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ao/GEM/GRM/Global_Exposure_Model_Metadata/Southeast_Asia/Brunei/Mappings/"/>
    </mc:Choice>
  </mc:AlternateContent>
  <xr:revisionPtr revIDLastSave="0" documentId="13_ncr:1_{436F5286-9AFD-1C44-8475-7D29DAE16166}" xr6:coauthVersionLast="47" xr6:coauthVersionMax="47" xr10:uidLastSave="{00000000-0000-0000-0000-000000000000}"/>
  <bookViews>
    <workbookView xWindow="0" yWindow="0" windowWidth="20740" windowHeight="11160" tabRatio="830" activeTab="7" xr2:uid="{00000000-000D-0000-FFFF-FFFF00000000}"/>
  </bookViews>
  <sheets>
    <sheet name="Wall_Kampong" sheetId="1" state="hidden" r:id="rId1"/>
    <sheet name="Roof_Kampong" sheetId="3" state="hidden" r:id="rId2"/>
    <sheet name="Wall_Kampong_Urban" sheetId="15" state="hidden" r:id="rId3"/>
    <sheet name="Wall_Kampong_Rural" sheetId="17" state="hidden" r:id="rId4"/>
    <sheet name="Housing_Kampong" sheetId="4" state="hidden" r:id="rId5"/>
    <sheet name="Pop" sheetId="5" state="hidden" r:id="rId6"/>
    <sheet name="pop_kampung" sheetId="12" state="hidden" r:id="rId7"/>
    <sheet name="mapping_urb" sheetId="7" r:id="rId8"/>
    <sheet name="mapping_rur" sheetId="13" r:id="rId9"/>
    <sheet name="Requested_Data" sheetId="8" state="hidden" r:id="rId10"/>
    <sheet name="Requested_Population" sheetId="9" state="hidden" r:id="rId11"/>
    <sheet name="Pop_L1" sheetId="10" state="hidden" r:id="rId12"/>
    <sheet name="Pop_L2" sheetId="11" state="hidden" r:id="rId13"/>
  </sheets>
  <externalReferences>
    <externalReference r:id="rId14"/>
    <externalReference r:id="rId15"/>
    <externalReference r:id="rId16"/>
  </externalReferences>
  <definedNames>
    <definedName name="_xlnm._FilterDatabase" localSheetId="5">Pop!$A$2:$K$366</definedName>
    <definedName name="_xlnm._FilterDatabase" localSheetId="9">Requested_Data!$A$1:$E$457</definedName>
    <definedName name="_xlnm._FilterDatabase" localSheetId="10">Requested_Population!$A$1:$E$453</definedName>
    <definedName name="_xlnm._FilterDatabase" localSheetId="0">Wall_Kampong!$A$1:$F$364</definedName>
    <definedName name="_xlnm._FilterDatabase" localSheetId="3">Wall_Kampong_Rural!$A$1:$F$364</definedName>
    <definedName name="_xlnm._FilterDatabase" localSheetId="2">Wall_Kampong_Urban!$A$1:$F$364</definedName>
    <definedName name="DWELING" localSheetId="8">[1]MATERIALES!$J$2:$K$60</definedName>
    <definedName name="DWELING" localSheetId="7">[1]MATERIALES!$J$2:$K$60</definedName>
    <definedName name="DWELING" localSheetId="6">[2]MATERIALES!$J$2:$K$60</definedName>
    <definedName name="DWELING">[3]MATERIALES!$J$2:$K$60</definedName>
    <definedName name="FLOOR" localSheetId="8">[1]MATERIALES!$D$2:$E$56</definedName>
    <definedName name="FLOOR" localSheetId="7">[1]MATERIALES!$D$2:$E$56</definedName>
    <definedName name="FLOOR" localSheetId="6">[2]MATERIALES!$D$2:$E$56</definedName>
    <definedName name="FLOOR">[3]MATERIALES!$D$2:$E$56</definedName>
    <definedName name="_xlnm.Print_Area" localSheetId="8">mapping_rur!$A$2:$D$3</definedName>
    <definedName name="_xlnm.Print_Area" localSheetId="7">mapping_urb!$A$2:$D$3</definedName>
    <definedName name="ROOF" localSheetId="8">[1]MATERIALES!$G$2:$H$59</definedName>
    <definedName name="ROOF" localSheetId="7">[1]MATERIALES!$G$2:$H$59</definedName>
    <definedName name="ROOF" localSheetId="6">[2]MATERIALES!$G$2:$H$59</definedName>
    <definedName name="ROOF">[3]MATERIALES!$G$2:$H$59</definedName>
    <definedName name="WALL" localSheetId="8">[1]MATERIALES!$A$2:$B$47</definedName>
    <definedName name="WALL" localSheetId="7">[1]MATERIALES!$A$2:$B$47</definedName>
    <definedName name="WALL" localSheetId="6">[2]MATERIALES!$A$2:$B$47</definedName>
    <definedName name="WALL">[3]MATERIALES!$A$2:$B$47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3" i="17" l="1"/>
  <c r="D3" i="17"/>
  <c r="E3" i="17"/>
  <c r="F3" i="17"/>
  <c r="C4" i="17"/>
  <c r="D4" i="17"/>
  <c r="E4" i="17"/>
  <c r="F4" i="17"/>
  <c r="C5" i="17"/>
  <c r="D5" i="17"/>
  <c r="E5" i="17"/>
  <c r="F5" i="17"/>
  <c r="C6" i="17"/>
  <c r="D6" i="17"/>
  <c r="E6" i="17"/>
  <c r="F6" i="17"/>
  <c r="C7" i="17"/>
  <c r="D7" i="17"/>
  <c r="E7" i="17"/>
  <c r="F7" i="17"/>
  <c r="C8" i="17"/>
  <c r="D8" i="17"/>
  <c r="E8" i="17"/>
  <c r="F8" i="17"/>
  <c r="C9" i="17"/>
  <c r="D9" i="17"/>
  <c r="E9" i="17"/>
  <c r="F9" i="17"/>
  <c r="C10" i="17"/>
  <c r="D10" i="17"/>
  <c r="E10" i="17"/>
  <c r="F10" i="17"/>
  <c r="C11" i="17"/>
  <c r="D11" i="17"/>
  <c r="E11" i="17"/>
  <c r="F11" i="17"/>
  <c r="C12" i="17"/>
  <c r="D12" i="17"/>
  <c r="E12" i="17"/>
  <c r="F12" i="17"/>
  <c r="C13" i="17"/>
  <c r="D13" i="17"/>
  <c r="E13" i="17"/>
  <c r="F13" i="17"/>
  <c r="C14" i="17"/>
  <c r="D14" i="17"/>
  <c r="E14" i="17"/>
  <c r="F14" i="17"/>
  <c r="C15" i="17"/>
  <c r="D15" i="17"/>
  <c r="E15" i="17"/>
  <c r="F15" i="17"/>
  <c r="C16" i="17"/>
  <c r="D16" i="17"/>
  <c r="E16" i="17"/>
  <c r="F16" i="17"/>
  <c r="C17" i="17"/>
  <c r="D17" i="17"/>
  <c r="E17" i="17"/>
  <c r="F17" i="17"/>
  <c r="C18" i="17"/>
  <c r="D18" i="17"/>
  <c r="E18" i="17"/>
  <c r="F18" i="17"/>
  <c r="C19" i="17"/>
  <c r="D19" i="17"/>
  <c r="E19" i="17"/>
  <c r="F19" i="17"/>
  <c r="C20" i="17"/>
  <c r="D20" i="17"/>
  <c r="E20" i="17"/>
  <c r="F20" i="17"/>
  <c r="C21" i="17"/>
  <c r="D21" i="17"/>
  <c r="E21" i="17"/>
  <c r="F21" i="17"/>
  <c r="C22" i="17"/>
  <c r="D22" i="17"/>
  <c r="E22" i="17"/>
  <c r="F22" i="17"/>
  <c r="C23" i="17"/>
  <c r="D23" i="17"/>
  <c r="E23" i="17"/>
  <c r="F23" i="17"/>
  <c r="C24" i="17"/>
  <c r="D24" i="17"/>
  <c r="E24" i="17"/>
  <c r="F24" i="17"/>
  <c r="C25" i="17"/>
  <c r="D25" i="17"/>
  <c r="E25" i="17"/>
  <c r="F25" i="17"/>
  <c r="C26" i="17"/>
  <c r="D26" i="17"/>
  <c r="E26" i="17"/>
  <c r="F26" i="17"/>
  <c r="C27" i="17"/>
  <c r="D27" i="17"/>
  <c r="E27" i="17"/>
  <c r="F27" i="17"/>
  <c r="C28" i="17"/>
  <c r="D28" i="17"/>
  <c r="E28" i="17"/>
  <c r="F28" i="17"/>
  <c r="C29" i="17"/>
  <c r="D29" i="17"/>
  <c r="E29" i="17"/>
  <c r="F29" i="17"/>
  <c r="C30" i="17"/>
  <c r="D30" i="17"/>
  <c r="E30" i="17"/>
  <c r="F30" i="17"/>
  <c r="C31" i="17"/>
  <c r="D31" i="17"/>
  <c r="E31" i="17"/>
  <c r="F31" i="17"/>
  <c r="C32" i="17"/>
  <c r="D32" i="17"/>
  <c r="E32" i="17"/>
  <c r="F32" i="17"/>
  <c r="C33" i="17"/>
  <c r="D33" i="17"/>
  <c r="E33" i="17"/>
  <c r="F33" i="17"/>
  <c r="C34" i="17"/>
  <c r="D34" i="17"/>
  <c r="E34" i="17"/>
  <c r="F34" i="17"/>
  <c r="C35" i="17"/>
  <c r="D35" i="17"/>
  <c r="E35" i="17"/>
  <c r="F35" i="17"/>
  <c r="C36" i="17"/>
  <c r="D36" i="17"/>
  <c r="E36" i="17"/>
  <c r="F36" i="17"/>
  <c r="C37" i="17"/>
  <c r="D37" i="17"/>
  <c r="E37" i="17"/>
  <c r="F37" i="17"/>
  <c r="C38" i="17"/>
  <c r="D38" i="17"/>
  <c r="E38" i="17"/>
  <c r="F38" i="17"/>
  <c r="C39" i="17"/>
  <c r="D39" i="17"/>
  <c r="E39" i="17"/>
  <c r="F39" i="17"/>
  <c r="C40" i="17"/>
  <c r="D40" i="17"/>
  <c r="E40" i="17"/>
  <c r="F40" i="17"/>
  <c r="C41" i="17"/>
  <c r="D41" i="17"/>
  <c r="E41" i="17"/>
  <c r="F41" i="17"/>
  <c r="C42" i="17"/>
  <c r="D42" i="17"/>
  <c r="E42" i="17"/>
  <c r="F42" i="17"/>
  <c r="C43" i="17"/>
  <c r="D43" i="17"/>
  <c r="E43" i="17"/>
  <c r="F43" i="17"/>
  <c r="C44" i="17"/>
  <c r="D44" i="17"/>
  <c r="E44" i="17"/>
  <c r="F44" i="17"/>
  <c r="C45" i="17"/>
  <c r="D45" i="17"/>
  <c r="E45" i="17"/>
  <c r="F45" i="17"/>
  <c r="C46" i="17"/>
  <c r="D46" i="17"/>
  <c r="E46" i="17"/>
  <c r="F46" i="17"/>
  <c r="C47" i="17"/>
  <c r="D47" i="17"/>
  <c r="E47" i="17"/>
  <c r="F47" i="17"/>
  <c r="C48" i="17"/>
  <c r="D48" i="17"/>
  <c r="E48" i="17"/>
  <c r="F48" i="17"/>
  <c r="C49" i="17"/>
  <c r="D49" i="17"/>
  <c r="E49" i="17"/>
  <c r="F49" i="17"/>
  <c r="C50" i="17"/>
  <c r="D50" i="17"/>
  <c r="E50" i="17"/>
  <c r="F50" i="17"/>
  <c r="C51" i="17"/>
  <c r="D51" i="17"/>
  <c r="E51" i="17"/>
  <c r="F51" i="17"/>
  <c r="C52" i="17"/>
  <c r="D52" i="17"/>
  <c r="E52" i="17"/>
  <c r="F52" i="17"/>
  <c r="C53" i="17"/>
  <c r="D53" i="17"/>
  <c r="E53" i="17"/>
  <c r="F53" i="17"/>
  <c r="C54" i="17"/>
  <c r="D54" i="17"/>
  <c r="E54" i="17"/>
  <c r="F54" i="17"/>
  <c r="C55" i="17"/>
  <c r="D55" i="17"/>
  <c r="E55" i="17"/>
  <c r="F55" i="17"/>
  <c r="C56" i="17"/>
  <c r="D56" i="17"/>
  <c r="E56" i="17"/>
  <c r="F56" i="17"/>
  <c r="C57" i="17"/>
  <c r="D57" i="17"/>
  <c r="E57" i="17"/>
  <c r="F57" i="17"/>
  <c r="C58" i="17"/>
  <c r="D58" i="17"/>
  <c r="E58" i="17"/>
  <c r="F58" i="17"/>
  <c r="C59" i="17"/>
  <c r="D59" i="17"/>
  <c r="E59" i="17"/>
  <c r="F59" i="17"/>
  <c r="C60" i="17"/>
  <c r="D60" i="17"/>
  <c r="E60" i="17"/>
  <c r="F60" i="17"/>
  <c r="C61" i="17"/>
  <c r="D61" i="17"/>
  <c r="E61" i="17"/>
  <c r="F61" i="17"/>
  <c r="C62" i="17"/>
  <c r="D62" i="17"/>
  <c r="E62" i="17"/>
  <c r="F62" i="17"/>
  <c r="C63" i="17"/>
  <c r="D63" i="17"/>
  <c r="E63" i="17"/>
  <c r="F63" i="17"/>
  <c r="C64" i="17"/>
  <c r="D64" i="17"/>
  <c r="E64" i="17"/>
  <c r="F64" i="17"/>
  <c r="C65" i="17"/>
  <c r="D65" i="17"/>
  <c r="E65" i="17"/>
  <c r="F65" i="17"/>
  <c r="C66" i="17"/>
  <c r="D66" i="17"/>
  <c r="E66" i="17"/>
  <c r="F66" i="17"/>
  <c r="C67" i="17"/>
  <c r="D67" i="17"/>
  <c r="E67" i="17"/>
  <c r="F67" i="17"/>
  <c r="C68" i="17"/>
  <c r="D68" i="17"/>
  <c r="E68" i="17"/>
  <c r="F68" i="17"/>
  <c r="C69" i="17"/>
  <c r="D69" i="17"/>
  <c r="E69" i="17"/>
  <c r="F69" i="17"/>
  <c r="C70" i="17"/>
  <c r="D70" i="17"/>
  <c r="E70" i="17"/>
  <c r="F70" i="17"/>
  <c r="C71" i="17"/>
  <c r="D71" i="17"/>
  <c r="E71" i="17"/>
  <c r="F71" i="17"/>
  <c r="C72" i="17"/>
  <c r="D72" i="17"/>
  <c r="E72" i="17"/>
  <c r="F72" i="17"/>
  <c r="C73" i="17"/>
  <c r="D73" i="17"/>
  <c r="E73" i="17"/>
  <c r="F73" i="17"/>
  <c r="C74" i="17"/>
  <c r="D74" i="17"/>
  <c r="E74" i="17"/>
  <c r="F74" i="17"/>
  <c r="C75" i="17"/>
  <c r="D75" i="17"/>
  <c r="E75" i="17"/>
  <c r="F75" i="17"/>
  <c r="C76" i="17"/>
  <c r="D76" i="17"/>
  <c r="E76" i="17"/>
  <c r="F76" i="17"/>
  <c r="C77" i="17"/>
  <c r="D77" i="17"/>
  <c r="E77" i="17"/>
  <c r="F77" i="17"/>
  <c r="C78" i="17"/>
  <c r="D78" i="17"/>
  <c r="E78" i="17"/>
  <c r="F78" i="17"/>
  <c r="C79" i="17"/>
  <c r="D79" i="17"/>
  <c r="E79" i="17"/>
  <c r="F79" i="17"/>
  <c r="C80" i="17"/>
  <c r="D80" i="17"/>
  <c r="E80" i="17"/>
  <c r="F80" i="17"/>
  <c r="C81" i="17"/>
  <c r="D81" i="17"/>
  <c r="E81" i="17"/>
  <c r="F81" i="17"/>
  <c r="C82" i="17"/>
  <c r="D82" i="17"/>
  <c r="E82" i="17"/>
  <c r="F82" i="17"/>
  <c r="C83" i="17"/>
  <c r="D83" i="17"/>
  <c r="E83" i="17"/>
  <c r="F83" i="17"/>
  <c r="C84" i="17"/>
  <c r="D84" i="17"/>
  <c r="E84" i="17"/>
  <c r="F84" i="17"/>
  <c r="C85" i="17"/>
  <c r="D85" i="17"/>
  <c r="E85" i="17"/>
  <c r="F85" i="17"/>
  <c r="C86" i="17"/>
  <c r="D86" i="17"/>
  <c r="E86" i="17"/>
  <c r="F86" i="17"/>
  <c r="C87" i="17"/>
  <c r="D87" i="17"/>
  <c r="E87" i="17"/>
  <c r="F87" i="17"/>
  <c r="C88" i="17"/>
  <c r="D88" i="17"/>
  <c r="E88" i="17"/>
  <c r="F88" i="17"/>
  <c r="C89" i="17"/>
  <c r="D89" i="17"/>
  <c r="E89" i="17"/>
  <c r="F89" i="17"/>
  <c r="C90" i="17"/>
  <c r="D90" i="17"/>
  <c r="D366" i="17" s="1"/>
  <c r="E90" i="17"/>
  <c r="F90" i="17"/>
  <c r="C91" i="17"/>
  <c r="D91" i="17"/>
  <c r="E91" i="17"/>
  <c r="F91" i="17"/>
  <c r="C92" i="17"/>
  <c r="D92" i="17"/>
  <c r="E92" i="17"/>
  <c r="F92" i="17"/>
  <c r="C93" i="17"/>
  <c r="D93" i="17"/>
  <c r="E93" i="17"/>
  <c r="F93" i="17"/>
  <c r="C94" i="17"/>
  <c r="D94" i="17"/>
  <c r="E94" i="17"/>
  <c r="F94" i="17"/>
  <c r="C95" i="17"/>
  <c r="D95" i="17"/>
  <c r="E95" i="17"/>
  <c r="F95" i="17"/>
  <c r="C96" i="17"/>
  <c r="D96" i="17"/>
  <c r="E96" i="17"/>
  <c r="F96" i="17"/>
  <c r="C97" i="17"/>
  <c r="D97" i="17"/>
  <c r="E97" i="17"/>
  <c r="F97" i="17"/>
  <c r="C98" i="17"/>
  <c r="D98" i="17"/>
  <c r="E98" i="17"/>
  <c r="F98" i="17"/>
  <c r="C99" i="17"/>
  <c r="D99" i="17"/>
  <c r="E99" i="17"/>
  <c r="F99" i="17"/>
  <c r="C100" i="17"/>
  <c r="D100" i="17"/>
  <c r="E100" i="17"/>
  <c r="F100" i="17"/>
  <c r="C101" i="17"/>
  <c r="D101" i="17"/>
  <c r="E101" i="17"/>
  <c r="F101" i="17"/>
  <c r="C102" i="17"/>
  <c r="D102" i="17"/>
  <c r="E102" i="17"/>
  <c r="F102" i="17"/>
  <c r="C103" i="17"/>
  <c r="D103" i="17"/>
  <c r="E103" i="17"/>
  <c r="F103" i="17"/>
  <c r="C104" i="17"/>
  <c r="D104" i="17"/>
  <c r="E104" i="17"/>
  <c r="F104" i="17"/>
  <c r="C105" i="17"/>
  <c r="D105" i="17"/>
  <c r="E105" i="17"/>
  <c r="F105" i="17"/>
  <c r="C106" i="17"/>
  <c r="D106" i="17"/>
  <c r="E106" i="17"/>
  <c r="F106" i="17"/>
  <c r="C107" i="17"/>
  <c r="D107" i="17"/>
  <c r="E107" i="17"/>
  <c r="F107" i="17"/>
  <c r="C108" i="17"/>
  <c r="D108" i="17"/>
  <c r="E108" i="17"/>
  <c r="F108" i="17"/>
  <c r="C109" i="17"/>
  <c r="D109" i="17"/>
  <c r="E109" i="17"/>
  <c r="F109" i="17"/>
  <c r="C110" i="17"/>
  <c r="D110" i="17"/>
  <c r="E110" i="17"/>
  <c r="F110" i="17"/>
  <c r="C111" i="17"/>
  <c r="D111" i="17"/>
  <c r="E111" i="17"/>
  <c r="F111" i="17"/>
  <c r="C112" i="17"/>
  <c r="D112" i="17"/>
  <c r="E112" i="17"/>
  <c r="F112" i="17"/>
  <c r="C113" i="17"/>
  <c r="D113" i="17"/>
  <c r="E113" i="17"/>
  <c r="F113" i="17"/>
  <c r="C114" i="17"/>
  <c r="D114" i="17"/>
  <c r="E114" i="17"/>
  <c r="F114" i="17"/>
  <c r="C115" i="17"/>
  <c r="D115" i="17"/>
  <c r="E115" i="17"/>
  <c r="F115" i="17"/>
  <c r="C116" i="17"/>
  <c r="D116" i="17"/>
  <c r="E116" i="17"/>
  <c r="F116" i="17"/>
  <c r="C117" i="17"/>
  <c r="D117" i="17"/>
  <c r="E117" i="17"/>
  <c r="F117" i="17"/>
  <c r="C118" i="17"/>
  <c r="D118" i="17"/>
  <c r="E118" i="17"/>
  <c r="F118" i="17"/>
  <c r="C119" i="17"/>
  <c r="D119" i="17"/>
  <c r="E119" i="17"/>
  <c r="F119" i="17"/>
  <c r="C120" i="17"/>
  <c r="D120" i="17"/>
  <c r="E120" i="17"/>
  <c r="F120" i="17"/>
  <c r="C121" i="17"/>
  <c r="D121" i="17"/>
  <c r="E121" i="17"/>
  <c r="F121" i="17"/>
  <c r="C122" i="17"/>
  <c r="D122" i="17"/>
  <c r="E122" i="17"/>
  <c r="F122" i="17"/>
  <c r="C123" i="17"/>
  <c r="D123" i="17"/>
  <c r="E123" i="17"/>
  <c r="F123" i="17"/>
  <c r="C124" i="17"/>
  <c r="D124" i="17"/>
  <c r="E124" i="17"/>
  <c r="F124" i="17"/>
  <c r="C125" i="17"/>
  <c r="D125" i="17"/>
  <c r="E125" i="17"/>
  <c r="F125" i="17"/>
  <c r="C126" i="17"/>
  <c r="D126" i="17"/>
  <c r="E126" i="17"/>
  <c r="F126" i="17"/>
  <c r="C127" i="17"/>
  <c r="D127" i="17"/>
  <c r="E127" i="17"/>
  <c r="F127" i="17"/>
  <c r="C128" i="17"/>
  <c r="D128" i="17"/>
  <c r="E128" i="17"/>
  <c r="F128" i="17"/>
  <c r="C129" i="17"/>
  <c r="D129" i="17"/>
  <c r="E129" i="17"/>
  <c r="F129" i="17"/>
  <c r="C130" i="17"/>
  <c r="D130" i="17"/>
  <c r="E130" i="17"/>
  <c r="F130" i="17"/>
  <c r="C131" i="17"/>
  <c r="D131" i="17"/>
  <c r="E131" i="17"/>
  <c r="F131" i="17"/>
  <c r="C132" i="17"/>
  <c r="D132" i="17"/>
  <c r="E132" i="17"/>
  <c r="F132" i="17"/>
  <c r="C133" i="17"/>
  <c r="D133" i="17"/>
  <c r="E133" i="17"/>
  <c r="F133" i="17"/>
  <c r="C134" i="17"/>
  <c r="D134" i="17"/>
  <c r="E134" i="17"/>
  <c r="F134" i="17"/>
  <c r="C135" i="17"/>
  <c r="D135" i="17"/>
  <c r="E135" i="17"/>
  <c r="F135" i="17"/>
  <c r="C136" i="17"/>
  <c r="D136" i="17"/>
  <c r="E136" i="17"/>
  <c r="F136" i="17"/>
  <c r="C137" i="17"/>
  <c r="D137" i="17"/>
  <c r="E137" i="17"/>
  <c r="F137" i="17"/>
  <c r="C138" i="17"/>
  <c r="D138" i="17"/>
  <c r="E138" i="17"/>
  <c r="F138" i="17"/>
  <c r="C139" i="17"/>
  <c r="D139" i="17"/>
  <c r="E139" i="17"/>
  <c r="F139" i="17"/>
  <c r="C140" i="17"/>
  <c r="D140" i="17"/>
  <c r="E140" i="17"/>
  <c r="F140" i="17"/>
  <c r="C141" i="17"/>
  <c r="D141" i="17"/>
  <c r="E141" i="17"/>
  <c r="F141" i="17"/>
  <c r="C142" i="17"/>
  <c r="D142" i="17"/>
  <c r="E142" i="17"/>
  <c r="F142" i="17"/>
  <c r="C143" i="17"/>
  <c r="D143" i="17"/>
  <c r="E143" i="17"/>
  <c r="F143" i="17"/>
  <c r="C144" i="17"/>
  <c r="D144" i="17"/>
  <c r="E144" i="17"/>
  <c r="F144" i="17"/>
  <c r="C145" i="17"/>
  <c r="D145" i="17"/>
  <c r="E145" i="17"/>
  <c r="F145" i="17"/>
  <c r="C146" i="17"/>
  <c r="D146" i="17"/>
  <c r="E146" i="17"/>
  <c r="F146" i="17"/>
  <c r="C147" i="17"/>
  <c r="D147" i="17"/>
  <c r="E147" i="17"/>
  <c r="F147" i="17"/>
  <c r="C148" i="17"/>
  <c r="D148" i="17"/>
  <c r="E148" i="17"/>
  <c r="F148" i="17"/>
  <c r="C149" i="17"/>
  <c r="D149" i="17"/>
  <c r="E149" i="17"/>
  <c r="F149" i="17"/>
  <c r="C150" i="17"/>
  <c r="D150" i="17"/>
  <c r="E150" i="17"/>
  <c r="F150" i="17"/>
  <c r="C151" i="17"/>
  <c r="D151" i="17"/>
  <c r="E151" i="17"/>
  <c r="F151" i="17"/>
  <c r="C152" i="17"/>
  <c r="D152" i="17"/>
  <c r="E152" i="17"/>
  <c r="F152" i="17"/>
  <c r="C153" i="17"/>
  <c r="D153" i="17"/>
  <c r="E153" i="17"/>
  <c r="F153" i="17"/>
  <c r="C154" i="17"/>
  <c r="D154" i="17"/>
  <c r="E154" i="17"/>
  <c r="F154" i="17"/>
  <c r="C155" i="17"/>
  <c r="D155" i="17"/>
  <c r="E155" i="17"/>
  <c r="F155" i="17"/>
  <c r="C156" i="17"/>
  <c r="D156" i="17"/>
  <c r="E156" i="17"/>
  <c r="F156" i="17"/>
  <c r="C157" i="17"/>
  <c r="D157" i="17"/>
  <c r="E157" i="17"/>
  <c r="F157" i="17"/>
  <c r="C158" i="17"/>
  <c r="D158" i="17"/>
  <c r="E158" i="17"/>
  <c r="F158" i="17"/>
  <c r="C159" i="17"/>
  <c r="D159" i="17"/>
  <c r="E159" i="17"/>
  <c r="F159" i="17"/>
  <c r="C160" i="17"/>
  <c r="D160" i="17"/>
  <c r="E160" i="17"/>
  <c r="F160" i="17"/>
  <c r="C161" i="17"/>
  <c r="D161" i="17"/>
  <c r="E161" i="17"/>
  <c r="F161" i="17"/>
  <c r="C162" i="17"/>
  <c r="D162" i="17"/>
  <c r="E162" i="17"/>
  <c r="F162" i="17"/>
  <c r="C163" i="17"/>
  <c r="D163" i="17"/>
  <c r="E163" i="17"/>
  <c r="F163" i="17"/>
  <c r="C164" i="17"/>
  <c r="D164" i="17"/>
  <c r="E164" i="17"/>
  <c r="F164" i="17"/>
  <c r="C165" i="17"/>
  <c r="D165" i="17"/>
  <c r="E165" i="17"/>
  <c r="F165" i="17"/>
  <c r="C166" i="17"/>
  <c r="D166" i="17"/>
  <c r="E166" i="17"/>
  <c r="F166" i="17"/>
  <c r="C167" i="17"/>
  <c r="D167" i="17"/>
  <c r="E167" i="17"/>
  <c r="F167" i="17"/>
  <c r="C168" i="17"/>
  <c r="D168" i="17"/>
  <c r="E168" i="17"/>
  <c r="F168" i="17"/>
  <c r="C169" i="17"/>
  <c r="D169" i="17"/>
  <c r="E169" i="17"/>
  <c r="F169" i="17"/>
  <c r="C170" i="17"/>
  <c r="D170" i="17"/>
  <c r="E170" i="17"/>
  <c r="F170" i="17"/>
  <c r="C171" i="17"/>
  <c r="D171" i="17"/>
  <c r="E171" i="17"/>
  <c r="F171" i="17"/>
  <c r="C172" i="17"/>
  <c r="D172" i="17"/>
  <c r="E172" i="17"/>
  <c r="F172" i="17"/>
  <c r="C173" i="17"/>
  <c r="D173" i="17"/>
  <c r="E173" i="17"/>
  <c r="F173" i="17"/>
  <c r="C174" i="17"/>
  <c r="D174" i="17"/>
  <c r="E174" i="17"/>
  <c r="F174" i="17"/>
  <c r="C175" i="17"/>
  <c r="D175" i="17"/>
  <c r="E175" i="17"/>
  <c r="F175" i="17"/>
  <c r="C176" i="17"/>
  <c r="D176" i="17"/>
  <c r="E176" i="17"/>
  <c r="F176" i="17"/>
  <c r="C177" i="17"/>
  <c r="D177" i="17"/>
  <c r="E177" i="17"/>
  <c r="F177" i="17"/>
  <c r="C178" i="17"/>
  <c r="D178" i="17"/>
  <c r="E178" i="17"/>
  <c r="F178" i="17"/>
  <c r="C179" i="17"/>
  <c r="D179" i="17"/>
  <c r="E179" i="17"/>
  <c r="F179" i="17"/>
  <c r="C180" i="17"/>
  <c r="D180" i="17"/>
  <c r="E180" i="17"/>
  <c r="F180" i="17"/>
  <c r="C181" i="17"/>
  <c r="D181" i="17"/>
  <c r="E181" i="17"/>
  <c r="F181" i="17"/>
  <c r="C182" i="17"/>
  <c r="D182" i="17"/>
  <c r="E182" i="17"/>
  <c r="F182" i="17"/>
  <c r="C183" i="17"/>
  <c r="D183" i="17"/>
  <c r="E183" i="17"/>
  <c r="F183" i="17"/>
  <c r="C184" i="17"/>
  <c r="D184" i="17"/>
  <c r="E184" i="17"/>
  <c r="F184" i="17"/>
  <c r="C185" i="17"/>
  <c r="D185" i="17"/>
  <c r="E185" i="17"/>
  <c r="F185" i="17"/>
  <c r="C186" i="17"/>
  <c r="D186" i="17"/>
  <c r="E186" i="17"/>
  <c r="F186" i="17"/>
  <c r="C187" i="17"/>
  <c r="D187" i="17"/>
  <c r="E187" i="17"/>
  <c r="F187" i="17"/>
  <c r="C188" i="17"/>
  <c r="D188" i="17"/>
  <c r="E188" i="17"/>
  <c r="F188" i="17"/>
  <c r="C189" i="17"/>
  <c r="D189" i="17"/>
  <c r="E189" i="17"/>
  <c r="F189" i="17"/>
  <c r="C190" i="17"/>
  <c r="D190" i="17"/>
  <c r="E190" i="17"/>
  <c r="F190" i="17"/>
  <c r="C191" i="17"/>
  <c r="D191" i="17"/>
  <c r="E191" i="17"/>
  <c r="F191" i="17"/>
  <c r="C192" i="17"/>
  <c r="D192" i="17"/>
  <c r="E192" i="17"/>
  <c r="F192" i="17"/>
  <c r="C193" i="17"/>
  <c r="D193" i="17"/>
  <c r="E193" i="17"/>
  <c r="F193" i="17"/>
  <c r="C194" i="17"/>
  <c r="D194" i="17"/>
  <c r="E194" i="17"/>
  <c r="F194" i="17"/>
  <c r="C195" i="17"/>
  <c r="D195" i="17"/>
  <c r="E195" i="17"/>
  <c r="F195" i="17"/>
  <c r="C196" i="17"/>
  <c r="D196" i="17"/>
  <c r="E196" i="17"/>
  <c r="F196" i="17"/>
  <c r="C197" i="17"/>
  <c r="D197" i="17"/>
  <c r="E197" i="17"/>
  <c r="F197" i="17"/>
  <c r="C198" i="17"/>
  <c r="D198" i="17"/>
  <c r="E198" i="17"/>
  <c r="F198" i="17"/>
  <c r="C199" i="17"/>
  <c r="D199" i="17"/>
  <c r="E199" i="17"/>
  <c r="F199" i="17"/>
  <c r="C200" i="17"/>
  <c r="D200" i="17"/>
  <c r="E200" i="17"/>
  <c r="F200" i="17"/>
  <c r="C201" i="17"/>
  <c r="D201" i="17"/>
  <c r="E201" i="17"/>
  <c r="F201" i="17"/>
  <c r="C202" i="17"/>
  <c r="D202" i="17"/>
  <c r="E202" i="17"/>
  <c r="F202" i="17"/>
  <c r="C203" i="17"/>
  <c r="D203" i="17"/>
  <c r="E203" i="17"/>
  <c r="F203" i="17"/>
  <c r="C204" i="17"/>
  <c r="D204" i="17"/>
  <c r="E204" i="17"/>
  <c r="F204" i="17"/>
  <c r="C205" i="17"/>
  <c r="D205" i="17"/>
  <c r="E205" i="17"/>
  <c r="F205" i="17"/>
  <c r="C206" i="17"/>
  <c r="D206" i="17"/>
  <c r="E206" i="17"/>
  <c r="F206" i="17"/>
  <c r="C207" i="17"/>
  <c r="D207" i="17"/>
  <c r="E207" i="17"/>
  <c r="F207" i="17"/>
  <c r="C208" i="17"/>
  <c r="D208" i="17"/>
  <c r="E208" i="17"/>
  <c r="F208" i="17"/>
  <c r="C209" i="17"/>
  <c r="D209" i="17"/>
  <c r="E209" i="17"/>
  <c r="F209" i="17"/>
  <c r="C210" i="17"/>
  <c r="D210" i="17"/>
  <c r="E210" i="17"/>
  <c r="F210" i="17"/>
  <c r="C211" i="17"/>
  <c r="D211" i="17"/>
  <c r="E211" i="17"/>
  <c r="F211" i="17"/>
  <c r="C212" i="17"/>
  <c r="D212" i="17"/>
  <c r="E212" i="17"/>
  <c r="F212" i="17"/>
  <c r="C213" i="17"/>
  <c r="D213" i="17"/>
  <c r="E213" i="17"/>
  <c r="F213" i="17"/>
  <c r="C214" i="17"/>
  <c r="D214" i="17"/>
  <c r="E214" i="17"/>
  <c r="F214" i="17"/>
  <c r="C215" i="17"/>
  <c r="D215" i="17"/>
  <c r="E215" i="17"/>
  <c r="F215" i="17"/>
  <c r="C216" i="17"/>
  <c r="D216" i="17"/>
  <c r="E216" i="17"/>
  <c r="F216" i="17"/>
  <c r="C217" i="17"/>
  <c r="D217" i="17"/>
  <c r="E217" i="17"/>
  <c r="F217" i="17"/>
  <c r="C218" i="17"/>
  <c r="D218" i="17"/>
  <c r="E218" i="17"/>
  <c r="F218" i="17"/>
  <c r="C219" i="17"/>
  <c r="D219" i="17"/>
  <c r="E219" i="17"/>
  <c r="F219" i="17"/>
  <c r="C220" i="17"/>
  <c r="D220" i="17"/>
  <c r="E220" i="17"/>
  <c r="F220" i="17"/>
  <c r="C221" i="17"/>
  <c r="D221" i="17"/>
  <c r="E221" i="17"/>
  <c r="F221" i="17"/>
  <c r="C222" i="17"/>
  <c r="D222" i="17"/>
  <c r="E222" i="17"/>
  <c r="F222" i="17"/>
  <c r="C223" i="17"/>
  <c r="D223" i="17"/>
  <c r="E223" i="17"/>
  <c r="F223" i="17"/>
  <c r="C224" i="17"/>
  <c r="D224" i="17"/>
  <c r="E224" i="17"/>
  <c r="F224" i="17"/>
  <c r="C225" i="17"/>
  <c r="D225" i="17"/>
  <c r="E225" i="17"/>
  <c r="F225" i="17"/>
  <c r="C226" i="17"/>
  <c r="D226" i="17"/>
  <c r="E226" i="17"/>
  <c r="F226" i="17"/>
  <c r="C227" i="17"/>
  <c r="D227" i="17"/>
  <c r="E227" i="17"/>
  <c r="F227" i="17"/>
  <c r="C228" i="17"/>
  <c r="D228" i="17"/>
  <c r="E228" i="17"/>
  <c r="F228" i="17"/>
  <c r="C229" i="17"/>
  <c r="D229" i="17"/>
  <c r="E229" i="17"/>
  <c r="F229" i="17"/>
  <c r="C230" i="17"/>
  <c r="D230" i="17"/>
  <c r="E230" i="17"/>
  <c r="F230" i="17"/>
  <c r="C231" i="17"/>
  <c r="D231" i="17"/>
  <c r="E231" i="17"/>
  <c r="F231" i="17"/>
  <c r="C232" i="17"/>
  <c r="D232" i="17"/>
  <c r="E232" i="17"/>
  <c r="F232" i="17"/>
  <c r="C233" i="17"/>
  <c r="D233" i="17"/>
  <c r="E233" i="17"/>
  <c r="F233" i="17"/>
  <c r="C234" i="17"/>
  <c r="D234" i="17"/>
  <c r="E234" i="17"/>
  <c r="F234" i="17"/>
  <c r="C235" i="17"/>
  <c r="D235" i="17"/>
  <c r="E235" i="17"/>
  <c r="F235" i="17"/>
  <c r="C236" i="17"/>
  <c r="D236" i="17"/>
  <c r="E236" i="17"/>
  <c r="F236" i="17"/>
  <c r="C237" i="17"/>
  <c r="D237" i="17"/>
  <c r="E237" i="17"/>
  <c r="F237" i="17"/>
  <c r="C238" i="17"/>
  <c r="D238" i="17"/>
  <c r="E238" i="17"/>
  <c r="F238" i="17"/>
  <c r="C239" i="17"/>
  <c r="D239" i="17"/>
  <c r="E239" i="17"/>
  <c r="F239" i="17"/>
  <c r="C240" i="17"/>
  <c r="D240" i="17"/>
  <c r="E240" i="17"/>
  <c r="F240" i="17"/>
  <c r="C241" i="17"/>
  <c r="D241" i="17"/>
  <c r="E241" i="17"/>
  <c r="F241" i="17"/>
  <c r="C242" i="17"/>
  <c r="D242" i="17"/>
  <c r="E242" i="17"/>
  <c r="F242" i="17"/>
  <c r="C243" i="17"/>
  <c r="D243" i="17"/>
  <c r="E243" i="17"/>
  <c r="F243" i="17"/>
  <c r="C244" i="17"/>
  <c r="D244" i="17"/>
  <c r="E244" i="17"/>
  <c r="F244" i="17"/>
  <c r="C245" i="17"/>
  <c r="D245" i="17"/>
  <c r="E245" i="17"/>
  <c r="F245" i="17"/>
  <c r="C246" i="17"/>
  <c r="D246" i="17"/>
  <c r="E246" i="17"/>
  <c r="F246" i="17"/>
  <c r="C247" i="17"/>
  <c r="D247" i="17"/>
  <c r="E247" i="17"/>
  <c r="F247" i="17"/>
  <c r="C248" i="17"/>
  <c r="D248" i="17"/>
  <c r="E248" i="17"/>
  <c r="F248" i="17"/>
  <c r="C249" i="17"/>
  <c r="D249" i="17"/>
  <c r="E249" i="17"/>
  <c r="F249" i="17"/>
  <c r="C250" i="17"/>
  <c r="D250" i="17"/>
  <c r="E250" i="17"/>
  <c r="F250" i="17"/>
  <c r="C251" i="17"/>
  <c r="D251" i="17"/>
  <c r="E251" i="17"/>
  <c r="F251" i="17"/>
  <c r="C252" i="17"/>
  <c r="D252" i="17"/>
  <c r="E252" i="17"/>
  <c r="F252" i="17"/>
  <c r="C253" i="17"/>
  <c r="D253" i="17"/>
  <c r="E253" i="17"/>
  <c r="F253" i="17"/>
  <c r="C254" i="17"/>
  <c r="D254" i="17"/>
  <c r="E254" i="17"/>
  <c r="F254" i="17"/>
  <c r="C255" i="17"/>
  <c r="D255" i="17"/>
  <c r="E255" i="17"/>
  <c r="F255" i="17"/>
  <c r="C256" i="17"/>
  <c r="D256" i="17"/>
  <c r="E256" i="17"/>
  <c r="F256" i="17"/>
  <c r="C257" i="17"/>
  <c r="D257" i="17"/>
  <c r="E257" i="17"/>
  <c r="F257" i="17"/>
  <c r="C258" i="17"/>
  <c r="D258" i="17"/>
  <c r="E258" i="17"/>
  <c r="F258" i="17"/>
  <c r="C259" i="17"/>
  <c r="D259" i="17"/>
  <c r="E259" i="17"/>
  <c r="F259" i="17"/>
  <c r="C260" i="17"/>
  <c r="D260" i="17"/>
  <c r="E260" i="17"/>
  <c r="F260" i="17"/>
  <c r="C261" i="17"/>
  <c r="D261" i="17"/>
  <c r="E261" i="17"/>
  <c r="F261" i="17"/>
  <c r="C262" i="17"/>
  <c r="D262" i="17"/>
  <c r="E262" i="17"/>
  <c r="F262" i="17"/>
  <c r="C263" i="17"/>
  <c r="D263" i="17"/>
  <c r="E263" i="17"/>
  <c r="F263" i="17"/>
  <c r="C264" i="17"/>
  <c r="D264" i="17"/>
  <c r="E264" i="17"/>
  <c r="F264" i="17"/>
  <c r="C265" i="17"/>
  <c r="D265" i="17"/>
  <c r="E265" i="17"/>
  <c r="F265" i="17"/>
  <c r="C266" i="17"/>
  <c r="D266" i="17"/>
  <c r="E266" i="17"/>
  <c r="F266" i="17"/>
  <c r="C267" i="17"/>
  <c r="D267" i="17"/>
  <c r="E267" i="17"/>
  <c r="F267" i="17"/>
  <c r="C268" i="17"/>
  <c r="D268" i="17"/>
  <c r="E268" i="17"/>
  <c r="F268" i="17"/>
  <c r="C269" i="17"/>
  <c r="D269" i="17"/>
  <c r="E269" i="17"/>
  <c r="F269" i="17"/>
  <c r="C270" i="17"/>
  <c r="D270" i="17"/>
  <c r="E270" i="17"/>
  <c r="F270" i="17"/>
  <c r="C271" i="17"/>
  <c r="D271" i="17"/>
  <c r="E271" i="17"/>
  <c r="F271" i="17"/>
  <c r="C272" i="17"/>
  <c r="D272" i="17"/>
  <c r="E272" i="17"/>
  <c r="F272" i="17"/>
  <c r="C273" i="17"/>
  <c r="D273" i="17"/>
  <c r="E273" i="17"/>
  <c r="F273" i="17"/>
  <c r="C274" i="17"/>
  <c r="D274" i="17"/>
  <c r="E274" i="17"/>
  <c r="F274" i="17"/>
  <c r="C275" i="17"/>
  <c r="D275" i="17"/>
  <c r="E275" i="17"/>
  <c r="F275" i="17"/>
  <c r="C276" i="17"/>
  <c r="D276" i="17"/>
  <c r="E276" i="17"/>
  <c r="F276" i="17"/>
  <c r="C277" i="17"/>
  <c r="D277" i="17"/>
  <c r="E277" i="17"/>
  <c r="F277" i="17"/>
  <c r="C278" i="17"/>
  <c r="D278" i="17"/>
  <c r="E278" i="17"/>
  <c r="F278" i="17"/>
  <c r="C279" i="17"/>
  <c r="D279" i="17"/>
  <c r="E279" i="17"/>
  <c r="F279" i="17"/>
  <c r="C280" i="17"/>
  <c r="D280" i="17"/>
  <c r="E280" i="17"/>
  <c r="F280" i="17"/>
  <c r="C281" i="17"/>
  <c r="D281" i="17"/>
  <c r="E281" i="17"/>
  <c r="F281" i="17"/>
  <c r="C282" i="17"/>
  <c r="D282" i="17"/>
  <c r="E282" i="17"/>
  <c r="F282" i="17"/>
  <c r="C283" i="17"/>
  <c r="D283" i="17"/>
  <c r="E283" i="17"/>
  <c r="F283" i="17"/>
  <c r="C284" i="17"/>
  <c r="D284" i="17"/>
  <c r="E284" i="17"/>
  <c r="F284" i="17"/>
  <c r="C285" i="17"/>
  <c r="D285" i="17"/>
  <c r="E285" i="17"/>
  <c r="F285" i="17"/>
  <c r="C286" i="17"/>
  <c r="D286" i="17"/>
  <c r="E286" i="17"/>
  <c r="F286" i="17"/>
  <c r="C287" i="17"/>
  <c r="D287" i="17"/>
  <c r="E287" i="17"/>
  <c r="F287" i="17"/>
  <c r="C288" i="17"/>
  <c r="D288" i="17"/>
  <c r="E288" i="17"/>
  <c r="F288" i="17"/>
  <c r="C289" i="17"/>
  <c r="D289" i="17"/>
  <c r="E289" i="17"/>
  <c r="F289" i="17"/>
  <c r="C290" i="17"/>
  <c r="D290" i="17"/>
  <c r="E290" i="17"/>
  <c r="F290" i="17"/>
  <c r="C291" i="17"/>
  <c r="D291" i="17"/>
  <c r="E291" i="17"/>
  <c r="F291" i="17"/>
  <c r="C292" i="17"/>
  <c r="D292" i="17"/>
  <c r="E292" i="17"/>
  <c r="F292" i="17"/>
  <c r="C293" i="17"/>
  <c r="D293" i="17"/>
  <c r="E293" i="17"/>
  <c r="F293" i="17"/>
  <c r="C294" i="17"/>
  <c r="D294" i="17"/>
  <c r="E294" i="17"/>
  <c r="F294" i="17"/>
  <c r="C295" i="17"/>
  <c r="D295" i="17"/>
  <c r="E295" i="17"/>
  <c r="F295" i="17"/>
  <c r="C296" i="17"/>
  <c r="D296" i="17"/>
  <c r="E296" i="17"/>
  <c r="F296" i="17"/>
  <c r="C297" i="17"/>
  <c r="D297" i="17"/>
  <c r="E297" i="17"/>
  <c r="F297" i="17"/>
  <c r="C298" i="17"/>
  <c r="D298" i="17"/>
  <c r="E298" i="17"/>
  <c r="F298" i="17"/>
  <c r="C299" i="17"/>
  <c r="D299" i="17"/>
  <c r="E299" i="17"/>
  <c r="F299" i="17"/>
  <c r="C300" i="17"/>
  <c r="D300" i="17"/>
  <c r="E300" i="17"/>
  <c r="F300" i="17"/>
  <c r="C301" i="17"/>
  <c r="D301" i="17"/>
  <c r="E301" i="17"/>
  <c r="F301" i="17"/>
  <c r="C302" i="17"/>
  <c r="D302" i="17"/>
  <c r="E302" i="17"/>
  <c r="F302" i="17"/>
  <c r="C303" i="17"/>
  <c r="D303" i="17"/>
  <c r="E303" i="17"/>
  <c r="F303" i="17"/>
  <c r="C304" i="17"/>
  <c r="D304" i="17"/>
  <c r="E304" i="17"/>
  <c r="F304" i="17"/>
  <c r="C305" i="17"/>
  <c r="D305" i="17"/>
  <c r="E305" i="17"/>
  <c r="F305" i="17"/>
  <c r="C306" i="17"/>
  <c r="D306" i="17"/>
  <c r="E306" i="17"/>
  <c r="F306" i="17"/>
  <c r="C307" i="17"/>
  <c r="D307" i="17"/>
  <c r="E307" i="17"/>
  <c r="F307" i="17"/>
  <c r="C308" i="17"/>
  <c r="D308" i="17"/>
  <c r="E308" i="17"/>
  <c r="F308" i="17"/>
  <c r="C309" i="17"/>
  <c r="D309" i="17"/>
  <c r="E309" i="17"/>
  <c r="F309" i="17"/>
  <c r="C310" i="17"/>
  <c r="D310" i="17"/>
  <c r="E310" i="17"/>
  <c r="F310" i="17"/>
  <c r="C311" i="17"/>
  <c r="D311" i="17"/>
  <c r="E311" i="17"/>
  <c r="F311" i="17"/>
  <c r="C312" i="17"/>
  <c r="D312" i="17"/>
  <c r="E312" i="17"/>
  <c r="F312" i="17"/>
  <c r="C313" i="17"/>
  <c r="D313" i="17"/>
  <c r="E313" i="17"/>
  <c r="F313" i="17"/>
  <c r="C314" i="17"/>
  <c r="D314" i="17"/>
  <c r="E314" i="17"/>
  <c r="F314" i="17"/>
  <c r="C315" i="17"/>
  <c r="D315" i="17"/>
  <c r="E315" i="17"/>
  <c r="F315" i="17"/>
  <c r="C316" i="17"/>
  <c r="D316" i="17"/>
  <c r="E316" i="17"/>
  <c r="F316" i="17"/>
  <c r="C317" i="17"/>
  <c r="D317" i="17"/>
  <c r="E317" i="17"/>
  <c r="F317" i="17"/>
  <c r="C318" i="17"/>
  <c r="D318" i="17"/>
  <c r="E318" i="17"/>
  <c r="F318" i="17"/>
  <c r="C319" i="17"/>
  <c r="D319" i="17"/>
  <c r="E319" i="17"/>
  <c r="F319" i="17"/>
  <c r="C320" i="17"/>
  <c r="D320" i="17"/>
  <c r="E320" i="17"/>
  <c r="F320" i="17"/>
  <c r="C321" i="17"/>
  <c r="D321" i="17"/>
  <c r="E321" i="17"/>
  <c r="F321" i="17"/>
  <c r="C322" i="17"/>
  <c r="D322" i="17"/>
  <c r="E322" i="17"/>
  <c r="F322" i="17"/>
  <c r="C323" i="17"/>
  <c r="D323" i="17"/>
  <c r="E323" i="17"/>
  <c r="F323" i="17"/>
  <c r="C324" i="17"/>
  <c r="D324" i="17"/>
  <c r="E324" i="17"/>
  <c r="F324" i="17"/>
  <c r="C325" i="17"/>
  <c r="D325" i="17"/>
  <c r="E325" i="17"/>
  <c r="F325" i="17"/>
  <c r="C326" i="17"/>
  <c r="D326" i="17"/>
  <c r="E326" i="17"/>
  <c r="F326" i="17"/>
  <c r="C327" i="17"/>
  <c r="D327" i="17"/>
  <c r="E327" i="17"/>
  <c r="F327" i="17"/>
  <c r="C328" i="17"/>
  <c r="D328" i="17"/>
  <c r="E328" i="17"/>
  <c r="F328" i="17"/>
  <c r="C329" i="17"/>
  <c r="D329" i="17"/>
  <c r="E329" i="17"/>
  <c r="F329" i="17"/>
  <c r="C330" i="17"/>
  <c r="D330" i="17"/>
  <c r="E330" i="17"/>
  <c r="F330" i="17"/>
  <c r="C331" i="17"/>
  <c r="D331" i="17"/>
  <c r="E331" i="17"/>
  <c r="F331" i="17"/>
  <c r="C332" i="17"/>
  <c r="D332" i="17"/>
  <c r="E332" i="17"/>
  <c r="F332" i="17"/>
  <c r="C333" i="17"/>
  <c r="D333" i="17"/>
  <c r="E333" i="17"/>
  <c r="F333" i="17"/>
  <c r="C334" i="17"/>
  <c r="D334" i="17"/>
  <c r="E334" i="17"/>
  <c r="F334" i="17"/>
  <c r="C335" i="17"/>
  <c r="D335" i="17"/>
  <c r="E335" i="17"/>
  <c r="F335" i="17"/>
  <c r="C336" i="17"/>
  <c r="D336" i="17"/>
  <c r="E336" i="17"/>
  <c r="F336" i="17"/>
  <c r="C337" i="17"/>
  <c r="D337" i="17"/>
  <c r="E337" i="17"/>
  <c r="F337" i="17"/>
  <c r="C338" i="17"/>
  <c r="D338" i="17"/>
  <c r="E338" i="17"/>
  <c r="F338" i="17"/>
  <c r="C339" i="17"/>
  <c r="D339" i="17"/>
  <c r="E339" i="17"/>
  <c r="F339" i="17"/>
  <c r="C340" i="17"/>
  <c r="D340" i="17"/>
  <c r="E340" i="17"/>
  <c r="F340" i="17"/>
  <c r="C341" i="17"/>
  <c r="D341" i="17"/>
  <c r="E341" i="17"/>
  <c r="F341" i="17"/>
  <c r="C342" i="17"/>
  <c r="D342" i="17"/>
  <c r="E342" i="17"/>
  <c r="F342" i="17"/>
  <c r="C343" i="17"/>
  <c r="D343" i="17"/>
  <c r="E343" i="17"/>
  <c r="F343" i="17"/>
  <c r="C344" i="17"/>
  <c r="D344" i="17"/>
  <c r="E344" i="17"/>
  <c r="F344" i="17"/>
  <c r="C345" i="17"/>
  <c r="D345" i="17"/>
  <c r="E345" i="17"/>
  <c r="F345" i="17"/>
  <c r="C346" i="17"/>
  <c r="D346" i="17"/>
  <c r="E346" i="17"/>
  <c r="F346" i="17"/>
  <c r="C347" i="17"/>
  <c r="D347" i="17"/>
  <c r="E347" i="17"/>
  <c r="F347" i="17"/>
  <c r="C348" i="17"/>
  <c r="D348" i="17"/>
  <c r="E348" i="17"/>
  <c r="F348" i="17"/>
  <c r="C349" i="17"/>
  <c r="D349" i="17"/>
  <c r="E349" i="17"/>
  <c r="F349" i="17"/>
  <c r="C350" i="17"/>
  <c r="D350" i="17"/>
  <c r="E350" i="17"/>
  <c r="F350" i="17"/>
  <c r="C351" i="17"/>
  <c r="D351" i="17"/>
  <c r="E351" i="17"/>
  <c r="F351" i="17"/>
  <c r="C352" i="17"/>
  <c r="D352" i="17"/>
  <c r="E352" i="17"/>
  <c r="F352" i="17"/>
  <c r="C353" i="17"/>
  <c r="D353" i="17"/>
  <c r="E353" i="17"/>
  <c r="F353" i="17"/>
  <c r="C354" i="17"/>
  <c r="D354" i="17"/>
  <c r="E354" i="17"/>
  <c r="F354" i="17"/>
  <c r="C355" i="17"/>
  <c r="D355" i="17"/>
  <c r="E355" i="17"/>
  <c r="F355" i="17"/>
  <c r="C356" i="17"/>
  <c r="D356" i="17"/>
  <c r="E356" i="17"/>
  <c r="F356" i="17"/>
  <c r="C357" i="17"/>
  <c r="D357" i="17"/>
  <c r="E357" i="17"/>
  <c r="F357" i="17"/>
  <c r="C358" i="17"/>
  <c r="D358" i="17"/>
  <c r="E358" i="17"/>
  <c r="F358" i="17"/>
  <c r="C359" i="17"/>
  <c r="D359" i="17"/>
  <c r="E359" i="17"/>
  <c r="F359" i="17"/>
  <c r="C360" i="17"/>
  <c r="D360" i="17"/>
  <c r="E360" i="17"/>
  <c r="F360" i="17"/>
  <c r="C361" i="17"/>
  <c r="D361" i="17"/>
  <c r="E361" i="17"/>
  <c r="F361" i="17"/>
  <c r="C362" i="17"/>
  <c r="D362" i="17"/>
  <c r="E362" i="17"/>
  <c r="F362" i="17"/>
  <c r="C363" i="17"/>
  <c r="D363" i="17"/>
  <c r="E363" i="17"/>
  <c r="F363" i="17"/>
  <c r="C364" i="17"/>
  <c r="D364" i="17"/>
  <c r="E364" i="17"/>
  <c r="F364" i="17"/>
  <c r="D2" i="17"/>
  <c r="E2" i="17"/>
  <c r="F2" i="17"/>
  <c r="C2" i="17"/>
  <c r="C366" i="17"/>
  <c r="C3" i="15"/>
  <c r="D3" i="15"/>
  <c r="E3" i="15"/>
  <c r="F3" i="15"/>
  <c r="C4" i="15"/>
  <c r="D4" i="15"/>
  <c r="E4" i="15"/>
  <c r="F4" i="15"/>
  <c r="C5" i="15"/>
  <c r="D5" i="15"/>
  <c r="E5" i="15"/>
  <c r="F5" i="15"/>
  <c r="C6" i="15"/>
  <c r="D6" i="15"/>
  <c r="E6" i="15"/>
  <c r="F6" i="15"/>
  <c r="C7" i="15"/>
  <c r="D7" i="15"/>
  <c r="E7" i="15"/>
  <c r="F7" i="15"/>
  <c r="C8" i="15"/>
  <c r="D8" i="15"/>
  <c r="E8" i="15"/>
  <c r="F8" i="15"/>
  <c r="C9" i="15"/>
  <c r="D9" i="15"/>
  <c r="E9" i="15"/>
  <c r="F9" i="15"/>
  <c r="C10" i="15"/>
  <c r="D10" i="15"/>
  <c r="E10" i="15"/>
  <c r="F10" i="15"/>
  <c r="C11" i="15"/>
  <c r="D11" i="15"/>
  <c r="E11" i="15"/>
  <c r="F11" i="15"/>
  <c r="C12" i="15"/>
  <c r="D12" i="15"/>
  <c r="E12" i="15"/>
  <c r="F12" i="15"/>
  <c r="C13" i="15"/>
  <c r="D13" i="15"/>
  <c r="E13" i="15"/>
  <c r="F13" i="15"/>
  <c r="C14" i="15"/>
  <c r="D14" i="15"/>
  <c r="E14" i="15"/>
  <c r="F14" i="15"/>
  <c r="C15" i="15"/>
  <c r="D15" i="15"/>
  <c r="E15" i="15"/>
  <c r="F15" i="15"/>
  <c r="C16" i="15"/>
  <c r="D16" i="15"/>
  <c r="E16" i="15"/>
  <c r="F16" i="15"/>
  <c r="C17" i="15"/>
  <c r="D17" i="15"/>
  <c r="E17" i="15"/>
  <c r="F17" i="15"/>
  <c r="C18" i="15"/>
  <c r="D18" i="15"/>
  <c r="E18" i="15"/>
  <c r="F18" i="15"/>
  <c r="C19" i="15"/>
  <c r="D19" i="15"/>
  <c r="E19" i="15"/>
  <c r="F19" i="15"/>
  <c r="C20" i="15"/>
  <c r="D20" i="15"/>
  <c r="E20" i="15"/>
  <c r="F20" i="15"/>
  <c r="C21" i="15"/>
  <c r="D21" i="15"/>
  <c r="E21" i="15"/>
  <c r="F21" i="15"/>
  <c r="C22" i="15"/>
  <c r="D22" i="15"/>
  <c r="E22" i="15"/>
  <c r="F22" i="15"/>
  <c r="C23" i="15"/>
  <c r="D23" i="15"/>
  <c r="E23" i="15"/>
  <c r="F23" i="15"/>
  <c r="C24" i="15"/>
  <c r="D24" i="15"/>
  <c r="E24" i="15"/>
  <c r="F24" i="15"/>
  <c r="C25" i="15"/>
  <c r="D25" i="15"/>
  <c r="E25" i="15"/>
  <c r="F25" i="15"/>
  <c r="C26" i="15"/>
  <c r="D26" i="15"/>
  <c r="E26" i="15"/>
  <c r="F26" i="15"/>
  <c r="C27" i="15"/>
  <c r="D27" i="15"/>
  <c r="E27" i="15"/>
  <c r="F27" i="15"/>
  <c r="C28" i="15"/>
  <c r="D28" i="15"/>
  <c r="E28" i="15"/>
  <c r="F28" i="15"/>
  <c r="C29" i="15"/>
  <c r="D29" i="15"/>
  <c r="E29" i="15"/>
  <c r="F29" i="15"/>
  <c r="C30" i="15"/>
  <c r="D30" i="15"/>
  <c r="E30" i="15"/>
  <c r="F30" i="15"/>
  <c r="C31" i="15"/>
  <c r="D31" i="15"/>
  <c r="E31" i="15"/>
  <c r="F31" i="15"/>
  <c r="C32" i="15"/>
  <c r="D32" i="15"/>
  <c r="E32" i="15"/>
  <c r="F32" i="15"/>
  <c r="C33" i="15"/>
  <c r="D33" i="15"/>
  <c r="E33" i="15"/>
  <c r="F33" i="15"/>
  <c r="C34" i="15"/>
  <c r="D34" i="15"/>
  <c r="E34" i="15"/>
  <c r="F34" i="15"/>
  <c r="C35" i="15"/>
  <c r="D35" i="15"/>
  <c r="E35" i="15"/>
  <c r="F35" i="15"/>
  <c r="C36" i="15"/>
  <c r="D36" i="15"/>
  <c r="E36" i="15"/>
  <c r="F36" i="15"/>
  <c r="C37" i="15"/>
  <c r="D37" i="15"/>
  <c r="E37" i="15"/>
  <c r="F37" i="15"/>
  <c r="C38" i="15"/>
  <c r="D38" i="15"/>
  <c r="E38" i="15"/>
  <c r="F38" i="15"/>
  <c r="C39" i="15"/>
  <c r="D39" i="15"/>
  <c r="E39" i="15"/>
  <c r="F39" i="15"/>
  <c r="C40" i="15"/>
  <c r="D40" i="15"/>
  <c r="E40" i="15"/>
  <c r="F40" i="15"/>
  <c r="C41" i="15"/>
  <c r="D41" i="15"/>
  <c r="E41" i="15"/>
  <c r="F41" i="15"/>
  <c r="C42" i="15"/>
  <c r="D42" i="15"/>
  <c r="E42" i="15"/>
  <c r="F42" i="15"/>
  <c r="C43" i="15"/>
  <c r="D43" i="15"/>
  <c r="E43" i="15"/>
  <c r="F43" i="15"/>
  <c r="C44" i="15"/>
  <c r="D44" i="15"/>
  <c r="E44" i="15"/>
  <c r="F44" i="15"/>
  <c r="C45" i="15"/>
  <c r="D45" i="15"/>
  <c r="E45" i="15"/>
  <c r="F45" i="15"/>
  <c r="C46" i="15"/>
  <c r="D46" i="15"/>
  <c r="E46" i="15"/>
  <c r="F46" i="15"/>
  <c r="C47" i="15"/>
  <c r="D47" i="15"/>
  <c r="E47" i="15"/>
  <c r="F47" i="15"/>
  <c r="C48" i="15"/>
  <c r="D48" i="15"/>
  <c r="E48" i="15"/>
  <c r="F48" i="15"/>
  <c r="C49" i="15"/>
  <c r="D49" i="15"/>
  <c r="E49" i="15"/>
  <c r="F49" i="15"/>
  <c r="C50" i="15"/>
  <c r="D50" i="15"/>
  <c r="E50" i="15"/>
  <c r="F50" i="15"/>
  <c r="C51" i="15"/>
  <c r="D51" i="15"/>
  <c r="E51" i="15"/>
  <c r="F51" i="15"/>
  <c r="C52" i="15"/>
  <c r="D52" i="15"/>
  <c r="E52" i="15"/>
  <c r="F52" i="15"/>
  <c r="C53" i="15"/>
  <c r="D53" i="15"/>
  <c r="E53" i="15"/>
  <c r="F53" i="15"/>
  <c r="C54" i="15"/>
  <c r="D54" i="15"/>
  <c r="E54" i="15"/>
  <c r="F54" i="15"/>
  <c r="C55" i="15"/>
  <c r="D55" i="15"/>
  <c r="E55" i="15"/>
  <c r="F55" i="15"/>
  <c r="C56" i="15"/>
  <c r="D56" i="15"/>
  <c r="E56" i="15"/>
  <c r="F56" i="15"/>
  <c r="C57" i="15"/>
  <c r="D57" i="15"/>
  <c r="E57" i="15"/>
  <c r="F57" i="15"/>
  <c r="C58" i="15"/>
  <c r="D58" i="15"/>
  <c r="E58" i="15"/>
  <c r="F58" i="15"/>
  <c r="C59" i="15"/>
  <c r="D59" i="15"/>
  <c r="E59" i="15"/>
  <c r="F59" i="15"/>
  <c r="C60" i="15"/>
  <c r="D60" i="15"/>
  <c r="E60" i="15"/>
  <c r="F60" i="15"/>
  <c r="C61" i="15"/>
  <c r="D61" i="15"/>
  <c r="E61" i="15"/>
  <c r="F61" i="15"/>
  <c r="C62" i="15"/>
  <c r="D62" i="15"/>
  <c r="E62" i="15"/>
  <c r="F62" i="15"/>
  <c r="C63" i="15"/>
  <c r="D63" i="15"/>
  <c r="E63" i="15"/>
  <c r="F63" i="15"/>
  <c r="C64" i="15"/>
  <c r="D64" i="15"/>
  <c r="E64" i="15"/>
  <c r="F64" i="15"/>
  <c r="C65" i="15"/>
  <c r="D65" i="15"/>
  <c r="E65" i="15"/>
  <c r="F65" i="15"/>
  <c r="C66" i="15"/>
  <c r="D66" i="15"/>
  <c r="E66" i="15"/>
  <c r="F66" i="15"/>
  <c r="C67" i="15"/>
  <c r="D67" i="15"/>
  <c r="E67" i="15"/>
  <c r="F67" i="15"/>
  <c r="C68" i="15"/>
  <c r="D68" i="15"/>
  <c r="E68" i="15"/>
  <c r="F68" i="15"/>
  <c r="C69" i="15"/>
  <c r="D69" i="15"/>
  <c r="E69" i="15"/>
  <c r="F69" i="15"/>
  <c r="C70" i="15"/>
  <c r="D70" i="15"/>
  <c r="E70" i="15"/>
  <c r="F70" i="15"/>
  <c r="C71" i="15"/>
  <c r="D71" i="15"/>
  <c r="E71" i="15"/>
  <c r="F71" i="15"/>
  <c r="C72" i="15"/>
  <c r="D72" i="15"/>
  <c r="E72" i="15"/>
  <c r="F72" i="15"/>
  <c r="C73" i="15"/>
  <c r="D73" i="15"/>
  <c r="E73" i="15"/>
  <c r="F73" i="15"/>
  <c r="C74" i="15"/>
  <c r="D74" i="15"/>
  <c r="E74" i="15"/>
  <c r="F74" i="15"/>
  <c r="C75" i="15"/>
  <c r="D75" i="15"/>
  <c r="E75" i="15"/>
  <c r="F75" i="15"/>
  <c r="C76" i="15"/>
  <c r="D76" i="15"/>
  <c r="E76" i="15"/>
  <c r="F76" i="15"/>
  <c r="C77" i="15"/>
  <c r="D77" i="15"/>
  <c r="E77" i="15"/>
  <c r="F77" i="15"/>
  <c r="C78" i="15"/>
  <c r="D78" i="15"/>
  <c r="E78" i="15"/>
  <c r="F78" i="15"/>
  <c r="C79" i="15"/>
  <c r="D79" i="15"/>
  <c r="E79" i="15"/>
  <c r="F79" i="15"/>
  <c r="C80" i="15"/>
  <c r="D80" i="15"/>
  <c r="E80" i="15"/>
  <c r="F80" i="15"/>
  <c r="C81" i="15"/>
  <c r="D81" i="15"/>
  <c r="E81" i="15"/>
  <c r="F81" i="15"/>
  <c r="C82" i="15"/>
  <c r="D82" i="15"/>
  <c r="E82" i="15"/>
  <c r="F82" i="15"/>
  <c r="C83" i="15"/>
  <c r="D83" i="15"/>
  <c r="E83" i="15"/>
  <c r="F83" i="15"/>
  <c r="C84" i="15"/>
  <c r="D84" i="15"/>
  <c r="E84" i="15"/>
  <c r="F84" i="15"/>
  <c r="C85" i="15"/>
  <c r="D85" i="15"/>
  <c r="E85" i="15"/>
  <c r="F85" i="15"/>
  <c r="C86" i="15"/>
  <c r="D86" i="15"/>
  <c r="E86" i="15"/>
  <c r="F86" i="15"/>
  <c r="C87" i="15"/>
  <c r="D87" i="15"/>
  <c r="E87" i="15"/>
  <c r="F87" i="15"/>
  <c r="C88" i="15"/>
  <c r="D88" i="15"/>
  <c r="E88" i="15"/>
  <c r="F88" i="15"/>
  <c r="C89" i="15"/>
  <c r="D89" i="15"/>
  <c r="E89" i="15"/>
  <c r="F89" i="15"/>
  <c r="C90" i="15"/>
  <c r="D90" i="15"/>
  <c r="E90" i="15"/>
  <c r="F90" i="15"/>
  <c r="C91" i="15"/>
  <c r="D91" i="15"/>
  <c r="E91" i="15"/>
  <c r="F91" i="15"/>
  <c r="C92" i="15"/>
  <c r="D92" i="15"/>
  <c r="E92" i="15"/>
  <c r="F92" i="15"/>
  <c r="C93" i="15"/>
  <c r="D93" i="15"/>
  <c r="E93" i="15"/>
  <c r="F93" i="15"/>
  <c r="C94" i="15"/>
  <c r="D94" i="15"/>
  <c r="E94" i="15"/>
  <c r="F94" i="15"/>
  <c r="C95" i="15"/>
  <c r="D95" i="15"/>
  <c r="E95" i="15"/>
  <c r="F95" i="15"/>
  <c r="C96" i="15"/>
  <c r="D96" i="15"/>
  <c r="E96" i="15"/>
  <c r="F96" i="15"/>
  <c r="C97" i="15"/>
  <c r="D97" i="15"/>
  <c r="E97" i="15"/>
  <c r="F97" i="15"/>
  <c r="C98" i="15"/>
  <c r="D98" i="15"/>
  <c r="E98" i="15"/>
  <c r="F98" i="15"/>
  <c r="C99" i="15"/>
  <c r="D99" i="15"/>
  <c r="E99" i="15"/>
  <c r="F99" i="15"/>
  <c r="C100" i="15"/>
  <c r="D100" i="15"/>
  <c r="E100" i="15"/>
  <c r="F100" i="15"/>
  <c r="C101" i="15"/>
  <c r="D101" i="15"/>
  <c r="E101" i="15"/>
  <c r="F101" i="15"/>
  <c r="C102" i="15"/>
  <c r="D102" i="15"/>
  <c r="E102" i="15"/>
  <c r="F102" i="15"/>
  <c r="C103" i="15"/>
  <c r="D103" i="15"/>
  <c r="E103" i="15"/>
  <c r="F103" i="15"/>
  <c r="C104" i="15"/>
  <c r="D104" i="15"/>
  <c r="E104" i="15"/>
  <c r="F104" i="15"/>
  <c r="C105" i="15"/>
  <c r="D105" i="15"/>
  <c r="E105" i="15"/>
  <c r="F105" i="15"/>
  <c r="C106" i="15"/>
  <c r="D106" i="15"/>
  <c r="E106" i="15"/>
  <c r="F106" i="15"/>
  <c r="C107" i="15"/>
  <c r="D107" i="15"/>
  <c r="E107" i="15"/>
  <c r="F107" i="15"/>
  <c r="C108" i="15"/>
  <c r="D108" i="15"/>
  <c r="E108" i="15"/>
  <c r="F108" i="15"/>
  <c r="C109" i="15"/>
  <c r="D109" i="15"/>
  <c r="E109" i="15"/>
  <c r="F109" i="15"/>
  <c r="C110" i="15"/>
  <c r="D110" i="15"/>
  <c r="E110" i="15"/>
  <c r="F110" i="15"/>
  <c r="C111" i="15"/>
  <c r="D111" i="15"/>
  <c r="E111" i="15"/>
  <c r="F111" i="15"/>
  <c r="C112" i="15"/>
  <c r="D112" i="15"/>
  <c r="E112" i="15"/>
  <c r="F112" i="15"/>
  <c r="C113" i="15"/>
  <c r="D113" i="15"/>
  <c r="E113" i="15"/>
  <c r="F113" i="15"/>
  <c r="C114" i="15"/>
  <c r="D114" i="15"/>
  <c r="E114" i="15"/>
  <c r="F114" i="15"/>
  <c r="C115" i="15"/>
  <c r="D115" i="15"/>
  <c r="E115" i="15"/>
  <c r="F115" i="15"/>
  <c r="C116" i="15"/>
  <c r="D116" i="15"/>
  <c r="E116" i="15"/>
  <c r="F116" i="15"/>
  <c r="C117" i="15"/>
  <c r="D117" i="15"/>
  <c r="E117" i="15"/>
  <c r="F117" i="15"/>
  <c r="C118" i="15"/>
  <c r="D118" i="15"/>
  <c r="E118" i="15"/>
  <c r="F118" i="15"/>
  <c r="C119" i="15"/>
  <c r="D119" i="15"/>
  <c r="E119" i="15"/>
  <c r="F119" i="15"/>
  <c r="C120" i="15"/>
  <c r="D120" i="15"/>
  <c r="E120" i="15"/>
  <c r="F120" i="15"/>
  <c r="C121" i="15"/>
  <c r="D121" i="15"/>
  <c r="E121" i="15"/>
  <c r="F121" i="15"/>
  <c r="C122" i="15"/>
  <c r="D122" i="15"/>
  <c r="E122" i="15"/>
  <c r="F122" i="15"/>
  <c r="C123" i="15"/>
  <c r="D123" i="15"/>
  <c r="E123" i="15"/>
  <c r="F123" i="15"/>
  <c r="C124" i="15"/>
  <c r="D124" i="15"/>
  <c r="E124" i="15"/>
  <c r="F124" i="15"/>
  <c r="C125" i="15"/>
  <c r="D125" i="15"/>
  <c r="E125" i="15"/>
  <c r="F125" i="15"/>
  <c r="C126" i="15"/>
  <c r="D126" i="15"/>
  <c r="E126" i="15"/>
  <c r="F126" i="15"/>
  <c r="C127" i="15"/>
  <c r="D127" i="15"/>
  <c r="E127" i="15"/>
  <c r="F127" i="15"/>
  <c r="C128" i="15"/>
  <c r="D128" i="15"/>
  <c r="E128" i="15"/>
  <c r="F128" i="15"/>
  <c r="C129" i="15"/>
  <c r="D129" i="15"/>
  <c r="E129" i="15"/>
  <c r="F129" i="15"/>
  <c r="C130" i="15"/>
  <c r="D130" i="15"/>
  <c r="E130" i="15"/>
  <c r="F130" i="15"/>
  <c r="C131" i="15"/>
  <c r="D131" i="15"/>
  <c r="E131" i="15"/>
  <c r="F131" i="15"/>
  <c r="C132" i="15"/>
  <c r="D132" i="15"/>
  <c r="E132" i="15"/>
  <c r="F132" i="15"/>
  <c r="C133" i="15"/>
  <c r="D133" i="15"/>
  <c r="E133" i="15"/>
  <c r="F133" i="15"/>
  <c r="C134" i="15"/>
  <c r="D134" i="15"/>
  <c r="E134" i="15"/>
  <c r="F134" i="15"/>
  <c r="C135" i="15"/>
  <c r="D135" i="15"/>
  <c r="E135" i="15"/>
  <c r="F135" i="15"/>
  <c r="C136" i="15"/>
  <c r="D136" i="15"/>
  <c r="E136" i="15"/>
  <c r="F136" i="15"/>
  <c r="C137" i="15"/>
  <c r="D137" i="15"/>
  <c r="E137" i="15"/>
  <c r="F137" i="15"/>
  <c r="C138" i="15"/>
  <c r="D138" i="15"/>
  <c r="E138" i="15"/>
  <c r="F138" i="15"/>
  <c r="C139" i="15"/>
  <c r="D139" i="15"/>
  <c r="E139" i="15"/>
  <c r="F139" i="15"/>
  <c r="C140" i="15"/>
  <c r="D140" i="15"/>
  <c r="E140" i="15"/>
  <c r="F140" i="15"/>
  <c r="C141" i="15"/>
  <c r="D141" i="15"/>
  <c r="E141" i="15"/>
  <c r="F141" i="15"/>
  <c r="C142" i="15"/>
  <c r="D142" i="15"/>
  <c r="E142" i="15"/>
  <c r="F142" i="15"/>
  <c r="C143" i="15"/>
  <c r="D143" i="15"/>
  <c r="E143" i="15"/>
  <c r="F143" i="15"/>
  <c r="C144" i="15"/>
  <c r="D144" i="15"/>
  <c r="E144" i="15"/>
  <c r="F144" i="15"/>
  <c r="C145" i="15"/>
  <c r="D145" i="15"/>
  <c r="E145" i="15"/>
  <c r="F145" i="15"/>
  <c r="C146" i="15"/>
  <c r="D146" i="15"/>
  <c r="E146" i="15"/>
  <c r="F146" i="15"/>
  <c r="C147" i="15"/>
  <c r="D147" i="15"/>
  <c r="E147" i="15"/>
  <c r="F147" i="15"/>
  <c r="C148" i="15"/>
  <c r="D148" i="15"/>
  <c r="E148" i="15"/>
  <c r="F148" i="15"/>
  <c r="C149" i="15"/>
  <c r="D149" i="15"/>
  <c r="E149" i="15"/>
  <c r="F149" i="15"/>
  <c r="C150" i="15"/>
  <c r="D150" i="15"/>
  <c r="E150" i="15"/>
  <c r="F150" i="15"/>
  <c r="C151" i="15"/>
  <c r="D151" i="15"/>
  <c r="E151" i="15"/>
  <c r="F151" i="15"/>
  <c r="C152" i="15"/>
  <c r="D152" i="15"/>
  <c r="E152" i="15"/>
  <c r="F152" i="15"/>
  <c r="C153" i="15"/>
  <c r="D153" i="15"/>
  <c r="E153" i="15"/>
  <c r="F153" i="15"/>
  <c r="C154" i="15"/>
  <c r="D154" i="15"/>
  <c r="E154" i="15"/>
  <c r="F154" i="15"/>
  <c r="C155" i="15"/>
  <c r="D155" i="15"/>
  <c r="E155" i="15"/>
  <c r="F155" i="15"/>
  <c r="C156" i="15"/>
  <c r="D156" i="15"/>
  <c r="E156" i="15"/>
  <c r="F156" i="15"/>
  <c r="C157" i="15"/>
  <c r="D157" i="15"/>
  <c r="E157" i="15"/>
  <c r="F157" i="15"/>
  <c r="C158" i="15"/>
  <c r="D158" i="15"/>
  <c r="E158" i="15"/>
  <c r="F158" i="15"/>
  <c r="C159" i="15"/>
  <c r="D159" i="15"/>
  <c r="E159" i="15"/>
  <c r="F159" i="15"/>
  <c r="C160" i="15"/>
  <c r="D160" i="15"/>
  <c r="E160" i="15"/>
  <c r="F160" i="15"/>
  <c r="C161" i="15"/>
  <c r="D161" i="15"/>
  <c r="E161" i="15"/>
  <c r="F161" i="15"/>
  <c r="C162" i="15"/>
  <c r="D162" i="15"/>
  <c r="E162" i="15"/>
  <c r="F162" i="15"/>
  <c r="C163" i="15"/>
  <c r="D163" i="15"/>
  <c r="E163" i="15"/>
  <c r="F163" i="15"/>
  <c r="C164" i="15"/>
  <c r="D164" i="15"/>
  <c r="E164" i="15"/>
  <c r="F164" i="15"/>
  <c r="C165" i="15"/>
  <c r="D165" i="15"/>
  <c r="E165" i="15"/>
  <c r="F165" i="15"/>
  <c r="C166" i="15"/>
  <c r="D166" i="15"/>
  <c r="E166" i="15"/>
  <c r="F166" i="15"/>
  <c r="C167" i="15"/>
  <c r="D167" i="15"/>
  <c r="E167" i="15"/>
  <c r="F167" i="15"/>
  <c r="C168" i="15"/>
  <c r="D168" i="15"/>
  <c r="E168" i="15"/>
  <c r="F168" i="15"/>
  <c r="C169" i="15"/>
  <c r="D169" i="15"/>
  <c r="E169" i="15"/>
  <c r="F169" i="15"/>
  <c r="C170" i="15"/>
  <c r="D170" i="15"/>
  <c r="E170" i="15"/>
  <c r="F170" i="15"/>
  <c r="C171" i="15"/>
  <c r="D171" i="15"/>
  <c r="E171" i="15"/>
  <c r="F171" i="15"/>
  <c r="C172" i="15"/>
  <c r="D172" i="15"/>
  <c r="E172" i="15"/>
  <c r="F172" i="15"/>
  <c r="C173" i="15"/>
  <c r="D173" i="15"/>
  <c r="E173" i="15"/>
  <c r="F173" i="15"/>
  <c r="C174" i="15"/>
  <c r="D174" i="15"/>
  <c r="E174" i="15"/>
  <c r="F174" i="15"/>
  <c r="C175" i="15"/>
  <c r="D175" i="15"/>
  <c r="E175" i="15"/>
  <c r="F175" i="15"/>
  <c r="C176" i="15"/>
  <c r="D176" i="15"/>
  <c r="E176" i="15"/>
  <c r="F176" i="15"/>
  <c r="C177" i="15"/>
  <c r="D177" i="15"/>
  <c r="E177" i="15"/>
  <c r="F177" i="15"/>
  <c r="C178" i="15"/>
  <c r="D178" i="15"/>
  <c r="E178" i="15"/>
  <c r="F178" i="15"/>
  <c r="C179" i="15"/>
  <c r="D179" i="15"/>
  <c r="E179" i="15"/>
  <c r="F179" i="15"/>
  <c r="C180" i="15"/>
  <c r="D180" i="15"/>
  <c r="E180" i="15"/>
  <c r="F180" i="15"/>
  <c r="C181" i="15"/>
  <c r="D181" i="15"/>
  <c r="E181" i="15"/>
  <c r="F181" i="15"/>
  <c r="C182" i="15"/>
  <c r="D182" i="15"/>
  <c r="E182" i="15"/>
  <c r="F182" i="15"/>
  <c r="C183" i="15"/>
  <c r="D183" i="15"/>
  <c r="E183" i="15"/>
  <c r="F183" i="15"/>
  <c r="C184" i="15"/>
  <c r="D184" i="15"/>
  <c r="E184" i="15"/>
  <c r="F184" i="15"/>
  <c r="C185" i="15"/>
  <c r="D185" i="15"/>
  <c r="E185" i="15"/>
  <c r="F185" i="15"/>
  <c r="C186" i="15"/>
  <c r="D186" i="15"/>
  <c r="E186" i="15"/>
  <c r="F186" i="15"/>
  <c r="C187" i="15"/>
  <c r="D187" i="15"/>
  <c r="E187" i="15"/>
  <c r="F187" i="15"/>
  <c r="C188" i="15"/>
  <c r="D188" i="15"/>
  <c r="E188" i="15"/>
  <c r="F188" i="15"/>
  <c r="C189" i="15"/>
  <c r="D189" i="15"/>
  <c r="E189" i="15"/>
  <c r="F189" i="15"/>
  <c r="C190" i="15"/>
  <c r="D190" i="15"/>
  <c r="E190" i="15"/>
  <c r="F190" i="15"/>
  <c r="C191" i="15"/>
  <c r="D191" i="15"/>
  <c r="E191" i="15"/>
  <c r="F191" i="15"/>
  <c r="C192" i="15"/>
  <c r="D192" i="15"/>
  <c r="E192" i="15"/>
  <c r="F192" i="15"/>
  <c r="C193" i="15"/>
  <c r="D193" i="15"/>
  <c r="E193" i="15"/>
  <c r="F193" i="15"/>
  <c r="C194" i="15"/>
  <c r="D194" i="15"/>
  <c r="E194" i="15"/>
  <c r="F194" i="15"/>
  <c r="C195" i="15"/>
  <c r="D195" i="15"/>
  <c r="E195" i="15"/>
  <c r="F195" i="15"/>
  <c r="C196" i="15"/>
  <c r="D196" i="15"/>
  <c r="E196" i="15"/>
  <c r="F196" i="15"/>
  <c r="C197" i="15"/>
  <c r="D197" i="15"/>
  <c r="E197" i="15"/>
  <c r="F197" i="15"/>
  <c r="C198" i="15"/>
  <c r="D198" i="15"/>
  <c r="E198" i="15"/>
  <c r="F198" i="15"/>
  <c r="C199" i="15"/>
  <c r="D199" i="15"/>
  <c r="E199" i="15"/>
  <c r="F199" i="15"/>
  <c r="C200" i="15"/>
  <c r="D200" i="15"/>
  <c r="E200" i="15"/>
  <c r="F200" i="15"/>
  <c r="C201" i="15"/>
  <c r="D201" i="15"/>
  <c r="E201" i="15"/>
  <c r="F201" i="15"/>
  <c r="C202" i="15"/>
  <c r="D202" i="15"/>
  <c r="E202" i="15"/>
  <c r="F202" i="15"/>
  <c r="C203" i="15"/>
  <c r="D203" i="15"/>
  <c r="E203" i="15"/>
  <c r="F203" i="15"/>
  <c r="C204" i="15"/>
  <c r="D204" i="15"/>
  <c r="E204" i="15"/>
  <c r="F204" i="15"/>
  <c r="C205" i="15"/>
  <c r="D205" i="15"/>
  <c r="E205" i="15"/>
  <c r="F205" i="15"/>
  <c r="C206" i="15"/>
  <c r="D206" i="15"/>
  <c r="E206" i="15"/>
  <c r="F206" i="15"/>
  <c r="C207" i="15"/>
  <c r="D207" i="15"/>
  <c r="E207" i="15"/>
  <c r="F207" i="15"/>
  <c r="C208" i="15"/>
  <c r="D208" i="15"/>
  <c r="E208" i="15"/>
  <c r="F208" i="15"/>
  <c r="C209" i="15"/>
  <c r="D209" i="15"/>
  <c r="E209" i="15"/>
  <c r="F209" i="15"/>
  <c r="C210" i="15"/>
  <c r="D210" i="15"/>
  <c r="E210" i="15"/>
  <c r="F210" i="15"/>
  <c r="C211" i="15"/>
  <c r="D211" i="15"/>
  <c r="E211" i="15"/>
  <c r="F211" i="15"/>
  <c r="C212" i="15"/>
  <c r="D212" i="15"/>
  <c r="E212" i="15"/>
  <c r="F212" i="15"/>
  <c r="C213" i="15"/>
  <c r="D213" i="15"/>
  <c r="E213" i="15"/>
  <c r="F213" i="15"/>
  <c r="C214" i="15"/>
  <c r="D214" i="15"/>
  <c r="E214" i="15"/>
  <c r="F214" i="15"/>
  <c r="C215" i="15"/>
  <c r="D215" i="15"/>
  <c r="E215" i="15"/>
  <c r="F215" i="15"/>
  <c r="C216" i="15"/>
  <c r="D216" i="15"/>
  <c r="E216" i="15"/>
  <c r="F216" i="15"/>
  <c r="C217" i="15"/>
  <c r="D217" i="15"/>
  <c r="E217" i="15"/>
  <c r="F217" i="15"/>
  <c r="C218" i="15"/>
  <c r="D218" i="15"/>
  <c r="E218" i="15"/>
  <c r="F218" i="15"/>
  <c r="C219" i="15"/>
  <c r="D219" i="15"/>
  <c r="E219" i="15"/>
  <c r="F219" i="15"/>
  <c r="C220" i="15"/>
  <c r="D220" i="15"/>
  <c r="E220" i="15"/>
  <c r="F220" i="15"/>
  <c r="C221" i="15"/>
  <c r="D221" i="15"/>
  <c r="E221" i="15"/>
  <c r="F221" i="15"/>
  <c r="C222" i="15"/>
  <c r="D222" i="15"/>
  <c r="E222" i="15"/>
  <c r="F222" i="15"/>
  <c r="C223" i="15"/>
  <c r="D223" i="15"/>
  <c r="E223" i="15"/>
  <c r="F223" i="15"/>
  <c r="C224" i="15"/>
  <c r="D224" i="15"/>
  <c r="E224" i="15"/>
  <c r="F224" i="15"/>
  <c r="C225" i="15"/>
  <c r="D225" i="15"/>
  <c r="E225" i="15"/>
  <c r="F225" i="15"/>
  <c r="C226" i="15"/>
  <c r="D226" i="15"/>
  <c r="E226" i="15"/>
  <c r="F226" i="15"/>
  <c r="C227" i="15"/>
  <c r="D227" i="15"/>
  <c r="E227" i="15"/>
  <c r="F227" i="15"/>
  <c r="C228" i="15"/>
  <c r="D228" i="15"/>
  <c r="E228" i="15"/>
  <c r="F228" i="15"/>
  <c r="C229" i="15"/>
  <c r="D229" i="15"/>
  <c r="E229" i="15"/>
  <c r="F229" i="15"/>
  <c r="C230" i="15"/>
  <c r="D230" i="15"/>
  <c r="E230" i="15"/>
  <c r="F230" i="15"/>
  <c r="C231" i="15"/>
  <c r="D231" i="15"/>
  <c r="E231" i="15"/>
  <c r="F231" i="15"/>
  <c r="C232" i="15"/>
  <c r="D232" i="15"/>
  <c r="E232" i="15"/>
  <c r="F232" i="15"/>
  <c r="C233" i="15"/>
  <c r="D233" i="15"/>
  <c r="E233" i="15"/>
  <c r="F233" i="15"/>
  <c r="C234" i="15"/>
  <c r="D234" i="15"/>
  <c r="E234" i="15"/>
  <c r="F234" i="15"/>
  <c r="C235" i="15"/>
  <c r="D235" i="15"/>
  <c r="E235" i="15"/>
  <c r="F235" i="15"/>
  <c r="C236" i="15"/>
  <c r="D236" i="15"/>
  <c r="E236" i="15"/>
  <c r="F236" i="15"/>
  <c r="C237" i="15"/>
  <c r="D237" i="15"/>
  <c r="E237" i="15"/>
  <c r="F237" i="15"/>
  <c r="C238" i="15"/>
  <c r="D238" i="15"/>
  <c r="E238" i="15"/>
  <c r="F238" i="15"/>
  <c r="C239" i="15"/>
  <c r="D239" i="15"/>
  <c r="E239" i="15"/>
  <c r="F239" i="15"/>
  <c r="C240" i="15"/>
  <c r="D240" i="15"/>
  <c r="E240" i="15"/>
  <c r="F240" i="15"/>
  <c r="C241" i="15"/>
  <c r="D241" i="15"/>
  <c r="E241" i="15"/>
  <c r="F241" i="15"/>
  <c r="C242" i="15"/>
  <c r="D242" i="15"/>
  <c r="E242" i="15"/>
  <c r="F242" i="15"/>
  <c r="C243" i="15"/>
  <c r="D243" i="15"/>
  <c r="E243" i="15"/>
  <c r="F243" i="15"/>
  <c r="C244" i="15"/>
  <c r="D244" i="15"/>
  <c r="E244" i="15"/>
  <c r="F244" i="15"/>
  <c r="C245" i="15"/>
  <c r="D245" i="15"/>
  <c r="E245" i="15"/>
  <c r="F245" i="15"/>
  <c r="C246" i="15"/>
  <c r="D246" i="15"/>
  <c r="E246" i="15"/>
  <c r="F246" i="15"/>
  <c r="C247" i="15"/>
  <c r="D247" i="15"/>
  <c r="E247" i="15"/>
  <c r="F247" i="15"/>
  <c r="C248" i="15"/>
  <c r="D248" i="15"/>
  <c r="E248" i="15"/>
  <c r="F248" i="15"/>
  <c r="C249" i="15"/>
  <c r="D249" i="15"/>
  <c r="E249" i="15"/>
  <c r="F249" i="15"/>
  <c r="C250" i="15"/>
  <c r="D250" i="15"/>
  <c r="E250" i="15"/>
  <c r="F250" i="15"/>
  <c r="C251" i="15"/>
  <c r="D251" i="15"/>
  <c r="E251" i="15"/>
  <c r="F251" i="15"/>
  <c r="C252" i="15"/>
  <c r="D252" i="15"/>
  <c r="E252" i="15"/>
  <c r="F252" i="15"/>
  <c r="C253" i="15"/>
  <c r="D253" i="15"/>
  <c r="E253" i="15"/>
  <c r="F253" i="15"/>
  <c r="C254" i="15"/>
  <c r="D254" i="15"/>
  <c r="E254" i="15"/>
  <c r="F254" i="15"/>
  <c r="C255" i="15"/>
  <c r="D255" i="15"/>
  <c r="E255" i="15"/>
  <c r="F255" i="15"/>
  <c r="C256" i="15"/>
  <c r="D256" i="15"/>
  <c r="E256" i="15"/>
  <c r="F256" i="15"/>
  <c r="C257" i="15"/>
  <c r="D257" i="15"/>
  <c r="E257" i="15"/>
  <c r="F257" i="15"/>
  <c r="C258" i="15"/>
  <c r="D258" i="15"/>
  <c r="E258" i="15"/>
  <c r="F258" i="15"/>
  <c r="C259" i="15"/>
  <c r="D259" i="15"/>
  <c r="E259" i="15"/>
  <c r="F259" i="15"/>
  <c r="C260" i="15"/>
  <c r="D260" i="15"/>
  <c r="E260" i="15"/>
  <c r="F260" i="15"/>
  <c r="C261" i="15"/>
  <c r="D261" i="15"/>
  <c r="E261" i="15"/>
  <c r="F261" i="15"/>
  <c r="C262" i="15"/>
  <c r="D262" i="15"/>
  <c r="E262" i="15"/>
  <c r="F262" i="15"/>
  <c r="C263" i="15"/>
  <c r="D263" i="15"/>
  <c r="E263" i="15"/>
  <c r="F263" i="15"/>
  <c r="C264" i="15"/>
  <c r="D264" i="15"/>
  <c r="E264" i="15"/>
  <c r="F264" i="15"/>
  <c r="C265" i="15"/>
  <c r="D265" i="15"/>
  <c r="E265" i="15"/>
  <c r="F265" i="15"/>
  <c r="C266" i="15"/>
  <c r="D266" i="15"/>
  <c r="E266" i="15"/>
  <c r="F266" i="15"/>
  <c r="C267" i="15"/>
  <c r="D267" i="15"/>
  <c r="E267" i="15"/>
  <c r="F267" i="15"/>
  <c r="C268" i="15"/>
  <c r="D268" i="15"/>
  <c r="E268" i="15"/>
  <c r="F268" i="15"/>
  <c r="C269" i="15"/>
  <c r="D269" i="15"/>
  <c r="E269" i="15"/>
  <c r="F269" i="15"/>
  <c r="C270" i="15"/>
  <c r="D270" i="15"/>
  <c r="E270" i="15"/>
  <c r="F270" i="15"/>
  <c r="C271" i="15"/>
  <c r="D271" i="15"/>
  <c r="E271" i="15"/>
  <c r="F271" i="15"/>
  <c r="C272" i="15"/>
  <c r="D272" i="15"/>
  <c r="E272" i="15"/>
  <c r="F272" i="15"/>
  <c r="C273" i="15"/>
  <c r="D273" i="15"/>
  <c r="E273" i="15"/>
  <c r="F273" i="15"/>
  <c r="C274" i="15"/>
  <c r="D274" i="15"/>
  <c r="E274" i="15"/>
  <c r="F274" i="15"/>
  <c r="C275" i="15"/>
  <c r="D275" i="15"/>
  <c r="E275" i="15"/>
  <c r="F275" i="15"/>
  <c r="C276" i="15"/>
  <c r="D276" i="15"/>
  <c r="E276" i="15"/>
  <c r="F276" i="15"/>
  <c r="C277" i="15"/>
  <c r="D277" i="15"/>
  <c r="E277" i="15"/>
  <c r="F277" i="15"/>
  <c r="C278" i="15"/>
  <c r="D278" i="15"/>
  <c r="E278" i="15"/>
  <c r="F278" i="15"/>
  <c r="C279" i="15"/>
  <c r="D279" i="15"/>
  <c r="E279" i="15"/>
  <c r="F279" i="15"/>
  <c r="C280" i="15"/>
  <c r="D280" i="15"/>
  <c r="E280" i="15"/>
  <c r="F280" i="15"/>
  <c r="C281" i="15"/>
  <c r="D281" i="15"/>
  <c r="E281" i="15"/>
  <c r="F281" i="15"/>
  <c r="C282" i="15"/>
  <c r="D282" i="15"/>
  <c r="E282" i="15"/>
  <c r="F282" i="15"/>
  <c r="C283" i="15"/>
  <c r="D283" i="15"/>
  <c r="E283" i="15"/>
  <c r="F283" i="15"/>
  <c r="C284" i="15"/>
  <c r="D284" i="15"/>
  <c r="E284" i="15"/>
  <c r="F284" i="15"/>
  <c r="C285" i="15"/>
  <c r="D285" i="15"/>
  <c r="E285" i="15"/>
  <c r="F285" i="15"/>
  <c r="C286" i="15"/>
  <c r="D286" i="15"/>
  <c r="E286" i="15"/>
  <c r="F286" i="15"/>
  <c r="C287" i="15"/>
  <c r="D287" i="15"/>
  <c r="E287" i="15"/>
  <c r="F287" i="15"/>
  <c r="C288" i="15"/>
  <c r="D288" i="15"/>
  <c r="E288" i="15"/>
  <c r="F288" i="15"/>
  <c r="C289" i="15"/>
  <c r="D289" i="15"/>
  <c r="E289" i="15"/>
  <c r="F289" i="15"/>
  <c r="C290" i="15"/>
  <c r="D290" i="15"/>
  <c r="E290" i="15"/>
  <c r="F290" i="15"/>
  <c r="C291" i="15"/>
  <c r="D291" i="15"/>
  <c r="E291" i="15"/>
  <c r="F291" i="15"/>
  <c r="C292" i="15"/>
  <c r="D292" i="15"/>
  <c r="E292" i="15"/>
  <c r="F292" i="15"/>
  <c r="C293" i="15"/>
  <c r="D293" i="15"/>
  <c r="E293" i="15"/>
  <c r="F293" i="15"/>
  <c r="C294" i="15"/>
  <c r="D294" i="15"/>
  <c r="E294" i="15"/>
  <c r="F294" i="15"/>
  <c r="C295" i="15"/>
  <c r="D295" i="15"/>
  <c r="E295" i="15"/>
  <c r="F295" i="15"/>
  <c r="C296" i="15"/>
  <c r="D296" i="15"/>
  <c r="E296" i="15"/>
  <c r="F296" i="15"/>
  <c r="C297" i="15"/>
  <c r="D297" i="15"/>
  <c r="E297" i="15"/>
  <c r="F297" i="15"/>
  <c r="C298" i="15"/>
  <c r="D298" i="15"/>
  <c r="E298" i="15"/>
  <c r="F298" i="15"/>
  <c r="C299" i="15"/>
  <c r="D299" i="15"/>
  <c r="E299" i="15"/>
  <c r="F299" i="15"/>
  <c r="C300" i="15"/>
  <c r="D300" i="15"/>
  <c r="E300" i="15"/>
  <c r="F300" i="15"/>
  <c r="C301" i="15"/>
  <c r="D301" i="15"/>
  <c r="E301" i="15"/>
  <c r="F301" i="15"/>
  <c r="C302" i="15"/>
  <c r="D302" i="15"/>
  <c r="E302" i="15"/>
  <c r="F302" i="15"/>
  <c r="C303" i="15"/>
  <c r="D303" i="15"/>
  <c r="E303" i="15"/>
  <c r="F303" i="15"/>
  <c r="C304" i="15"/>
  <c r="D304" i="15"/>
  <c r="E304" i="15"/>
  <c r="F304" i="15"/>
  <c r="C305" i="15"/>
  <c r="D305" i="15"/>
  <c r="E305" i="15"/>
  <c r="F305" i="15"/>
  <c r="C306" i="15"/>
  <c r="D306" i="15"/>
  <c r="E306" i="15"/>
  <c r="F306" i="15"/>
  <c r="C307" i="15"/>
  <c r="D307" i="15"/>
  <c r="E307" i="15"/>
  <c r="F307" i="15"/>
  <c r="C308" i="15"/>
  <c r="D308" i="15"/>
  <c r="E308" i="15"/>
  <c r="F308" i="15"/>
  <c r="C309" i="15"/>
  <c r="D309" i="15"/>
  <c r="E309" i="15"/>
  <c r="F309" i="15"/>
  <c r="C310" i="15"/>
  <c r="D310" i="15"/>
  <c r="E310" i="15"/>
  <c r="F310" i="15"/>
  <c r="C311" i="15"/>
  <c r="D311" i="15"/>
  <c r="E311" i="15"/>
  <c r="F311" i="15"/>
  <c r="C312" i="15"/>
  <c r="D312" i="15"/>
  <c r="E312" i="15"/>
  <c r="F312" i="15"/>
  <c r="C313" i="15"/>
  <c r="D313" i="15"/>
  <c r="E313" i="15"/>
  <c r="F313" i="15"/>
  <c r="C314" i="15"/>
  <c r="D314" i="15"/>
  <c r="E314" i="15"/>
  <c r="F314" i="15"/>
  <c r="C315" i="15"/>
  <c r="D315" i="15"/>
  <c r="E315" i="15"/>
  <c r="F315" i="15"/>
  <c r="C316" i="15"/>
  <c r="D316" i="15"/>
  <c r="E316" i="15"/>
  <c r="F316" i="15"/>
  <c r="C317" i="15"/>
  <c r="D317" i="15"/>
  <c r="E317" i="15"/>
  <c r="F317" i="15"/>
  <c r="C318" i="15"/>
  <c r="D318" i="15"/>
  <c r="E318" i="15"/>
  <c r="F318" i="15"/>
  <c r="C319" i="15"/>
  <c r="D319" i="15"/>
  <c r="E319" i="15"/>
  <c r="F319" i="15"/>
  <c r="C320" i="15"/>
  <c r="D320" i="15"/>
  <c r="E320" i="15"/>
  <c r="F320" i="15"/>
  <c r="C321" i="15"/>
  <c r="D321" i="15"/>
  <c r="E321" i="15"/>
  <c r="F321" i="15"/>
  <c r="C322" i="15"/>
  <c r="D322" i="15"/>
  <c r="E322" i="15"/>
  <c r="F322" i="15"/>
  <c r="C323" i="15"/>
  <c r="D323" i="15"/>
  <c r="E323" i="15"/>
  <c r="F323" i="15"/>
  <c r="C324" i="15"/>
  <c r="D324" i="15"/>
  <c r="E324" i="15"/>
  <c r="F324" i="15"/>
  <c r="C325" i="15"/>
  <c r="D325" i="15"/>
  <c r="E325" i="15"/>
  <c r="F325" i="15"/>
  <c r="C326" i="15"/>
  <c r="D326" i="15"/>
  <c r="E326" i="15"/>
  <c r="F326" i="15"/>
  <c r="C327" i="15"/>
  <c r="D327" i="15"/>
  <c r="E327" i="15"/>
  <c r="F327" i="15"/>
  <c r="C328" i="15"/>
  <c r="D328" i="15"/>
  <c r="E328" i="15"/>
  <c r="F328" i="15"/>
  <c r="C329" i="15"/>
  <c r="D329" i="15"/>
  <c r="E329" i="15"/>
  <c r="F329" i="15"/>
  <c r="C330" i="15"/>
  <c r="D330" i="15"/>
  <c r="E330" i="15"/>
  <c r="F330" i="15"/>
  <c r="C331" i="15"/>
  <c r="D331" i="15"/>
  <c r="E331" i="15"/>
  <c r="F331" i="15"/>
  <c r="C332" i="15"/>
  <c r="D332" i="15"/>
  <c r="E332" i="15"/>
  <c r="F332" i="15"/>
  <c r="C333" i="15"/>
  <c r="D333" i="15"/>
  <c r="E333" i="15"/>
  <c r="F333" i="15"/>
  <c r="C334" i="15"/>
  <c r="D334" i="15"/>
  <c r="E334" i="15"/>
  <c r="F334" i="15"/>
  <c r="C335" i="15"/>
  <c r="D335" i="15"/>
  <c r="E335" i="15"/>
  <c r="F335" i="15"/>
  <c r="C336" i="15"/>
  <c r="D336" i="15"/>
  <c r="E336" i="15"/>
  <c r="F336" i="15"/>
  <c r="C337" i="15"/>
  <c r="D337" i="15"/>
  <c r="E337" i="15"/>
  <c r="F337" i="15"/>
  <c r="C338" i="15"/>
  <c r="D338" i="15"/>
  <c r="E338" i="15"/>
  <c r="F338" i="15"/>
  <c r="C339" i="15"/>
  <c r="D339" i="15"/>
  <c r="E339" i="15"/>
  <c r="F339" i="15"/>
  <c r="C340" i="15"/>
  <c r="D340" i="15"/>
  <c r="E340" i="15"/>
  <c r="F340" i="15"/>
  <c r="C341" i="15"/>
  <c r="D341" i="15"/>
  <c r="E341" i="15"/>
  <c r="F341" i="15"/>
  <c r="C342" i="15"/>
  <c r="D342" i="15"/>
  <c r="E342" i="15"/>
  <c r="F342" i="15"/>
  <c r="C343" i="15"/>
  <c r="D343" i="15"/>
  <c r="E343" i="15"/>
  <c r="F343" i="15"/>
  <c r="C344" i="15"/>
  <c r="D344" i="15"/>
  <c r="E344" i="15"/>
  <c r="F344" i="15"/>
  <c r="C345" i="15"/>
  <c r="D345" i="15"/>
  <c r="E345" i="15"/>
  <c r="F345" i="15"/>
  <c r="C346" i="15"/>
  <c r="D346" i="15"/>
  <c r="E346" i="15"/>
  <c r="F346" i="15"/>
  <c r="C347" i="15"/>
  <c r="D347" i="15"/>
  <c r="E347" i="15"/>
  <c r="F347" i="15"/>
  <c r="C348" i="15"/>
  <c r="D348" i="15"/>
  <c r="E348" i="15"/>
  <c r="F348" i="15"/>
  <c r="C349" i="15"/>
  <c r="D349" i="15"/>
  <c r="E349" i="15"/>
  <c r="F349" i="15"/>
  <c r="C350" i="15"/>
  <c r="D350" i="15"/>
  <c r="E350" i="15"/>
  <c r="F350" i="15"/>
  <c r="C351" i="15"/>
  <c r="D351" i="15"/>
  <c r="E351" i="15"/>
  <c r="F351" i="15"/>
  <c r="C352" i="15"/>
  <c r="D352" i="15"/>
  <c r="E352" i="15"/>
  <c r="F352" i="15"/>
  <c r="C353" i="15"/>
  <c r="D353" i="15"/>
  <c r="E353" i="15"/>
  <c r="F353" i="15"/>
  <c r="C354" i="15"/>
  <c r="D354" i="15"/>
  <c r="E354" i="15"/>
  <c r="F354" i="15"/>
  <c r="C355" i="15"/>
  <c r="D355" i="15"/>
  <c r="E355" i="15"/>
  <c r="F355" i="15"/>
  <c r="C356" i="15"/>
  <c r="D356" i="15"/>
  <c r="E356" i="15"/>
  <c r="F356" i="15"/>
  <c r="C357" i="15"/>
  <c r="D357" i="15"/>
  <c r="E357" i="15"/>
  <c r="F357" i="15"/>
  <c r="C358" i="15"/>
  <c r="D358" i="15"/>
  <c r="E358" i="15"/>
  <c r="F358" i="15"/>
  <c r="C359" i="15"/>
  <c r="D359" i="15"/>
  <c r="E359" i="15"/>
  <c r="F359" i="15"/>
  <c r="C360" i="15"/>
  <c r="D360" i="15"/>
  <c r="E360" i="15"/>
  <c r="F360" i="15"/>
  <c r="C361" i="15"/>
  <c r="D361" i="15"/>
  <c r="E361" i="15"/>
  <c r="F361" i="15"/>
  <c r="C362" i="15"/>
  <c r="D362" i="15"/>
  <c r="E362" i="15"/>
  <c r="F362" i="15"/>
  <c r="C363" i="15"/>
  <c r="D363" i="15"/>
  <c r="E363" i="15"/>
  <c r="F363" i="15"/>
  <c r="C364" i="15"/>
  <c r="D364" i="15"/>
  <c r="E364" i="15"/>
  <c r="F364" i="15"/>
  <c r="D2" i="15"/>
  <c r="E2" i="15"/>
  <c r="F2" i="15"/>
  <c r="C2" i="15"/>
  <c r="F366" i="17" l="1"/>
  <c r="F367" i="17" s="1"/>
  <c r="E366" i="17"/>
  <c r="C367" i="17" s="1"/>
  <c r="E367" i="17"/>
  <c r="C366" i="15"/>
  <c r="F366" i="15"/>
  <c r="D366" i="15"/>
  <c r="E366" i="15"/>
  <c r="D367" i="17" l="1"/>
  <c r="E367" i="15"/>
  <c r="C367" i="15"/>
  <c r="F367" i="15"/>
  <c r="D367" i="15"/>
  <c r="F11" i="10"/>
  <c r="E11" i="10"/>
  <c r="D11" i="10"/>
  <c r="C11" i="10"/>
  <c r="B11" i="10"/>
  <c r="J435" i="9"/>
  <c r="I435" i="9"/>
  <c r="H435" i="9"/>
  <c r="G435" i="9"/>
  <c r="F435" i="9"/>
  <c r="J419" i="9"/>
  <c r="I419" i="9"/>
  <c r="H419" i="9"/>
  <c r="G419" i="9"/>
  <c r="F419" i="9"/>
  <c r="J414" i="9"/>
  <c r="I414" i="9"/>
  <c r="H414" i="9"/>
  <c r="G414" i="9"/>
  <c r="F414" i="9"/>
  <c r="J402" i="9"/>
  <c r="I402" i="9"/>
  <c r="H402" i="9"/>
  <c r="G402" i="9"/>
  <c r="F402" i="9"/>
  <c r="J383" i="9"/>
  <c r="I383" i="9"/>
  <c r="H383" i="9"/>
  <c r="G383" i="9"/>
  <c r="F383" i="9"/>
  <c r="J373" i="9"/>
  <c r="I373" i="9"/>
  <c r="H373" i="9"/>
  <c r="G373" i="9"/>
  <c r="F373" i="9"/>
  <c r="J365" i="9"/>
  <c r="I365" i="9"/>
  <c r="H365" i="9"/>
  <c r="G365" i="9"/>
  <c r="F365" i="9"/>
  <c r="J353" i="9"/>
  <c r="I353" i="9"/>
  <c r="H353" i="9"/>
  <c r="G353" i="9"/>
  <c r="F353" i="9"/>
  <c r="J342" i="9"/>
  <c r="I342" i="9"/>
  <c r="H342" i="9"/>
  <c r="G342" i="9"/>
  <c r="F342" i="9"/>
  <c r="J330" i="9"/>
  <c r="I330" i="9"/>
  <c r="H330" i="9"/>
  <c r="G330" i="9"/>
  <c r="F330" i="9"/>
  <c r="J317" i="9"/>
  <c r="I317" i="9"/>
  <c r="H317" i="9"/>
  <c r="G317" i="9"/>
  <c r="F317" i="9"/>
  <c r="J306" i="9"/>
  <c r="I306" i="9"/>
  <c r="H306" i="9"/>
  <c r="G306" i="9"/>
  <c r="F306" i="9"/>
  <c r="J292" i="9"/>
  <c r="I292" i="9"/>
  <c r="H292" i="9"/>
  <c r="G292" i="9"/>
  <c r="F292" i="9"/>
  <c r="J288" i="9"/>
  <c r="I288" i="9"/>
  <c r="H288" i="9"/>
  <c r="G288" i="9"/>
  <c r="F288" i="9"/>
  <c r="J281" i="9"/>
  <c r="I281" i="9"/>
  <c r="H281" i="9"/>
  <c r="G281" i="9"/>
  <c r="F281" i="9"/>
  <c r="J273" i="9"/>
  <c r="I273" i="9"/>
  <c r="H273" i="9"/>
  <c r="G273" i="9"/>
  <c r="F273" i="9"/>
  <c r="J257" i="9"/>
  <c r="I257" i="9"/>
  <c r="H257" i="9"/>
  <c r="G257" i="9"/>
  <c r="F257" i="9"/>
  <c r="J254" i="9"/>
  <c r="I254" i="9"/>
  <c r="H254" i="9"/>
  <c r="G254" i="9"/>
  <c r="F254" i="9"/>
  <c r="J234" i="9"/>
  <c r="I234" i="9"/>
  <c r="H234" i="9"/>
  <c r="G234" i="9"/>
  <c r="F234" i="9"/>
  <c r="J227" i="9"/>
  <c r="I227" i="9"/>
  <c r="H227" i="9"/>
  <c r="G227" i="9"/>
  <c r="F227" i="9"/>
  <c r="J218" i="9"/>
  <c r="I218" i="9"/>
  <c r="H218" i="9"/>
  <c r="G218" i="9"/>
  <c r="F218" i="9"/>
  <c r="J209" i="9"/>
  <c r="I209" i="9"/>
  <c r="H209" i="9"/>
  <c r="G209" i="9"/>
  <c r="F209" i="9"/>
  <c r="J199" i="9"/>
  <c r="I199" i="9"/>
  <c r="H199" i="9"/>
  <c r="G199" i="9"/>
  <c r="F199" i="9"/>
  <c r="J183" i="9"/>
  <c r="I183" i="9"/>
  <c r="H183" i="9"/>
  <c r="G183" i="9"/>
  <c r="F183" i="9"/>
  <c r="J169" i="9"/>
  <c r="I169" i="9"/>
  <c r="H169" i="9"/>
  <c r="G169" i="9"/>
  <c r="F169" i="9"/>
  <c r="J156" i="9"/>
  <c r="I156" i="9"/>
  <c r="H156" i="9"/>
  <c r="G156" i="9"/>
  <c r="F156" i="9"/>
  <c r="J143" i="9"/>
  <c r="I143" i="9"/>
  <c r="H143" i="9"/>
  <c r="G143" i="9"/>
  <c r="F143" i="9"/>
  <c r="J124" i="9"/>
  <c r="I124" i="9"/>
  <c r="H124" i="9"/>
  <c r="G124" i="9"/>
  <c r="F124" i="9"/>
  <c r="J114" i="9"/>
  <c r="I114" i="9"/>
  <c r="H114" i="9"/>
  <c r="G114" i="9"/>
  <c r="F114" i="9"/>
  <c r="J100" i="9"/>
  <c r="I100" i="9"/>
  <c r="H100" i="9"/>
  <c r="G100" i="9"/>
  <c r="F100" i="9"/>
  <c r="J86" i="9"/>
  <c r="I86" i="9"/>
  <c r="H86" i="9"/>
  <c r="G86" i="9"/>
  <c r="F86" i="9"/>
  <c r="J68" i="9"/>
  <c r="I68" i="9"/>
  <c r="H68" i="9"/>
  <c r="G68" i="9"/>
  <c r="F68" i="9"/>
  <c r="J59" i="9"/>
  <c r="I59" i="9"/>
  <c r="H59" i="9"/>
  <c r="G59" i="9"/>
  <c r="F59" i="9"/>
  <c r="J50" i="9"/>
  <c r="I50" i="9"/>
  <c r="H50" i="9"/>
  <c r="G50" i="9"/>
  <c r="F50" i="9"/>
  <c r="J40" i="9"/>
  <c r="I40" i="9"/>
  <c r="H40" i="9"/>
  <c r="G40" i="9"/>
  <c r="F40" i="9"/>
  <c r="J31" i="9"/>
  <c r="I31" i="9"/>
  <c r="H31" i="9"/>
  <c r="G31" i="9"/>
  <c r="F31" i="9"/>
  <c r="J24" i="9"/>
  <c r="I24" i="9"/>
  <c r="H24" i="9"/>
  <c r="G24" i="9"/>
  <c r="F24" i="9"/>
  <c r="J17" i="9"/>
  <c r="I17" i="9"/>
  <c r="H17" i="9"/>
  <c r="G17" i="9"/>
  <c r="F17" i="9"/>
  <c r="J4" i="9"/>
  <c r="I4" i="9"/>
  <c r="H4" i="9"/>
  <c r="G4" i="9"/>
  <c r="F4" i="9"/>
  <c r="K366" i="5"/>
  <c r="J366" i="5"/>
  <c r="I366" i="5"/>
  <c r="H366" i="5"/>
  <c r="G366" i="5"/>
  <c r="M365" i="5"/>
  <c r="L365" i="5"/>
  <c r="C365" i="5"/>
  <c r="M364" i="5"/>
  <c r="L364" i="5"/>
  <c r="C364" i="5"/>
  <c r="M363" i="5"/>
  <c r="L363" i="5"/>
  <c r="C363" i="5"/>
  <c r="M362" i="5"/>
  <c r="L362" i="5"/>
  <c r="C362" i="5"/>
  <c r="M361" i="5"/>
  <c r="L361" i="5"/>
  <c r="C361" i="5"/>
  <c r="M360" i="5"/>
  <c r="L360" i="5"/>
  <c r="C360" i="5"/>
  <c r="M359" i="5"/>
  <c r="L359" i="5"/>
  <c r="C359" i="5"/>
  <c r="M358" i="5"/>
  <c r="L358" i="5"/>
  <c r="C358" i="5"/>
  <c r="M357" i="5"/>
  <c r="L357" i="5"/>
  <c r="C357" i="5"/>
  <c r="M356" i="5"/>
  <c r="L356" i="5"/>
  <c r="C356" i="5"/>
  <c r="M355" i="5"/>
  <c r="L355" i="5"/>
  <c r="C355" i="5"/>
  <c r="M354" i="5"/>
  <c r="L354" i="5"/>
  <c r="C354" i="5"/>
  <c r="M353" i="5"/>
  <c r="L353" i="5"/>
  <c r="C353" i="5"/>
  <c r="M352" i="5"/>
  <c r="L352" i="5"/>
  <c r="C352" i="5"/>
  <c r="M351" i="5"/>
  <c r="L351" i="5"/>
  <c r="C351" i="5"/>
  <c r="M350" i="5"/>
  <c r="L350" i="5"/>
  <c r="C350" i="5"/>
  <c r="M349" i="5"/>
  <c r="L349" i="5"/>
  <c r="C349" i="5"/>
  <c r="M348" i="5"/>
  <c r="L348" i="5"/>
  <c r="C348" i="5"/>
  <c r="M347" i="5"/>
  <c r="L347" i="5"/>
  <c r="C347" i="5"/>
  <c r="M346" i="5"/>
  <c r="L346" i="5"/>
  <c r="C346" i="5"/>
  <c r="M345" i="5"/>
  <c r="L345" i="5"/>
  <c r="C345" i="5"/>
  <c r="M344" i="5"/>
  <c r="L344" i="5"/>
  <c r="C344" i="5"/>
  <c r="M343" i="5"/>
  <c r="L343" i="5"/>
  <c r="C343" i="5"/>
  <c r="M342" i="5"/>
  <c r="L342" i="5"/>
  <c r="C342" i="5"/>
  <c r="M341" i="5"/>
  <c r="L341" i="5"/>
  <c r="C341" i="5"/>
  <c r="M340" i="5"/>
  <c r="L340" i="5"/>
  <c r="C340" i="5"/>
  <c r="M339" i="5"/>
  <c r="L339" i="5"/>
  <c r="C339" i="5"/>
  <c r="M338" i="5"/>
  <c r="L338" i="5"/>
  <c r="C338" i="5"/>
  <c r="M337" i="5"/>
  <c r="L337" i="5"/>
  <c r="C337" i="5"/>
  <c r="M336" i="5"/>
  <c r="L336" i="5"/>
  <c r="C336" i="5"/>
  <c r="M335" i="5"/>
  <c r="L335" i="5"/>
  <c r="C335" i="5"/>
  <c r="M334" i="5"/>
  <c r="L334" i="5"/>
  <c r="C334" i="5"/>
  <c r="M333" i="5"/>
  <c r="L333" i="5"/>
  <c r="C333" i="5"/>
  <c r="M332" i="5"/>
  <c r="L332" i="5"/>
  <c r="C332" i="5"/>
  <c r="M331" i="5"/>
  <c r="L331" i="5"/>
  <c r="C331" i="5"/>
  <c r="M330" i="5"/>
  <c r="L330" i="5"/>
  <c r="C330" i="5"/>
  <c r="M329" i="5"/>
  <c r="L329" i="5"/>
  <c r="C329" i="5"/>
  <c r="M328" i="5"/>
  <c r="L328" i="5"/>
  <c r="C328" i="5"/>
  <c r="M327" i="5"/>
  <c r="L327" i="5"/>
  <c r="C327" i="5"/>
  <c r="M326" i="5"/>
  <c r="L326" i="5"/>
  <c r="C326" i="5"/>
  <c r="M325" i="5"/>
  <c r="L325" i="5"/>
  <c r="C325" i="5"/>
  <c r="M324" i="5"/>
  <c r="L324" i="5"/>
  <c r="C324" i="5"/>
  <c r="M323" i="5"/>
  <c r="L323" i="5"/>
  <c r="C323" i="5"/>
  <c r="M322" i="5"/>
  <c r="L322" i="5"/>
  <c r="C322" i="5"/>
  <c r="M321" i="5"/>
  <c r="L321" i="5"/>
  <c r="C321" i="5"/>
  <c r="M320" i="5"/>
  <c r="L320" i="5"/>
  <c r="C320" i="5"/>
  <c r="M319" i="5"/>
  <c r="L319" i="5"/>
  <c r="C319" i="5"/>
  <c r="M318" i="5"/>
  <c r="L318" i="5"/>
  <c r="C318" i="5"/>
  <c r="M317" i="5"/>
  <c r="L317" i="5"/>
  <c r="C317" i="5"/>
  <c r="M316" i="5"/>
  <c r="L316" i="5"/>
  <c r="C316" i="5"/>
  <c r="M315" i="5"/>
  <c r="L315" i="5"/>
  <c r="C315" i="5"/>
  <c r="M314" i="5"/>
  <c r="L314" i="5"/>
  <c r="C314" i="5"/>
  <c r="M313" i="5"/>
  <c r="L313" i="5"/>
  <c r="C313" i="5"/>
  <c r="M312" i="5"/>
  <c r="L312" i="5"/>
  <c r="C312" i="5"/>
  <c r="M311" i="5"/>
  <c r="L311" i="5"/>
  <c r="C311" i="5"/>
  <c r="M310" i="5"/>
  <c r="L310" i="5"/>
  <c r="C310" i="5"/>
  <c r="M309" i="5"/>
  <c r="L309" i="5"/>
  <c r="C309" i="5"/>
  <c r="M308" i="5"/>
  <c r="L308" i="5"/>
  <c r="C308" i="5"/>
  <c r="M307" i="5"/>
  <c r="L307" i="5"/>
  <c r="C307" i="5"/>
  <c r="M306" i="5"/>
  <c r="L306" i="5"/>
  <c r="C306" i="5"/>
  <c r="M305" i="5"/>
  <c r="L305" i="5"/>
  <c r="C305" i="5"/>
  <c r="M304" i="5"/>
  <c r="L304" i="5"/>
  <c r="C304" i="5"/>
  <c r="M303" i="5"/>
  <c r="L303" i="5"/>
  <c r="C303" i="5"/>
  <c r="M302" i="5"/>
  <c r="L302" i="5"/>
  <c r="C302" i="5"/>
  <c r="M301" i="5"/>
  <c r="L301" i="5"/>
  <c r="C301" i="5"/>
  <c r="M300" i="5"/>
  <c r="L300" i="5"/>
  <c r="C300" i="5"/>
  <c r="M299" i="5"/>
  <c r="L299" i="5"/>
  <c r="C299" i="5"/>
  <c r="M298" i="5"/>
  <c r="L298" i="5"/>
  <c r="C298" i="5"/>
  <c r="M297" i="5"/>
  <c r="L297" i="5"/>
  <c r="C297" i="5"/>
  <c r="M296" i="5"/>
  <c r="L296" i="5"/>
  <c r="C296" i="5"/>
  <c r="M295" i="5"/>
  <c r="L295" i="5"/>
  <c r="C295" i="5"/>
  <c r="M294" i="5"/>
  <c r="L294" i="5"/>
  <c r="C294" i="5"/>
  <c r="M293" i="5"/>
  <c r="L293" i="5"/>
  <c r="C293" i="5"/>
  <c r="M292" i="5"/>
  <c r="L292" i="5"/>
  <c r="C292" i="5"/>
  <c r="M291" i="5"/>
  <c r="L291" i="5"/>
  <c r="C291" i="5"/>
  <c r="M290" i="5"/>
  <c r="L290" i="5"/>
  <c r="C290" i="5"/>
  <c r="M289" i="5"/>
  <c r="L289" i="5"/>
  <c r="C289" i="5"/>
  <c r="M288" i="5"/>
  <c r="L288" i="5"/>
  <c r="C288" i="5"/>
  <c r="M287" i="5"/>
  <c r="L287" i="5"/>
  <c r="C287" i="5"/>
  <c r="M286" i="5"/>
  <c r="L286" i="5"/>
  <c r="C286" i="5"/>
  <c r="M285" i="5"/>
  <c r="L285" i="5"/>
  <c r="C285" i="5"/>
  <c r="M284" i="5"/>
  <c r="L284" i="5"/>
  <c r="C284" i="5"/>
  <c r="M283" i="5"/>
  <c r="L283" i="5"/>
  <c r="C283" i="5"/>
  <c r="M282" i="5"/>
  <c r="L282" i="5"/>
  <c r="C282" i="5"/>
  <c r="M281" i="5"/>
  <c r="L281" i="5"/>
  <c r="C281" i="5"/>
  <c r="M280" i="5"/>
  <c r="L280" i="5"/>
  <c r="C280" i="5"/>
  <c r="M279" i="5"/>
  <c r="L279" i="5"/>
  <c r="C279" i="5"/>
  <c r="M278" i="5"/>
  <c r="L278" i="5"/>
  <c r="C278" i="5"/>
  <c r="M277" i="5"/>
  <c r="L277" i="5"/>
  <c r="C277" i="5"/>
  <c r="M276" i="5"/>
  <c r="L276" i="5"/>
  <c r="C276" i="5"/>
  <c r="M275" i="5"/>
  <c r="L275" i="5"/>
  <c r="C275" i="5"/>
  <c r="M274" i="5"/>
  <c r="L274" i="5"/>
  <c r="C274" i="5"/>
  <c r="M273" i="5"/>
  <c r="L273" i="5"/>
  <c r="C273" i="5"/>
  <c r="M272" i="5"/>
  <c r="L272" i="5"/>
  <c r="C272" i="5"/>
  <c r="M271" i="5"/>
  <c r="L271" i="5"/>
  <c r="C271" i="5"/>
  <c r="M270" i="5"/>
  <c r="L270" i="5"/>
  <c r="C270" i="5"/>
  <c r="M269" i="5"/>
  <c r="L269" i="5"/>
  <c r="C269" i="5"/>
  <c r="M268" i="5"/>
  <c r="L268" i="5"/>
  <c r="C268" i="5"/>
  <c r="M267" i="5"/>
  <c r="L267" i="5"/>
  <c r="C267" i="5"/>
  <c r="M266" i="5"/>
  <c r="L266" i="5"/>
  <c r="C266" i="5"/>
  <c r="M265" i="5"/>
  <c r="L265" i="5"/>
  <c r="C265" i="5"/>
  <c r="M264" i="5"/>
  <c r="L264" i="5"/>
  <c r="C264" i="5"/>
  <c r="M263" i="5"/>
  <c r="L263" i="5"/>
  <c r="C263" i="5"/>
  <c r="M262" i="5"/>
  <c r="L262" i="5"/>
  <c r="C262" i="5"/>
  <c r="M261" i="5"/>
  <c r="L261" i="5"/>
  <c r="C261" i="5"/>
  <c r="M260" i="5"/>
  <c r="L260" i="5"/>
  <c r="C260" i="5"/>
  <c r="M259" i="5"/>
  <c r="L259" i="5"/>
  <c r="C259" i="5"/>
  <c r="M258" i="5"/>
  <c r="L258" i="5"/>
  <c r="C258" i="5"/>
  <c r="M257" i="5"/>
  <c r="L257" i="5"/>
  <c r="C257" i="5"/>
  <c r="M256" i="5"/>
  <c r="L256" i="5"/>
  <c r="C256" i="5"/>
  <c r="M255" i="5"/>
  <c r="L255" i="5"/>
  <c r="C255" i="5"/>
  <c r="M254" i="5"/>
  <c r="L254" i="5"/>
  <c r="C254" i="5"/>
  <c r="M253" i="5"/>
  <c r="L253" i="5"/>
  <c r="C253" i="5"/>
  <c r="M252" i="5"/>
  <c r="L252" i="5"/>
  <c r="C252" i="5"/>
  <c r="M251" i="5"/>
  <c r="L251" i="5"/>
  <c r="C251" i="5"/>
  <c r="M250" i="5"/>
  <c r="L250" i="5"/>
  <c r="C250" i="5"/>
  <c r="M249" i="5"/>
  <c r="L249" i="5"/>
  <c r="C249" i="5"/>
  <c r="M248" i="5"/>
  <c r="L248" i="5"/>
  <c r="C248" i="5"/>
  <c r="M247" i="5"/>
  <c r="L247" i="5"/>
  <c r="C247" i="5"/>
  <c r="M246" i="5"/>
  <c r="L246" i="5"/>
  <c r="C246" i="5"/>
  <c r="M245" i="5"/>
  <c r="L245" i="5"/>
  <c r="C245" i="5"/>
  <c r="M244" i="5"/>
  <c r="L244" i="5"/>
  <c r="C244" i="5"/>
  <c r="M243" i="5"/>
  <c r="L243" i="5"/>
  <c r="C243" i="5"/>
  <c r="M242" i="5"/>
  <c r="L242" i="5"/>
  <c r="C242" i="5"/>
  <c r="M241" i="5"/>
  <c r="L241" i="5"/>
  <c r="C241" i="5"/>
  <c r="M240" i="5"/>
  <c r="L240" i="5"/>
  <c r="C240" i="5"/>
  <c r="M239" i="5"/>
  <c r="L239" i="5"/>
  <c r="C239" i="5"/>
  <c r="M238" i="5"/>
  <c r="L238" i="5"/>
  <c r="C238" i="5"/>
  <c r="M237" i="5"/>
  <c r="L237" i="5"/>
  <c r="C237" i="5"/>
  <c r="M236" i="5"/>
  <c r="L236" i="5"/>
  <c r="C236" i="5"/>
  <c r="M235" i="5"/>
  <c r="L235" i="5"/>
  <c r="C235" i="5"/>
  <c r="M234" i="5"/>
  <c r="L234" i="5"/>
  <c r="C234" i="5"/>
  <c r="M233" i="5"/>
  <c r="L233" i="5"/>
  <c r="C233" i="5"/>
  <c r="M232" i="5"/>
  <c r="L232" i="5"/>
  <c r="C232" i="5"/>
  <c r="M231" i="5"/>
  <c r="L231" i="5"/>
  <c r="C231" i="5"/>
  <c r="M230" i="5"/>
  <c r="L230" i="5"/>
  <c r="C230" i="5"/>
  <c r="M229" i="5"/>
  <c r="L229" i="5"/>
  <c r="C229" i="5"/>
  <c r="M228" i="5"/>
  <c r="L228" i="5"/>
  <c r="C228" i="5"/>
  <c r="M227" i="5"/>
  <c r="L227" i="5"/>
  <c r="C227" i="5"/>
  <c r="M226" i="5"/>
  <c r="L226" i="5"/>
  <c r="C226" i="5"/>
  <c r="M225" i="5"/>
  <c r="L225" i="5"/>
  <c r="C225" i="5"/>
  <c r="M224" i="5"/>
  <c r="L224" i="5"/>
  <c r="C224" i="5"/>
  <c r="M223" i="5"/>
  <c r="L223" i="5"/>
  <c r="C223" i="5"/>
  <c r="M222" i="5"/>
  <c r="L222" i="5"/>
  <c r="C222" i="5"/>
  <c r="M221" i="5"/>
  <c r="L221" i="5"/>
  <c r="C221" i="5"/>
  <c r="M220" i="5"/>
  <c r="L220" i="5"/>
  <c r="C220" i="5"/>
  <c r="M219" i="5"/>
  <c r="L219" i="5"/>
  <c r="C219" i="5"/>
  <c r="M218" i="5"/>
  <c r="L218" i="5"/>
  <c r="C218" i="5"/>
  <c r="M217" i="5"/>
  <c r="L217" i="5"/>
  <c r="C217" i="5"/>
  <c r="M216" i="5"/>
  <c r="L216" i="5"/>
  <c r="C216" i="5"/>
  <c r="M215" i="5"/>
  <c r="L215" i="5"/>
  <c r="C215" i="5"/>
  <c r="M214" i="5"/>
  <c r="L214" i="5"/>
  <c r="C214" i="5"/>
  <c r="M213" i="5"/>
  <c r="L213" i="5"/>
  <c r="C213" i="5"/>
  <c r="M212" i="5"/>
  <c r="L212" i="5"/>
  <c r="C212" i="5"/>
  <c r="M211" i="5"/>
  <c r="L211" i="5"/>
  <c r="C211" i="5"/>
  <c r="M210" i="5"/>
  <c r="L210" i="5"/>
  <c r="C210" i="5"/>
  <c r="M209" i="5"/>
  <c r="L209" i="5"/>
  <c r="C209" i="5"/>
  <c r="M208" i="5"/>
  <c r="L208" i="5"/>
  <c r="C208" i="5"/>
  <c r="M207" i="5"/>
  <c r="L207" i="5"/>
  <c r="C207" i="5"/>
  <c r="M206" i="5"/>
  <c r="L206" i="5"/>
  <c r="C206" i="5"/>
  <c r="M205" i="5"/>
  <c r="L205" i="5"/>
  <c r="C205" i="5"/>
  <c r="M204" i="5"/>
  <c r="L204" i="5"/>
  <c r="C204" i="5"/>
  <c r="M203" i="5"/>
  <c r="L203" i="5"/>
  <c r="C203" i="5"/>
  <c r="M202" i="5"/>
  <c r="L202" i="5"/>
  <c r="C202" i="5"/>
  <c r="M201" i="5"/>
  <c r="L201" i="5"/>
  <c r="C201" i="5"/>
  <c r="M200" i="5"/>
  <c r="L200" i="5"/>
  <c r="C200" i="5"/>
  <c r="M199" i="5"/>
  <c r="L199" i="5"/>
  <c r="C199" i="5"/>
  <c r="M198" i="5"/>
  <c r="L198" i="5"/>
  <c r="C198" i="5"/>
  <c r="M197" i="5"/>
  <c r="L197" i="5"/>
  <c r="C197" i="5"/>
  <c r="M196" i="5"/>
  <c r="L196" i="5"/>
  <c r="C196" i="5"/>
  <c r="M195" i="5"/>
  <c r="L195" i="5"/>
  <c r="C195" i="5"/>
  <c r="M194" i="5"/>
  <c r="L194" i="5"/>
  <c r="C194" i="5"/>
  <c r="M193" i="5"/>
  <c r="L193" i="5"/>
  <c r="C193" i="5"/>
  <c r="M192" i="5"/>
  <c r="L192" i="5"/>
  <c r="C192" i="5"/>
  <c r="M191" i="5"/>
  <c r="L191" i="5"/>
  <c r="C191" i="5"/>
  <c r="M190" i="5"/>
  <c r="L190" i="5"/>
  <c r="C190" i="5"/>
  <c r="M189" i="5"/>
  <c r="L189" i="5"/>
  <c r="C189" i="5"/>
  <c r="M188" i="5"/>
  <c r="L188" i="5"/>
  <c r="C188" i="5"/>
  <c r="M187" i="5"/>
  <c r="L187" i="5"/>
  <c r="C187" i="5"/>
  <c r="M186" i="5"/>
  <c r="L186" i="5"/>
  <c r="C186" i="5"/>
  <c r="M185" i="5"/>
  <c r="L185" i="5"/>
  <c r="C185" i="5"/>
  <c r="M184" i="5"/>
  <c r="L184" i="5"/>
  <c r="C184" i="5"/>
  <c r="M183" i="5"/>
  <c r="L183" i="5"/>
  <c r="C183" i="5"/>
  <c r="M182" i="5"/>
  <c r="L182" i="5"/>
  <c r="C182" i="5"/>
  <c r="M181" i="5"/>
  <c r="L181" i="5"/>
  <c r="C181" i="5"/>
  <c r="M180" i="5"/>
  <c r="L180" i="5"/>
  <c r="C180" i="5"/>
  <c r="M179" i="5"/>
  <c r="L179" i="5"/>
  <c r="C179" i="5"/>
  <c r="M178" i="5"/>
  <c r="L178" i="5"/>
  <c r="C178" i="5"/>
  <c r="M177" i="5"/>
  <c r="L177" i="5"/>
  <c r="C177" i="5"/>
  <c r="M176" i="5"/>
  <c r="L176" i="5"/>
  <c r="C176" i="5"/>
  <c r="M175" i="5"/>
  <c r="L175" i="5"/>
  <c r="C175" i="5"/>
  <c r="M174" i="5"/>
  <c r="L174" i="5"/>
  <c r="C174" i="5"/>
  <c r="M173" i="5"/>
  <c r="L173" i="5"/>
  <c r="C173" i="5"/>
  <c r="M172" i="5"/>
  <c r="L172" i="5"/>
  <c r="C172" i="5"/>
  <c r="M171" i="5"/>
  <c r="L171" i="5"/>
  <c r="C171" i="5"/>
  <c r="M170" i="5"/>
  <c r="L170" i="5"/>
  <c r="C170" i="5"/>
  <c r="M169" i="5"/>
  <c r="L169" i="5"/>
  <c r="C169" i="5"/>
  <c r="M168" i="5"/>
  <c r="L168" i="5"/>
  <c r="C168" i="5"/>
  <c r="M167" i="5"/>
  <c r="L167" i="5"/>
  <c r="C167" i="5"/>
  <c r="M166" i="5"/>
  <c r="L166" i="5"/>
  <c r="C166" i="5"/>
  <c r="M165" i="5"/>
  <c r="L165" i="5"/>
  <c r="C165" i="5"/>
  <c r="M164" i="5"/>
  <c r="L164" i="5"/>
  <c r="C164" i="5"/>
  <c r="M163" i="5"/>
  <c r="L163" i="5"/>
  <c r="C163" i="5"/>
  <c r="M162" i="5"/>
  <c r="L162" i="5"/>
  <c r="C162" i="5"/>
  <c r="M161" i="5"/>
  <c r="L161" i="5"/>
  <c r="C161" i="5"/>
  <c r="M160" i="5"/>
  <c r="L160" i="5"/>
  <c r="C160" i="5"/>
  <c r="M159" i="5"/>
  <c r="L159" i="5"/>
  <c r="C159" i="5"/>
  <c r="M158" i="5"/>
  <c r="L158" i="5"/>
  <c r="C158" i="5"/>
  <c r="M157" i="5"/>
  <c r="L157" i="5"/>
  <c r="C157" i="5"/>
  <c r="M156" i="5"/>
  <c r="L156" i="5"/>
  <c r="C156" i="5"/>
  <c r="M155" i="5"/>
  <c r="L155" i="5"/>
  <c r="C155" i="5"/>
  <c r="M154" i="5"/>
  <c r="L154" i="5"/>
  <c r="C154" i="5"/>
  <c r="M153" i="5"/>
  <c r="L153" i="5"/>
  <c r="C153" i="5"/>
  <c r="M152" i="5"/>
  <c r="L152" i="5"/>
  <c r="C152" i="5"/>
  <c r="M151" i="5"/>
  <c r="L151" i="5"/>
  <c r="C151" i="5"/>
  <c r="M150" i="5"/>
  <c r="L150" i="5"/>
  <c r="C150" i="5"/>
  <c r="M149" i="5"/>
  <c r="L149" i="5"/>
  <c r="C149" i="5"/>
  <c r="M148" i="5"/>
  <c r="L148" i="5"/>
  <c r="C148" i="5"/>
  <c r="M147" i="5"/>
  <c r="L147" i="5"/>
  <c r="C147" i="5"/>
  <c r="M146" i="5"/>
  <c r="L146" i="5"/>
  <c r="C146" i="5"/>
  <c r="M145" i="5"/>
  <c r="L145" i="5"/>
  <c r="C145" i="5"/>
  <c r="M144" i="5"/>
  <c r="L144" i="5"/>
  <c r="C144" i="5"/>
  <c r="M143" i="5"/>
  <c r="L143" i="5"/>
  <c r="C143" i="5"/>
  <c r="M142" i="5"/>
  <c r="L142" i="5"/>
  <c r="C142" i="5"/>
  <c r="M141" i="5"/>
  <c r="L141" i="5"/>
  <c r="C141" i="5"/>
  <c r="M140" i="5"/>
  <c r="L140" i="5"/>
  <c r="C140" i="5"/>
  <c r="M139" i="5"/>
  <c r="L139" i="5"/>
  <c r="C139" i="5"/>
  <c r="M138" i="5"/>
  <c r="L138" i="5"/>
  <c r="C138" i="5"/>
  <c r="M137" i="5"/>
  <c r="L137" i="5"/>
  <c r="C137" i="5"/>
  <c r="M136" i="5"/>
  <c r="L136" i="5"/>
  <c r="C136" i="5"/>
  <c r="M135" i="5"/>
  <c r="L135" i="5"/>
  <c r="C135" i="5"/>
  <c r="M134" i="5"/>
  <c r="L134" i="5"/>
  <c r="C134" i="5"/>
  <c r="M133" i="5"/>
  <c r="L133" i="5"/>
  <c r="C133" i="5"/>
  <c r="M132" i="5"/>
  <c r="L132" i="5"/>
  <c r="C132" i="5"/>
  <c r="M131" i="5"/>
  <c r="L131" i="5"/>
  <c r="C131" i="5"/>
  <c r="M130" i="5"/>
  <c r="L130" i="5"/>
  <c r="C130" i="5"/>
  <c r="M129" i="5"/>
  <c r="L129" i="5"/>
  <c r="C129" i="5"/>
  <c r="M128" i="5"/>
  <c r="L128" i="5"/>
  <c r="C128" i="5"/>
  <c r="M127" i="5"/>
  <c r="L127" i="5"/>
  <c r="C127" i="5"/>
  <c r="M126" i="5"/>
  <c r="L126" i="5"/>
  <c r="C126" i="5"/>
  <c r="M125" i="5"/>
  <c r="L125" i="5"/>
  <c r="C125" i="5"/>
  <c r="M124" i="5"/>
  <c r="L124" i="5"/>
  <c r="C124" i="5"/>
  <c r="M123" i="5"/>
  <c r="L123" i="5"/>
  <c r="C123" i="5"/>
  <c r="M122" i="5"/>
  <c r="L122" i="5"/>
  <c r="C122" i="5"/>
  <c r="M121" i="5"/>
  <c r="L121" i="5"/>
  <c r="C121" i="5"/>
  <c r="M120" i="5"/>
  <c r="L120" i="5"/>
  <c r="C120" i="5"/>
  <c r="M119" i="5"/>
  <c r="L119" i="5"/>
  <c r="C119" i="5"/>
  <c r="M118" i="5"/>
  <c r="L118" i="5"/>
  <c r="C118" i="5"/>
  <c r="M117" i="5"/>
  <c r="L117" i="5"/>
  <c r="C117" i="5"/>
  <c r="M116" i="5"/>
  <c r="L116" i="5"/>
  <c r="C116" i="5"/>
  <c r="M115" i="5"/>
  <c r="L115" i="5"/>
  <c r="C115" i="5"/>
  <c r="M114" i="5"/>
  <c r="L114" i="5"/>
  <c r="C114" i="5"/>
  <c r="M113" i="5"/>
  <c r="L113" i="5"/>
  <c r="C113" i="5"/>
  <c r="M112" i="5"/>
  <c r="L112" i="5"/>
  <c r="C112" i="5"/>
  <c r="M111" i="5"/>
  <c r="L111" i="5"/>
  <c r="C111" i="5"/>
  <c r="M110" i="5"/>
  <c r="L110" i="5"/>
  <c r="C110" i="5"/>
  <c r="M109" i="5"/>
  <c r="L109" i="5"/>
  <c r="C109" i="5"/>
  <c r="M108" i="5"/>
  <c r="L108" i="5"/>
  <c r="C108" i="5"/>
  <c r="M107" i="5"/>
  <c r="L107" i="5"/>
  <c r="C107" i="5"/>
  <c r="M106" i="5"/>
  <c r="L106" i="5"/>
  <c r="C106" i="5"/>
  <c r="M105" i="5"/>
  <c r="L105" i="5"/>
  <c r="C105" i="5"/>
  <c r="M104" i="5"/>
  <c r="L104" i="5"/>
  <c r="C104" i="5"/>
  <c r="M103" i="5"/>
  <c r="L103" i="5"/>
  <c r="C103" i="5"/>
  <c r="M102" i="5"/>
  <c r="L102" i="5"/>
  <c r="C102" i="5"/>
  <c r="M101" i="5"/>
  <c r="L101" i="5"/>
  <c r="C101" i="5"/>
  <c r="M100" i="5"/>
  <c r="L100" i="5"/>
  <c r="C100" i="5"/>
  <c r="M99" i="5"/>
  <c r="L99" i="5"/>
  <c r="C99" i="5"/>
  <c r="M98" i="5"/>
  <c r="L98" i="5"/>
  <c r="C98" i="5"/>
  <c r="M97" i="5"/>
  <c r="L97" i="5"/>
  <c r="C97" i="5"/>
  <c r="M96" i="5"/>
  <c r="L96" i="5"/>
  <c r="C96" i="5"/>
  <c r="M95" i="5"/>
  <c r="L95" i="5"/>
  <c r="C95" i="5"/>
  <c r="M94" i="5"/>
  <c r="L94" i="5"/>
  <c r="C94" i="5"/>
  <c r="M93" i="5"/>
  <c r="L93" i="5"/>
  <c r="C93" i="5"/>
  <c r="M92" i="5"/>
  <c r="L92" i="5"/>
  <c r="C92" i="5"/>
  <c r="M91" i="5"/>
  <c r="L91" i="5"/>
  <c r="C91" i="5"/>
  <c r="M90" i="5"/>
  <c r="L90" i="5"/>
  <c r="C90" i="5"/>
  <c r="M89" i="5"/>
  <c r="L89" i="5"/>
  <c r="C89" i="5"/>
  <c r="M88" i="5"/>
  <c r="L88" i="5"/>
  <c r="C88" i="5"/>
  <c r="M87" i="5"/>
  <c r="L87" i="5"/>
  <c r="C87" i="5"/>
  <c r="M86" i="5"/>
  <c r="L86" i="5"/>
  <c r="C86" i="5"/>
  <c r="M85" i="5"/>
  <c r="L85" i="5"/>
  <c r="C85" i="5"/>
  <c r="M84" i="5"/>
  <c r="L84" i="5"/>
  <c r="C84" i="5"/>
  <c r="M83" i="5"/>
  <c r="L83" i="5"/>
  <c r="C83" i="5"/>
  <c r="M82" i="5"/>
  <c r="L82" i="5"/>
  <c r="C82" i="5"/>
  <c r="M81" i="5"/>
  <c r="L81" i="5"/>
  <c r="C81" i="5"/>
  <c r="M80" i="5"/>
  <c r="L80" i="5"/>
  <c r="C80" i="5"/>
  <c r="M79" i="5"/>
  <c r="L79" i="5"/>
  <c r="C79" i="5"/>
  <c r="M78" i="5"/>
  <c r="L78" i="5"/>
  <c r="C78" i="5"/>
  <c r="M77" i="5"/>
  <c r="L77" i="5"/>
  <c r="C77" i="5"/>
  <c r="M76" i="5"/>
  <c r="L76" i="5"/>
  <c r="C76" i="5"/>
  <c r="M75" i="5"/>
  <c r="L75" i="5"/>
  <c r="C75" i="5"/>
  <c r="M74" i="5"/>
  <c r="L74" i="5"/>
  <c r="C74" i="5"/>
  <c r="M73" i="5"/>
  <c r="L73" i="5"/>
  <c r="C73" i="5"/>
  <c r="M72" i="5"/>
  <c r="L72" i="5"/>
  <c r="C72" i="5"/>
  <c r="M71" i="5"/>
  <c r="L71" i="5"/>
  <c r="C71" i="5"/>
  <c r="M70" i="5"/>
  <c r="L70" i="5"/>
  <c r="C70" i="5"/>
  <c r="M69" i="5"/>
  <c r="L69" i="5"/>
  <c r="C69" i="5"/>
  <c r="M68" i="5"/>
  <c r="L68" i="5"/>
  <c r="C68" i="5"/>
  <c r="M67" i="5"/>
  <c r="L67" i="5"/>
  <c r="C67" i="5"/>
  <c r="M66" i="5"/>
  <c r="L66" i="5"/>
  <c r="C66" i="5"/>
  <c r="M65" i="5"/>
  <c r="L65" i="5"/>
  <c r="C65" i="5"/>
  <c r="M64" i="5"/>
  <c r="L64" i="5"/>
  <c r="C64" i="5"/>
  <c r="M63" i="5"/>
  <c r="L63" i="5"/>
  <c r="C63" i="5"/>
  <c r="M62" i="5"/>
  <c r="L62" i="5"/>
  <c r="C62" i="5"/>
  <c r="M61" i="5"/>
  <c r="L61" i="5"/>
  <c r="C61" i="5"/>
  <c r="M60" i="5"/>
  <c r="L60" i="5"/>
  <c r="C60" i="5"/>
  <c r="M59" i="5"/>
  <c r="L59" i="5"/>
  <c r="C59" i="5"/>
  <c r="M58" i="5"/>
  <c r="L58" i="5"/>
  <c r="C58" i="5"/>
  <c r="M57" i="5"/>
  <c r="L57" i="5"/>
  <c r="C57" i="5"/>
  <c r="M56" i="5"/>
  <c r="L56" i="5"/>
  <c r="C56" i="5"/>
  <c r="M55" i="5"/>
  <c r="L55" i="5"/>
  <c r="C55" i="5"/>
  <c r="M54" i="5"/>
  <c r="L54" i="5"/>
  <c r="C54" i="5"/>
  <c r="M53" i="5"/>
  <c r="L53" i="5"/>
  <c r="C53" i="5"/>
  <c r="M52" i="5"/>
  <c r="L52" i="5"/>
  <c r="C52" i="5"/>
  <c r="M51" i="5"/>
  <c r="L51" i="5"/>
  <c r="C51" i="5"/>
  <c r="M50" i="5"/>
  <c r="L50" i="5"/>
  <c r="C50" i="5"/>
  <c r="M49" i="5"/>
  <c r="L49" i="5"/>
  <c r="C49" i="5"/>
  <c r="M48" i="5"/>
  <c r="L48" i="5"/>
  <c r="C48" i="5"/>
  <c r="M47" i="5"/>
  <c r="L47" i="5"/>
  <c r="C47" i="5"/>
  <c r="M46" i="5"/>
  <c r="L46" i="5"/>
  <c r="C46" i="5"/>
  <c r="M45" i="5"/>
  <c r="L45" i="5"/>
  <c r="C45" i="5"/>
  <c r="M44" i="5"/>
  <c r="L44" i="5"/>
  <c r="C44" i="5"/>
  <c r="M43" i="5"/>
  <c r="L43" i="5"/>
  <c r="C43" i="5"/>
  <c r="M42" i="5"/>
  <c r="L42" i="5"/>
  <c r="C42" i="5"/>
  <c r="M41" i="5"/>
  <c r="L41" i="5"/>
  <c r="C41" i="5"/>
  <c r="M40" i="5"/>
  <c r="L40" i="5"/>
  <c r="C40" i="5"/>
  <c r="M39" i="5"/>
  <c r="L39" i="5"/>
  <c r="C39" i="5"/>
  <c r="M38" i="5"/>
  <c r="L38" i="5"/>
  <c r="C38" i="5"/>
  <c r="M37" i="5"/>
  <c r="L37" i="5"/>
  <c r="C37" i="5"/>
  <c r="M36" i="5"/>
  <c r="L36" i="5"/>
  <c r="C36" i="5"/>
  <c r="M35" i="5"/>
  <c r="L35" i="5"/>
  <c r="C35" i="5"/>
  <c r="M34" i="5"/>
  <c r="L34" i="5"/>
  <c r="C34" i="5"/>
  <c r="M33" i="5"/>
  <c r="L33" i="5"/>
  <c r="C33" i="5"/>
  <c r="M32" i="5"/>
  <c r="L32" i="5"/>
  <c r="C32" i="5"/>
  <c r="M31" i="5"/>
  <c r="L31" i="5"/>
  <c r="C31" i="5"/>
  <c r="M30" i="5"/>
  <c r="L30" i="5"/>
  <c r="C30" i="5"/>
  <c r="M29" i="5"/>
  <c r="L29" i="5"/>
  <c r="C29" i="5"/>
  <c r="M28" i="5"/>
  <c r="L28" i="5"/>
  <c r="C28" i="5"/>
  <c r="M27" i="5"/>
  <c r="L27" i="5"/>
  <c r="C27" i="5"/>
  <c r="M26" i="5"/>
  <c r="L26" i="5"/>
  <c r="C26" i="5"/>
  <c r="M25" i="5"/>
  <c r="L25" i="5"/>
  <c r="C25" i="5"/>
  <c r="M24" i="5"/>
  <c r="L24" i="5"/>
  <c r="C24" i="5"/>
  <c r="M23" i="5"/>
  <c r="L23" i="5"/>
  <c r="C23" i="5"/>
  <c r="M22" i="5"/>
  <c r="L22" i="5"/>
  <c r="C22" i="5"/>
  <c r="M21" i="5"/>
  <c r="L21" i="5"/>
  <c r="C21" i="5"/>
  <c r="M20" i="5"/>
  <c r="L20" i="5"/>
  <c r="C20" i="5"/>
  <c r="M19" i="5"/>
  <c r="L19" i="5"/>
  <c r="C19" i="5"/>
  <c r="M18" i="5"/>
  <c r="L18" i="5"/>
  <c r="C18" i="5"/>
  <c r="M17" i="5"/>
  <c r="L17" i="5"/>
  <c r="C17" i="5"/>
  <c r="M16" i="5"/>
  <c r="L16" i="5"/>
  <c r="C16" i="5"/>
  <c r="M15" i="5"/>
  <c r="L15" i="5"/>
  <c r="C15" i="5"/>
  <c r="M14" i="5"/>
  <c r="L14" i="5"/>
  <c r="C14" i="5"/>
  <c r="M13" i="5"/>
  <c r="L13" i="5"/>
  <c r="C13" i="5"/>
  <c r="M12" i="5"/>
  <c r="L12" i="5"/>
  <c r="C12" i="5"/>
  <c r="M11" i="5"/>
  <c r="L11" i="5"/>
  <c r="C11" i="5"/>
  <c r="M10" i="5"/>
  <c r="L10" i="5"/>
  <c r="C10" i="5"/>
  <c r="M9" i="5"/>
  <c r="L9" i="5"/>
  <c r="C9" i="5"/>
  <c r="M8" i="5"/>
  <c r="L8" i="5"/>
  <c r="C8" i="5"/>
  <c r="M7" i="5"/>
  <c r="L7" i="5"/>
  <c r="C7" i="5"/>
  <c r="M6" i="5"/>
  <c r="L6" i="5"/>
  <c r="C6" i="5"/>
  <c r="M5" i="5"/>
  <c r="L5" i="5"/>
  <c r="C5" i="5"/>
  <c r="M4" i="5"/>
  <c r="L4" i="5"/>
  <c r="C4" i="5"/>
  <c r="M3" i="5"/>
  <c r="L3" i="5"/>
  <c r="L366" i="5" s="1"/>
  <c r="C3" i="5"/>
  <c r="K368" i="4"/>
  <c r="K369" i="4" s="1"/>
  <c r="J368" i="4"/>
  <c r="I368" i="4"/>
  <c r="H368" i="4"/>
  <c r="G368" i="4"/>
  <c r="F368" i="4"/>
  <c r="E368" i="4"/>
  <c r="D368" i="4"/>
  <c r="C368" i="4"/>
  <c r="C369" i="4" s="1"/>
  <c r="F366" i="1"/>
  <c r="E366" i="1"/>
  <c r="E367" i="1" s="1"/>
  <c r="D366" i="1"/>
  <c r="D367" i="1" s="1"/>
  <c r="C366" i="1"/>
  <c r="C367" i="1" s="1"/>
  <c r="G369" i="4" l="1"/>
  <c r="H369" i="4"/>
  <c r="F367" i="1"/>
  <c r="I369" i="4"/>
  <c r="J369" i="4"/>
  <c r="M366" i="5"/>
  <c r="F369" i="4"/>
  <c r="E369" i="4"/>
  <c r="D369" i="4"/>
</calcChain>
</file>

<file path=xl/sharedStrings.xml><?xml version="1.0" encoding="utf-8"?>
<sst xmlns="http://schemas.openxmlformats.org/spreadsheetml/2006/main" count="11321" uniqueCount="1297">
  <si>
    <t>AREA # 3</t>
  </si>
  <si>
    <t>Kampong</t>
  </si>
  <si>
    <t>Cement</t>
  </si>
  <si>
    <t>Wood</t>
  </si>
  <si>
    <t>Cement and wood</t>
  </si>
  <si>
    <t>Others</t>
  </si>
  <si>
    <t>AREA # 010101</t>
  </si>
  <si>
    <t xml:space="preserve"> Pusat Bandar</t>
  </si>
  <si>
    <t>AREA # 010102</t>
  </si>
  <si>
    <t xml:space="preserve"> Kg Kianggeh</t>
  </si>
  <si>
    <t>AREA # 010103</t>
  </si>
  <si>
    <t xml:space="preserve"> Kg Berangan </t>
  </si>
  <si>
    <t>AREA # 010104</t>
  </si>
  <si>
    <t xml:space="preserve"> Kg Tasek Lama</t>
  </si>
  <si>
    <t>AREA # 010105</t>
  </si>
  <si>
    <t xml:space="preserve"> Kg Pusar Ulak</t>
  </si>
  <si>
    <t>AREA # 010106</t>
  </si>
  <si>
    <t xml:space="preserve"> Kg Tungkadeh</t>
  </si>
  <si>
    <t>AREA # 010107</t>
  </si>
  <si>
    <t xml:space="preserve"> Kg Kumbang Pasang</t>
  </si>
  <si>
    <t>AREA # 010108</t>
  </si>
  <si>
    <t xml:space="preserve"> Kg Parit</t>
  </si>
  <si>
    <t>AREA # 010109</t>
  </si>
  <si>
    <t xml:space="preserve"> Kg Tumasek</t>
  </si>
  <si>
    <t>AREA # 010110</t>
  </si>
  <si>
    <t xml:space="preserve"> Kg Melabau</t>
  </si>
  <si>
    <t>AREA # 010111</t>
  </si>
  <si>
    <t>Kawasan Lingkungan Diplomatik</t>
  </si>
  <si>
    <t>AREA # 010201</t>
  </si>
  <si>
    <t xml:space="preserve"> Kg Sumbiling Lama</t>
  </si>
  <si>
    <t>AREA # 010202</t>
  </si>
  <si>
    <t xml:space="preserve"> Kg Ujong Tanjong</t>
  </si>
  <si>
    <t>AREA # 010203</t>
  </si>
  <si>
    <t xml:space="preserve"> Kg Sungai Kedayan A</t>
  </si>
  <si>
    <t>AREA # 010204</t>
  </si>
  <si>
    <t xml:space="preserve"> Kg Sungai Kedayan B</t>
  </si>
  <si>
    <t>AREA # 010205</t>
  </si>
  <si>
    <t xml:space="preserve"> Kg Bukit Salat</t>
  </si>
  <si>
    <t>AREA # 010301</t>
  </si>
  <si>
    <t xml:space="preserve"> Kg Saba Darat A</t>
  </si>
  <si>
    <t>AREA # 010302</t>
  </si>
  <si>
    <t xml:space="preserve"> Kg Saba Darat B</t>
  </si>
  <si>
    <t>AREA # 010303</t>
  </si>
  <si>
    <t xml:space="preserve"> Kg Saba Tengah</t>
  </si>
  <si>
    <t>AREA # 010304</t>
  </si>
  <si>
    <t xml:space="preserve"> Kg Saba Ujong</t>
  </si>
  <si>
    <t>AREA # 010305</t>
  </si>
  <si>
    <t xml:space="preserve"> Kg Saba Laut</t>
  </si>
  <si>
    <t>AREA # 010401</t>
  </si>
  <si>
    <t xml:space="preserve"> Kg Sungai Kebun </t>
  </si>
  <si>
    <t>AREA # 010402</t>
  </si>
  <si>
    <t xml:space="preserve"> Kg Ujong Klinik</t>
  </si>
  <si>
    <t>AREA # 010403</t>
  </si>
  <si>
    <t xml:space="preserve"> Kg Sungai Siamas</t>
  </si>
  <si>
    <t>AREA # 010404</t>
  </si>
  <si>
    <t xml:space="preserve"> Kg Setia A</t>
  </si>
  <si>
    <t>AREA # 010405</t>
  </si>
  <si>
    <t xml:space="preserve"> Kg Setia B</t>
  </si>
  <si>
    <t>AREA # 010406</t>
  </si>
  <si>
    <t xml:space="preserve"> Kg Bolkiah A </t>
  </si>
  <si>
    <t>AREA # 010407</t>
  </si>
  <si>
    <t xml:space="preserve"> Kg Bolkiah B </t>
  </si>
  <si>
    <t>AREA # 010501</t>
  </si>
  <si>
    <t xml:space="preserve"> Kg Burong Pingai Ayer</t>
  </si>
  <si>
    <t>AREA # 010502</t>
  </si>
  <si>
    <t xml:space="preserve"> Kg Lurong Dalam</t>
  </si>
  <si>
    <t>AREA # 010503</t>
  </si>
  <si>
    <t xml:space="preserve"> Kg Pandai Besi A</t>
  </si>
  <si>
    <t>AREA # 010504</t>
  </si>
  <si>
    <t xml:space="preserve"> Kg Pandai Besi B</t>
  </si>
  <si>
    <t>AREA # 010505</t>
  </si>
  <si>
    <t xml:space="preserve"> Kg Sungai Pandan A</t>
  </si>
  <si>
    <t>AREA # 010506</t>
  </si>
  <si>
    <t xml:space="preserve"> Kg Sungai Pandan B</t>
  </si>
  <si>
    <t>AREA # 010507</t>
  </si>
  <si>
    <t xml:space="preserve"> Kg Setia Negara</t>
  </si>
  <si>
    <t>AREA # 010508</t>
  </si>
  <si>
    <t xml:space="preserve"> Kg Pekan Lama</t>
  </si>
  <si>
    <t>AREA # 010601</t>
  </si>
  <si>
    <t xml:space="preserve"> Kg Peramu</t>
  </si>
  <si>
    <t>AREA # 010602</t>
  </si>
  <si>
    <t xml:space="preserve"> Kg Bakut Pengiran Si Raja Muda A</t>
  </si>
  <si>
    <t>AREA # 010603</t>
  </si>
  <si>
    <t xml:space="preserve"> Kg Bakut Pengiran Si Raja Muda B</t>
  </si>
  <si>
    <t>AREA # 010604</t>
  </si>
  <si>
    <t xml:space="preserve"> Kg Bakut Berumput</t>
  </si>
  <si>
    <t>AREA # 010605</t>
  </si>
  <si>
    <t xml:space="preserve"> Kg Lurong Sikuna</t>
  </si>
  <si>
    <t>AREA # 010606</t>
  </si>
  <si>
    <t xml:space="preserve"> Kg Setia Pahlawan</t>
  </si>
  <si>
    <t>AREA # 010607</t>
  </si>
  <si>
    <t xml:space="preserve"> Kg Pekilong Muara</t>
  </si>
  <si>
    <t>AREA # 010701</t>
  </si>
  <si>
    <t xml:space="preserve"> Kg Tamoi Ujong</t>
  </si>
  <si>
    <t>AREA # 010702</t>
  </si>
  <si>
    <t xml:space="preserve"> Kg Tamoi Tengah</t>
  </si>
  <si>
    <t>AREA # 010703</t>
  </si>
  <si>
    <t xml:space="preserve"> Kg Pengiran Tajuddin Hitam</t>
  </si>
  <si>
    <t>AREA # 010704</t>
  </si>
  <si>
    <t xml:space="preserve"> Kg Pengiran Kerma Indera Lama</t>
  </si>
  <si>
    <t>AREA # 010705</t>
  </si>
  <si>
    <t xml:space="preserve"> Kg Pengiran Bendahara Lama</t>
  </si>
  <si>
    <t>AREA # 010706</t>
  </si>
  <si>
    <t xml:space="preserve"> Kg Limbongan</t>
  </si>
  <si>
    <t>AREA # 010707</t>
  </si>
  <si>
    <t xml:space="preserve"> Kg Ujong Bukit</t>
  </si>
  <si>
    <t>AREA # 010801</t>
  </si>
  <si>
    <t xml:space="preserve"> Kg Jaya Setia</t>
  </si>
  <si>
    <t>AREA # 010802</t>
  </si>
  <si>
    <t xml:space="preserve"> Kg Jaya Bakti</t>
  </si>
  <si>
    <t>AREA # 010803</t>
  </si>
  <si>
    <t xml:space="preserve"> Kg Burong Pingai Berakas</t>
  </si>
  <si>
    <t>AREA # 010804</t>
  </si>
  <si>
    <t xml:space="preserve"> Kg Orang Kaya Besar Imas </t>
  </si>
  <si>
    <t>AREA # 010805</t>
  </si>
  <si>
    <t xml:space="preserve"> Kg Pancha Delima </t>
  </si>
  <si>
    <t>AREA # 010806</t>
  </si>
  <si>
    <t xml:space="preserve"> Kg Pengiran Siraja Muda Delima Satu (1)</t>
  </si>
  <si>
    <t>AREA # 010807</t>
  </si>
  <si>
    <t xml:space="preserve"> Kg Serusop </t>
  </si>
  <si>
    <t>AREA # 010808</t>
  </si>
  <si>
    <t xml:space="preserve"> Kg Lambak A </t>
  </si>
  <si>
    <t>AREA # 010809</t>
  </si>
  <si>
    <t xml:space="preserve"> Kg Lambak B </t>
  </si>
  <si>
    <t>AREA # 010810</t>
  </si>
  <si>
    <t xml:space="preserve"> Kg Lambak Kiri </t>
  </si>
  <si>
    <t>AREA # 010811</t>
  </si>
  <si>
    <t xml:space="preserve"> STKRJ Lambak Kiri </t>
  </si>
  <si>
    <t>AREA # 010812</t>
  </si>
  <si>
    <t xml:space="preserve"> Kg Terunjing </t>
  </si>
  <si>
    <t>AREA # 010813</t>
  </si>
  <si>
    <t xml:space="preserve"> Perkhemahan Berakas </t>
  </si>
  <si>
    <t>AREA # 010814</t>
  </si>
  <si>
    <t xml:space="preserve"> Kawasan Jabatan dan Perumahan Kerajaan (1)</t>
  </si>
  <si>
    <t>AREA # 010815</t>
  </si>
  <si>
    <t xml:space="preserve"> Kg Pulaie</t>
  </si>
  <si>
    <t>AREA # 010816</t>
  </si>
  <si>
    <t xml:space="preserve"> Kg Anggerek Desa</t>
  </si>
  <si>
    <t>AREA # 010901</t>
  </si>
  <si>
    <t xml:space="preserve"> Kg Madang </t>
  </si>
  <si>
    <t>AREA # 010902</t>
  </si>
  <si>
    <t xml:space="preserve"> Kg Manggis </t>
  </si>
  <si>
    <t>AREA # 010903</t>
  </si>
  <si>
    <t xml:space="preserve"> Kg Sungai Akar </t>
  </si>
  <si>
    <t>AREA # 010904</t>
  </si>
  <si>
    <t xml:space="preserve"> Kg Sungai Tilong </t>
  </si>
  <si>
    <t>AREA # 010905</t>
  </si>
  <si>
    <t xml:space="preserve"> Kg Sungai Hanching </t>
  </si>
  <si>
    <t>AREA # 010906</t>
  </si>
  <si>
    <t xml:space="preserve"> Kg Salambigar </t>
  </si>
  <si>
    <t>AREA # 010907</t>
  </si>
  <si>
    <t xml:space="preserve"> Perumahan Negara Lambak Kanan Kawasan 1 </t>
  </si>
  <si>
    <t>AREA # 010908</t>
  </si>
  <si>
    <t xml:space="preserve"> Perumahan Negara Lambak Kanan Kawasan 2</t>
  </si>
  <si>
    <t>AREA # 010909</t>
  </si>
  <si>
    <t xml:space="preserve"> Perumahan Negara Lambak Kanan Kawasan 3 </t>
  </si>
  <si>
    <t>AREA # 010910</t>
  </si>
  <si>
    <t xml:space="preserve"> Perumahan Negara Lambak Kanan Kawasan 4 </t>
  </si>
  <si>
    <t>AREA # 010911</t>
  </si>
  <si>
    <t xml:space="preserve"> Perumahan Negara Lambak Kanan Kawasan 5 </t>
  </si>
  <si>
    <t>AREA # 010912</t>
  </si>
  <si>
    <t xml:space="preserve"> Kg Sungai Orok </t>
  </si>
  <si>
    <t>AREA # 011001</t>
  </si>
  <si>
    <t xml:space="preserve"> Kg Rimba</t>
  </si>
  <si>
    <t>AREA # 011002</t>
  </si>
  <si>
    <t xml:space="preserve"> STKRJ Rimba </t>
  </si>
  <si>
    <t>AREA # 011003</t>
  </si>
  <si>
    <t xml:space="preserve"> Perumahan Negara Rimba Kawasan 1 </t>
  </si>
  <si>
    <t>AREA # 011004</t>
  </si>
  <si>
    <t xml:space="preserve"> Perumahan Negara Rimba Kawasan 2</t>
  </si>
  <si>
    <t>AREA # 011005</t>
  </si>
  <si>
    <t xml:space="preserve"> Perumahan Negara Rimba Kawasan 3 </t>
  </si>
  <si>
    <t>AREA # 011006</t>
  </si>
  <si>
    <t xml:space="preserve"> Perumahan Negara Rimba Kawasan 4 </t>
  </si>
  <si>
    <t>AREA # 011007</t>
  </si>
  <si>
    <t xml:space="preserve"> Perumahan Negara Rimba Kawasan 5 </t>
  </si>
  <si>
    <t>AREA # 011008</t>
  </si>
  <si>
    <t xml:space="preserve"> Kg Katok </t>
  </si>
  <si>
    <t>AREA # 011009</t>
  </si>
  <si>
    <t xml:space="preserve"> Kg Tungku </t>
  </si>
  <si>
    <t>AREA # 011010</t>
  </si>
  <si>
    <t xml:space="preserve"> STKRJ Tungku Kawasan 1 </t>
  </si>
  <si>
    <t>AREA # 011011</t>
  </si>
  <si>
    <t xml:space="preserve"> STKRJ Tungku Kawasan 2 </t>
  </si>
  <si>
    <t>AREA # 011012</t>
  </si>
  <si>
    <t xml:space="preserve"> STKRJ Tungku Kawasan 3 </t>
  </si>
  <si>
    <t>AREA # 011101</t>
  </si>
  <si>
    <t xml:space="preserve"> Kg Pangkalan Gadong </t>
  </si>
  <si>
    <t>AREA # 011102</t>
  </si>
  <si>
    <t xml:space="preserve"> Kg Menglait </t>
  </si>
  <si>
    <t>AREA # 011103</t>
  </si>
  <si>
    <t xml:space="preserve"> Kg Mata-Mata </t>
  </si>
  <si>
    <t>AREA # 011104</t>
  </si>
  <si>
    <t xml:space="preserve"> Kg Beribi </t>
  </si>
  <si>
    <t>AREA # 011105</t>
  </si>
  <si>
    <t xml:space="preserve"> Kg Kiarong </t>
  </si>
  <si>
    <t>AREA # 011106</t>
  </si>
  <si>
    <t xml:space="preserve"> Kg Kiulap </t>
  </si>
  <si>
    <t>AREA # 011107</t>
  </si>
  <si>
    <t xml:space="preserve"> Kg Perpindahan Mata-Mata </t>
  </si>
  <si>
    <t>AREA # 011108</t>
  </si>
  <si>
    <t xml:space="preserve"> STKRJ Mata-Mata Kawasan 1 </t>
  </si>
  <si>
    <t>AREA # 011201</t>
  </si>
  <si>
    <t xml:space="preserve"> Kg Subok </t>
  </si>
  <si>
    <t>AREA # 011202</t>
  </si>
  <si>
    <t xml:space="preserve"> Kg Belimbing </t>
  </si>
  <si>
    <t>AREA # 011203</t>
  </si>
  <si>
    <t xml:space="preserve"> Kg Kota Batu </t>
  </si>
  <si>
    <t>AREA # 011204</t>
  </si>
  <si>
    <t xml:space="preserve"> Kg Pelambaian</t>
  </si>
  <si>
    <t>AREA # 011205</t>
  </si>
  <si>
    <t xml:space="preserve"> Kg Dato Gandi</t>
  </si>
  <si>
    <t>AREA # 011206</t>
  </si>
  <si>
    <t xml:space="preserve"> Kg Sungai Matan</t>
  </si>
  <si>
    <t>AREA # 011207</t>
  </si>
  <si>
    <t xml:space="preserve"> Kg Serdang</t>
  </si>
  <si>
    <t>AREA # 011208</t>
  </si>
  <si>
    <t xml:space="preserve"> Kg Sungai Belukut</t>
  </si>
  <si>
    <t>AREA # 011209</t>
  </si>
  <si>
    <t xml:space="preserve"> Kg Sungai Besar </t>
  </si>
  <si>
    <t>AREA # 011210</t>
  </si>
  <si>
    <t xml:space="preserve"> Kg Menunggul</t>
  </si>
  <si>
    <t>AREA # 011211</t>
  </si>
  <si>
    <t xml:space="preserve"> Kg Riong</t>
  </si>
  <si>
    <t>AREA # 011212</t>
  </si>
  <si>
    <t xml:space="preserve"> Kg Pudak</t>
  </si>
  <si>
    <t>AREA # 011213</t>
  </si>
  <si>
    <t xml:space="preserve"> Kg Tanjong Kindana </t>
  </si>
  <si>
    <t>AREA # 011214</t>
  </si>
  <si>
    <t xml:space="preserve"> Kg Pintu Malim</t>
  </si>
  <si>
    <t>AREA # 011215</t>
  </si>
  <si>
    <t xml:space="preserve"> Kg Sungai Lampai</t>
  </si>
  <si>
    <t>AREA # 011216</t>
  </si>
  <si>
    <t xml:space="preserve"> Kg Buang Tawar</t>
  </si>
  <si>
    <t>AREA # 011217</t>
  </si>
  <si>
    <t xml:space="preserve"> Pulau Sibungur</t>
  </si>
  <si>
    <t>AREA # 011301</t>
  </si>
  <si>
    <t xml:space="preserve"> Kg Lupak Luas</t>
  </si>
  <si>
    <t>AREA # 011302</t>
  </si>
  <si>
    <t xml:space="preserve"> Kg Buang Tekurok</t>
  </si>
  <si>
    <t>AREA # 011303</t>
  </si>
  <si>
    <t xml:space="preserve"> Kg Lumapas </t>
  </si>
  <si>
    <t>AREA # 011304</t>
  </si>
  <si>
    <t xml:space="preserve"> Kg Buang Sakar</t>
  </si>
  <si>
    <t>AREA # 011305</t>
  </si>
  <si>
    <t xml:space="preserve"> Kg Kasat </t>
  </si>
  <si>
    <t>AREA # 011306</t>
  </si>
  <si>
    <t xml:space="preserve"> Kg Putat</t>
  </si>
  <si>
    <t>AREA # 011307</t>
  </si>
  <si>
    <t xml:space="preserve"> Kg Baong</t>
  </si>
  <si>
    <t>AREA # 011308</t>
  </si>
  <si>
    <t xml:space="preserve"> Kg Tarap Bau</t>
  </si>
  <si>
    <t>AREA # 011309</t>
  </si>
  <si>
    <t xml:space="preserve"> Kg Kilugus </t>
  </si>
  <si>
    <t>AREA # 011310</t>
  </si>
  <si>
    <t xml:space="preserve"> Kg Panchor</t>
  </si>
  <si>
    <t>AREA # 011311</t>
  </si>
  <si>
    <t xml:space="preserve"> Kg Sungai Asam</t>
  </si>
  <si>
    <t>AREA # 011401</t>
  </si>
  <si>
    <t xml:space="preserve"> Kg Madewa </t>
  </si>
  <si>
    <t>AREA # 011402</t>
  </si>
  <si>
    <t xml:space="preserve"> Kg Bunut Perpindahan </t>
  </si>
  <si>
    <t>AREA # 011403</t>
  </si>
  <si>
    <t xml:space="preserve"> Kg Bunut </t>
  </si>
  <si>
    <t>AREA # 011404</t>
  </si>
  <si>
    <t xml:space="preserve"> Kg Tasek Meradun </t>
  </si>
  <si>
    <t>AREA # 011405</t>
  </si>
  <si>
    <t xml:space="preserve"> Kg Bengkurong </t>
  </si>
  <si>
    <t>AREA # 011406</t>
  </si>
  <si>
    <t xml:space="preserve"> Kg Sinarubai </t>
  </si>
  <si>
    <t>AREA # 011407</t>
  </si>
  <si>
    <t xml:space="preserve"> Kampung Burong Lepas</t>
  </si>
  <si>
    <t>AREA # 011408</t>
  </si>
  <si>
    <t xml:space="preserve"> Kg Kilanas </t>
  </si>
  <si>
    <t>AREA # 011409</t>
  </si>
  <si>
    <t xml:space="preserve"> Kg Jangsak </t>
  </si>
  <si>
    <t>AREA # 011410</t>
  </si>
  <si>
    <t xml:space="preserve"> Kg Tanjong Bunut </t>
  </si>
  <si>
    <t>AREA # 011411</t>
  </si>
  <si>
    <t xml:space="preserve"> Kg Telanai </t>
  </si>
  <si>
    <t>AREA # 011501</t>
  </si>
  <si>
    <t xml:space="preserve"> Kg Selayun </t>
  </si>
  <si>
    <t>AREA # 011502</t>
  </si>
  <si>
    <t xml:space="preserve"> Kg Sengkurong B </t>
  </si>
  <si>
    <t>AREA # 011503</t>
  </si>
  <si>
    <t xml:space="preserve"> Kg Tagap</t>
  </si>
  <si>
    <t>AREA # 011504</t>
  </si>
  <si>
    <t xml:space="preserve"> Kg Sengkurong A </t>
  </si>
  <si>
    <t>AREA # 011505</t>
  </si>
  <si>
    <t xml:space="preserve"> Kg Mulaut </t>
  </si>
  <si>
    <t>AREA # 011506</t>
  </si>
  <si>
    <t xml:space="preserve"> Kg Peninjau </t>
  </si>
  <si>
    <t>AREA # 011507</t>
  </si>
  <si>
    <t xml:space="preserve"> Kg Jerudong</t>
  </si>
  <si>
    <t>AREA # 011508</t>
  </si>
  <si>
    <t xml:space="preserve"> Kg Tanjong Nangka </t>
  </si>
  <si>
    <t>AREA # 011509</t>
  </si>
  <si>
    <t xml:space="preserve"> Kg Lugu</t>
  </si>
  <si>
    <t>AREA # 011510</t>
  </si>
  <si>
    <t xml:space="preserve"> Kg Katimahar</t>
  </si>
  <si>
    <t>AREA # 011511</t>
  </si>
  <si>
    <t xml:space="preserve"> Kg Kulapis </t>
  </si>
  <si>
    <t>AREA # 011512</t>
  </si>
  <si>
    <t xml:space="preserve"> Kg Pasai </t>
  </si>
  <si>
    <t>AREA # 011601</t>
  </si>
  <si>
    <t xml:space="preserve"> Kg Bebatik </t>
  </si>
  <si>
    <t>AREA # 011602</t>
  </si>
  <si>
    <t xml:space="preserve"> Kg Masin </t>
  </si>
  <si>
    <t>AREA # 011603</t>
  </si>
  <si>
    <t xml:space="preserve"> Kg Parit </t>
  </si>
  <si>
    <t>AREA # 011604</t>
  </si>
  <si>
    <t xml:space="preserve"> Kg Pangkalan Batu </t>
  </si>
  <si>
    <t>AREA # 011605</t>
  </si>
  <si>
    <t xml:space="preserve"> Kg Batu Ampar</t>
  </si>
  <si>
    <t>AREA # 011606</t>
  </si>
  <si>
    <t xml:space="preserve"> Kg Batong</t>
  </si>
  <si>
    <t>AREA # 011607</t>
  </si>
  <si>
    <t xml:space="preserve"> Kg Panchor Murai</t>
  </si>
  <si>
    <t>AREA # 011608</t>
  </si>
  <si>
    <t xml:space="preserve"> Kg Wasan</t>
  </si>
  <si>
    <t>AREA # 011609</t>
  </si>
  <si>
    <t xml:space="preserve"> Kg Batang Perhentian</t>
  </si>
  <si>
    <t>AREA # 011610</t>
  </si>
  <si>
    <t xml:space="preserve"> Kg Limau Manis</t>
  </si>
  <si>
    <t>AREA # 011611</t>
  </si>
  <si>
    <t xml:space="preserve"> Kg Kuala Lurah</t>
  </si>
  <si>
    <t>AREA # 011612</t>
  </si>
  <si>
    <t xml:space="preserve"> Kg Junjongan</t>
  </si>
  <si>
    <t>AREA # 011613</t>
  </si>
  <si>
    <t xml:space="preserve"> Kg Bebuloh</t>
  </si>
  <si>
    <t>AREA # 011614</t>
  </si>
  <si>
    <t xml:space="preserve"> Kg Imang</t>
  </si>
  <si>
    <t>AREA # 011701</t>
  </si>
  <si>
    <t xml:space="preserve"> Kg Mentiri </t>
  </si>
  <si>
    <t>AREA # 011702</t>
  </si>
  <si>
    <t xml:space="preserve"> Kg Sungai Buloh </t>
  </si>
  <si>
    <t>AREA # 011703</t>
  </si>
  <si>
    <t xml:space="preserve"> Kg Batu Marang</t>
  </si>
  <si>
    <t>AREA # 011704</t>
  </si>
  <si>
    <t xml:space="preserve"> Kg Tanah Jambu </t>
  </si>
  <si>
    <t>AREA # 011705</t>
  </si>
  <si>
    <t xml:space="preserve"> Kg Salar</t>
  </si>
  <si>
    <t>AREA # 011706</t>
  </si>
  <si>
    <t xml:space="preserve"> Kg Pangkalan Sibabau</t>
  </si>
  <si>
    <t>AREA # 011707</t>
  </si>
  <si>
    <t xml:space="preserve"> Perumahan Negara Mentiri Kawasan A </t>
  </si>
  <si>
    <t>AREA # 011708</t>
  </si>
  <si>
    <t xml:space="preserve"> Perumahan Negara Mentiri Kawasan B </t>
  </si>
  <si>
    <t>AREA # 011801</t>
  </si>
  <si>
    <t xml:space="preserve"> Kg Kapok </t>
  </si>
  <si>
    <t>AREA # 011802</t>
  </si>
  <si>
    <t xml:space="preserve"> Kg Sabun </t>
  </si>
  <si>
    <t>AREA # 011803</t>
  </si>
  <si>
    <t xml:space="preserve"> Kg Serasa </t>
  </si>
  <si>
    <t>AREA # 011804</t>
  </si>
  <si>
    <t xml:space="preserve"> Pekan Muara </t>
  </si>
  <si>
    <t>AREA # 011805</t>
  </si>
  <si>
    <t xml:space="preserve"> Kg Pulau Baru-Baru</t>
  </si>
  <si>
    <t>AREA # 011806</t>
  </si>
  <si>
    <t>Kampung Pulau Baru-Baru</t>
  </si>
  <si>
    <t>AREA # 020101</t>
  </si>
  <si>
    <t xml:space="preserve"> Pekan Kuala Belait </t>
  </si>
  <si>
    <t>AREA # 020102</t>
  </si>
  <si>
    <t xml:space="preserve"> Kg Pandan A </t>
  </si>
  <si>
    <t>AREA # 020103</t>
  </si>
  <si>
    <t xml:space="preserve"> Kg Pandan B </t>
  </si>
  <si>
    <t>AREA # 020104</t>
  </si>
  <si>
    <t xml:space="preserve"> Kg Pandan C </t>
  </si>
  <si>
    <t>AREA # 020105</t>
  </si>
  <si>
    <t xml:space="preserve"> Kg Mumong B </t>
  </si>
  <si>
    <t>AREA # 020106</t>
  </si>
  <si>
    <t xml:space="preserve"> Kg Mumong A </t>
  </si>
  <si>
    <t>AREA # 020107</t>
  </si>
  <si>
    <t xml:space="preserve"> Kg Sungai Teraban</t>
  </si>
  <si>
    <t>AREA # 020201</t>
  </si>
  <si>
    <t xml:space="preserve"> Pekan Seria Kawasan 1 </t>
  </si>
  <si>
    <t>AREA # 020202</t>
  </si>
  <si>
    <t xml:space="preserve"> Pekan Seria Kawasan 2 </t>
  </si>
  <si>
    <t>AREA # 020203</t>
  </si>
  <si>
    <t xml:space="preserve"> Kg Lorong Tiga Selatan </t>
  </si>
  <si>
    <t>AREA # 020204</t>
  </si>
  <si>
    <t xml:space="preserve"> Kg Panaga </t>
  </si>
  <si>
    <t>AREA # 020205</t>
  </si>
  <si>
    <t xml:space="preserve"> Kg SungaI Bera </t>
  </si>
  <si>
    <t>AREA # 020301</t>
  </si>
  <si>
    <t xml:space="preserve"> Kg Sungai Tali </t>
  </si>
  <si>
    <t>AREA # 020302</t>
  </si>
  <si>
    <t xml:space="preserve"> Kg Sungai Taring </t>
  </si>
  <si>
    <t>AREA # 020303</t>
  </si>
  <si>
    <t xml:space="preserve"> Kg Sungai Bakong </t>
  </si>
  <si>
    <t>AREA # 020304</t>
  </si>
  <si>
    <t xml:space="preserve"> Kg Sungai Kuru</t>
  </si>
  <si>
    <t>AREA # 020305</t>
  </si>
  <si>
    <t xml:space="preserve"> Kg Lumut</t>
  </si>
  <si>
    <t>AREA # 020306</t>
  </si>
  <si>
    <t xml:space="preserve"> Perkhemahan Lumut </t>
  </si>
  <si>
    <t>AREA # 020307</t>
  </si>
  <si>
    <t xml:space="preserve"> Perumahan Negara Lumut Kawasan 1 </t>
  </si>
  <si>
    <t>AREA # 020308</t>
  </si>
  <si>
    <t xml:space="preserve"> Perumahan Negara Lumut Kawasan 2</t>
  </si>
  <si>
    <t>AREA # 020309</t>
  </si>
  <si>
    <t xml:space="preserve"> Kg Lumut Tersusun</t>
  </si>
  <si>
    <t>AREA # 020310</t>
  </si>
  <si>
    <t xml:space="preserve"> Kg Sungai Kang</t>
  </si>
  <si>
    <t>AREA # 020311</t>
  </si>
  <si>
    <t xml:space="preserve"> Kg Sungai Lalit</t>
  </si>
  <si>
    <t>AREA # 020312</t>
  </si>
  <si>
    <t xml:space="preserve"> Kg Agis-Agis</t>
  </si>
  <si>
    <t>AREA # 020313</t>
  </si>
  <si>
    <t xml:space="preserve"> Kg Perumpong</t>
  </si>
  <si>
    <t>AREA # 020314</t>
  </si>
  <si>
    <t xml:space="preserve"> Kg Sungai Liang</t>
  </si>
  <si>
    <t>AREA # 020315</t>
  </si>
  <si>
    <t xml:space="preserve"> Kg Tunggulian </t>
  </si>
  <si>
    <t>AREA # 020316</t>
  </si>
  <si>
    <t xml:space="preserve"> Kg Lilas</t>
  </si>
  <si>
    <t>AREA # 020317</t>
  </si>
  <si>
    <t xml:space="preserve"> Kg Sungai Gana</t>
  </si>
  <si>
    <t>AREA # 020318</t>
  </si>
  <si>
    <t xml:space="preserve"> Kg Kaluyoh</t>
  </si>
  <si>
    <t>AREA # 020401</t>
  </si>
  <si>
    <t xml:space="preserve"> Kg Tanjong Ranggas</t>
  </si>
  <si>
    <t>AREA # 020501</t>
  </si>
  <si>
    <t xml:space="preserve"> Kg Bukit Puan</t>
  </si>
  <si>
    <t>AREA # 020502</t>
  </si>
  <si>
    <t xml:space="preserve"> Kg Sungai Petai</t>
  </si>
  <si>
    <t>AREA # 020503</t>
  </si>
  <si>
    <t xml:space="preserve"> Kg Tapang Lupak</t>
  </si>
  <si>
    <t>AREA # 020504</t>
  </si>
  <si>
    <t xml:space="preserve"> Kg Tanajor</t>
  </si>
  <si>
    <t>AREA # 020505</t>
  </si>
  <si>
    <t xml:space="preserve"> Kg Ratan</t>
  </si>
  <si>
    <t>AREA # 020506</t>
  </si>
  <si>
    <t xml:space="preserve"> Kg Terunan</t>
  </si>
  <si>
    <t>AREA # 020507</t>
  </si>
  <si>
    <t xml:space="preserve"> Kg Gatas</t>
  </si>
  <si>
    <t>AREA # 020508</t>
  </si>
  <si>
    <t xml:space="preserve"> Kg Kenapol</t>
  </si>
  <si>
    <t>AREA # 020509</t>
  </si>
  <si>
    <t xml:space="preserve"> Kg Labi</t>
  </si>
  <si>
    <t>AREA # 020510</t>
  </si>
  <si>
    <t xml:space="preserve"> Kg Labi Lama</t>
  </si>
  <si>
    <t>AREA # 020511</t>
  </si>
  <si>
    <t xml:space="preserve"> Kg Terawan</t>
  </si>
  <si>
    <t>AREA # 020512</t>
  </si>
  <si>
    <t xml:space="preserve"> Kg Rampayoh</t>
  </si>
  <si>
    <t>AREA # 020513</t>
  </si>
  <si>
    <t xml:space="preserve"> Kg Mendaram Kecil</t>
  </si>
  <si>
    <t>AREA # 020514</t>
  </si>
  <si>
    <t xml:space="preserve"> Kg Teraja</t>
  </si>
  <si>
    <t>AREA # 020601</t>
  </si>
  <si>
    <t xml:space="preserve"> Kg Sungai Mau</t>
  </si>
  <si>
    <t>AREA # 020603</t>
  </si>
  <si>
    <t xml:space="preserve"> Kg Bukit Sawat</t>
  </si>
  <si>
    <t>AREA # 020604</t>
  </si>
  <si>
    <t xml:space="preserve"> Kg Merangking Ulu</t>
  </si>
  <si>
    <t>AREA # 020605</t>
  </si>
  <si>
    <t xml:space="preserve"> Kg Merangking Hilir</t>
  </si>
  <si>
    <t>AREA # 020606</t>
  </si>
  <si>
    <t xml:space="preserve"> Kg Melayan</t>
  </si>
  <si>
    <t>AREA # 020701</t>
  </si>
  <si>
    <t xml:space="preserve"> Kg Apak-Apak</t>
  </si>
  <si>
    <t>AREA # 020702</t>
  </si>
  <si>
    <t xml:space="preserve"> Kg Kukub</t>
  </si>
  <si>
    <t>AREA # 020704</t>
  </si>
  <si>
    <t xml:space="preserve"> Kg Sukang</t>
  </si>
  <si>
    <t>AREA # 020705</t>
  </si>
  <si>
    <t xml:space="preserve"> Kg Dungun</t>
  </si>
  <si>
    <t>AREA # 020801</t>
  </si>
  <si>
    <t xml:space="preserve"> Kg Melilas</t>
  </si>
  <si>
    <t>AREA # 030101</t>
  </si>
  <si>
    <t xml:space="preserve"> Kg Petani </t>
  </si>
  <si>
    <t>AREA # 030102</t>
  </si>
  <si>
    <t xml:space="preserve"> Bukit Bendera</t>
  </si>
  <si>
    <t>AREA # 030103</t>
  </si>
  <si>
    <t xml:space="preserve"> Tutong Kem </t>
  </si>
  <si>
    <t>AREA # 030104</t>
  </si>
  <si>
    <t xml:space="preserve"> Kg Penanjong </t>
  </si>
  <si>
    <t>AREA # 030105</t>
  </si>
  <si>
    <t xml:space="preserve"> Kg Tanah Burok</t>
  </si>
  <si>
    <t>AREA # 030106</t>
  </si>
  <si>
    <t xml:space="preserve"> Kg Panchor Papan</t>
  </si>
  <si>
    <t>AREA # 030107</t>
  </si>
  <si>
    <t xml:space="preserve"> Kg Panchor Dulit</t>
  </si>
  <si>
    <t>AREA # 030108</t>
  </si>
  <si>
    <t xml:space="preserve"> Kg Sengkarai </t>
  </si>
  <si>
    <t>AREA # 030109</t>
  </si>
  <si>
    <t xml:space="preserve"> Kg Penabai</t>
  </si>
  <si>
    <t>AREA # 030110</t>
  </si>
  <si>
    <t xml:space="preserve"> Kg Kuala Tutong</t>
  </si>
  <si>
    <t>AREA # 030111</t>
  </si>
  <si>
    <t xml:space="preserve"> Kg Serambangun </t>
  </si>
  <si>
    <t>AREA # 030112</t>
  </si>
  <si>
    <t xml:space="preserve"> Kg Kandang</t>
  </si>
  <si>
    <t>AREA # 030201</t>
  </si>
  <si>
    <t xml:space="preserve"> Kg Keriam </t>
  </si>
  <si>
    <t>AREA # 030202</t>
  </si>
  <si>
    <t xml:space="preserve"> Kg Bukit Panggal</t>
  </si>
  <si>
    <t>AREA # 030203</t>
  </si>
  <si>
    <t xml:space="preserve"> Kg Luagan Dudok </t>
  </si>
  <si>
    <t>AREA # 030204</t>
  </si>
  <si>
    <t xml:space="preserve"> Kg Sinaut </t>
  </si>
  <si>
    <t>AREA # 030205</t>
  </si>
  <si>
    <t xml:space="preserve"> Kg Sungai Kelugos</t>
  </si>
  <si>
    <t>AREA # 030206</t>
  </si>
  <si>
    <t xml:space="preserve"> Kg Maraburong</t>
  </si>
  <si>
    <t>AREA # 030207</t>
  </si>
  <si>
    <t xml:space="preserve"> Kg Kupang </t>
  </si>
  <si>
    <t>AREA # 030208</t>
  </si>
  <si>
    <t xml:space="preserve"> Kg Ikas</t>
  </si>
  <si>
    <t>AREA # 030209</t>
  </si>
  <si>
    <t xml:space="preserve"> Kg Padang Tembak Binturan </t>
  </si>
  <si>
    <t>AREA # 030301</t>
  </si>
  <si>
    <t xml:space="preserve"> Kg Bukit Beruang </t>
  </si>
  <si>
    <t>AREA # 030302</t>
  </si>
  <si>
    <t xml:space="preserve"> Kg Bukit Pasir</t>
  </si>
  <si>
    <t>AREA # 030303</t>
  </si>
  <si>
    <t xml:space="preserve"> Kg Telamba</t>
  </si>
  <si>
    <t>AREA # 030304</t>
  </si>
  <si>
    <t xml:space="preserve"> Kg Telisai </t>
  </si>
  <si>
    <t>AREA # 030305</t>
  </si>
  <si>
    <t xml:space="preserve"> Kg Panapar-Danau</t>
  </si>
  <si>
    <t>AREA # 030306</t>
  </si>
  <si>
    <t xml:space="preserve"> Kg Tumpuan Ugas</t>
  </si>
  <si>
    <t>AREA # 030307</t>
  </si>
  <si>
    <t xml:space="preserve"> Kg Danau</t>
  </si>
  <si>
    <t>AREA # 030308</t>
  </si>
  <si>
    <t xml:space="preserve"> Kg Penyatang</t>
  </si>
  <si>
    <t>AREA # 030309</t>
  </si>
  <si>
    <t xml:space="preserve"> Kg Keramut</t>
  </si>
  <si>
    <t>AREA # 030310</t>
  </si>
  <si>
    <t xml:space="preserve"> Kg Sungai Paku</t>
  </si>
  <si>
    <t>AREA # 030311</t>
  </si>
  <si>
    <t xml:space="preserve"> Kg Pangkalan Dalai</t>
  </si>
  <si>
    <t>AREA # 030401</t>
  </si>
  <si>
    <t xml:space="preserve"> Kg Tanjong Panjang</t>
  </si>
  <si>
    <t>AREA # 030402</t>
  </si>
  <si>
    <t xml:space="preserve"> Kg Lubok Pulau</t>
  </si>
  <si>
    <t>AREA # 030403</t>
  </si>
  <si>
    <t xml:space="preserve"> Kg Bukit Sibut</t>
  </si>
  <si>
    <t>AREA # 030404</t>
  </si>
  <si>
    <t xml:space="preserve"> Kg Liulon</t>
  </si>
  <si>
    <t>AREA # 030405</t>
  </si>
  <si>
    <t xml:space="preserve"> Kg Tanjong Maya</t>
  </si>
  <si>
    <t>AREA # 030406</t>
  </si>
  <si>
    <t xml:space="preserve"> Kg Banguggos</t>
  </si>
  <si>
    <t>AREA # 030407</t>
  </si>
  <si>
    <t xml:space="preserve"> Kg Sebakit</t>
  </si>
  <si>
    <t>AREA # 030408</t>
  </si>
  <si>
    <t xml:space="preserve"> Kg Penapar</t>
  </si>
  <si>
    <t>AREA # 030409</t>
  </si>
  <si>
    <t xml:space="preserve"> Kg Pemadang</t>
  </si>
  <si>
    <t>AREA # 030410</t>
  </si>
  <si>
    <t xml:space="preserve"> Kg Bukit Udal </t>
  </si>
  <si>
    <t>AREA # 030501</t>
  </si>
  <si>
    <t xml:space="preserve"> Kg Luagan Timbaran</t>
  </si>
  <si>
    <t>AREA # 030502</t>
  </si>
  <si>
    <t xml:space="preserve"> Kg Birau </t>
  </si>
  <si>
    <t>AREA # 030503</t>
  </si>
  <si>
    <t xml:space="preserve"> Kg Kebia</t>
  </si>
  <si>
    <t>AREA # 030504</t>
  </si>
  <si>
    <t xml:space="preserve"> Kg Bakiau</t>
  </si>
  <si>
    <t>AREA # 030505</t>
  </si>
  <si>
    <t xml:space="preserve"> Kg Pangkalan Mau</t>
  </si>
  <si>
    <t>AREA # 030506</t>
  </si>
  <si>
    <t xml:space="preserve"> Kampung Batang Mitus</t>
  </si>
  <si>
    <t>AREA # 030507</t>
  </si>
  <si>
    <t xml:space="preserve"> Kg Kiudang </t>
  </si>
  <si>
    <t>AREA # 030508</t>
  </si>
  <si>
    <t xml:space="preserve"> Kg Mungkom</t>
  </si>
  <si>
    <t>AREA # 030509</t>
  </si>
  <si>
    <t xml:space="preserve"> Kg Pad Nunok</t>
  </si>
  <si>
    <t>AREA # 030601</t>
  </si>
  <si>
    <t xml:space="preserve"> Kg Lamunin </t>
  </si>
  <si>
    <t>AREA # 030602</t>
  </si>
  <si>
    <t xml:space="preserve"> Kg Bintudoh</t>
  </si>
  <si>
    <t>AREA # 030603</t>
  </si>
  <si>
    <t xml:space="preserve"> Kg Menengah</t>
  </si>
  <si>
    <t>AREA # 030604</t>
  </si>
  <si>
    <t xml:space="preserve"> Kg Bukit Sulang</t>
  </si>
  <si>
    <t>AREA # 030605</t>
  </si>
  <si>
    <t xml:space="preserve"> Kg Bukit Barun</t>
  </si>
  <si>
    <t>AREA # 030606</t>
  </si>
  <si>
    <t xml:space="preserve"> Kg Kuala Abang </t>
  </si>
  <si>
    <t>AREA # 030607</t>
  </si>
  <si>
    <t xml:space="preserve"> Kg Layong</t>
  </si>
  <si>
    <t>AREA # 030608</t>
  </si>
  <si>
    <t xml:space="preserve"> Kg Biong</t>
  </si>
  <si>
    <t>AREA # 030609</t>
  </si>
  <si>
    <t xml:space="preserve"> Kg Bukit Bang Dalam</t>
  </si>
  <si>
    <t>AREA # 030610</t>
  </si>
  <si>
    <t xml:space="preserve"> Kg Panchung</t>
  </si>
  <si>
    <t>AREA # 030701</t>
  </si>
  <si>
    <t xml:space="preserve"> Kg Ukong</t>
  </si>
  <si>
    <t>AREA # 030702</t>
  </si>
  <si>
    <t xml:space="preserve"> Kg Sungai Damit Pemadang</t>
  </si>
  <si>
    <t>AREA # 030703</t>
  </si>
  <si>
    <t xml:space="preserve"> Kg Pangkalan Ra'an</t>
  </si>
  <si>
    <t>AREA # 030704</t>
  </si>
  <si>
    <t xml:space="preserve"> Kg Pak Bidang</t>
  </si>
  <si>
    <t>AREA # 030705</t>
  </si>
  <si>
    <t xml:space="preserve"> Kg Bukit</t>
  </si>
  <si>
    <t>AREA # 030706</t>
  </si>
  <si>
    <t xml:space="preserve"> Kg Long Mayan</t>
  </si>
  <si>
    <t>AREA # 030801</t>
  </si>
  <si>
    <t xml:space="preserve"> Kg Rambai</t>
  </si>
  <si>
    <t>AREA # 030802</t>
  </si>
  <si>
    <t xml:space="preserve"> Kg Merimbun</t>
  </si>
  <si>
    <t>AREA # 030803</t>
  </si>
  <si>
    <t xml:space="preserve"> Kg Kuala Ungar</t>
  </si>
  <si>
    <t>AREA # 030804</t>
  </si>
  <si>
    <t xml:space="preserve"> Kg Benutan</t>
  </si>
  <si>
    <t>AREA # 030805</t>
  </si>
  <si>
    <t xml:space="preserve"> Kg Supon Besar</t>
  </si>
  <si>
    <t>AREA # 030806</t>
  </si>
  <si>
    <t xml:space="preserve"> Kg Bedawan</t>
  </si>
  <si>
    <t>AREA # 030807</t>
  </si>
  <si>
    <t xml:space="preserve"> Hutan Simpan Bukit Ladan</t>
  </si>
  <si>
    <t>AREA # 040101</t>
  </si>
  <si>
    <t xml:space="preserve"> Pekan Bangar </t>
  </si>
  <si>
    <t>AREA # 040102</t>
  </si>
  <si>
    <t>AREA # 040103</t>
  </si>
  <si>
    <t xml:space="preserve"> Kg Sungai Tanam</t>
  </si>
  <si>
    <t>AREA # 040104</t>
  </si>
  <si>
    <t xml:space="preserve"> Kg Sungai Tanit</t>
  </si>
  <si>
    <t>AREA # 040105</t>
  </si>
  <si>
    <t xml:space="preserve"> Kg Sungai Sulok</t>
  </si>
  <si>
    <t>AREA # 040106</t>
  </si>
  <si>
    <t xml:space="preserve"> Kg Parit Belayang</t>
  </si>
  <si>
    <t>AREA # 040107</t>
  </si>
  <si>
    <t xml:space="preserve"> Kg Seri Tanjong Belayang</t>
  </si>
  <si>
    <t>AREA # 040108</t>
  </si>
  <si>
    <t xml:space="preserve"> Kg Batang Tuau</t>
  </si>
  <si>
    <t>AREA # 040109</t>
  </si>
  <si>
    <t xml:space="preserve"> Kg Batu Bejarah</t>
  </si>
  <si>
    <t>AREA # 040110</t>
  </si>
  <si>
    <t xml:space="preserve"> Kg Puni</t>
  </si>
  <si>
    <t>AREA # 040111</t>
  </si>
  <si>
    <t xml:space="preserve"> Kg Ujong Jalan</t>
  </si>
  <si>
    <t>AREA # 040112</t>
  </si>
  <si>
    <t xml:space="preserve"> Kg Semamang</t>
  </si>
  <si>
    <t>AREA # 040113</t>
  </si>
  <si>
    <t xml:space="preserve"> Kg Kinalong</t>
  </si>
  <si>
    <t>AREA # 040114</t>
  </si>
  <si>
    <t xml:space="preserve"> Kg Bang Bulan</t>
  </si>
  <si>
    <t>AREA # 040115</t>
  </si>
  <si>
    <t xml:space="preserve"> Kg Piungan</t>
  </si>
  <si>
    <t>AREA # 040116</t>
  </si>
  <si>
    <t xml:space="preserve"> Kg Lagau</t>
  </si>
  <si>
    <t>AREA # 040117</t>
  </si>
  <si>
    <t xml:space="preserve"> Kg Belingos</t>
  </si>
  <si>
    <t>AREA # 040201</t>
  </si>
  <si>
    <t xml:space="preserve"> Kg Belaban</t>
  </si>
  <si>
    <t>AREA # 040202</t>
  </si>
  <si>
    <t xml:space="preserve"> Kg Sibulu</t>
  </si>
  <si>
    <t>AREA # 040203</t>
  </si>
  <si>
    <t xml:space="preserve"> Kg Selangan</t>
  </si>
  <si>
    <t>AREA # 040204</t>
  </si>
  <si>
    <t>AREA # 040205</t>
  </si>
  <si>
    <t xml:space="preserve"> Kg Amo</t>
  </si>
  <si>
    <t>AREA # 040206</t>
  </si>
  <si>
    <t xml:space="preserve"> Kg Sibut</t>
  </si>
  <si>
    <t>AREA # 040207</t>
  </si>
  <si>
    <t>AREA # 040208</t>
  </si>
  <si>
    <t xml:space="preserve"> Kg Sumbiling Baru</t>
  </si>
  <si>
    <t>AREA # 040209</t>
  </si>
  <si>
    <t xml:space="preserve"> Kg Batang Duri</t>
  </si>
  <si>
    <t>AREA # 040210</t>
  </si>
  <si>
    <t xml:space="preserve"> Kg Biang</t>
  </si>
  <si>
    <t>AREA # 040301</t>
  </si>
  <si>
    <t xml:space="preserve"> Kg Labu Estate</t>
  </si>
  <si>
    <t>AREA # 040302</t>
  </si>
  <si>
    <t xml:space="preserve"> Kg Senukoh</t>
  </si>
  <si>
    <t>AREA # 040303</t>
  </si>
  <si>
    <t xml:space="preserve"> Kg Piasau-Piasau</t>
  </si>
  <si>
    <t>AREA # 040401</t>
  </si>
  <si>
    <t xml:space="preserve"> Kg Batu Apoi</t>
  </si>
  <si>
    <t>AREA # 040402</t>
  </si>
  <si>
    <t xml:space="preserve"> Kg Selilit</t>
  </si>
  <si>
    <t>AREA # 040403</t>
  </si>
  <si>
    <t xml:space="preserve"> Kg Peliunan</t>
  </si>
  <si>
    <t>AREA # 040404</t>
  </si>
  <si>
    <t xml:space="preserve"> Kg Luagan</t>
  </si>
  <si>
    <t>AREA # 040405</t>
  </si>
  <si>
    <t xml:space="preserve"> Kg Sungai Radang</t>
  </si>
  <si>
    <t>AREA # 040406</t>
  </si>
  <si>
    <t xml:space="preserve"> Kg Gadong Baru</t>
  </si>
  <si>
    <t>AREA # 040407</t>
  </si>
  <si>
    <t xml:space="preserve"> Kg Tanjong Bungar</t>
  </si>
  <si>
    <t>AREA # 040408</t>
  </si>
  <si>
    <t xml:space="preserve"> Kg Negalang Ering</t>
  </si>
  <si>
    <t>AREA # 040409</t>
  </si>
  <si>
    <t xml:space="preserve"> Kg Negalang Unat</t>
  </si>
  <si>
    <t>AREA # 040410</t>
  </si>
  <si>
    <t xml:space="preserve"> Kg Lakiun</t>
  </si>
  <si>
    <t>AREA # 040411</t>
  </si>
  <si>
    <t xml:space="preserve"> Kg Simbatang</t>
  </si>
  <si>
    <t>AREA # 040412</t>
  </si>
  <si>
    <t xml:space="preserve"> Kg Rebada</t>
  </si>
  <si>
    <t>AREA # 040413</t>
  </si>
  <si>
    <t xml:space="preserve"> Kg Lamaling</t>
  </si>
  <si>
    <t>AREA # 040414</t>
  </si>
  <si>
    <t xml:space="preserve"> Kg Selapon</t>
  </si>
  <si>
    <t>AREA # 040501</t>
  </si>
  <si>
    <t xml:space="preserve"> Kg Buda-Buda</t>
  </si>
  <si>
    <t>AREA # 040502</t>
  </si>
  <si>
    <t xml:space="preserve"> Kg Belais Kecil</t>
  </si>
  <si>
    <t>AREA # 040503</t>
  </si>
  <si>
    <t xml:space="preserve"> Kg Belais Besar</t>
  </si>
  <si>
    <t>AREA # 040504</t>
  </si>
  <si>
    <t xml:space="preserve"> Kg Paya Bagangan</t>
  </si>
  <si>
    <t>AREA # 040505</t>
  </si>
  <si>
    <t xml:space="preserve"> Kg Bokok</t>
  </si>
  <si>
    <t>AREA # 040506</t>
  </si>
  <si>
    <t>AREA # 040507</t>
  </si>
  <si>
    <t xml:space="preserve"> Kg Maniup</t>
  </si>
  <si>
    <t>AREA # 040508</t>
  </si>
  <si>
    <t xml:space="preserve"> Kg Bakarut</t>
  </si>
  <si>
    <t>AREA # 040509</t>
  </si>
  <si>
    <t xml:space="preserve"> Kg Rataie </t>
  </si>
  <si>
    <t>AREA # 040510</t>
  </si>
  <si>
    <t xml:space="preserve"> Kg Kenua</t>
  </si>
  <si>
    <t>AREA # 040511</t>
  </si>
  <si>
    <t xml:space="preserve"> Kg Lepong</t>
  </si>
  <si>
    <t>AREA # 040512</t>
  </si>
  <si>
    <t xml:space="preserve"> Kg Semabat</t>
  </si>
  <si>
    <t>AREA # 040513</t>
  </si>
  <si>
    <t xml:space="preserve"> Kg Temada</t>
  </si>
  <si>
    <t>AREA # 2</t>
  </si>
  <si>
    <t>District</t>
  </si>
  <si>
    <t>Kianggeh</t>
  </si>
  <si>
    <t>Sungai Kedayan</t>
  </si>
  <si>
    <t>Saba</t>
  </si>
  <si>
    <t>Sungai Kebun</t>
  </si>
  <si>
    <t>Burong Pingai Ayer</t>
  </si>
  <si>
    <t>Peramu</t>
  </si>
  <si>
    <t>Tamoi</t>
  </si>
  <si>
    <t>Berakas A</t>
  </si>
  <si>
    <t>Berakas B</t>
  </si>
  <si>
    <t>Gadong A</t>
  </si>
  <si>
    <t>Gadong B</t>
  </si>
  <si>
    <t>Kota Batu</t>
  </si>
  <si>
    <t>Lumapas</t>
  </si>
  <si>
    <t>Kilanas</t>
  </si>
  <si>
    <t>Sengkurong</t>
  </si>
  <si>
    <t>Pengkalan Batu</t>
  </si>
  <si>
    <t>Mentiri</t>
  </si>
  <si>
    <t>Serasa</t>
  </si>
  <si>
    <t>Kuala Belait</t>
  </si>
  <si>
    <t>Seria</t>
  </si>
  <si>
    <t>Liang</t>
  </si>
  <si>
    <t>Kuala Balai</t>
  </si>
  <si>
    <t>Labi</t>
  </si>
  <si>
    <t>Bukit Sawat</t>
  </si>
  <si>
    <t>Sukang</t>
  </si>
  <si>
    <t>Melilas</t>
  </si>
  <si>
    <t>Pekan Tutong</t>
  </si>
  <si>
    <t>Keriam</t>
  </si>
  <si>
    <t>Telisai</t>
  </si>
  <si>
    <t>Tanjong Maya</t>
  </si>
  <si>
    <t>Kiudang</t>
  </si>
  <si>
    <t>Lamunin</t>
  </si>
  <si>
    <t>Ukong</t>
  </si>
  <si>
    <t>Rambai</t>
  </si>
  <si>
    <t>Bangar</t>
  </si>
  <si>
    <t>Amo</t>
  </si>
  <si>
    <t>Labu</t>
  </si>
  <si>
    <t>Batu Apoi</t>
  </si>
  <si>
    <t>Bokok</t>
  </si>
  <si>
    <t>Total Living Quarters by Materials construction of Roof, Districts, and Kampong, 2011</t>
  </si>
  <si>
    <t>Construction Material of Roof</t>
  </si>
  <si>
    <t>Metal</t>
  </si>
  <si>
    <t>Tiles</t>
  </si>
  <si>
    <t>Zinc</t>
  </si>
  <si>
    <t>Total Living Quarters by Districts, and Kampong, 2011</t>
  </si>
  <si>
    <t>Housing type</t>
  </si>
  <si>
    <t>Detached</t>
  </si>
  <si>
    <t>Semi-Detached</t>
  </si>
  <si>
    <t>Terrace</t>
  </si>
  <si>
    <t>Collective</t>
  </si>
  <si>
    <t>Flat</t>
  </si>
  <si>
    <t xml:space="preserve"> Shophouse</t>
  </si>
  <si>
    <t>Shop Flat</t>
  </si>
  <si>
    <t xml:space="preserve"> Long House</t>
  </si>
  <si>
    <t xml:space="preserve"> Others</t>
  </si>
  <si>
    <t>Total Population, Households and Living Quarters by Districts, Mukim and Kampong, 2011</t>
  </si>
  <si>
    <t>AREA # 1</t>
  </si>
  <si>
    <t xml:space="preserve">Urban /Rural </t>
  </si>
  <si>
    <t>District and Mukim</t>
  </si>
  <si>
    <t>Population</t>
  </si>
  <si>
    <t>Males</t>
  </si>
  <si>
    <t>Females</t>
  </si>
  <si>
    <t>Households</t>
  </si>
  <si>
    <t>Living Quarters</t>
  </si>
  <si>
    <t>Urb_pop</t>
  </si>
  <si>
    <t>Rur_pop</t>
  </si>
  <si>
    <t>01</t>
  </si>
  <si>
    <t>0101</t>
  </si>
  <si>
    <t>URBAN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</si>
  <si>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</si>
  <si>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</si>
  <si>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</si>
  <si>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</si>
  <si>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</si>
  <si>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</si>
  <si>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</si>
  <si>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</si>
  <si>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</si>
  <si>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</si>
  <si>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</si>
  <si>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RURAL</t>
  </si>
  <si>
    <t>0113</t>
  </si>
  <si>
    <t>0114</t>
  </si>
  <si>
    <t>0115</t>
  </si>
  <si>
    <t>0116</t>
  </si>
  <si>
    <t>0117</t>
  </si>
  <si>
    <t>0118</t>
  </si>
  <si>
    <t>02</t>
  </si>
  <si>
    <t>0201</t>
  </si>
  <si>
    <t>0202</t>
  </si>
  <si>
    <t>0203</t>
  </si>
  <si>
    <t>0204</t>
  </si>
  <si>
    <t>0205</t>
  </si>
  <si>
    <t>0206</t>
  </si>
  <si>
    <t>0207</t>
  </si>
  <si>
    <t>0208</t>
  </si>
  <si>
    <t>03</t>
  </si>
  <si>
    <t>0301</t>
  </si>
  <si>
    <t>0302</t>
  </si>
  <si>
    <t>0303</t>
  </si>
  <si>
    <t>0304</t>
  </si>
  <si>
    <t>0305</t>
  </si>
  <si>
    <t>0306</t>
  </si>
  <si>
    <t>0307</t>
  </si>
  <si>
    <t>0308</t>
  </si>
  <si>
    <t>04</t>
  </si>
  <si>
    <t>0401</t>
  </si>
  <si>
    <t>0402</t>
  </si>
  <si>
    <t>0403</t>
  </si>
  <si>
    <t>0404</t>
  </si>
  <si>
    <t>0405</t>
  </si>
  <si>
    <t>Total</t>
  </si>
  <si>
    <t>Urban</t>
  </si>
  <si>
    <t>Rural</t>
  </si>
  <si>
    <t>Mapping Wall</t>
  </si>
  <si>
    <t>Total Living Quarters by Materials construction of Outer Walls, Districts, and Kampong, 2011</t>
  </si>
  <si>
    <t>Total of Housing Units</t>
  </si>
  <si>
    <t>Construction Material of Outer Wall</t>
  </si>
  <si>
    <r>
      <rPr>
        <b/>
        <sz val="12"/>
        <color rgb="FF000000"/>
        <rFont val="Calibri"/>
        <family val="2"/>
        <charset val="1"/>
      </rPr>
      <t>Daerah</t>
    </r>
    <r>
      <rPr>
        <b/>
        <i/>
        <sz val="12"/>
        <color rgb="FF000000"/>
        <rFont val="Calibri"/>
        <family val="2"/>
        <charset val="1"/>
      </rPr>
      <t xml:space="preserve">/District : </t>
    </r>
    <r>
      <rPr>
        <b/>
        <sz val="12"/>
        <color rgb="FF000000"/>
        <rFont val="Calibri"/>
        <family val="2"/>
        <charset val="1"/>
      </rPr>
      <t>BRUNEI MUARA</t>
    </r>
  </si>
  <si>
    <t>010101</t>
  </si>
  <si>
    <t>010102</t>
  </si>
  <si>
    <t>010103</t>
  </si>
  <si>
    <t>010104</t>
  </si>
  <si>
    <t>010105</t>
  </si>
  <si>
    <t>05</t>
  </si>
  <si>
    <t>010106</t>
  </si>
  <si>
    <t>06</t>
  </si>
  <si>
    <t>010107</t>
  </si>
  <si>
    <t>07</t>
  </si>
  <si>
    <t>010108</t>
  </si>
  <si>
    <t>08</t>
  </si>
  <si>
    <t>010109</t>
  </si>
  <si>
    <t>09</t>
  </si>
  <si>
    <t>010110</t>
  </si>
  <si>
    <t>10</t>
  </si>
  <si>
    <t>010111</t>
  </si>
  <si>
    <t>11</t>
  </si>
  <si>
    <t>010201</t>
  </si>
  <si>
    <t>010202</t>
  </si>
  <si>
    <t>010203</t>
  </si>
  <si>
    <t>010204</t>
  </si>
  <si>
    <t>010205</t>
  </si>
  <si>
    <t>010301</t>
  </si>
  <si>
    <t>010302</t>
  </si>
  <si>
    <t>010303</t>
  </si>
  <si>
    <t>010304</t>
  </si>
  <si>
    <t>010305</t>
  </si>
  <si>
    <t>010401</t>
  </si>
  <si>
    <t>010402</t>
  </si>
  <si>
    <t>010403</t>
  </si>
  <si>
    <t>010404</t>
  </si>
  <si>
    <t>010405</t>
  </si>
  <si>
    <t>010406</t>
  </si>
  <si>
    <t>010407</t>
  </si>
  <si>
    <t>010501</t>
  </si>
  <si>
    <t>010502</t>
  </si>
  <si>
    <t>010503</t>
  </si>
  <si>
    <t>010504</t>
  </si>
  <si>
    <t>010505</t>
  </si>
  <si>
    <t>010506</t>
  </si>
  <si>
    <t>010507</t>
  </si>
  <si>
    <t>010508</t>
  </si>
  <si>
    <t>010601</t>
  </si>
  <si>
    <t>010602</t>
  </si>
  <si>
    <t>010603</t>
  </si>
  <si>
    <t>010604</t>
  </si>
  <si>
    <t>010605</t>
  </si>
  <si>
    <t>010606</t>
  </si>
  <si>
    <t>010607</t>
  </si>
  <si>
    <t xml:space="preserve">Tamoi </t>
  </si>
  <si>
    <t>010701</t>
  </si>
  <si>
    <t>010702</t>
  </si>
  <si>
    <t>010703</t>
  </si>
  <si>
    <t>010704</t>
  </si>
  <si>
    <t>010705</t>
  </si>
  <si>
    <t>010706</t>
  </si>
  <si>
    <t>010707</t>
  </si>
  <si>
    <t>010801</t>
  </si>
  <si>
    <t>010802</t>
  </si>
  <si>
    <t>010803</t>
  </si>
  <si>
    <t>010804</t>
  </si>
  <si>
    <t>010805</t>
  </si>
  <si>
    <t>010806</t>
  </si>
  <si>
    <t>010807</t>
  </si>
  <si>
    <t>010808</t>
  </si>
  <si>
    <t>010809</t>
  </si>
  <si>
    <t>010810</t>
  </si>
  <si>
    <t>010811</t>
  </si>
  <si>
    <t>010812</t>
  </si>
  <si>
    <t>12</t>
  </si>
  <si>
    <t>010813</t>
  </si>
  <si>
    <t>13</t>
  </si>
  <si>
    <t>010814</t>
  </si>
  <si>
    <t>14</t>
  </si>
  <si>
    <t>010815</t>
  </si>
  <si>
    <t>15</t>
  </si>
  <si>
    <t>010816</t>
  </si>
  <si>
    <t>16</t>
  </si>
  <si>
    <t>010901</t>
  </si>
  <si>
    <t>010902</t>
  </si>
  <si>
    <t>010903</t>
  </si>
  <si>
    <t>010904</t>
  </si>
  <si>
    <t>010905</t>
  </si>
  <si>
    <t>010906</t>
  </si>
  <si>
    <t>010907</t>
  </si>
  <si>
    <t>010908</t>
  </si>
  <si>
    <t>010909</t>
  </si>
  <si>
    <t>010910</t>
  </si>
  <si>
    <t>010911</t>
  </si>
  <si>
    <t>010912</t>
  </si>
  <si>
    <t>011001</t>
  </si>
  <si>
    <t>011002</t>
  </si>
  <si>
    <t>011003</t>
  </si>
  <si>
    <t>011004</t>
  </si>
  <si>
    <t>011005</t>
  </si>
  <si>
    <t>011006</t>
  </si>
  <si>
    <t>011007</t>
  </si>
  <si>
    <t>011008</t>
  </si>
  <si>
    <t>011009</t>
  </si>
  <si>
    <t>011010</t>
  </si>
  <si>
    <t>011011</t>
  </si>
  <si>
    <t>011012</t>
  </si>
  <si>
    <t>011101</t>
  </si>
  <si>
    <t>011102</t>
  </si>
  <si>
    <t>011103</t>
  </si>
  <si>
    <t>011104</t>
  </si>
  <si>
    <t>011105</t>
  </si>
  <si>
    <t>011106</t>
  </si>
  <si>
    <t>011107</t>
  </si>
  <si>
    <t>011108</t>
  </si>
  <si>
    <t>011201</t>
  </si>
  <si>
    <t>011202</t>
  </si>
  <si>
    <t>011203</t>
  </si>
  <si>
    <t>011204</t>
  </si>
  <si>
    <t>011205</t>
  </si>
  <si>
    <t>011206</t>
  </si>
  <si>
    <t>011207</t>
  </si>
  <si>
    <t>011208</t>
  </si>
  <si>
    <t>011209</t>
  </si>
  <si>
    <t>011210</t>
  </si>
  <si>
    <t>011211</t>
  </si>
  <si>
    <t>011212</t>
  </si>
  <si>
    <t>011213</t>
  </si>
  <si>
    <t>011214</t>
  </si>
  <si>
    <t>011215</t>
  </si>
  <si>
    <t>011216</t>
  </si>
  <si>
    <t>011217</t>
  </si>
  <si>
    <t>17</t>
  </si>
  <si>
    <t>011301</t>
  </si>
  <si>
    <t>011302</t>
  </si>
  <si>
    <t>011303</t>
  </si>
  <si>
    <t>011304</t>
  </si>
  <si>
    <t>011305</t>
  </si>
  <si>
    <t>011306</t>
  </si>
  <si>
    <t>011307</t>
  </si>
  <si>
    <t>011308</t>
  </si>
  <si>
    <t>011309</t>
  </si>
  <si>
    <t>011310</t>
  </si>
  <si>
    <t>011311</t>
  </si>
  <si>
    <t>011401</t>
  </si>
  <si>
    <t>011402</t>
  </si>
  <si>
    <t>011403</t>
  </si>
  <si>
    <t>011404</t>
  </si>
  <si>
    <t>011405</t>
  </si>
  <si>
    <t>011406</t>
  </si>
  <si>
    <t>011407</t>
  </si>
  <si>
    <t>011408</t>
  </si>
  <si>
    <t>011409</t>
  </si>
  <si>
    <t>011410</t>
  </si>
  <si>
    <t>011411</t>
  </si>
  <si>
    <t>011501</t>
  </si>
  <si>
    <t>011502</t>
  </si>
  <si>
    <t>011503</t>
  </si>
  <si>
    <t>011504</t>
  </si>
  <si>
    <t>011505</t>
  </si>
  <si>
    <t>011506</t>
  </si>
  <si>
    <t>011507</t>
  </si>
  <si>
    <t>011508</t>
  </si>
  <si>
    <t>011509</t>
  </si>
  <si>
    <t>011510</t>
  </si>
  <si>
    <t>011511</t>
  </si>
  <si>
    <t>011512</t>
  </si>
  <si>
    <t>011601</t>
  </si>
  <si>
    <t>011602</t>
  </si>
  <si>
    <t>011603</t>
  </si>
  <si>
    <t>011604</t>
  </si>
  <si>
    <t>011605</t>
  </si>
  <si>
    <t>011606</t>
  </si>
  <si>
    <t>011607</t>
  </si>
  <si>
    <t>011608</t>
  </si>
  <si>
    <t>011609</t>
  </si>
  <si>
    <t>011610</t>
  </si>
  <si>
    <t>011611</t>
  </si>
  <si>
    <t>011612</t>
  </si>
  <si>
    <t>011613</t>
  </si>
  <si>
    <t>011614</t>
  </si>
  <si>
    <t>011701</t>
  </si>
  <si>
    <t>011702</t>
  </si>
  <si>
    <t>011703</t>
  </si>
  <si>
    <t>011704</t>
  </si>
  <si>
    <t>011705</t>
  </si>
  <si>
    <t>011706</t>
  </si>
  <si>
    <t>011707</t>
  </si>
  <si>
    <t>011708</t>
  </si>
  <si>
    <t>011801</t>
  </si>
  <si>
    <t>011802</t>
  </si>
  <si>
    <t>011803</t>
  </si>
  <si>
    <t>011804</t>
  </si>
  <si>
    <t>011805</t>
  </si>
  <si>
    <t>011806</t>
  </si>
  <si>
    <r>
      <rPr>
        <b/>
        <sz val="12"/>
        <color rgb="FF000000"/>
        <rFont val="Calibri"/>
        <family val="2"/>
        <charset val="1"/>
      </rPr>
      <t>Daerah</t>
    </r>
    <r>
      <rPr>
        <b/>
        <i/>
        <sz val="12"/>
        <color rgb="FF000000"/>
        <rFont val="Calibri"/>
        <family val="2"/>
        <charset val="1"/>
      </rPr>
      <t xml:space="preserve">/District : </t>
    </r>
    <r>
      <rPr>
        <b/>
        <sz val="12"/>
        <color rgb="FF000000"/>
        <rFont val="Calibri"/>
        <family val="2"/>
        <charset val="1"/>
      </rPr>
      <t>BELAIT</t>
    </r>
  </si>
  <si>
    <t>020101</t>
  </si>
  <si>
    <t>020102</t>
  </si>
  <si>
    <t>020103</t>
  </si>
  <si>
    <t>020104</t>
  </si>
  <si>
    <t>020105</t>
  </si>
  <si>
    <t>020106</t>
  </si>
  <si>
    <t>020107</t>
  </si>
  <si>
    <t>020201</t>
  </si>
  <si>
    <t>020202</t>
  </si>
  <si>
    <t>020203</t>
  </si>
  <si>
    <t>020204</t>
  </si>
  <si>
    <t>020205</t>
  </si>
  <si>
    <t>020301</t>
  </si>
  <si>
    <t>020302</t>
  </si>
  <si>
    <t>020303</t>
  </si>
  <si>
    <t>020304</t>
  </si>
  <si>
    <t>020305</t>
  </si>
  <si>
    <t>020306</t>
  </si>
  <si>
    <t>020307</t>
  </si>
  <si>
    <t>020308</t>
  </si>
  <si>
    <t>020309</t>
  </si>
  <si>
    <t>020310</t>
  </si>
  <si>
    <t>020311</t>
  </si>
  <si>
    <t>020312</t>
  </si>
  <si>
    <t>020313</t>
  </si>
  <si>
    <t>020314</t>
  </si>
  <si>
    <t>020315</t>
  </si>
  <si>
    <t>020316</t>
  </si>
  <si>
    <t>020317</t>
  </si>
  <si>
    <t>020318</t>
  </si>
  <si>
    <t>18</t>
  </si>
  <si>
    <t>020401</t>
  </si>
  <si>
    <t>020501</t>
  </si>
  <si>
    <t>020502</t>
  </si>
  <si>
    <t>020503</t>
  </si>
  <si>
    <t>020504</t>
  </si>
  <si>
    <t>020505</t>
  </si>
  <si>
    <t>020506</t>
  </si>
  <si>
    <t>020507</t>
  </si>
  <si>
    <t>020508</t>
  </si>
  <si>
    <t>020509</t>
  </si>
  <si>
    <t>020510</t>
  </si>
  <si>
    <t>020511</t>
  </si>
  <si>
    <t>020512</t>
  </si>
  <si>
    <t>020513</t>
  </si>
  <si>
    <t>020514</t>
  </si>
  <si>
    <t>020601</t>
  </si>
  <si>
    <t>020602</t>
  </si>
  <si>
    <t xml:space="preserve"> Kg Bisut</t>
  </si>
  <si>
    <t>020603</t>
  </si>
  <si>
    <t>020604</t>
  </si>
  <si>
    <t>020605</t>
  </si>
  <si>
    <t>020606</t>
  </si>
  <si>
    <t>020701</t>
  </si>
  <si>
    <t>020702</t>
  </si>
  <si>
    <t>020703</t>
  </si>
  <si>
    <t>Kg Sungai Hilir</t>
  </si>
  <si>
    <t>020704</t>
  </si>
  <si>
    <t>020705</t>
  </si>
  <si>
    <t>020801</t>
  </si>
  <si>
    <r>
      <rPr>
        <b/>
        <sz val="12"/>
        <color rgb="FF000000"/>
        <rFont val="Calibri"/>
        <family val="2"/>
        <charset val="1"/>
      </rPr>
      <t>Daerah</t>
    </r>
    <r>
      <rPr>
        <b/>
        <i/>
        <sz val="12"/>
        <color rgb="FF000000"/>
        <rFont val="Calibri"/>
        <family val="2"/>
        <charset val="1"/>
      </rPr>
      <t xml:space="preserve">/District : </t>
    </r>
    <r>
      <rPr>
        <b/>
        <sz val="12"/>
        <color rgb="FF000000"/>
        <rFont val="Calibri"/>
        <family val="2"/>
        <charset val="1"/>
      </rPr>
      <t>TUTONG</t>
    </r>
  </si>
  <si>
    <t>030101</t>
  </si>
  <si>
    <t>030102</t>
  </si>
  <si>
    <t>030103</t>
  </si>
  <si>
    <t>030104</t>
  </si>
  <si>
    <t>030105</t>
  </si>
  <si>
    <t>030106</t>
  </si>
  <si>
    <t>030107</t>
  </si>
  <si>
    <t>030108</t>
  </si>
  <si>
    <t>030109</t>
  </si>
  <si>
    <t>030110</t>
  </si>
  <si>
    <t>030111</t>
  </si>
  <si>
    <t>030112</t>
  </si>
  <si>
    <t>030201</t>
  </si>
  <si>
    <t>030202</t>
  </si>
  <si>
    <t>030203</t>
  </si>
  <si>
    <t>030204</t>
  </si>
  <si>
    <t>030205</t>
  </si>
  <si>
    <t>030206</t>
  </si>
  <si>
    <t>030207</t>
  </si>
  <si>
    <t>030208</t>
  </si>
  <si>
    <t>030209</t>
  </si>
  <si>
    <t>030301</t>
  </si>
  <si>
    <t>030302</t>
  </si>
  <si>
    <t>030303</t>
  </si>
  <si>
    <t>030304</t>
  </si>
  <si>
    <t>030305</t>
  </si>
  <si>
    <t>030306</t>
  </si>
  <si>
    <t>030307</t>
  </si>
  <si>
    <t>030308</t>
  </si>
  <si>
    <t>030309</t>
  </si>
  <si>
    <t>030310</t>
  </si>
  <si>
    <t>030311</t>
  </si>
  <si>
    <t>030401</t>
  </si>
  <si>
    <t>030402</t>
  </si>
  <si>
    <t>030403</t>
  </si>
  <si>
    <t>030404</t>
  </si>
  <si>
    <t>030405</t>
  </si>
  <si>
    <t>030406</t>
  </si>
  <si>
    <t>030407</t>
  </si>
  <si>
    <t>030408</t>
  </si>
  <si>
    <t>030409</t>
  </si>
  <si>
    <t>030410</t>
  </si>
  <si>
    <t>030501</t>
  </si>
  <si>
    <t>030502</t>
  </si>
  <si>
    <t>030503</t>
  </si>
  <si>
    <t>030504</t>
  </si>
  <si>
    <t>030505</t>
  </si>
  <si>
    <t>030506</t>
  </si>
  <si>
    <t>030507</t>
  </si>
  <si>
    <t>030508</t>
  </si>
  <si>
    <t>030509</t>
  </si>
  <si>
    <t>030601</t>
  </si>
  <si>
    <t>030602</t>
  </si>
  <si>
    <t>030603</t>
  </si>
  <si>
    <t>030604</t>
  </si>
  <si>
    <t>030605</t>
  </si>
  <si>
    <t>030606</t>
  </si>
  <si>
    <t>030607</t>
  </si>
  <si>
    <t>030608</t>
  </si>
  <si>
    <t>030609</t>
  </si>
  <si>
    <t>030610</t>
  </si>
  <si>
    <t>030701</t>
  </si>
  <si>
    <t>030702</t>
  </si>
  <si>
    <t>030703</t>
  </si>
  <si>
    <t>030704</t>
  </si>
  <si>
    <t>030705</t>
  </si>
  <si>
    <t>030706</t>
  </si>
  <si>
    <t>030801</t>
  </si>
  <si>
    <t>030802</t>
  </si>
  <si>
    <t>030803</t>
  </si>
  <si>
    <t>030804</t>
  </si>
  <si>
    <t>030805</t>
  </si>
  <si>
    <t>030806</t>
  </si>
  <si>
    <t>030807</t>
  </si>
  <si>
    <r>
      <rPr>
        <b/>
        <sz val="12"/>
        <color rgb="FF000000"/>
        <rFont val="Calibri"/>
        <family val="2"/>
        <charset val="1"/>
      </rPr>
      <t>Daerah</t>
    </r>
    <r>
      <rPr>
        <b/>
        <i/>
        <sz val="12"/>
        <color rgb="FF000000"/>
        <rFont val="Calibri"/>
        <family val="2"/>
        <charset val="1"/>
      </rPr>
      <t xml:space="preserve">/District : </t>
    </r>
    <r>
      <rPr>
        <b/>
        <sz val="12"/>
        <color rgb="FF000000"/>
        <rFont val="Calibri"/>
        <family val="2"/>
        <charset val="1"/>
      </rPr>
      <t>TEMBURONG</t>
    </r>
  </si>
  <si>
    <t>040101</t>
  </si>
  <si>
    <t>040102</t>
  </si>
  <si>
    <t>040103</t>
  </si>
  <si>
    <t>040104</t>
  </si>
  <si>
    <t>040105</t>
  </si>
  <si>
    <t>040106</t>
  </si>
  <si>
    <t>040107</t>
  </si>
  <si>
    <t>040108</t>
  </si>
  <si>
    <t>040109</t>
  </si>
  <si>
    <t>040110</t>
  </si>
  <si>
    <t>040111</t>
  </si>
  <si>
    <t>040112</t>
  </si>
  <si>
    <t>040113</t>
  </si>
  <si>
    <t>040114</t>
  </si>
  <si>
    <t>040115</t>
  </si>
  <si>
    <t>040116</t>
  </si>
  <si>
    <t>040117</t>
  </si>
  <si>
    <t>040201</t>
  </si>
  <si>
    <t>040202</t>
  </si>
  <si>
    <t>040203</t>
  </si>
  <si>
    <t>040204</t>
  </si>
  <si>
    <t>040205</t>
  </si>
  <si>
    <t>040206</t>
  </si>
  <si>
    <t>040207</t>
  </si>
  <si>
    <t>040208</t>
  </si>
  <si>
    <t>040209</t>
  </si>
  <si>
    <t>040210</t>
  </si>
  <si>
    <t>040301</t>
  </si>
  <si>
    <t>040302</t>
  </si>
  <si>
    <t>040303</t>
  </si>
  <si>
    <t>040401</t>
  </si>
  <si>
    <t>040402</t>
  </si>
  <si>
    <t>040403</t>
  </si>
  <si>
    <t>040404</t>
  </si>
  <si>
    <t>040405</t>
  </si>
  <si>
    <t>040406</t>
  </si>
  <si>
    <t>040407</t>
  </si>
  <si>
    <t>040408</t>
  </si>
  <si>
    <t>040409</t>
  </si>
  <si>
    <t>040410</t>
  </si>
  <si>
    <t>040411</t>
  </si>
  <si>
    <t>040412</t>
  </si>
  <si>
    <t>040413</t>
  </si>
  <si>
    <t>040414</t>
  </si>
  <si>
    <t>040501</t>
  </si>
  <si>
    <t>040502</t>
  </si>
  <si>
    <t>040503</t>
  </si>
  <si>
    <t>040504</t>
  </si>
  <si>
    <t>040505</t>
  </si>
  <si>
    <t>040506</t>
  </si>
  <si>
    <t>040507</t>
  </si>
  <si>
    <t>040508</t>
  </si>
  <si>
    <t>040509</t>
  </si>
  <si>
    <t>040510</t>
  </si>
  <si>
    <t>040511</t>
  </si>
  <si>
    <t>040512</t>
  </si>
  <si>
    <t>040513</t>
  </si>
  <si>
    <t>Daerah/District : BRUNEI MUARA</t>
  </si>
  <si>
    <t>Mukim Kianggeh</t>
  </si>
  <si>
    <t>Mukim Sungai Kedayan</t>
  </si>
  <si>
    <t>Mukim Saba</t>
  </si>
  <si>
    <t>Mukim Sungai Kebun</t>
  </si>
  <si>
    <t>Mukim Burong Pingai Ayer</t>
  </si>
  <si>
    <t>Mukim Peramu</t>
  </si>
  <si>
    <t xml:space="preserve">Mukim Tamoi </t>
  </si>
  <si>
    <t>Mukim Berakas A</t>
  </si>
  <si>
    <t>Mukim Berakas B</t>
  </si>
  <si>
    <t>Mukim Gadong A</t>
  </si>
  <si>
    <t>Mukim Gadong B</t>
  </si>
  <si>
    <t>Mukim Kota Batu</t>
  </si>
  <si>
    <t>Mukim Lumapas</t>
  </si>
  <si>
    <t>Mukim Kilanas</t>
  </si>
  <si>
    <t>Mukim Sengkurong</t>
  </si>
  <si>
    <t>Mukim Pengkalan Batu</t>
  </si>
  <si>
    <t>Mukim Mentiri</t>
  </si>
  <si>
    <t>Mukim Serasa</t>
  </si>
  <si>
    <t>Daerah/District : BELAIT</t>
  </si>
  <si>
    <t>Mukim Kuala Belait</t>
  </si>
  <si>
    <t>Mukim Seria</t>
  </si>
  <si>
    <t>Mukim Liang</t>
  </si>
  <si>
    <t>Mukim Kuala Balai</t>
  </si>
  <si>
    <t>Mukim Labi</t>
  </si>
  <si>
    <t>Mukim Bukit Sawat</t>
  </si>
  <si>
    <t>Mukim Sukang</t>
  </si>
  <si>
    <t xml:space="preserve"> Kg Sungai Hilir</t>
  </si>
  <si>
    <t>Mukim Melilas</t>
  </si>
  <si>
    <t>Daerah/District : TUTONG</t>
  </si>
  <si>
    <t>Mukim Pekan Tutong</t>
  </si>
  <si>
    <t>Mukim Keriam</t>
  </si>
  <si>
    <t>Mukim Telisai</t>
  </si>
  <si>
    <t>Mukim Tanjong Maya</t>
  </si>
  <si>
    <t>Mukim Kiudang</t>
  </si>
  <si>
    <t>Mukim Lamunin</t>
  </si>
  <si>
    <t>Mukim Ukong</t>
  </si>
  <si>
    <t>Mukim Rambai</t>
  </si>
  <si>
    <t>Daerah/District : TEMBURONG</t>
  </si>
  <si>
    <t>Mukim Bangar</t>
  </si>
  <si>
    <t>Mukim Amo</t>
  </si>
  <si>
    <t>Mukim Labu</t>
  </si>
  <si>
    <t>Mukim Batu Apoi</t>
  </si>
  <si>
    <t>Mukim Bokok</t>
  </si>
  <si>
    <t>Penduduk</t>
  </si>
  <si>
    <t>Daerah</t>
  </si>
  <si>
    <t>Isi Rumah</t>
  </si>
  <si>
    <t>Tempat Kediaman</t>
  </si>
  <si>
    <t>Jumlah</t>
  </si>
  <si>
    <t>Lelaki</t>
  </si>
  <si>
    <t>Perempuan</t>
  </si>
  <si>
    <t>Brunei Muara</t>
  </si>
  <si>
    <t>Belait</t>
  </si>
  <si>
    <t>Tutong</t>
  </si>
  <si>
    <t>Temburong</t>
  </si>
  <si>
    <t>Mukim</t>
  </si>
  <si>
    <t>id</t>
  </si>
  <si>
    <t>Region</t>
  </si>
  <si>
    <t>50% MIX(CR-W)
50% MIX(M-W)</t>
  </si>
  <si>
    <t>100% UNK/H:1</t>
  </si>
  <si>
    <t>50% MUR/LWAL+DNO/H:1
50% MUR/LWAL+DNO/H:2</t>
  </si>
  <si>
    <t>25% MUR/LWAL+DNO/H:1
25% MUR/LWAL+DNO/H:2
15% CR/LFINF+DUL/H:1
15% CR/LFINF+DUL/H:2
6% CR/LFINF+DUL/H:3
6% CR/LFINF+DUL/H:4
6% CR/LFINF+DUL/H:5
2% CR/LDUAL+DUM/HBET:6-12</t>
  </si>
  <si>
    <t>15% W/H:1
15% W/H:2
40% W+WO/LN/H:1
30% W+WO/LN/H:1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</si>
</sst>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\-??_);_(@_)"/>
    <numFmt numFmtId="165" formatCode="0.0%"/>
  </numFmts>
  <fonts count="22" x14ac:knownFonts="1"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i/>
      <sz val="10"/>
      <name val="Calibri"/>
      <family val="2"/>
      <charset val="1"/>
    </font>
    <font>
      <b/>
      <sz val="18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i/>
      <sz val="12"/>
      <color rgb="FF000000"/>
      <name val="Calibri"/>
      <family val="2"/>
      <charset val="1"/>
    </font>
    <font>
      <i/>
      <sz val="12"/>
      <color rgb="FF000000"/>
      <name val="Calibri"/>
      <family val="2"/>
      <charset val="1"/>
    </font>
    <font>
      <b/>
      <i/>
      <sz val="12"/>
      <name val="Calibri"/>
      <family val="2"/>
      <charset val="1"/>
    </font>
    <font>
      <b/>
      <sz val="10"/>
      <color rgb="FF000000"/>
      <name val="Calibri"/>
      <family val="2"/>
      <charset val="1"/>
    </font>
    <font>
      <i/>
      <sz val="10"/>
      <color rgb="FF000000"/>
      <name val="Calibri"/>
      <family val="2"/>
      <charset val="1"/>
    </font>
    <font>
      <b/>
      <u/>
      <sz val="10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DDDDDD"/>
      </patternFill>
    </fill>
    <fill>
      <patternFill patternType="solid">
        <fgColor rgb="FFE4F3FC"/>
        <bgColor rgb="FFD5E9F4"/>
      </patternFill>
    </fill>
    <fill>
      <patternFill patternType="solid">
        <fgColor rgb="FFFFE1CC"/>
        <bgColor rgb="FFFFCCCC"/>
      </patternFill>
    </fill>
    <fill>
      <patternFill patternType="solid">
        <fgColor rgb="FFBFBFBF"/>
        <bgColor rgb="FFD9D9D9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">
    <xf numFmtId="0" fontId="0" fillId="0" borderId="0"/>
    <xf numFmtId="9" fontId="19" fillId="0" borderId="0" applyBorder="0" applyProtection="0"/>
    <xf numFmtId="9" fontId="19" fillId="0" borderId="0" applyBorder="0" applyProtection="0"/>
    <xf numFmtId="0" fontId="2" fillId="0" borderId="0"/>
    <xf numFmtId="0" fontId="1" fillId="0" borderId="0"/>
  </cellStyleXfs>
  <cellXfs count="84">
    <xf numFmtId="0" fontId="0" fillId="0" borderId="0" xfId="0"/>
    <xf numFmtId="0" fontId="5" fillId="0" borderId="0" xfId="0" applyFont="1"/>
    <xf numFmtId="3" fontId="6" fillId="0" borderId="1" xfId="2" applyNumberFormat="1" applyFont="1" applyBorder="1" applyAlignment="1">
      <alignment vertical="center" wrapText="1"/>
    </xf>
    <xf numFmtId="0" fontId="7" fillId="0" borderId="0" xfId="2" applyNumberFormat="1" applyFont="1" applyAlignment="1">
      <alignment vertical="center"/>
    </xf>
    <xf numFmtId="0" fontId="7" fillId="0" borderId="0" xfId="2" applyNumberFormat="1" applyFont="1" applyBorder="1" applyAlignment="1">
      <alignment vertical="center"/>
    </xf>
    <xf numFmtId="3" fontId="7" fillId="0" borderId="0" xfId="2" applyNumberFormat="1" applyFont="1" applyAlignment="1">
      <alignment vertical="center"/>
    </xf>
    <xf numFmtId="0" fontId="7" fillId="0" borderId="0" xfId="2" applyNumberFormat="1" applyFont="1" applyBorder="1"/>
    <xf numFmtId="3" fontId="5" fillId="0" borderId="0" xfId="0" applyNumberFormat="1" applyFont="1"/>
    <xf numFmtId="9" fontId="5" fillId="0" borderId="0" xfId="1" applyFont="1" applyBorder="1" applyProtection="1"/>
    <xf numFmtId="0" fontId="6" fillId="0" borderId="0" xfId="2" applyNumberFormat="1" applyFont="1" applyAlignment="1">
      <alignment horizontal="left" vertical="center"/>
    </xf>
    <xf numFmtId="0" fontId="6" fillId="0" borderId="2" xfId="2" applyNumberFormat="1" applyFont="1" applyBorder="1" applyAlignment="1">
      <alignment vertical="center"/>
    </xf>
    <xf numFmtId="3" fontId="7" fillId="0" borderId="0" xfId="2" applyNumberFormat="1" applyFont="1" applyBorder="1" applyAlignment="1">
      <alignment vertical="center"/>
    </xf>
    <xf numFmtId="0" fontId="6" fillId="0" borderId="0" xfId="2" applyNumberFormat="1" applyFont="1" applyBorder="1" applyAlignment="1">
      <alignment vertical="center"/>
    </xf>
    <xf numFmtId="0" fontId="6" fillId="0" borderId="0" xfId="2" applyNumberFormat="1" applyFont="1" applyAlignment="1">
      <alignment vertical="center"/>
    </xf>
    <xf numFmtId="0" fontId="6" fillId="0" borderId="1" xfId="2" applyNumberFormat="1" applyFont="1" applyBorder="1" applyAlignment="1">
      <alignment vertical="center"/>
    </xf>
    <xf numFmtId="0" fontId="6" fillId="0" borderId="1" xfId="2" applyNumberFormat="1" applyFont="1" applyBorder="1" applyAlignment="1">
      <alignment horizontal="center" vertical="center"/>
    </xf>
    <xf numFmtId="0" fontId="6" fillId="0" borderId="0" xfId="2" applyNumberFormat="1" applyFont="1" applyBorder="1" applyAlignment="1">
      <alignment horizontal="center" vertical="center"/>
    </xf>
    <xf numFmtId="164" fontId="7" fillId="0" borderId="0" xfId="2" applyNumberFormat="1" applyFont="1" applyBorder="1" applyAlignment="1" applyProtection="1">
      <alignment horizontal="right" vertical="center" indent="1"/>
    </xf>
    <xf numFmtId="0" fontId="7" fillId="0" borderId="0" xfId="2" applyNumberFormat="1" applyFont="1"/>
    <xf numFmtId="164" fontId="7" fillId="0" borderId="0" xfId="2" applyNumberFormat="1" applyFont="1" applyBorder="1" applyAlignment="1" applyProtection="1">
      <alignment vertical="center"/>
    </xf>
    <xf numFmtId="0" fontId="5" fillId="0" borderId="0" xfId="2" applyNumberFormat="1" applyFont="1" applyAlignment="1">
      <alignment vertical="center"/>
    </xf>
    <xf numFmtId="0" fontId="5" fillId="0" borderId="0" xfId="2" applyNumberFormat="1" applyFont="1" applyBorder="1" applyAlignment="1">
      <alignment vertical="center"/>
    </xf>
    <xf numFmtId="3" fontId="5" fillId="0" borderId="0" xfId="2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3" fillId="0" borderId="0" xfId="2" applyNumberFormat="1" applyFont="1"/>
    <xf numFmtId="0" fontId="3" fillId="0" borderId="0" xfId="2" applyNumberFormat="1" applyFont="1" applyAlignment="1">
      <alignment horizontal="left"/>
    </xf>
    <xf numFmtId="3" fontId="9" fillId="0" borderId="3" xfId="2" applyNumberFormat="1" applyFont="1" applyBorder="1" applyAlignment="1">
      <alignment vertical="center"/>
    </xf>
    <xf numFmtId="0" fontId="10" fillId="2" borderId="3" xfId="2" applyNumberFormat="1" applyFont="1" applyFill="1" applyBorder="1" applyAlignment="1">
      <alignment horizontal="center" vertical="center" wrapText="1"/>
    </xf>
    <xf numFmtId="0" fontId="3" fillId="0" borderId="0" xfId="2" applyNumberFormat="1" applyFont="1" applyAlignment="1">
      <alignment horizontal="left" vertical="center"/>
    </xf>
    <xf numFmtId="0" fontId="11" fillId="3" borderId="3" xfId="2" applyNumberFormat="1" applyFont="1" applyFill="1" applyBorder="1" applyAlignment="1">
      <alignment horizontal="center" vertical="center" wrapText="1"/>
    </xf>
    <xf numFmtId="0" fontId="11" fillId="4" borderId="3" xfId="2" applyNumberFormat="1" applyFont="1" applyFill="1" applyBorder="1" applyAlignment="1">
      <alignment horizontal="center" vertical="center" wrapText="1"/>
    </xf>
    <xf numFmtId="165" fontId="11" fillId="0" borderId="3" xfId="2" applyNumberFormat="1" applyFont="1" applyBorder="1" applyAlignment="1">
      <alignment horizontal="center" vertical="center" wrapText="1"/>
    </xf>
    <xf numFmtId="0" fontId="11" fillId="0" borderId="3" xfId="2" applyNumberFormat="1" applyFont="1" applyBorder="1" applyAlignment="1">
      <alignment horizontal="center" vertical="center" wrapText="1"/>
    </xf>
    <xf numFmtId="0" fontId="3" fillId="0" borderId="0" xfId="2" applyNumberFormat="1" applyFont="1" applyAlignment="1">
      <alignment vertical="center"/>
    </xf>
    <xf numFmtId="3" fontId="3" fillId="0" borderId="0" xfId="2" applyNumberFormat="1" applyFont="1" applyAlignment="1">
      <alignment vertical="center"/>
    </xf>
    <xf numFmtId="0" fontId="4" fillId="0" borderId="0" xfId="2" applyNumberFormat="1" applyFont="1" applyAlignment="1">
      <alignment vertical="center"/>
    </xf>
    <xf numFmtId="3" fontId="4" fillId="0" borderId="0" xfId="2" applyNumberFormat="1" applyFont="1" applyAlignment="1">
      <alignment vertical="center"/>
    </xf>
    <xf numFmtId="0" fontId="12" fillId="0" borderId="0" xfId="2" applyNumberFormat="1" applyFont="1" applyAlignment="1">
      <alignment horizontal="left" vertical="center"/>
    </xf>
    <xf numFmtId="0" fontId="13" fillId="0" borderId="0" xfId="2" applyNumberFormat="1" applyFont="1" applyAlignment="1">
      <alignment horizontal="left" vertical="center"/>
    </xf>
    <xf numFmtId="0" fontId="4" fillId="0" borderId="2" xfId="2" applyNumberFormat="1" applyFont="1" applyBorder="1" applyAlignment="1">
      <alignment vertical="center"/>
    </xf>
    <xf numFmtId="3" fontId="4" fillId="0" borderId="2" xfId="2" applyNumberFormat="1" applyFont="1" applyBorder="1" applyAlignment="1">
      <alignment vertical="center"/>
    </xf>
    <xf numFmtId="3" fontId="15" fillId="0" borderId="2" xfId="0" applyNumberFormat="1" applyFont="1" applyBorder="1" applyAlignment="1">
      <alignment horizontal="center" vertical="center" wrapText="1"/>
    </xf>
    <xf numFmtId="3" fontId="15" fillId="0" borderId="2" xfId="0" applyNumberFormat="1" applyFont="1" applyBorder="1" applyAlignment="1">
      <alignment horizontal="center" vertical="center"/>
    </xf>
    <xf numFmtId="0" fontId="12" fillId="5" borderId="0" xfId="2" applyNumberFormat="1" applyFont="1" applyFill="1" applyAlignment="1">
      <alignment horizontal="left" vertical="center"/>
    </xf>
    <xf numFmtId="0" fontId="4" fillId="0" borderId="0" xfId="2" applyNumberFormat="1" applyFont="1" applyBorder="1" applyAlignment="1">
      <alignment vertical="center"/>
    </xf>
    <xf numFmtId="0" fontId="12" fillId="0" borderId="0" xfId="2" applyNumberFormat="1" applyFont="1" applyBorder="1" applyAlignment="1">
      <alignment vertical="center"/>
    </xf>
    <xf numFmtId="3" fontId="13" fillId="0" borderId="0" xfId="2" applyNumberFormat="1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2" applyNumberFormat="1" applyFont="1" applyBorder="1"/>
    <xf numFmtId="3" fontId="4" fillId="0" borderId="0" xfId="2" applyNumberFormat="1" applyFont="1" applyBorder="1" applyAlignment="1">
      <alignment vertical="center"/>
    </xf>
    <xf numFmtId="0" fontId="13" fillId="0" borderId="0" xfId="2" applyNumberFormat="1" applyFont="1" applyBorder="1" applyAlignment="1">
      <alignment horizontal="center" vertical="center"/>
    </xf>
    <xf numFmtId="0" fontId="12" fillId="5" borderId="0" xfId="2" applyNumberFormat="1" applyFont="1" applyFill="1" applyBorder="1" applyAlignment="1">
      <alignment horizontal="left" vertical="center"/>
    </xf>
    <xf numFmtId="3" fontId="4" fillId="0" borderId="0" xfId="2" applyNumberFormat="1" applyFont="1" applyAlignment="1">
      <alignment horizontal="right" vertical="center" indent="1"/>
    </xf>
    <xf numFmtId="0" fontId="6" fillId="0" borderId="2" xfId="2" applyNumberFormat="1" applyFont="1" applyBorder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0" fontId="7" fillId="5" borderId="0" xfId="2" applyNumberFormat="1" applyFont="1" applyFill="1" applyAlignment="1">
      <alignment horizontal="left" vertical="center"/>
    </xf>
    <xf numFmtId="0" fontId="7" fillId="0" borderId="0" xfId="2" applyNumberFormat="1" applyFont="1" applyAlignment="1">
      <alignment horizontal="left" vertical="center"/>
    </xf>
    <xf numFmtId="0" fontId="7" fillId="0" borderId="0" xfId="2" applyNumberFormat="1" applyFont="1" applyAlignment="1">
      <alignment horizontal="center" vertical="center"/>
    </xf>
    <xf numFmtId="3" fontId="7" fillId="0" borderId="0" xfId="2" applyNumberFormat="1" applyFont="1" applyAlignment="1">
      <alignment horizontal="right" vertical="center" indent="1"/>
    </xf>
    <xf numFmtId="0" fontId="7" fillId="0" borderId="0" xfId="2" applyNumberFormat="1" applyFont="1" applyBorder="1" applyAlignment="1">
      <alignment horizontal="center" vertical="center"/>
    </xf>
    <xf numFmtId="0" fontId="7" fillId="0" borderId="0" xfId="2" applyNumberFormat="1" applyFont="1" applyAlignment="1">
      <alignment horizontal="center"/>
    </xf>
    <xf numFmtId="3" fontId="7" fillId="0" borderId="0" xfId="2" applyNumberFormat="1" applyFont="1" applyBorder="1" applyAlignment="1">
      <alignment horizontal="right" vertical="center" indent="1"/>
    </xf>
    <xf numFmtId="0" fontId="7" fillId="6" borderId="0" xfId="2" applyNumberFormat="1" applyFont="1" applyFill="1" applyAlignment="1">
      <alignment vertical="center"/>
    </xf>
    <xf numFmtId="0" fontId="7" fillId="5" borderId="0" xfId="2" applyNumberFormat="1" applyFont="1" applyFill="1" applyBorder="1" applyAlignment="1">
      <alignment horizontal="left" vertical="center"/>
    </xf>
    <xf numFmtId="0" fontId="7" fillId="0" borderId="0" xfId="2" applyNumberFormat="1" applyFont="1" applyBorder="1" applyAlignment="1">
      <alignment horizontal="left" vertical="center"/>
    </xf>
    <xf numFmtId="0" fontId="7" fillId="0" borderId="2" xfId="2" applyNumberFormat="1" applyFont="1" applyBorder="1" applyAlignment="1">
      <alignment vertical="center"/>
    </xf>
    <xf numFmtId="0" fontId="16" fillId="0" borderId="0" xfId="2" applyNumberFormat="1" applyFont="1" applyAlignment="1">
      <alignment horizontal="center" vertical="center"/>
    </xf>
    <xf numFmtId="0" fontId="17" fillId="0" borderId="2" xfId="2" applyNumberFormat="1" applyFont="1" applyBorder="1" applyAlignment="1">
      <alignment horizontal="center" vertical="center"/>
    </xf>
    <xf numFmtId="0" fontId="17" fillId="0" borderId="2" xfId="2" applyNumberFormat="1" applyFont="1" applyBorder="1" applyAlignment="1">
      <alignment vertical="center"/>
    </xf>
    <xf numFmtId="3" fontId="7" fillId="0" borderId="0" xfId="2" applyNumberFormat="1" applyFont="1" applyBorder="1" applyAlignment="1" applyProtection="1">
      <alignment horizontal="right" vertical="center" indent="3"/>
    </xf>
    <xf numFmtId="0" fontId="16" fillId="0" borderId="0" xfId="2" applyNumberFormat="1" applyFont="1" applyBorder="1" applyAlignment="1">
      <alignment vertical="center"/>
    </xf>
    <xf numFmtId="3" fontId="16" fillId="0" borderId="0" xfId="2" applyNumberFormat="1" applyFont="1" applyAlignment="1">
      <alignment horizontal="right" vertical="center" indent="1"/>
    </xf>
    <xf numFmtId="3" fontId="16" fillId="0" borderId="0" xfId="2" applyNumberFormat="1" applyFont="1" applyBorder="1" applyAlignment="1" applyProtection="1">
      <alignment horizontal="right" vertical="center" indent="3"/>
    </xf>
    <xf numFmtId="0" fontId="18" fillId="0" borderId="0" xfId="2" applyNumberFormat="1" applyFont="1" applyBorder="1" applyAlignment="1">
      <alignment vertical="center"/>
    </xf>
    <xf numFmtId="0" fontId="7" fillId="0" borderId="0" xfId="0" applyFont="1" applyAlignment="1">
      <alignment vertical="center"/>
    </xf>
    <xf numFmtId="0" fontId="20" fillId="0" borderId="4" xfId="3" applyFont="1" applyBorder="1" applyAlignment="1">
      <alignment horizontal="center" vertical="top"/>
    </xf>
    <xf numFmtId="0" fontId="2" fillId="0" borderId="0" xfId="3"/>
    <xf numFmtId="3" fontId="21" fillId="0" borderId="0" xfId="3" applyNumberFormat="1" applyFont="1"/>
    <xf numFmtId="3" fontId="13" fillId="0" borderId="1" xfId="2" applyNumberFormat="1" applyFont="1" applyBorder="1" applyAlignment="1">
      <alignment horizontal="center" vertical="center" wrapText="1"/>
    </xf>
    <xf numFmtId="3" fontId="15" fillId="0" borderId="2" xfId="0" applyNumberFormat="1" applyFont="1" applyBorder="1" applyAlignment="1">
      <alignment horizontal="center" vertical="center" wrapText="1"/>
    </xf>
    <xf numFmtId="0" fontId="14" fillId="0" borderId="1" xfId="2" applyNumberFormat="1" applyFont="1" applyBorder="1" applyAlignment="1">
      <alignment horizontal="center" vertical="center"/>
    </xf>
    <xf numFmtId="0" fontId="16" fillId="0" borderId="0" xfId="2" applyNumberFormat="1" applyFont="1" applyBorder="1" applyAlignment="1">
      <alignment horizontal="center" vertical="center"/>
    </xf>
    <xf numFmtId="0" fontId="6" fillId="0" borderId="2" xfId="2" applyNumberFormat="1" applyFont="1" applyBorder="1" applyAlignment="1">
      <alignment horizontal="center" vertical="center"/>
    </xf>
  </cellXfs>
  <cellStyles count="5">
    <cellStyle name="Explanatory Text" xfId="2" builtinId="53" customBuiltin="1"/>
    <cellStyle name="Normal" xfId="0" builtinId="0"/>
    <cellStyle name="Normal 2" xfId="3" xr:uid="{76695418-756D-4C61-BC3B-BEC477F44D2D}"/>
    <cellStyle name="Normal 3" xfId="4" xr:uid="{629185B9-57B9-41DB-A8ED-EEAEA9CCA2FD}"/>
    <cellStyle name="Per cent" xfId="1" builtinId="5"/>
  </cellStyles>
  <dxfs count="6">
    <dxf>
      <font>
        <color rgb="FF318FC5"/>
      </font>
      <fill>
        <patternFill>
          <bgColor rgb="FFD5E9F4"/>
        </patternFill>
      </fill>
    </dxf>
    <dxf>
      <font>
        <color rgb="FF318FC5"/>
      </font>
      <fill>
        <patternFill>
          <bgColor rgb="FFD5E9F4"/>
        </patternFill>
      </fill>
    </dxf>
    <dxf>
      <font>
        <color rgb="FF318FC5"/>
      </font>
      <fill>
        <patternFill>
          <bgColor rgb="FFD5E9F4"/>
        </patternFill>
      </fill>
    </dxf>
    <dxf>
      <font>
        <color rgb="FF318FC5"/>
      </font>
      <fill>
        <patternFill>
          <bgColor rgb="FFD5E9F4"/>
        </patternFill>
      </fill>
    </dxf>
    <dxf>
      <font>
        <color rgb="FF318FC5"/>
      </font>
      <fill>
        <patternFill>
          <bgColor rgb="FFD5E9F4"/>
        </patternFill>
      </fill>
    </dxf>
    <dxf>
      <font>
        <color rgb="FF318FC5"/>
      </font>
      <fill>
        <patternFill>
          <bgColor rgb="FFD5E9F4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BFBFBF"/>
      <rgbColor rgb="FF808080"/>
      <rgbColor rgb="FF9999FF"/>
      <rgbColor rgb="FF993366"/>
      <rgbColor rgb="FFFFFFCC"/>
      <rgbColor rgb="FFE4F3FC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5E9F4"/>
      <rgbColor rgb="FFCCFFCC"/>
      <rgbColor rgb="FFFFE1CC"/>
      <rgbColor rgb="FFDDDDDD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18FC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atos%20Usuario/Documents/GEM/Python_scripts/SEARA/0_censos_res/catalinayepes/Documents/00%20SOUTH%20AMERICA/Censos%20South%20America/South_America_Taxonomy_v0.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catalinayepes/Documents/00%20SOUTH%20AMERICA/Censos%20South%20America/South_America_Taxonomy_v0.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:/Datos%20Usuario/Documents/GEM/Python_scripts/SEARA/0_censos_res/catalinayepes/Documents/00%20SOUTH%20AMERICA/Mapping%20scheme%20and%20SA%20taxonomy/South_America_Taxonomy_v0.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ES"/>
      <sheetName val="CENSUS"/>
      <sheetName val="SA_Mapping_2013"/>
      <sheetName val="SA_Mapping_2014"/>
      <sheetName val="Ecuador"/>
      <sheetName val="Peru"/>
      <sheetName val="Chile"/>
      <sheetName val="Bolivia"/>
      <sheetName val="Colombia"/>
      <sheetName val="Venezuela"/>
      <sheetName val="Argentina"/>
      <sheetName val="Reports from WH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SUS"/>
      <sheetName val="MATERIALES"/>
      <sheetName val="SA_Mapping_2013"/>
      <sheetName val="SA_Mapping_2014"/>
      <sheetName val="Ecuador"/>
      <sheetName val="Peru"/>
      <sheetName val="Chile"/>
      <sheetName val="Bolivia"/>
      <sheetName val="Colombia"/>
      <sheetName val="Venezuela"/>
      <sheetName val="Argentina"/>
      <sheetName val="Reports from WHE"/>
    </sheetNames>
    <sheetDataSet>
      <sheetData sheetId="0"/>
      <sheetData sheetId="1">
        <row r="2">
          <cell r="A2" t="str">
            <v>Adobe o tapia</v>
          </cell>
          <cell r="B2" t="str">
            <v>Adobe or tapia</v>
          </cell>
          <cell r="D2" t="str">
            <v>Laminas asfálticas</v>
          </cell>
          <cell r="E2" t="str">
            <v>Asphalt tile</v>
          </cell>
          <cell r="G2" t="str">
            <v>Asbesto (eternit, eurolit)</v>
          </cell>
          <cell r="H2" t="str">
            <v>Asbestos</v>
          </cell>
          <cell r="J2" t="str">
            <v xml:space="preserve"> Casa Independiente</v>
          </cell>
          <cell r="K2" t="str">
            <v>Detached house</v>
          </cell>
        </row>
        <row r="3">
          <cell r="A3" t="str">
            <v>Adobe, barro empajado</v>
          </cell>
          <cell r="B3" t="str">
            <v>Adobe or clay with straw</v>
          </cell>
          <cell r="D3" t="str">
            <v>Ladrillo</v>
          </cell>
          <cell r="E3" t="str">
            <v>Brick</v>
          </cell>
          <cell r="G3" t="str">
            <v>Asbesto y similares</v>
          </cell>
          <cell r="H3" t="str">
            <v>Asbestos</v>
          </cell>
          <cell r="J3" t="str">
            <v xml:space="preserve"> Departamento en edificio</v>
          </cell>
          <cell r="K3" t="str">
            <v>Apartment building</v>
          </cell>
        </row>
        <row r="4">
          <cell r="A4" t="str">
            <v>Adobe, tapial</v>
          </cell>
          <cell r="B4" t="str">
            <v>Adobe or tapia</v>
          </cell>
          <cell r="D4" t="str">
            <v>Ladrillo o cemento</v>
          </cell>
          <cell r="E4" t="str">
            <v>Brick or cement</v>
          </cell>
          <cell r="G4" t="str">
            <v>Cubierta asfáltica o membrana</v>
          </cell>
          <cell r="H4" t="str">
            <v>Asphalt or membrane cover</v>
          </cell>
          <cell r="J4" t="str">
            <v xml:space="preserve"> Vivienda en quinta</v>
          </cell>
          <cell r="K4" t="str">
            <v>Gated community housing</v>
          </cell>
        </row>
        <row r="5">
          <cell r="A5" t="str">
            <v>Bloque, ladrillo o adobe frisado (acabado)</v>
          </cell>
          <cell r="B5" t="str">
            <v>Brick, cement block or adobe, with exterior plaster</v>
          </cell>
          <cell r="D5" t="str">
            <v>Caña</v>
          </cell>
          <cell r="E5" t="str">
            <v>Cane</v>
          </cell>
          <cell r="G5" t="str">
            <v>Láminas asfálticas</v>
          </cell>
          <cell r="H5" t="str">
            <v>Asphalt tile</v>
          </cell>
          <cell r="J5" t="str">
            <v xml:space="preserve"> Vivienda en casa de vecindad</v>
          </cell>
          <cell r="K5" t="str">
            <v>Tenement housing</v>
          </cell>
        </row>
        <row r="6">
          <cell r="A6" t="str">
            <v>Bloque, ladrillo o adobe sin frisar (no acabado)</v>
          </cell>
          <cell r="B6" t="str">
            <v>Brick, cement block or adobe, without exterior plaster</v>
          </cell>
          <cell r="D6" t="str">
            <v>Alfombra muro a muro</v>
          </cell>
          <cell r="E6" t="str">
            <v>Carpet</v>
          </cell>
          <cell r="G6" t="str">
            <v>Caña, tabla o paja, paja sola</v>
          </cell>
          <cell r="H6" t="str">
            <v>Cane, wood or straw</v>
          </cell>
          <cell r="J6" t="str">
            <v xml:space="preserve"> Choza o cabaña</v>
          </cell>
          <cell r="K6" t="str">
            <v>Hut or  cottage</v>
          </cell>
        </row>
        <row r="7">
          <cell r="A7" t="str">
            <v>Bloque, ladrillo, piedra, madera pulida</v>
          </cell>
          <cell r="B7" t="str">
            <v>Brick, cement block, stone, polished wood</v>
          </cell>
          <cell r="D7" t="str">
            <v>Alfombra, tapizon</v>
          </cell>
          <cell r="E7" t="str">
            <v>Carpet</v>
          </cell>
          <cell r="G7" t="str">
            <v>Chapa de cartón</v>
          </cell>
          <cell r="H7" t="str">
            <v>Cardboard</v>
          </cell>
          <cell r="J7" t="str">
            <v xml:space="preserve"> Vivienda improvisada</v>
          </cell>
          <cell r="K7" t="str">
            <v>Improvised housing</v>
          </cell>
        </row>
        <row r="8">
          <cell r="A8" t="str">
            <v>Caña no revestida</v>
          </cell>
          <cell r="B8" t="str">
            <v>Cane without mud</v>
          </cell>
          <cell r="D8" t="str">
            <v>Alfombra, mármol, parqué, madera pulida</v>
          </cell>
          <cell r="E8" t="str">
            <v>Carpet, marble, parquet, polished wood</v>
          </cell>
          <cell r="G8" t="str">
            <v>Teja</v>
          </cell>
          <cell r="H8" t="str">
            <v>Clay tile</v>
          </cell>
          <cell r="J8" t="str">
            <v xml:space="preserve"> Local no destinado para hab. humana</v>
          </cell>
          <cell r="K8" t="str">
            <v>Shelter unattended for housing</v>
          </cell>
        </row>
        <row r="9">
          <cell r="A9" t="str">
            <v>Caña revestida o bahareque</v>
          </cell>
          <cell r="B9" t="str">
            <v>Cane with mud or bahareque</v>
          </cell>
          <cell r="D9" t="str">
            <v>Cemento</v>
          </cell>
          <cell r="E9" t="str">
            <v>Cement</v>
          </cell>
          <cell r="G9" t="str">
            <v>Paja embarrada</v>
          </cell>
          <cell r="H9" t="str">
            <v>Clay-covered straw</v>
          </cell>
          <cell r="J9" t="str">
            <v xml:space="preserve"> Otro tipo particular</v>
          </cell>
          <cell r="K9" t="str">
            <v>Other</v>
          </cell>
        </row>
        <row r="10">
          <cell r="A10" t="str">
            <v>Caña, palma, tronco</v>
          </cell>
          <cell r="B10" t="str">
            <v>Cane, palm leaves, trunks</v>
          </cell>
          <cell r="D10" t="str">
            <v>Cemento o ladrillo fijo</v>
          </cell>
          <cell r="E10" t="str">
            <v>Cement or brick</v>
          </cell>
          <cell r="G10" t="str">
            <v>Losa de hormigon armado</v>
          </cell>
          <cell r="H10" t="str">
            <v>Reinforced concrete slab</v>
          </cell>
          <cell r="J10" t="str">
            <v>Casa/Villa</v>
          </cell>
        </row>
        <row r="11">
          <cell r="A11" t="str">
            <v>Concreto</v>
          </cell>
          <cell r="B11" t="str">
            <v>Reinforced concrete</v>
          </cell>
          <cell r="D11" t="str">
            <v>Baldosas de cemento</v>
          </cell>
          <cell r="E11" t="str">
            <v>Cement tiles</v>
          </cell>
          <cell r="G11" t="str">
            <v>Losa de hormigón</v>
          </cell>
          <cell r="H11" t="str">
            <v>Reinforced concrete slab</v>
          </cell>
          <cell r="J11" t="str">
            <v>Departamento en casa o edificio</v>
          </cell>
          <cell r="K11" t="str">
            <v>Apartment building</v>
          </cell>
        </row>
        <row r="12">
          <cell r="A12" t="str">
            <v>Desechos (lata, cartones, plástico, etc.)</v>
          </cell>
          <cell r="B12" t="str">
            <v>Waste material</v>
          </cell>
          <cell r="D12" t="str">
            <v>Cemento, gravilla</v>
          </cell>
          <cell r="E12" t="str">
            <v>Cement, gravel</v>
          </cell>
          <cell r="G12" t="str">
            <v>Chapa de fibrocemento o plástico</v>
          </cell>
          <cell r="H12" t="str">
            <v>Fibercement or plastic</v>
          </cell>
          <cell r="J12" t="str">
            <v>Cuarto(s) en casa de inquilinato</v>
          </cell>
        </row>
        <row r="13">
          <cell r="A13" t="str">
            <v>Estera</v>
          </cell>
          <cell r="B13" t="str">
            <v>Grass, straw or reed</v>
          </cell>
          <cell r="D13" t="str">
            <v>Cerámica</v>
          </cell>
          <cell r="E13" t="str">
            <v>Ceramic</v>
          </cell>
          <cell r="G13" t="str">
            <v>Fibra de vidrio/Femocolor</v>
          </cell>
          <cell r="H13" t="str">
            <v>Fiberglass</v>
          </cell>
          <cell r="J13" t="str">
            <v>Mediagua</v>
          </cell>
          <cell r="K13" t="str">
            <v>House with mono pitch roof</v>
          </cell>
        </row>
        <row r="14">
          <cell r="A14" t="str">
            <v>Guadua, caña, esterilla, otros vegetales</v>
          </cell>
          <cell r="B14" t="str">
            <v>Cane, bamboo, reed, other vegetative material</v>
          </cell>
          <cell r="D14" t="str">
            <v>Baldosín cerámico</v>
          </cell>
          <cell r="E14" t="str">
            <v>Ceramic tiles</v>
          </cell>
          <cell r="G14" t="str">
            <v>Otros materiales</v>
          </cell>
          <cell r="H14" t="str">
            <v>Other material</v>
          </cell>
          <cell r="J14" t="str">
            <v>Rancho</v>
          </cell>
        </row>
        <row r="15">
          <cell r="A15" t="str">
            <v>Hormigón</v>
          </cell>
          <cell r="B15" t="str">
            <v>Reinforced concrete</v>
          </cell>
          <cell r="D15" t="str">
            <v>Cerámica, baldosa, mosaico, mármol, madera o alfombrado</v>
          </cell>
          <cell r="E15" t="str">
            <v>Ceramic, tile, mosaic, marbel, wood or carpet</v>
          </cell>
          <cell r="G15" t="str">
            <v>Otros (Palma, latón,tablas o similares)</v>
          </cell>
          <cell r="H15" t="str">
            <v>Other material</v>
          </cell>
          <cell r="J15" t="str">
            <v>Covacha</v>
          </cell>
        </row>
        <row r="16">
          <cell r="A16" t="str">
            <v>Hormigón armado, piedra</v>
          </cell>
          <cell r="B16" t="str">
            <v>Reinforced concrete or stone</v>
          </cell>
          <cell r="D16" t="str">
            <v>Cerámica, baldosa, vinil o mármol</v>
          </cell>
          <cell r="E16" t="str">
            <v>Ceramic, Tile, vinyl or marble</v>
          </cell>
          <cell r="G16" t="str">
            <v>Otro</v>
          </cell>
          <cell r="H16" t="str">
            <v>Other material</v>
          </cell>
          <cell r="J16" t="str">
            <v>Choza</v>
          </cell>
          <cell r="K16" t="str">
            <v>Hut</v>
          </cell>
        </row>
        <row r="17">
          <cell r="A17" t="str">
            <v>Internit</v>
          </cell>
          <cell r="B17" t="str">
            <v>Fibercement</v>
          </cell>
          <cell r="D17" t="str">
            <v>Losetas, terrazos</v>
          </cell>
          <cell r="E17" t="str">
            <v>Reinforced concrete slab</v>
          </cell>
          <cell r="G17" t="str">
            <v>Otros materiales</v>
          </cell>
          <cell r="H17" t="str">
            <v>Other material</v>
          </cell>
          <cell r="J17" t="str">
            <v>Otra vivienda particular</v>
          </cell>
        </row>
        <row r="18">
          <cell r="A18" t="str">
            <v>Ladrillo</v>
          </cell>
          <cell r="B18" t="str">
            <v>Brick</v>
          </cell>
          <cell r="D18" t="str">
            <v>Radier</v>
          </cell>
          <cell r="E18" t="str">
            <v>Cement</v>
          </cell>
          <cell r="G18" t="str">
            <v>Platabanda</v>
          </cell>
          <cell r="H18" t="str">
            <v>Platabanda ???</v>
          </cell>
          <cell r="J18" t="str">
            <v>Mansión</v>
          </cell>
        </row>
        <row r="19">
          <cell r="A19" t="str">
            <v>Ladrillo o bloque</v>
          </cell>
          <cell r="B19" t="str">
            <v>Brick or cement block</v>
          </cell>
          <cell r="D19" t="str">
            <v>Tierra</v>
          </cell>
          <cell r="E19" t="str">
            <v>Earth</v>
          </cell>
          <cell r="G19" t="str">
            <v>Hormigón (losa, cemento)</v>
          </cell>
          <cell r="H19" t="str">
            <v>Reinforced concrete slab</v>
          </cell>
          <cell r="J19" t="str">
            <v>Quinta o casaquinta</v>
          </cell>
        </row>
        <row r="20">
          <cell r="A20" t="str">
            <v>Ladrillo o Bloque de cemento</v>
          </cell>
          <cell r="B20" t="str">
            <v>Brick or cement block</v>
          </cell>
          <cell r="D20" t="str">
            <v>Tierra o ladrillo suelto</v>
          </cell>
          <cell r="E20" t="str">
            <v>Earth or loose bricks</v>
          </cell>
          <cell r="G20" t="str">
            <v>Láminas metálicas (zinc,aluminio y similares)</v>
          </cell>
          <cell r="H20" t="str">
            <v>Metal sheets</v>
          </cell>
          <cell r="J20" t="str">
            <v>Casa</v>
          </cell>
        </row>
        <row r="21">
          <cell r="A21" t="str">
            <v>Ladrillo, adobe sin frisar (obra limpia)</v>
          </cell>
          <cell r="B21" t="str">
            <v>Brick or adobe without exterior plaster (finished)</v>
          </cell>
          <cell r="D21" t="str">
            <v>Tierra, arena</v>
          </cell>
          <cell r="E21" t="str">
            <v>Earth, sand</v>
          </cell>
          <cell r="G21" t="str">
            <v>Calamina o plancha</v>
          </cell>
          <cell r="H21" t="str">
            <v>Metal sheets</v>
          </cell>
          <cell r="J21" t="str">
            <v>Apartamento en edificio</v>
          </cell>
          <cell r="K21" t="str">
            <v>Apartment building</v>
          </cell>
        </row>
        <row r="22">
          <cell r="A22" t="str">
            <v>Ladrillo, bloque de cemento, hormigón</v>
          </cell>
          <cell r="B22" t="str">
            <v>Brick, cement block or reinforced concrete</v>
          </cell>
          <cell r="D22" t="str">
            <v>Mármol, mosaico, granito, vinil, cerámica, ladrillo, terracota, parquet, alfombra y similares</v>
          </cell>
          <cell r="E22" t="str">
            <v>Marble, mosaic, granite, vinyl, ceramic, brick, tile, parquet, carpet and similars</v>
          </cell>
          <cell r="G22" t="str">
            <v>Chapa de metal (sin cubierta)</v>
          </cell>
          <cell r="H22" t="str">
            <v>Metal sheets</v>
          </cell>
          <cell r="J22" t="str">
            <v>Apartamento en quinta, casaquinta o casa</v>
          </cell>
        </row>
        <row r="23">
          <cell r="A23" t="str">
            <v>Láminas de policloruro de vinilo (pvc)</v>
          </cell>
          <cell r="B23" t="str">
            <v>Sheets of polyvinyl chloride (pvc)</v>
          </cell>
          <cell r="D23" t="str">
            <v>Mosaico, baldosa</v>
          </cell>
          <cell r="E23" t="str">
            <v>Mosaic, tiles</v>
          </cell>
          <cell r="G23" t="str">
            <v>Láminas de policloruro de vinilo (pvc)</v>
          </cell>
          <cell r="H23" t="str">
            <v>Sheets of polyvinyl chloride (pvc)</v>
          </cell>
          <cell r="J23" t="str">
            <v>Casa de vecindad</v>
          </cell>
        </row>
        <row r="24">
          <cell r="A24" t="str">
            <v>Madera</v>
          </cell>
          <cell r="B24" t="str">
            <v>Wood</v>
          </cell>
          <cell r="D24" t="str">
            <v>Otro</v>
          </cell>
          <cell r="E24" t="str">
            <v>Other material</v>
          </cell>
          <cell r="G24" t="str">
            <v>Pizarreño</v>
          </cell>
          <cell r="H24" t="str">
            <v>Slate</v>
          </cell>
          <cell r="J24" t="str">
            <v>Rancho</v>
          </cell>
        </row>
        <row r="25">
          <cell r="A25" t="str">
            <v>Madera aserrada</v>
          </cell>
          <cell r="B25" t="str">
            <v>Wood (lumber)</v>
          </cell>
          <cell r="D25" t="str">
            <v>Otros materiales</v>
          </cell>
          <cell r="E25" t="str">
            <v>Other material</v>
          </cell>
          <cell r="G25" t="str">
            <v>Pizarra o teja</v>
          </cell>
          <cell r="H25" t="str">
            <v>Slate or tile</v>
          </cell>
          <cell r="J25" t="str">
            <v>Casa,choza o pahuichi</v>
          </cell>
        </row>
        <row r="26">
          <cell r="A26" t="str">
            <v>Madera burda, tabla, tablón</v>
          </cell>
          <cell r="B26" t="str">
            <v>Rough wood</v>
          </cell>
          <cell r="D26" t="str">
            <v>Otros</v>
          </cell>
          <cell r="E26" t="str">
            <v>Other material</v>
          </cell>
          <cell r="G26" t="str">
            <v>Palma, paja u hoja</v>
          </cell>
          <cell r="H26" t="str">
            <v>Straw, palm leaves or leaves</v>
          </cell>
          <cell r="J26" t="str">
            <v>Departamento</v>
          </cell>
          <cell r="K26" t="str">
            <v>Apartment building</v>
          </cell>
        </row>
        <row r="27">
          <cell r="A27" t="str">
            <v>Madera o tabique forrado</v>
          </cell>
          <cell r="B27" t="str">
            <v>Wood planks/shingles</v>
          </cell>
          <cell r="D27" t="str">
            <v>Parquet</v>
          </cell>
          <cell r="E27" t="str">
            <v>Parquet</v>
          </cell>
          <cell r="G27" t="str">
            <v>Fonolita</v>
          </cell>
          <cell r="H27" t="str">
            <v>Tar paper ???</v>
          </cell>
          <cell r="J27" t="str">
            <v>Cuarto(s) o habitación(es) suelta(s)</v>
          </cell>
        </row>
        <row r="28">
          <cell r="A28" t="str">
            <v>Material prefabricado</v>
          </cell>
          <cell r="B28" t="str">
            <v>Prefabricated material</v>
          </cell>
          <cell r="D28" t="str">
            <v>Parquet o madera pulida</v>
          </cell>
          <cell r="E28" t="str">
            <v>Parquet or polished wood</v>
          </cell>
          <cell r="G28" t="str">
            <v>Paja, caña, palma o barro</v>
          </cell>
          <cell r="H28" t="str">
            <v>Thatch (straw, grass, leaves, palm, etc.)</v>
          </cell>
          <cell r="J28" t="str">
            <v>Vivienda improvisada o vivienda movil</v>
          </cell>
          <cell r="K28" t="str">
            <v>Improvised housing</v>
          </cell>
        </row>
        <row r="29">
          <cell r="A29" t="str">
            <v>No Informa</v>
          </cell>
          <cell r="B29" t="str">
            <v>Unknown/missing</v>
          </cell>
          <cell r="D29" t="str">
            <v>Duela, parquet, tablón o piso flotante</v>
          </cell>
          <cell r="E29" t="str">
            <v>Parquet or polished wood</v>
          </cell>
          <cell r="G29" t="str">
            <v>Baldosa o losa (sin cubierta)</v>
          </cell>
          <cell r="H29" t="str">
            <v>Tile or slab (without covering)</v>
          </cell>
          <cell r="J29" t="str">
            <v>Local no destinado para habitación</v>
          </cell>
        </row>
        <row r="30">
          <cell r="A30" t="str">
            <v>No tiene paredes exteriores</v>
          </cell>
          <cell r="B30" t="str">
            <v>Without exterior walls</v>
          </cell>
          <cell r="D30" t="str">
            <v>Machihembre</v>
          </cell>
          <cell r="E30" t="str">
            <v>Polished wood</v>
          </cell>
          <cell r="G30" t="str">
            <v>Tejas (cemento, arcilla o fibrocemento)</v>
          </cell>
          <cell r="H30" t="str">
            <v>Tile (clay, metal, cement)</v>
          </cell>
        </row>
        <row r="31">
          <cell r="A31" t="str">
            <v>Otro</v>
          </cell>
          <cell r="B31" t="str">
            <v>Other material</v>
          </cell>
          <cell r="D31" t="str">
            <v>Tabla sin tratar</v>
          </cell>
          <cell r="E31" t="str">
            <v>Rough wood</v>
          </cell>
          <cell r="G31" t="str">
            <v>Tejas (arcilla, metálica, cemento)</v>
          </cell>
          <cell r="H31" t="str">
            <v>Tile (clay, metal, cement)</v>
          </cell>
        </row>
        <row r="32">
          <cell r="A32" t="str">
            <v>Otros materiales</v>
          </cell>
          <cell r="B32" t="str">
            <v>Other material</v>
          </cell>
          <cell r="D32" t="str">
            <v>Madera burda, tabla, tablón, otro vegetal</v>
          </cell>
          <cell r="E32" t="str">
            <v>Rough wood, table, board, or other vegetative material</v>
          </cell>
          <cell r="G32" t="str">
            <v>Tejuela (madera, asfáltica)</v>
          </cell>
          <cell r="H32" t="str">
            <v>Tiles (wood, asphalt)</v>
          </cell>
        </row>
        <row r="33">
          <cell r="A33" t="str">
            <v>Otros( láminas de zinc, cartón, tablas o similares )</v>
          </cell>
          <cell r="B33" t="str">
            <v>Other (zinc, cardboard, wood planks or similar)</v>
          </cell>
          <cell r="D33" t="str">
            <v>Baldosa, vinilo, tableta, ladrillo</v>
          </cell>
          <cell r="E33" t="str">
            <v>Tile, vinyl, tablet, brick</v>
          </cell>
          <cell r="G33" t="str">
            <v>Desechos (lata, cartones, plástico, etc.)</v>
          </cell>
          <cell r="H33" t="str">
            <v>Waste material</v>
          </cell>
        </row>
        <row r="34">
          <cell r="A34" t="str">
            <v>Palma o similares</v>
          </cell>
          <cell r="B34" t="str">
            <v>Palm leaves or similar</v>
          </cell>
          <cell r="D34" t="str">
            <v>No Informa</v>
          </cell>
          <cell r="E34" t="str">
            <v>Unknown</v>
          </cell>
          <cell r="G34" t="str">
            <v>No tiene techo</v>
          </cell>
          <cell r="H34" t="str">
            <v>Without roof</v>
          </cell>
        </row>
        <row r="35">
          <cell r="A35" t="str">
            <v>Paneles estructurados, bloque (prefabricado)</v>
          </cell>
          <cell r="B35" t="str">
            <v>Prefabricated material</v>
          </cell>
          <cell r="D35" t="str">
            <v>Plásticos (flexit, linóleo, etc.)</v>
          </cell>
          <cell r="E35" t="str">
            <v>Vinyl, linoleum</v>
          </cell>
          <cell r="G35" t="str">
            <v>Zinc</v>
          </cell>
          <cell r="H35" t="str">
            <v>Zinc</v>
          </cell>
        </row>
        <row r="36">
          <cell r="A36" t="str">
            <v>Piedra</v>
          </cell>
          <cell r="B36" t="str">
            <v>Stone</v>
          </cell>
          <cell r="D36" t="str">
            <v>Madera, entablados</v>
          </cell>
          <cell r="E36" t="str">
            <v>Wood</v>
          </cell>
        </row>
        <row r="37">
          <cell r="A37" t="str">
            <v>Piedra con barro</v>
          </cell>
          <cell r="B37" t="str">
            <v>Stone with clay</v>
          </cell>
          <cell r="D37" t="str">
            <v>Tablas</v>
          </cell>
          <cell r="E37" t="str">
            <v>Wood</v>
          </cell>
        </row>
        <row r="38">
          <cell r="A38" t="str">
            <v>Piedra o Sillar con cal o cemento</v>
          </cell>
          <cell r="B38" t="str">
            <v>Stone with lime or cement</v>
          </cell>
          <cell r="D38" t="str">
            <v>Tablon de madera</v>
          </cell>
          <cell r="E38" t="str">
            <v>Wood</v>
          </cell>
        </row>
        <row r="39">
          <cell r="A39" t="str">
            <v>Quincha</v>
          </cell>
          <cell r="B39" t="str">
            <v>Quincha</v>
          </cell>
          <cell r="D39" t="str">
            <v>Tablón de madera</v>
          </cell>
          <cell r="E39" t="str">
            <v>Wood</v>
          </cell>
        </row>
        <row r="40">
          <cell r="A40" t="str">
            <v>Sin paredes</v>
          </cell>
          <cell r="B40" t="str">
            <v>Without exterior walls</v>
          </cell>
          <cell r="D40" t="str">
            <v>Entablado (madera)</v>
          </cell>
          <cell r="E40" t="str">
            <v>Wood planks</v>
          </cell>
        </row>
        <row r="41">
          <cell r="A41" t="str">
            <v>Tabique,quinche</v>
          </cell>
          <cell r="B41" t="str">
            <v>Wood planks/shingles, Quincha</v>
          </cell>
        </row>
        <row r="42">
          <cell r="A42" t="str">
            <v>Tapia o bahareque frisado</v>
          </cell>
          <cell r="B42" t="str">
            <v xml:space="preserve">Tapia or bahareque with exterior plaster </v>
          </cell>
        </row>
        <row r="43">
          <cell r="A43" t="str">
            <v>Tapia o bahareque sin frisar</v>
          </cell>
          <cell r="B43" t="str">
            <v xml:space="preserve">Tapia or bahareque without exterior plaster </v>
          </cell>
        </row>
        <row r="44">
          <cell r="A44" t="str">
            <v>Tapia pisada, adobe, bahareque</v>
          </cell>
          <cell r="B44" t="str">
            <v>Adobe, tapia or bahareque</v>
          </cell>
        </row>
        <row r="45">
          <cell r="A45" t="str">
            <v>Troncos</v>
          </cell>
          <cell r="B45" t="str">
            <v>Wood (truncks)</v>
          </cell>
        </row>
        <row r="46">
          <cell r="A46" t="str">
            <v>Zinc, tela, cartón, latas, desechos, plásticos</v>
          </cell>
          <cell r="B46" t="str">
            <v>Zinc, fabric, cardboard, tins, plastic and waste material</v>
          </cell>
        </row>
      </sheetData>
      <sheetData sheetId="2"/>
      <sheetData sheetId="3"/>
      <sheetData sheetId="4"/>
      <sheetData sheetId="5">
        <row r="5">
          <cell r="B5" t="str">
            <v>100% MUR/H:1</v>
          </cell>
        </row>
      </sheetData>
      <sheetData sheetId="6">
        <row r="5">
          <cell r="B5" t="str">
            <v xml:space="preserve"> CR/LWAL_x000D_MUR+STDRE</v>
          </cell>
        </row>
      </sheetData>
      <sheetData sheetId="7">
        <row r="5">
          <cell r="C5" t="str">
            <v>100% MUR/H:1</v>
          </cell>
        </row>
      </sheetData>
      <sheetData sheetId="8">
        <row r="5">
          <cell r="B5" t="str">
            <v>50% MUR/H:1,3_x000D_5% MCF/H:1,3_x000D_5% MR/H:1,3_x000D_10% CR/LFM/DNO/H:1,3_x000D_2% CR/LFM/DNO/H:4,7_x000D_4% CR/LFM/DUC/H:1,3_x000D_2% CR/LFM/DUC/H:4,7_x000D_10% CR/LFINF/DNO/H:1,3_x000D_2% CR/LFINF/DNO/H:4,7_x000D_4% CR/LFINF/DUC/H:1,3_x000D_2% CR/LFINF/DUC/H:4,7_x000D_2% CR/LWAL/H:4,7_x000D_1% MUR+STDRE/H:1,2_x000D_1% W+WLI/H:1,2</v>
          </cell>
        </row>
      </sheetData>
      <sheetData sheetId="9">
        <row r="5">
          <cell r="B5" t="str">
            <v>60% MUR/H:1,3_x000D_10% MCF/DNO/H:1,3_x000D_5% MCF/DUC/H:1,3_x000D_5% MR/H:1,3_x000D_5% CR/LFM/DNO/H:1,3_x000D_5% CR/LFM/DUC/H:1,3_x000D_5% CR/LFINF/DNO/H:1,3_x000D_5% CR/LFINF/DUC/H:1,3</v>
          </cell>
        </row>
      </sheetData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ERIALES"/>
      <sheetName val="CENSUS"/>
      <sheetName val="SA_Mapping_2013"/>
      <sheetName val="Ecuador"/>
      <sheetName val="Peru"/>
      <sheetName val="Chile"/>
      <sheetName val="Bolivia"/>
      <sheetName val="Colombia"/>
      <sheetName val="Venezuela"/>
      <sheetName val="Argentina"/>
      <sheetName val="Reports from WH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367"/>
  <sheetViews>
    <sheetView view="pageBreakPreview" zoomScale="75" zoomScaleNormal="100" zoomScalePageLayoutView="75" workbookViewId="0">
      <pane xSplit="2" ySplit="1" topLeftCell="C2" activePane="bottomRight" state="frozen"/>
      <selection pane="topRight" activeCell="C1" sqref="C1"/>
      <selection pane="bottomLeft" activeCell="A347" sqref="A347"/>
      <selection pane="bottomRight"/>
    </sheetView>
  </sheetViews>
  <sheetFormatPr baseColWidth="10" defaultColWidth="9.1640625" defaultRowHeight="14" x14ac:dyDescent="0.2"/>
  <cols>
    <col min="1" max="1" width="12.5" style="1" customWidth="1"/>
    <col min="2" max="2" width="19.33203125" style="1" customWidth="1"/>
    <col min="3" max="1025" width="10.83203125" style="1" customWidth="1"/>
  </cols>
  <sheetData>
    <row r="1" spans="1:6" s="3" customFormat="1" ht="3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s="3" customFormat="1" x14ac:dyDescent="0.15">
      <c r="A2" s="3" t="s">
        <v>6</v>
      </c>
      <c r="B2" s="4" t="s">
        <v>7</v>
      </c>
      <c r="C2" s="5">
        <v>27</v>
      </c>
      <c r="D2" s="5">
        <v>0</v>
      </c>
      <c r="E2" s="5">
        <v>10</v>
      </c>
      <c r="F2" s="5">
        <v>0</v>
      </c>
    </row>
    <row r="3" spans="1:6" s="3" customFormat="1" x14ac:dyDescent="0.15">
      <c r="A3" s="3" t="s">
        <v>8</v>
      </c>
      <c r="B3" s="4" t="s">
        <v>9</v>
      </c>
      <c r="C3" s="5">
        <v>429</v>
      </c>
      <c r="D3" s="5">
        <v>18</v>
      </c>
      <c r="E3" s="5">
        <v>36</v>
      </c>
      <c r="F3" s="5">
        <v>0</v>
      </c>
    </row>
    <row r="4" spans="1:6" s="3" customFormat="1" x14ac:dyDescent="0.15">
      <c r="A4" s="3" t="s">
        <v>10</v>
      </c>
      <c r="B4" s="4" t="s">
        <v>11</v>
      </c>
      <c r="C4" s="5">
        <v>120</v>
      </c>
      <c r="D4" s="5">
        <v>6</v>
      </c>
      <c r="E4" s="5">
        <v>9</v>
      </c>
      <c r="F4" s="5">
        <v>0</v>
      </c>
    </row>
    <row r="5" spans="1:6" s="3" customFormat="1" x14ac:dyDescent="0.15">
      <c r="A5" s="3" t="s">
        <v>12</v>
      </c>
      <c r="B5" s="4" t="s">
        <v>13</v>
      </c>
      <c r="C5" s="5">
        <v>195</v>
      </c>
      <c r="D5" s="5">
        <v>4</v>
      </c>
      <c r="E5" s="5">
        <v>20</v>
      </c>
      <c r="F5" s="5">
        <v>0</v>
      </c>
    </row>
    <row r="6" spans="1:6" s="3" customFormat="1" x14ac:dyDescent="0.15">
      <c r="A6" s="3" t="s">
        <v>14</v>
      </c>
      <c r="B6" s="4" t="s">
        <v>15</v>
      </c>
      <c r="C6" s="5">
        <v>304</v>
      </c>
      <c r="D6" s="5">
        <v>0</v>
      </c>
      <c r="E6" s="5">
        <v>56</v>
      </c>
      <c r="F6" s="5">
        <v>0</v>
      </c>
    </row>
    <row r="7" spans="1:6" s="3" customFormat="1" x14ac:dyDescent="0.15">
      <c r="A7" s="3" t="s">
        <v>16</v>
      </c>
      <c r="B7" s="4" t="s">
        <v>17</v>
      </c>
      <c r="C7" s="5">
        <v>216</v>
      </c>
      <c r="D7" s="5">
        <v>0</v>
      </c>
      <c r="E7" s="5">
        <v>15</v>
      </c>
      <c r="F7" s="5">
        <v>0</v>
      </c>
    </row>
    <row r="8" spans="1:6" s="3" customFormat="1" x14ac:dyDescent="0.15">
      <c r="A8" s="3" t="s">
        <v>18</v>
      </c>
      <c r="B8" s="4" t="s">
        <v>19</v>
      </c>
      <c r="C8" s="5">
        <v>178</v>
      </c>
      <c r="D8" s="5">
        <v>1</v>
      </c>
      <c r="E8" s="5">
        <v>23</v>
      </c>
      <c r="F8" s="5">
        <v>0</v>
      </c>
    </row>
    <row r="9" spans="1:6" s="3" customFormat="1" x14ac:dyDescent="0.15">
      <c r="A9" s="3" t="s">
        <v>20</v>
      </c>
      <c r="B9" s="4" t="s">
        <v>21</v>
      </c>
      <c r="C9" s="5">
        <v>453</v>
      </c>
      <c r="D9" s="5">
        <v>1</v>
      </c>
      <c r="E9" s="5">
        <v>27</v>
      </c>
      <c r="F9" s="5">
        <v>0</v>
      </c>
    </row>
    <row r="10" spans="1:6" s="3" customFormat="1" x14ac:dyDescent="0.15">
      <c r="A10" s="3" t="s">
        <v>22</v>
      </c>
      <c r="B10" s="4" t="s">
        <v>23</v>
      </c>
      <c r="C10" s="5">
        <v>145</v>
      </c>
      <c r="D10" s="5">
        <v>6</v>
      </c>
      <c r="E10" s="5">
        <v>11</v>
      </c>
      <c r="F10" s="5">
        <v>1</v>
      </c>
    </row>
    <row r="11" spans="1:6" s="3" customFormat="1" x14ac:dyDescent="0.15">
      <c r="A11" s="3" t="s">
        <v>24</v>
      </c>
      <c r="B11" s="4" t="s">
        <v>25</v>
      </c>
      <c r="C11" s="5">
        <v>25</v>
      </c>
      <c r="D11" s="5">
        <v>0</v>
      </c>
      <c r="E11" s="5">
        <v>2</v>
      </c>
      <c r="F11" s="5">
        <v>0</v>
      </c>
    </row>
    <row r="12" spans="1:6" s="3" customFormat="1" x14ac:dyDescent="0.15">
      <c r="A12" s="3" t="s">
        <v>26</v>
      </c>
      <c r="B12" s="4" t="s">
        <v>27</v>
      </c>
      <c r="C12" s="5">
        <v>3</v>
      </c>
      <c r="D12" s="5">
        <v>0</v>
      </c>
      <c r="E12" s="5">
        <v>0</v>
      </c>
      <c r="F12" s="5">
        <v>0</v>
      </c>
    </row>
    <row r="13" spans="1:6" s="3" customFormat="1" x14ac:dyDescent="0.15">
      <c r="A13" s="3" t="s">
        <v>28</v>
      </c>
      <c r="B13" s="4" t="s">
        <v>29</v>
      </c>
      <c r="C13" s="5">
        <v>58</v>
      </c>
      <c r="D13" s="5">
        <v>42</v>
      </c>
      <c r="E13" s="5">
        <v>8</v>
      </c>
      <c r="F13" s="5">
        <v>0</v>
      </c>
    </row>
    <row r="14" spans="1:6" s="3" customFormat="1" x14ac:dyDescent="0.15">
      <c r="A14" s="3" t="s">
        <v>30</v>
      </c>
      <c r="B14" s="4" t="s">
        <v>31</v>
      </c>
      <c r="C14" s="5">
        <v>0</v>
      </c>
      <c r="D14" s="5">
        <v>5</v>
      </c>
      <c r="E14" s="5">
        <v>0</v>
      </c>
      <c r="F14" s="5">
        <v>0</v>
      </c>
    </row>
    <row r="15" spans="1:6" s="3" customFormat="1" x14ac:dyDescent="0.15">
      <c r="A15" s="3" t="s">
        <v>32</v>
      </c>
      <c r="B15" s="4" t="s">
        <v>33</v>
      </c>
      <c r="C15" s="5">
        <v>0</v>
      </c>
      <c r="D15" s="5">
        <v>12</v>
      </c>
      <c r="E15" s="5">
        <v>1</v>
      </c>
      <c r="F15" s="5">
        <v>0</v>
      </c>
    </row>
    <row r="16" spans="1:6" s="3" customFormat="1" x14ac:dyDescent="0.15">
      <c r="A16" s="3" t="s">
        <v>34</v>
      </c>
      <c r="B16" s="4" t="s">
        <v>35</v>
      </c>
      <c r="C16" s="5">
        <v>0</v>
      </c>
      <c r="D16" s="5">
        <v>13</v>
      </c>
      <c r="E16" s="5">
        <v>2</v>
      </c>
      <c r="F16" s="5">
        <v>0</v>
      </c>
    </row>
    <row r="17" spans="1:6" s="3" customFormat="1" x14ac:dyDescent="0.15">
      <c r="A17" s="3" t="s">
        <v>36</v>
      </c>
      <c r="B17" s="4" t="s">
        <v>37</v>
      </c>
      <c r="C17" s="5">
        <v>0</v>
      </c>
      <c r="D17" s="5">
        <v>19</v>
      </c>
      <c r="E17" s="5">
        <v>0</v>
      </c>
      <c r="F17" s="5">
        <v>0</v>
      </c>
    </row>
    <row r="18" spans="1:6" s="3" customFormat="1" x14ac:dyDescent="0.15">
      <c r="A18" s="3" t="s">
        <v>38</v>
      </c>
      <c r="B18" s="4" t="s">
        <v>39</v>
      </c>
      <c r="C18" s="5">
        <v>1</v>
      </c>
      <c r="D18" s="5">
        <v>28</v>
      </c>
      <c r="E18" s="5">
        <v>5</v>
      </c>
      <c r="F18" s="5">
        <v>0</v>
      </c>
    </row>
    <row r="19" spans="1:6" s="3" customFormat="1" x14ac:dyDescent="0.15">
      <c r="A19" s="3" t="s">
        <v>40</v>
      </c>
      <c r="B19" s="4" t="s">
        <v>41</v>
      </c>
      <c r="C19" s="5">
        <v>0</v>
      </c>
      <c r="D19" s="5">
        <v>60</v>
      </c>
      <c r="E19" s="5">
        <v>17</v>
      </c>
      <c r="F19" s="5">
        <v>1</v>
      </c>
    </row>
    <row r="20" spans="1:6" s="3" customFormat="1" x14ac:dyDescent="0.15">
      <c r="A20" s="3" t="s">
        <v>42</v>
      </c>
      <c r="B20" s="4" t="s">
        <v>43</v>
      </c>
      <c r="C20" s="5">
        <v>0</v>
      </c>
      <c r="D20" s="5">
        <v>11</v>
      </c>
      <c r="E20" s="5">
        <v>12</v>
      </c>
      <c r="F20" s="5">
        <v>0</v>
      </c>
    </row>
    <row r="21" spans="1:6" s="3" customFormat="1" x14ac:dyDescent="0.15">
      <c r="A21" s="3" t="s">
        <v>44</v>
      </c>
      <c r="B21" s="4" t="s">
        <v>45</v>
      </c>
      <c r="C21" s="5">
        <v>0</v>
      </c>
      <c r="D21" s="5">
        <v>7</v>
      </c>
      <c r="E21" s="5">
        <v>1</v>
      </c>
      <c r="F21" s="5">
        <v>0</v>
      </c>
    </row>
    <row r="22" spans="1:6" s="3" customFormat="1" x14ac:dyDescent="0.15">
      <c r="A22" s="3" t="s">
        <v>46</v>
      </c>
      <c r="B22" s="4" t="s">
        <v>47</v>
      </c>
      <c r="C22" s="5">
        <v>0</v>
      </c>
      <c r="D22" s="5">
        <v>4</v>
      </c>
      <c r="E22" s="5">
        <v>4</v>
      </c>
      <c r="F22" s="5">
        <v>0</v>
      </c>
    </row>
    <row r="23" spans="1:6" s="3" customFormat="1" x14ac:dyDescent="0.2">
      <c r="A23" s="3" t="s">
        <v>48</v>
      </c>
      <c r="B23" s="6" t="s">
        <v>49</v>
      </c>
      <c r="C23" s="5">
        <v>4</v>
      </c>
      <c r="D23" s="5">
        <v>77</v>
      </c>
      <c r="E23" s="5">
        <v>37</v>
      </c>
      <c r="F23" s="5">
        <v>0</v>
      </c>
    </row>
    <row r="24" spans="1:6" s="3" customFormat="1" x14ac:dyDescent="0.2">
      <c r="A24" s="3" t="s">
        <v>50</v>
      </c>
      <c r="B24" s="6" t="s">
        <v>51</v>
      </c>
      <c r="C24" s="5">
        <v>0</v>
      </c>
      <c r="D24" s="5">
        <v>0</v>
      </c>
      <c r="E24" s="5">
        <v>3</v>
      </c>
      <c r="F24" s="5">
        <v>0</v>
      </c>
    </row>
    <row r="25" spans="1:6" s="3" customFormat="1" x14ac:dyDescent="0.2">
      <c r="A25" s="3" t="s">
        <v>52</v>
      </c>
      <c r="B25" s="6" t="s">
        <v>53</v>
      </c>
      <c r="C25" s="5">
        <v>0</v>
      </c>
      <c r="D25" s="5">
        <v>27</v>
      </c>
      <c r="E25" s="5">
        <v>15</v>
      </c>
      <c r="F25" s="5">
        <v>0</v>
      </c>
    </row>
    <row r="26" spans="1:6" s="3" customFormat="1" x14ac:dyDescent="0.2">
      <c r="A26" s="3" t="s">
        <v>54</v>
      </c>
      <c r="B26" s="6" t="s">
        <v>55</v>
      </c>
      <c r="C26" s="5">
        <v>1</v>
      </c>
      <c r="D26" s="5">
        <v>69</v>
      </c>
      <c r="E26" s="5">
        <v>41</v>
      </c>
      <c r="F26" s="5">
        <v>0</v>
      </c>
    </row>
    <row r="27" spans="1:6" s="3" customFormat="1" x14ac:dyDescent="0.2">
      <c r="A27" s="3" t="s">
        <v>56</v>
      </c>
      <c r="B27" s="6" t="s">
        <v>57</v>
      </c>
      <c r="C27" s="5">
        <v>1</v>
      </c>
      <c r="D27" s="5">
        <v>73</v>
      </c>
      <c r="E27" s="5">
        <v>53</v>
      </c>
      <c r="F27" s="5">
        <v>0</v>
      </c>
    </row>
    <row r="28" spans="1:6" s="3" customFormat="1" x14ac:dyDescent="0.2">
      <c r="A28" s="3" t="s">
        <v>58</v>
      </c>
      <c r="B28" s="6" t="s">
        <v>59</v>
      </c>
      <c r="C28" s="5">
        <v>4</v>
      </c>
      <c r="D28" s="5">
        <v>4</v>
      </c>
      <c r="E28" s="5">
        <v>158</v>
      </c>
      <c r="F28" s="5">
        <v>2</v>
      </c>
    </row>
    <row r="29" spans="1:6" s="3" customFormat="1" x14ac:dyDescent="0.2">
      <c r="A29" s="3" t="s">
        <v>60</v>
      </c>
      <c r="B29" s="6" t="s">
        <v>61</v>
      </c>
      <c r="C29" s="5">
        <v>15</v>
      </c>
      <c r="D29" s="5">
        <v>2</v>
      </c>
      <c r="E29" s="5">
        <v>171</v>
      </c>
      <c r="F29" s="5">
        <v>16</v>
      </c>
    </row>
    <row r="30" spans="1:6" s="3" customFormat="1" x14ac:dyDescent="0.2">
      <c r="A30" s="3" t="s">
        <v>62</v>
      </c>
      <c r="B30" s="6" t="s">
        <v>63</v>
      </c>
      <c r="C30" s="5">
        <v>0</v>
      </c>
      <c r="D30" s="5">
        <v>62</v>
      </c>
      <c r="E30" s="5">
        <v>23</v>
      </c>
      <c r="F30" s="5">
        <v>0</v>
      </c>
    </row>
    <row r="31" spans="1:6" s="3" customFormat="1" x14ac:dyDescent="0.2">
      <c r="A31" s="3" t="s">
        <v>64</v>
      </c>
      <c r="B31" s="6" t="s">
        <v>65</v>
      </c>
      <c r="C31" s="5">
        <v>1</v>
      </c>
      <c r="D31" s="5">
        <v>47</v>
      </c>
      <c r="E31" s="5">
        <v>16</v>
      </c>
      <c r="F31" s="5">
        <v>0</v>
      </c>
    </row>
    <row r="32" spans="1:6" s="3" customFormat="1" x14ac:dyDescent="0.2">
      <c r="A32" s="3" t="s">
        <v>66</v>
      </c>
      <c r="B32" s="6" t="s">
        <v>67</v>
      </c>
      <c r="C32" s="5">
        <v>0</v>
      </c>
      <c r="D32" s="5">
        <v>26</v>
      </c>
      <c r="E32" s="5">
        <v>7</v>
      </c>
      <c r="F32" s="5">
        <v>0</v>
      </c>
    </row>
    <row r="33" spans="1:6" s="3" customFormat="1" x14ac:dyDescent="0.2">
      <c r="A33" s="3" t="s">
        <v>68</v>
      </c>
      <c r="B33" s="6" t="s">
        <v>69</v>
      </c>
      <c r="C33" s="5">
        <v>0</v>
      </c>
      <c r="D33" s="5">
        <v>16</v>
      </c>
      <c r="E33" s="5">
        <v>5</v>
      </c>
      <c r="F33" s="5">
        <v>0</v>
      </c>
    </row>
    <row r="34" spans="1:6" s="3" customFormat="1" x14ac:dyDescent="0.2">
      <c r="A34" s="3" t="s">
        <v>70</v>
      </c>
      <c r="B34" s="6" t="s">
        <v>71</v>
      </c>
      <c r="C34" s="5">
        <v>0</v>
      </c>
      <c r="D34" s="5">
        <v>14</v>
      </c>
      <c r="E34" s="5">
        <v>6</v>
      </c>
      <c r="F34" s="5">
        <v>0</v>
      </c>
    </row>
    <row r="35" spans="1:6" s="3" customFormat="1" x14ac:dyDescent="0.2">
      <c r="A35" s="3" t="s">
        <v>72</v>
      </c>
      <c r="B35" s="6" t="s">
        <v>73</v>
      </c>
      <c r="C35" s="5">
        <v>0</v>
      </c>
      <c r="D35" s="5">
        <v>11</v>
      </c>
      <c r="E35" s="5">
        <v>4</v>
      </c>
      <c r="F35" s="5">
        <v>0</v>
      </c>
    </row>
    <row r="36" spans="1:6" s="3" customFormat="1" x14ac:dyDescent="0.2">
      <c r="A36" s="3" t="s">
        <v>74</v>
      </c>
      <c r="B36" s="6" t="s">
        <v>75</v>
      </c>
      <c r="C36" s="5">
        <v>0</v>
      </c>
      <c r="D36" s="5">
        <v>13</v>
      </c>
      <c r="E36" s="5">
        <v>0</v>
      </c>
      <c r="F36" s="5">
        <v>0</v>
      </c>
    </row>
    <row r="37" spans="1:6" s="3" customFormat="1" x14ac:dyDescent="0.15">
      <c r="A37" s="3" t="s">
        <v>76</v>
      </c>
      <c r="B37" s="4" t="s">
        <v>77</v>
      </c>
      <c r="C37" s="5">
        <v>0</v>
      </c>
      <c r="D37" s="5">
        <v>24</v>
      </c>
      <c r="E37" s="5">
        <v>13</v>
      </c>
      <c r="F37" s="5">
        <v>0</v>
      </c>
    </row>
    <row r="38" spans="1:6" s="3" customFormat="1" x14ac:dyDescent="0.2">
      <c r="A38" s="3" t="s">
        <v>78</v>
      </c>
      <c r="B38" s="6" t="s">
        <v>79</v>
      </c>
      <c r="C38" s="5">
        <v>0</v>
      </c>
      <c r="D38" s="5">
        <v>54</v>
      </c>
      <c r="E38" s="5">
        <v>19</v>
      </c>
      <c r="F38" s="5">
        <v>1</v>
      </c>
    </row>
    <row r="39" spans="1:6" s="3" customFormat="1" x14ac:dyDescent="0.2">
      <c r="A39" s="3" t="s">
        <v>80</v>
      </c>
      <c r="B39" s="6" t="s">
        <v>81</v>
      </c>
      <c r="C39" s="5">
        <v>0</v>
      </c>
      <c r="D39" s="5">
        <v>14</v>
      </c>
      <c r="E39" s="5">
        <v>2</v>
      </c>
      <c r="F39" s="5">
        <v>0</v>
      </c>
    </row>
    <row r="40" spans="1:6" s="3" customFormat="1" x14ac:dyDescent="0.2">
      <c r="A40" s="3" t="s">
        <v>82</v>
      </c>
      <c r="B40" s="6" t="s">
        <v>83</v>
      </c>
      <c r="C40" s="5">
        <v>0</v>
      </c>
      <c r="D40" s="5">
        <v>6</v>
      </c>
      <c r="E40" s="5">
        <v>9</v>
      </c>
      <c r="F40" s="5">
        <v>0</v>
      </c>
    </row>
    <row r="41" spans="1:6" s="3" customFormat="1" x14ac:dyDescent="0.2">
      <c r="A41" s="3" t="s">
        <v>84</v>
      </c>
      <c r="B41" s="6" t="s">
        <v>85</v>
      </c>
      <c r="C41" s="5">
        <v>0</v>
      </c>
      <c r="D41" s="5">
        <v>7</v>
      </c>
      <c r="E41" s="5">
        <v>6</v>
      </c>
      <c r="F41" s="5">
        <v>0</v>
      </c>
    </row>
    <row r="42" spans="1:6" s="3" customFormat="1" x14ac:dyDescent="0.2">
      <c r="A42" s="3" t="s">
        <v>86</v>
      </c>
      <c r="B42" s="6" t="s">
        <v>87</v>
      </c>
      <c r="C42" s="5">
        <v>0</v>
      </c>
      <c r="D42" s="5">
        <v>14</v>
      </c>
      <c r="E42" s="5">
        <v>5</v>
      </c>
      <c r="F42" s="5">
        <v>0</v>
      </c>
    </row>
    <row r="43" spans="1:6" s="3" customFormat="1" x14ac:dyDescent="0.2">
      <c r="A43" s="3" t="s">
        <v>88</v>
      </c>
      <c r="B43" s="6" t="s">
        <v>89</v>
      </c>
      <c r="C43" s="5">
        <v>0</v>
      </c>
      <c r="D43" s="5">
        <v>7</v>
      </c>
      <c r="E43" s="5">
        <v>1</v>
      </c>
      <c r="F43" s="5">
        <v>0</v>
      </c>
    </row>
    <row r="44" spans="1:6" s="3" customFormat="1" x14ac:dyDescent="0.2">
      <c r="A44" s="3" t="s">
        <v>90</v>
      </c>
      <c r="B44" s="6" t="s">
        <v>91</v>
      </c>
      <c r="C44" s="5">
        <v>3</v>
      </c>
      <c r="D44" s="5">
        <v>30</v>
      </c>
      <c r="E44" s="5">
        <v>9</v>
      </c>
      <c r="F44" s="5">
        <v>0</v>
      </c>
    </row>
    <row r="45" spans="1:6" s="3" customFormat="1" x14ac:dyDescent="0.2">
      <c r="A45" s="3" t="s">
        <v>92</v>
      </c>
      <c r="B45" s="6" t="s">
        <v>93</v>
      </c>
      <c r="C45" s="5">
        <v>0</v>
      </c>
      <c r="D45" s="5">
        <v>28</v>
      </c>
      <c r="E45" s="5">
        <v>10</v>
      </c>
      <c r="F45" s="5">
        <v>0</v>
      </c>
    </row>
    <row r="46" spans="1:6" s="3" customFormat="1" x14ac:dyDescent="0.2">
      <c r="A46" s="3" t="s">
        <v>94</v>
      </c>
      <c r="B46" s="6" t="s">
        <v>95</v>
      </c>
      <c r="C46" s="5">
        <v>0</v>
      </c>
      <c r="D46" s="5">
        <v>45</v>
      </c>
      <c r="E46" s="5">
        <v>17</v>
      </c>
      <c r="F46" s="5">
        <v>0</v>
      </c>
    </row>
    <row r="47" spans="1:6" s="3" customFormat="1" x14ac:dyDescent="0.2">
      <c r="A47" s="3" t="s">
        <v>96</v>
      </c>
      <c r="B47" s="6" t="s">
        <v>97</v>
      </c>
      <c r="C47" s="5">
        <v>0</v>
      </c>
      <c r="D47" s="5">
        <v>26</v>
      </c>
      <c r="E47" s="5">
        <v>2</v>
      </c>
      <c r="F47" s="5">
        <v>0</v>
      </c>
    </row>
    <row r="48" spans="1:6" s="3" customFormat="1" x14ac:dyDescent="0.2">
      <c r="A48" s="3" t="s">
        <v>98</v>
      </c>
      <c r="B48" s="6" t="s">
        <v>99</v>
      </c>
      <c r="C48" s="5">
        <v>0</v>
      </c>
      <c r="D48" s="5">
        <v>19</v>
      </c>
      <c r="E48" s="5">
        <v>2</v>
      </c>
      <c r="F48" s="5">
        <v>0</v>
      </c>
    </row>
    <row r="49" spans="1:6" s="3" customFormat="1" x14ac:dyDescent="0.2">
      <c r="A49" s="3" t="s">
        <v>100</v>
      </c>
      <c r="B49" s="6" t="s">
        <v>101</v>
      </c>
      <c r="C49" s="5">
        <v>1</v>
      </c>
      <c r="D49" s="5">
        <v>42</v>
      </c>
      <c r="E49" s="5">
        <v>0</v>
      </c>
      <c r="F49" s="5">
        <v>0</v>
      </c>
    </row>
    <row r="50" spans="1:6" s="3" customFormat="1" x14ac:dyDescent="0.2">
      <c r="A50" s="3" t="s">
        <v>102</v>
      </c>
      <c r="B50" s="6" t="s">
        <v>103</v>
      </c>
      <c r="C50" s="5">
        <v>0</v>
      </c>
      <c r="D50" s="5">
        <v>8</v>
      </c>
      <c r="E50" s="5">
        <v>0</v>
      </c>
      <c r="F50" s="5">
        <v>0</v>
      </c>
    </row>
    <row r="51" spans="1:6" s="3" customFormat="1" x14ac:dyDescent="0.2">
      <c r="A51" s="3" t="s">
        <v>104</v>
      </c>
      <c r="B51" s="6" t="s">
        <v>105</v>
      </c>
      <c r="C51" s="5">
        <v>0</v>
      </c>
      <c r="D51" s="5">
        <v>24</v>
      </c>
      <c r="E51" s="5">
        <v>6</v>
      </c>
      <c r="F51" s="5">
        <v>0</v>
      </c>
    </row>
    <row r="52" spans="1:6" s="3" customFormat="1" x14ac:dyDescent="0.2">
      <c r="A52" s="3" t="s">
        <v>106</v>
      </c>
      <c r="B52" s="6" t="s">
        <v>107</v>
      </c>
      <c r="C52" s="5">
        <v>95</v>
      </c>
      <c r="D52" s="5">
        <v>13</v>
      </c>
      <c r="E52" s="5">
        <v>52</v>
      </c>
      <c r="F52" s="5">
        <v>0</v>
      </c>
    </row>
    <row r="53" spans="1:6" s="3" customFormat="1" x14ac:dyDescent="0.2">
      <c r="A53" s="3" t="s">
        <v>108</v>
      </c>
      <c r="B53" s="6" t="s">
        <v>109</v>
      </c>
      <c r="C53" s="5">
        <v>31</v>
      </c>
      <c r="D53" s="5">
        <v>11</v>
      </c>
      <c r="E53" s="5">
        <v>39</v>
      </c>
      <c r="F53" s="5">
        <v>0</v>
      </c>
    </row>
    <row r="54" spans="1:6" s="3" customFormat="1" x14ac:dyDescent="0.2">
      <c r="A54" s="3" t="s">
        <v>110</v>
      </c>
      <c r="B54" s="6" t="s">
        <v>111</v>
      </c>
      <c r="C54" s="5">
        <v>46</v>
      </c>
      <c r="D54" s="5">
        <v>5</v>
      </c>
      <c r="E54" s="5">
        <v>32</v>
      </c>
      <c r="F54" s="5">
        <v>0</v>
      </c>
    </row>
    <row r="55" spans="1:6" s="3" customFormat="1" x14ac:dyDescent="0.2">
      <c r="A55" s="3" t="s">
        <v>112</v>
      </c>
      <c r="B55" s="6" t="s">
        <v>113</v>
      </c>
      <c r="C55" s="5">
        <v>99</v>
      </c>
      <c r="D55" s="5">
        <v>33</v>
      </c>
      <c r="E55" s="5">
        <v>93</v>
      </c>
      <c r="F55" s="5">
        <v>2</v>
      </c>
    </row>
    <row r="56" spans="1:6" s="3" customFormat="1" x14ac:dyDescent="0.2">
      <c r="A56" s="3" t="s">
        <v>114</v>
      </c>
      <c r="B56" s="6" t="s">
        <v>115</v>
      </c>
      <c r="C56" s="5">
        <v>96</v>
      </c>
      <c r="D56" s="5">
        <v>45</v>
      </c>
      <c r="E56" s="5">
        <v>66</v>
      </c>
      <c r="F56" s="5">
        <v>0</v>
      </c>
    </row>
    <row r="57" spans="1:6" s="3" customFormat="1" x14ac:dyDescent="0.2">
      <c r="A57" s="3" t="s">
        <v>116</v>
      </c>
      <c r="B57" s="6" t="s">
        <v>117</v>
      </c>
      <c r="C57" s="5">
        <v>241</v>
      </c>
      <c r="D57" s="5">
        <v>53</v>
      </c>
      <c r="E57" s="5">
        <v>123</v>
      </c>
      <c r="F57" s="5">
        <v>0</v>
      </c>
    </row>
    <row r="58" spans="1:6" s="3" customFormat="1" x14ac:dyDescent="0.2">
      <c r="A58" s="3" t="s">
        <v>118</v>
      </c>
      <c r="B58" s="6" t="s">
        <v>119</v>
      </c>
      <c r="C58" s="5">
        <v>236</v>
      </c>
      <c r="D58" s="5">
        <v>29</v>
      </c>
      <c r="E58" s="5">
        <v>59</v>
      </c>
      <c r="F58" s="5">
        <v>0</v>
      </c>
    </row>
    <row r="59" spans="1:6" s="3" customFormat="1" x14ac:dyDescent="0.2">
      <c r="A59" s="3" t="s">
        <v>120</v>
      </c>
      <c r="B59" s="6" t="s">
        <v>121</v>
      </c>
      <c r="C59" s="5">
        <v>503</v>
      </c>
      <c r="D59" s="5">
        <v>63</v>
      </c>
      <c r="E59" s="5">
        <v>148</v>
      </c>
      <c r="F59" s="5">
        <v>5</v>
      </c>
    </row>
    <row r="60" spans="1:6" s="3" customFormat="1" x14ac:dyDescent="0.2">
      <c r="A60" s="3" t="s">
        <v>122</v>
      </c>
      <c r="B60" s="6" t="s">
        <v>123</v>
      </c>
      <c r="C60" s="5">
        <v>515</v>
      </c>
      <c r="D60" s="5">
        <v>17</v>
      </c>
      <c r="E60" s="5">
        <v>101</v>
      </c>
      <c r="F60" s="5">
        <v>4</v>
      </c>
    </row>
    <row r="61" spans="1:6" s="3" customFormat="1" x14ac:dyDescent="0.2">
      <c r="A61" s="3" t="s">
        <v>124</v>
      </c>
      <c r="B61" s="6" t="s">
        <v>125</v>
      </c>
      <c r="C61" s="5">
        <v>213</v>
      </c>
      <c r="D61" s="5">
        <v>18</v>
      </c>
      <c r="E61" s="5">
        <v>157</v>
      </c>
      <c r="F61" s="5">
        <v>0</v>
      </c>
    </row>
    <row r="62" spans="1:6" s="3" customFormat="1" x14ac:dyDescent="0.2">
      <c r="A62" s="3" t="s">
        <v>126</v>
      </c>
      <c r="B62" s="6" t="s">
        <v>127</v>
      </c>
      <c r="C62" s="5">
        <v>274</v>
      </c>
      <c r="D62" s="5">
        <v>0</v>
      </c>
      <c r="E62" s="5">
        <v>12</v>
      </c>
      <c r="F62" s="5">
        <v>0</v>
      </c>
    </row>
    <row r="63" spans="1:6" s="3" customFormat="1" x14ac:dyDescent="0.2">
      <c r="A63" s="3" t="s">
        <v>128</v>
      </c>
      <c r="B63" s="6" t="s">
        <v>129</v>
      </c>
      <c r="C63" s="5">
        <v>100</v>
      </c>
      <c r="D63" s="5">
        <v>30</v>
      </c>
      <c r="E63" s="5">
        <v>26</v>
      </c>
      <c r="F63" s="5">
        <v>1</v>
      </c>
    </row>
    <row r="64" spans="1:6" s="3" customFormat="1" x14ac:dyDescent="0.2">
      <c r="A64" s="3" t="s">
        <v>130</v>
      </c>
      <c r="B64" s="6" t="s">
        <v>131</v>
      </c>
      <c r="C64" s="5">
        <v>669</v>
      </c>
      <c r="D64" s="5">
        <v>0</v>
      </c>
      <c r="E64" s="5">
        <v>40</v>
      </c>
      <c r="F64" s="5">
        <v>0</v>
      </c>
    </row>
    <row r="65" spans="1:6" s="3" customFormat="1" x14ac:dyDescent="0.2">
      <c r="A65" s="3" t="s">
        <v>132</v>
      </c>
      <c r="B65" s="6" t="s">
        <v>133</v>
      </c>
      <c r="C65" s="5">
        <v>285</v>
      </c>
      <c r="D65" s="5">
        <v>8</v>
      </c>
      <c r="E65" s="5">
        <v>40</v>
      </c>
      <c r="F65" s="5">
        <v>33</v>
      </c>
    </row>
    <row r="66" spans="1:6" s="3" customFormat="1" x14ac:dyDescent="0.2">
      <c r="A66" s="3" t="s">
        <v>134</v>
      </c>
      <c r="B66" s="6" t="s">
        <v>135</v>
      </c>
      <c r="C66" s="5">
        <v>15</v>
      </c>
      <c r="D66" s="5">
        <v>20</v>
      </c>
      <c r="E66" s="5">
        <v>37</v>
      </c>
      <c r="F66" s="5">
        <v>1</v>
      </c>
    </row>
    <row r="67" spans="1:6" s="3" customFormat="1" x14ac:dyDescent="0.2">
      <c r="A67" s="3" t="s">
        <v>136</v>
      </c>
      <c r="B67" s="6" t="s">
        <v>137</v>
      </c>
      <c r="C67" s="5">
        <v>411</v>
      </c>
      <c r="D67" s="5">
        <v>16</v>
      </c>
      <c r="E67" s="5">
        <v>59</v>
      </c>
      <c r="F67" s="5">
        <v>1</v>
      </c>
    </row>
    <row r="68" spans="1:6" s="3" customFormat="1" x14ac:dyDescent="0.2">
      <c r="A68" s="3" t="s">
        <v>138</v>
      </c>
      <c r="B68" s="6" t="s">
        <v>139</v>
      </c>
      <c r="C68" s="5">
        <v>212</v>
      </c>
      <c r="D68" s="5">
        <v>21</v>
      </c>
      <c r="E68" s="5">
        <v>52</v>
      </c>
      <c r="F68" s="5">
        <v>0</v>
      </c>
    </row>
    <row r="69" spans="1:6" s="3" customFormat="1" x14ac:dyDescent="0.2">
      <c r="A69" s="3" t="s">
        <v>140</v>
      </c>
      <c r="B69" s="6" t="s">
        <v>141</v>
      </c>
      <c r="C69" s="5">
        <v>578</v>
      </c>
      <c r="D69" s="5">
        <v>17</v>
      </c>
      <c r="E69" s="5">
        <v>120</v>
      </c>
      <c r="F69" s="5">
        <v>8</v>
      </c>
    </row>
    <row r="70" spans="1:6" s="3" customFormat="1" x14ac:dyDescent="0.2">
      <c r="A70" s="3" t="s">
        <v>142</v>
      </c>
      <c r="B70" s="6" t="s">
        <v>143</v>
      </c>
      <c r="C70" s="5">
        <v>871</v>
      </c>
      <c r="D70" s="5">
        <v>34</v>
      </c>
      <c r="E70" s="5">
        <v>129</v>
      </c>
      <c r="F70" s="5">
        <v>0</v>
      </c>
    </row>
    <row r="71" spans="1:6" s="3" customFormat="1" x14ac:dyDescent="0.2">
      <c r="A71" s="3" t="s">
        <v>144</v>
      </c>
      <c r="B71" s="6" t="s">
        <v>145</v>
      </c>
      <c r="C71" s="5">
        <v>618</v>
      </c>
      <c r="D71" s="5">
        <v>29</v>
      </c>
      <c r="E71" s="5">
        <v>75</v>
      </c>
      <c r="F71" s="5">
        <v>2</v>
      </c>
    </row>
    <row r="72" spans="1:6" s="3" customFormat="1" x14ac:dyDescent="0.2">
      <c r="A72" s="3" t="s">
        <v>146</v>
      </c>
      <c r="B72" s="6" t="s">
        <v>147</v>
      </c>
      <c r="C72" s="5">
        <v>439</v>
      </c>
      <c r="D72" s="5">
        <v>15</v>
      </c>
      <c r="E72" s="5">
        <v>54</v>
      </c>
      <c r="F72" s="5">
        <v>2</v>
      </c>
    </row>
    <row r="73" spans="1:6" s="3" customFormat="1" x14ac:dyDescent="0.2">
      <c r="A73" s="3" t="s">
        <v>148</v>
      </c>
      <c r="B73" s="6" t="s">
        <v>149</v>
      </c>
      <c r="C73" s="5">
        <v>244</v>
      </c>
      <c r="D73" s="5">
        <v>14</v>
      </c>
      <c r="E73" s="5">
        <v>57</v>
      </c>
      <c r="F73" s="5">
        <v>0</v>
      </c>
    </row>
    <row r="74" spans="1:6" s="3" customFormat="1" x14ac:dyDescent="0.2">
      <c r="A74" s="3" t="s">
        <v>150</v>
      </c>
      <c r="B74" s="6" t="s">
        <v>151</v>
      </c>
      <c r="C74" s="5">
        <v>579</v>
      </c>
      <c r="D74" s="5">
        <v>1</v>
      </c>
      <c r="E74" s="5">
        <v>28</v>
      </c>
      <c r="F74" s="5">
        <v>0</v>
      </c>
    </row>
    <row r="75" spans="1:6" s="3" customFormat="1" x14ac:dyDescent="0.2">
      <c r="A75" s="3" t="s">
        <v>152</v>
      </c>
      <c r="B75" s="6" t="s">
        <v>153</v>
      </c>
      <c r="C75" s="5">
        <v>642</v>
      </c>
      <c r="D75" s="5">
        <v>0</v>
      </c>
      <c r="E75" s="5">
        <v>72</v>
      </c>
      <c r="F75" s="5">
        <v>0</v>
      </c>
    </row>
    <row r="76" spans="1:6" s="3" customFormat="1" x14ac:dyDescent="0.2">
      <c r="A76" s="3" t="s">
        <v>154</v>
      </c>
      <c r="B76" s="6" t="s">
        <v>155</v>
      </c>
      <c r="C76" s="5">
        <v>319</v>
      </c>
      <c r="D76" s="5">
        <v>0</v>
      </c>
      <c r="E76" s="5">
        <v>16</v>
      </c>
      <c r="F76" s="5">
        <v>0</v>
      </c>
    </row>
    <row r="77" spans="1:6" s="3" customFormat="1" x14ac:dyDescent="0.2">
      <c r="A77" s="3" t="s">
        <v>156</v>
      </c>
      <c r="B77" s="6" t="s">
        <v>157</v>
      </c>
      <c r="C77" s="5">
        <v>585</v>
      </c>
      <c r="D77" s="5">
        <v>0</v>
      </c>
      <c r="E77" s="5">
        <v>25</v>
      </c>
      <c r="F77" s="5">
        <v>0</v>
      </c>
    </row>
    <row r="78" spans="1:6" s="3" customFormat="1" x14ac:dyDescent="0.2">
      <c r="A78" s="3" t="s">
        <v>158</v>
      </c>
      <c r="B78" s="6" t="s">
        <v>159</v>
      </c>
      <c r="C78" s="5">
        <v>245</v>
      </c>
      <c r="D78" s="5">
        <v>0</v>
      </c>
      <c r="E78" s="5">
        <v>4</v>
      </c>
      <c r="F78" s="5">
        <v>0</v>
      </c>
    </row>
    <row r="79" spans="1:6" s="3" customFormat="1" x14ac:dyDescent="0.2">
      <c r="A79" s="3" t="s">
        <v>160</v>
      </c>
      <c r="B79" s="6" t="s">
        <v>161</v>
      </c>
      <c r="C79" s="5">
        <v>175</v>
      </c>
      <c r="D79" s="5">
        <v>12</v>
      </c>
      <c r="E79" s="5">
        <v>32</v>
      </c>
      <c r="F79" s="5">
        <v>0</v>
      </c>
    </row>
    <row r="80" spans="1:6" s="3" customFormat="1" x14ac:dyDescent="0.2">
      <c r="A80" s="3" t="s">
        <v>162</v>
      </c>
      <c r="B80" s="6" t="s">
        <v>163</v>
      </c>
      <c r="C80" s="5">
        <v>617</v>
      </c>
      <c r="D80" s="5">
        <v>6</v>
      </c>
      <c r="E80" s="5">
        <v>40</v>
      </c>
      <c r="F80" s="5">
        <v>0</v>
      </c>
    </row>
    <row r="81" spans="1:6" s="3" customFormat="1" x14ac:dyDescent="0.2">
      <c r="A81" s="3" t="s">
        <v>164</v>
      </c>
      <c r="B81" s="6" t="s">
        <v>165</v>
      </c>
      <c r="C81" s="5">
        <v>611</v>
      </c>
      <c r="D81" s="5">
        <v>0</v>
      </c>
      <c r="E81" s="5">
        <v>31</v>
      </c>
      <c r="F81" s="5">
        <v>0</v>
      </c>
    </row>
    <row r="82" spans="1:6" s="3" customFormat="1" x14ac:dyDescent="0.2">
      <c r="A82" s="3" t="s">
        <v>166</v>
      </c>
      <c r="B82" s="6" t="s">
        <v>167</v>
      </c>
      <c r="C82" s="5">
        <v>226</v>
      </c>
      <c r="D82" s="5">
        <v>0</v>
      </c>
      <c r="E82" s="5">
        <v>19</v>
      </c>
      <c r="F82" s="5">
        <v>7</v>
      </c>
    </row>
    <row r="83" spans="1:6" s="3" customFormat="1" x14ac:dyDescent="0.2">
      <c r="A83" s="3" t="s">
        <v>168</v>
      </c>
      <c r="B83" s="6" t="s">
        <v>169</v>
      </c>
      <c r="C83" s="5">
        <v>509</v>
      </c>
      <c r="D83" s="5">
        <v>7</v>
      </c>
      <c r="E83" s="5">
        <v>33</v>
      </c>
      <c r="F83" s="5">
        <v>2</v>
      </c>
    </row>
    <row r="84" spans="1:6" s="3" customFormat="1" x14ac:dyDescent="0.2">
      <c r="A84" s="3" t="s">
        <v>170</v>
      </c>
      <c r="B84" s="6" t="s">
        <v>171</v>
      </c>
      <c r="C84" s="5">
        <v>373</v>
      </c>
      <c r="D84" s="5">
        <v>0</v>
      </c>
      <c r="E84" s="5">
        <v>20</v>
      </c>
      <c r="F84" s="5">
        <v>0</v>
      </c>
    </row>
    <row r="85" spans="1:6" s="3" customFormat="1" x14ac:dyDescent="0.2">
      <c r="A85" s="3" t="s">
        <v>172</v>
      </c>
      <c r="B85" s="6" t="s">
        <v>173</v>
      </c>
      <c r="C85" s="5">
        <v>310</v>
      </c>
      <c r="D85" s="5">
        <v>0</v>
      </c>
      <c r="E85" s="5">
        <v>23</v>
      </c>
      <c r="F85" s="5">
        <v>0</v>
      </c>
    </row>
    <row r="86" spans="1:6" s="3" customFormat="1" x14ac:dyDescent="0.2">
      <c r="A86" s="3" t="s">
        <v>174</v>
      </c>
      <c r="B86" s="6" t="s">
        <v>175</v>
      </c>
      <c r="C86" s="5">
        <v>702</v>
      </c>
      <c r="D86" s="5">
        <v>6</v>
      </c>
      <c r="E86" s="5">
        <v>20</v>
      </c>
      <c r="F86" s="5">
        <v>5</v>
      </c>
    </row>
    <row r="87" spans="1:6" s="3" customFormat="1" x14ac:dyDescent="0.2">
      <c r="A87" s="3" t="s">
        <v>176</v>
      </c>
      <c r="B87" s="6" t="s">
        <v>177</v>
      </c>
      <c r="C87" s="5">
        <v>270</v>
      </c>
      <c r="D87" s="5">
        <v>10</v>
      </c>
      <c r="E87" s="5">
        <v>38</v>
      </c>
      <c r="F87" s="5">
        <v>6</v>
      </c>
    </row>
    <row r="88" spans="1:6" s="3" customFormat="1" x14ac:dyDescent="0.2">
      <c r="A88" s="3" t="s">
        <v>178</v>
      </c>
      <c r="B88" s="6" t="s">
        <v>179</v>
      </c>
      <c r="C88" s="5">
        <v>300</v>
      </c>
      <c r="D88" s="5">
        <v>1</v>
      </c>
      <c r="E88" s="5">
        <v>23</v>
      </c>
      <c r="F88" s="5">
        <v>0</v>
      </c>
    </row>
    <row r="89" spans="1:6" s="3" customFormat="1" x14ac:dyDescent="0.2">
      <c r="A89" s="3" t="s">
        <v>180</v>
      </c>
      <c r="B89" s="6" t="s">
        <v>181</v>
      </c>
      <c r="C89" s="5">
        <v>183</v>
      </c>
      <c r="D89" s="5">
        <v>2</v>
      </c>
      <c r="E89" s="5">
        <v>8</v>
      </c>
      <c r="F89" s="5">
        <v>0</v>
      </c>
    </row>
    <row r="90" spans="1:6" s="3" customFormat="1" x14ac:dyDescent="0.2">
      <c r="A90" s="3" t="s">
        <v>182</v>
      </c>
      <c r="B90" s="6" t="s">
        <v>183</v>
      </c>
      <c r="C90" s="5">
        <v>244</v>
      </c>
      <c r="D90" s="5">
        <v>0</v>
      </c>
      <c r="E90" s="5">
        <v>9</v>
      </c>
      <c r="F90" s="5">
        <v>0</v>
      </c>
    </row>
    <row r="91" spans="1:6" s="3" customFormat="1" x14ac:dyDescent="0.2">
      <c r="A91" s="3" t="s">
        <v>184</v>
      </c>
      <c r="B91" s="6" t="s">
        <v>185</v>
      </c>
      <c r="C91" s="5">
        <v>272</v>
      </c>
      <c r="D91" s="5">
        <v>1</v>
      </c>
      <c r="E91" s="5">
        <v>12</v>
      </c>
      <c r="F91" s="5">
        <v>0</v>
      </c>
    </row>
    <row r="92" spans="1:6" s="3" customFormat="1" x14ac:dyDescent="0.2">
      <c r="A92" s="3" t="s">
        <v>186</v>
      </c>
      <c r="B92" s="6" t="s">
        <v>187</v>
      </c>
      <c r="C92" s="5">
        <v>620</v>
      </c>
      <c r="D92" s="5">
        <v>10</v>
      </c>
      <c r="E92" s="5">
        <v>91</v>
      </c>
      <c r="F92" s="5">
        <v>0</v>
      </c>
    </row>
    <row r="93" spans="1:6" s="3" customFormat="1" x14ac:dyDescent="0.2">
      <c r="A93" s="3" t="s">
        <v>188</v>
      </c>
      <c r="B93" s="6" t="s">
        <v>189</v>
      </c>
      <c r="C93" s="5">
        <v>525</v>
      </c>
      <c r="D93" s="5">
        <v>3</v>
      </c>
      <c r="E93" s="5">
        <v>49</v>
      </c>
      <c r="F93" s="5">
        <v>0</v>
      </c>
    </row>
    <row r="94" spans="1:6" s="3" customFormat="1" x14ac:dyDescent="0.2">
      <c r="A94" s="3" t="s">
        <v>190</v>
      </c>
      <c r="B94" s="6" t="s">
        <v>191</v>
      </c>
      <c r="C94" s="5">
        <v>1058</v>
      </c>
      <c r="D94" s="5">
        <v>18</v>
      </c>
      <c r="E94" s="5">
        <v>145</v>
      </c>
      <c r="F94" s="5">
        <v>3</v>
      </c>
    </row>
    <row r="95" spans="1:6" s="3" customFormat="1" x14ac:dyDescent="0.2">
      <c r="A95" s="3" t="s">
        <v>192</v>
      </c>
      <c r="B95" s="6" t="s">
        <v>193</v>
      </c>
      <c r="C95" s="5">
        <v>1280</v>
      </c>
      <c r="D95" s="5">
        <v>43</v>
      </c>
      <c r="E95" s="5">
        <v>135</v>
      </c>
      <c r="F95" s="5">
        <v>1</v>
      </c>
    </row>
    <row r="96" spans="1:6" s="3" customFormat="1" x14ac:dyDescent="0.2">
      <c r="A96" s="3" t="s">
        <v>194</v>
      </c>
      <c r="B96" s="6" t="s">
        <v>195</v>
      </c>
      <c r="C96" s="5">
        <v>741</v>
      </c>
      <c r="D96" s="5">
        <v>47</v>
      </c>
      <c r="E96" s="5">
        <v>111</v>
      </c>
      <c r="F96" s="5">
        <v>1</v>
      </c>
    </row>
    <row r="97" spans="1:6" s="3" customFormat="1" x14ac:dyDescent="0.2">
      <c r="A97" s="3" t="s">
        <v>196</v>
      </c>
      <c r="B97" s="6" t="s">
        <v>197</v>
      </c>
      <c r="C97" s="5">
        <v>586</v>
      </c>
      <c r="D97" s="5">
        <v>36</v>
      </c>
      <c r="E97" s="5">
        <v>119</v>
      </c>
      <c r="F97" s="5">
        <v>1</v>
      </c>
    </row>
    <row r="98" spans="1:6" s="3" customFormat="1" x14ac:dyDescent="0.2">
      <c r="A98" s="3" t="s">
        <v>198</v>
      </c>
      <c r="B98" s="6" t="s">
        <v>199</v>
      </c>
      <c r="C98" s="5">
        <v>210</v>
      </c>
      <c r="D98" s="5">
        <v>1</v>
      </c>
      <c r="E98" s="5">
        <v>51</v>
      </c>
      <c r="F98" s="5">
        <v>0</v>
      </c>
    </row>
    <row r="99" spans="1:6" s="3" customFormat="1" x14ac:dyDescent="0.2">
      <c r="A99" s="3" t="s">
        <v>200</v>
      </c>
      <c r="B99" s="6" t="s">
        <v>201</v>
      </c>
      <c r="C99" s="5">
        <v>309</v>
      </c>
      <c r="D99" s="5">
        <v>0</v>
      </c>
      <c r="E99" s="5">
        <v>13</v>
      </c>
      <c r="F99" s="5">
        <v>0</v>
      </c>
    </row>
    <row r="100" spans="1:6" s="3" customFormat="1" x14ac:dyDescent="0.2">
      <c r="A100" s="3" t="s">
        <v>202</v>
      </c>
      <c r="B100" s="6" t="s">
        <v>203</v>
      </c>
      <c r="C100" s="5">
        <v>490</v>
      </c>
      <c r="D100" s="5">
        <v>10</v>
      </c>
      <c r="E100" s="5">
        <v>60</v>
      </c>
      <c r="F100" s="5">
        <v>4</v>
      </c>
    </row>
    <row r="101" spans="1:6" s="3" customFormat="1" x14ac:dyDescent="0.2">
      <c r="A101" s="3" t="s">
        <v>204</v>
      </c>
      <c r="B101" s="6" t="s">
        <v>205</v>
      </c>
      <c r="C101" s="5">
        <v>390</v>
      </c>
      <c r="D101" s="5">
        <v>75</v>
      </c>
      <c r="E101" s="5">
        <v>61</v>
      </c>
      <c r="F101" s="5">
        <v>2</v>
      </c>
    </row>
    <row r="102" spans="1:6" s="3" customFormat="1" x14ac:dyDescent="0.2">
      <c r="A102" s="3" t="s">
        <v>206</v>
      </c>
      <c r="B102" s="6" t="s">
        <v>207</v>
      </c>
      <c r="C102" s="5">
        <v>74</v>
      </c>
      <c r="D102" s="5">
        <v>26</v>
      </c>
      <c r="E102" s="5">
        <v>33</v>
      </c>
      <c r="F102" s="5">
        <v>3</v>
      </c>
    </row>
    <row r="103" spans="1:6" s="3" customFormat="1" x14ac:dyDescent="0.2">
      <c r="A103" s="3" t="s">
        <v>208</v>
      </c>
      <c r="B103" s="6" t="s">
        <v>209</v>
      </c>
      <c r="C103" s="5">
        <v>37</v>
      </c>
      <c r="D103" s="5">
        <v>31</v>
      </c>
      <c r="E103" s="5">
        <v>44</v>
      </c>
      <c r="F103" s="5">
        <v>0</v>
      </c>
    </row>
    <row r="104" spans="1:6" s="3" customFormat="1" x14ac:dyDescent="0.2">
      <c r="A104" s="3" t="s">
        <v>210</v>
      </c>
      <c r="B104" s="6" t="s">
        <v>211</v>
      </c>
      <c r="C104" s="5">
        <v>27</v>
      </c>
      <c r="D104" s="5">
        <v>14</v>
      </c>
      <c r="E104" s="5">
        <v>27</v>
      </c>
      <c r="F104" s="5">
        <v>0</v>
      </c>
    </row>
    <row r="105" spans="1:6" s="3" customFormat="1" x14ac:dyDescent="0.2">
      <c r="A105" s="3" t="s">
        <v>212</v>
      </c>
      <c r="B105" s="6" t="s">
        <v>213</v>
      </c>
      <c r="C105" s="5">
        <v>23</v>
      </c>
      <c r="D105" s="5">
        <v>14</v>
      </c>
      <c r="E105" s="5">
        <v>15</v>
      </c>
      <c r="F105" s="5">
        <v>0</v>
      </c>
    </row>
    <row r="106" spans="1:6" s="3" customFormat="1" x14ac:dyDescent="0.2">
      <c r="A106" s="3" t="s">
        <v>214</v>
      </c>
      <c r="B106" s="6" t="s">
        <v>215</v>
      </c>
      <c r="C106" s="5">
        <v>14</v>
      </c>
      <c r="D106" s="5">
        <v>43</v>
      </c>
      <c r="E106" s="5">
        <v>31</v>
      </c>
      <c r="F106" s="5">
        <v>0</v>
      </c>
    </row>
    <row r="107" spans="1:6" s="3" customFormat="1" x14ac:dyDescent="0.2">
      <c r="A107" s="3" t="s">
        <v>216</v>
      </c>
      <c r="B107" s="6" t="s">
        <v>217</v>
      </c>
      <c r="C107" s="5">
        <v>94</v>
      </c>
      <c r="D107" s="5">
        <v>4</v>
      </c>
      <c r="E107" s="5">
        <v>24</v>
      </c>
      <c r="F107" s="5">
        <v>0</v>
      </c>
    </row>
    <row r="108" spans="1:6" s="3" customFormat="1" x14ac:dyDescent="0.2">
      <c r="A108" s="3" t="s">
        <v>218</v>
      </c>
      <c r="B108" s="6" t="s">
        <v>219</v>
      </c>
      <c r="C108" s="5">
        <v>155</v>
      </c>
      <c r="D108" s="5">
        <v>66</v>
      </c>
      <c r="E108" s="5">
        <v>122</v>
      </c>
      <c r="F108" s="5">
        <v>1</v>
      </c>
    </row>
    <row r="109" spans="1:6" s="3" customFormat="1" x14ac:dyDescent="0.2">
      <c r="A109" s="3" t="s">
        <v>220</v>
      </c>
      <c r="B109" s="6" t="s">
        <v>221</v>
      </c>
      <c r="C109" s="5">
        <v>9</v>
      </c>
      <c r="D109" s="5">
        <v>28</v>
      </c>
      <c r="E109" s="5">
        <v>30</v>
      </c>
      <c r="F109" s="5">
        <v>1</v>
      </c>
    </row>
    <row r="110" spans="1:6" s="3" customFormat="1" x14ac:dyDescent="0.2">
      <c r="A110" s="3" t="s">
        <v>222</v>
      </c>
      <c r="B110" s="6" t="s">
        <v>223</v>
      </c>
      <c r="C110" s="5">
        <v>1</v>
      </c>
      <c r="D110" s="5">
        <v>1</v>
      </c>
      <c r="E110" s="5">
        <v>4</v>
      </c>
      <c r="F110" s="5">
        <v>0</v>
      </c>
    </row>
    <row r="111" spans="1:6" s="3" customFormat="1" x14ac:dyDescent="0.2">
      <c r="A111" s="3" t="s">
        <v>224</v>
      </c>
      <c r="B111" s="6" t="s">
        <v>225</v>
      </c>
      <c r="C111" s="5">
        <v>1</v>
      </c>
      <c r="D111" s="5">
        <v>14</v>
      </c>
      <c r="E111" s="5">
        <v>17</v>
      </c>
      <c r="F111" s="5">
        <v>0</v>
      </c>
    </row>
    <row r="112" spans="1:6" s="3" customFormat="1" x14ac:dyDescent="0.2">
      <c r="A112" s="3" t="s">
        <v>226</v>
      </c>
      <c r="B112" s="6" t="s">
        <v>227</v>
      </c>
      <c r="C112" s="5">
        <v>0</v>
      </c>
      <c r="D112" s="5">
        <v>8</v>
      </c>
      <c r="E112" s="5">
        <v>77</v>
      </c>
      <c r="F112" s="5">
        <v>24</v>
      </c>
    </row>
    <row r="113" spans="1:6" s="3" customFormat="1" x14ac:dyDescent="0.2">
      <c r="A113" s="3" t="s">
        <v>228</v>
      </c>
      <c r="B113" s="6" t="s">
        <v>229</v>
      </c>
      <c r="C113" s="5">
        <v>78</v>
      </c>
      <c r="D113" s="5">
        <v>12</v>
      </c>
      <c r="E113" s="5">
        <v>33</v>
      </c>
      <c r="F113" s="5">
        <v>0</v>
      </c>
    </row>
    <row r="114" spans="1:6" s="3" customFormat="1" x14ac:dyDescent="0.2">
      <c r="A114" s="3" t="s">
        <v>230</v>
      </c>
      <c r="B114" s="6" t="s">
        <v>231</v>
      </c>
      <c r="C114" s="5">
        <v>12</v>
      </c>
      <c r="D114" s="5">
        <v>19</v>
      </c>
      <c r="E114" s="5">
        <v>11</v>
      </c>
      <c r="F114" s="5">
        <v>1</v>
      </c>
    </row>
    <row r="115" spans="1:6" s="3" customFormat="1" x14ac:dyDescent="0.2">
      <c r="A115" s="3" t="s">
        <v>232</v>
      </c>
      <c r="B115" s="6" t="s">
        <v>233</v>
      </c>
      <c r="C115" s="5">
        <v>0</v>
      </c>
      <c r="D115" s="5">
        <v>9</v>
      </c>
      <c r="E115" s="5">
        <v>0</v>
      </c>
      <c r="F115" s="5">
        <v>0</v>
      </c>
    </row>
    <row r="116" spans="1:6" s="3" customFormat="1" x14ac:dyDescent="0.2">
      <c r="A116" s="3" t="s">
        <v>234</v>
      </c>
      <c r="B116" s="6" t="s">
        <v>235</v>
      </c>
      <c r="C116" s="5">
        <v>1</v>
      </c>
      <c r="D116" s="5">
        <v>0</v>
      </c>
      <c r="E116" s="5">
        <v>0</v>
      </c>
      <c r="F116" s="5">
        <v>0</v>
      </c>
    </row>
    <row r="117" spans="1:6" s="3" customFormat="1" x14ac:dyDescent="0.2">
      <c r="A117" s="3" t="s">
        <v>236</v>
      </c>
      <c r="B117" s="6" t="s">
        <v>237</v>
      </c>
      <c r="C117" s="5">
        <v>73</v>
      </c>
      <c r="D117" s="5">
        <v>5</v>
      </c>
      <c r="E117" s="5">
        <v>27</v>
      </c>
      <c r="F117" s="5">
        <v>2</v>
      </c>
    </row>
    <row r="118" spans="1:6" s="3" customFormat="1" x14ac:dyDescent="0.2">
      <c r="A118" s="3" t="s">
        <v>238</v>
      </c>
      <c r="B118" s="6" t="s">
        <v>239</v>
      </c>
      <c r="C118" s="5">
        <v>15</v>
      </c>
      <c r="D118" s="5">
        <v>0</v>
      </c>
      <c r="E118" s="5">
        <v>3</v>
      </c>
      <c r="F118" s="5">
        <v>0</v>
      </c>
    </row>
    <row r="119" spans="1:6" s="3" customFormat="1" x14ac:dyDescent="0.2">
      <c r="A119" s="3" t="s">
        <v>240</v>
      </c>
      <c r="B119" s="6" t="s">
        <v>241</v>
      </c>
      <c r="C119" s="5">
        <v>223</v>
      </c>
      <c r="D119" s="5">
        <v>37</v>
      </c>
      <c r="E119" s="5">
        <v>73</v>
      </c>
      <c r="F119" s="5">
        <v>0</v>
      </c>
    </row>
    <row r="120" spans="1:6" s="3" customFormat="1" x14ac:dyDescent="0.2">
      <c r="A120" s="3" t="s">
        <v>242</v>
      </c>
      <c r="B120" s="6" t="s">
        <v>243</v>
      </c>
      <c r="C120" s="5">
        <v>2</v>
      </c>
      <c r="D120" s="5">
        <v>3</v>
      </c>
      <c r="E120" s="5">
        <v>1</v>
      </c>
      <c r="F120" s="5">
        <v>0</v>
      </c>
    </row>
    <row r="121" spans="1:6" s="3" customFormat="1" x14ac:dyDescent="0.2">
      <c r="A121" s="3" t="s">
        <v>244</v>
      </c>
      <c r="B121" s="6" t="s">
        <v>245</v>
      </c>
      <c r="C121" s="5">
        <v>106</v>
      </c>
      <c r="D121" s="5">
        <v>17</v>
      </c>
      <c r="E121" s="5">
        <v>34</v>
      </c>
      <c r="F121" s="5">
        <v>1</v>
      </c>
    </row>
    <row r="122" spans="1:6" s="3" customFormat="1" x14ac:dyDescent="0.2">
      <c r="A122" s="3" t="s">
        <v>246</v>
      </c>
      <c r="B122" s="6" t="s">
        <v>247</v>
      </c>
      <c r="C122" s="5">
        <v>14</v>
      </c>
      <c r="D122" s="5">
        <v>4</v>
      </c>
      <c r="E122" s="5">
        <v>10</v>
      </c>
      <c r="F122" s="5">
        <v>0</v>
      </c>
    </row>
    <row r="123" spans="1:6" s="3" customFormat="1" x14ac:dyDescent="0.2">
      <c r="A123" s="3" t="s">
        <v>248</v>
      </c>
      <c r="B123" s="6" t="s">
        <v>249</v>
      </c>
      <c r="C123" s="5">
        <v>30</v>
      </c>
      <c r="D123" s="5">
        <v>17</v>
      </c>
      <c r="E123" s="5">
        <v>7</v>
      </c>
      <c r="F123" s="5">
        <v>0</v>
      </c>
    </row>
    <row r="124" spans="1:6" s="3" customFormat="1" x14ac:dyDescent="0.2">
      <c r="A124" s="3" t="s">
        <v>250</v>
      </c>
      <c r="B124" s="6" t="s">
        <v>251</v>
      </c>
      <c r="C124" s="5">
        <v>9</v>
      </c>
      <c r="D124" s="5">
        <v>5</v>
      </c>
      <c r="E124" s="5">
        <v>14</v>
      </c>
      <c r="F124" s="5">
        <v>0</v>
      </c>
    </row>
    <row r="125" spans="1:6" s="3" customFormat="1" x14ac:dyDescent="0.2">
      <c r="A125" s="3" t="s">
        <v>252</v>
      </c>
      <c r="B125" s="6" t="s">
        <v>253</v>
      </c>
      <c r="C125" s="5">
        <v>179</v>
      </c>
      <c r="D125" s="5">
        <v>1</v>
      </c>
      <c r="E125" s="5">
        <v>17</v>
      </c>
      <c r="F125" s="5">
        <v>0</v>
      </c>
    </row>
    <row r="126" spans="1:6" s="3" customFormat="1" x14ac:dyDescent="0.2">
      <c r="A126" s="3" t="s">
        <v>254</v>
      </c>
      <c r="B126" s="6" t="s">
        <v>255</v>
      </c>
      <c r="C126" s="5">
        <v>95</v>
      </c>
      <c r="D126" s="5">
        <v>1</v>
      </c>
      <c r="E126" s="5">
        <v>38</v>
      </c>
      <c r="F126" s="5">
        <v>0</v>
      </c>
    </row>
    <row r="127" spans="1:6" s="3" customFormat="1" x14ac:dyDescent="0.2">
      <c r="A127" s="3" t="s">
        <v>256</v>
      </c>
      <c r="B127" s="6" t="s">
        <v>257</v>
      </c>
      <c r="C127" s="5">
        <v>0</v>
      </c>
      <c r="D127" s="5">
        <v>13</v>
      </c>
      <c r="E127" s="5">
        <v>9</v>
      </c>
      <c r="F127" s="5">
        <v>0</v>
      </c>
    </row>
    <row r="128" spans="1:6" s="3" customFormat="1" x14ac:dyDescent="0.2">
      <c r="A128" s="3" t="s">
        <v>258</v>
      </c>
      <c r="B128" s="6" t="s">
        <v>259</v>
      </c>
      <c r="C128" s="5">
        <v>107</v>
      </c>
      <c r="D128" s="5">
        <v>10</v>
      </c>
      <c r="E128" s="5">
        <v>38</v>
      </c>
      <c r="F128" s="5">
        <v>0</v>
      </c>
    </row>
    <row r="129" spans="1:6" s="3" customFormat="1" x14ac:dyDescent="0.2">
      <c r="A129" s="3" t="s">
        <v>260</v>
      </c>
      <c r="B129" s="6" t="s">
        <v>261</v>
      </c>
      <c r="C129" s="5">
        <v>178</v>
      </c>
      <c r="D129" s="5">
        <v>18</v>
      </c>
      <c r="E129" s="5">
        <v>56</v>
      </c>
      <c r="F129" s="5">
        <v>0</v>
      </c>
    </row>
    <row r="130" spans="1:6" s="3" customFormat="1" x14ac:dyDescent="0.2">
      <c r="A130" s="3" t="s">
        <v>262</v>
      </c>
      <c r="B130" s="6" t="s">
        <v>263</v>
      </c>
      <c r="C130" s="5">
        <v>175</v>
      </c>
      <c r="D130" s="5">
        <v>20</v>
      </c>
      <c r="E130" s="5">
        <v>110</v>
      </c>
      <c r="F130" s="5">
        <v>1</v>
      </c>
    </row>
    <row r="131" spans="1:6" s="3" customFormat="1" x14ac:dyDescent="0.2">
      <c r="A131" s="3" t="s">
        <v>264</v>
      </c>
      <c r="B131" s="6" t="s">
        <v>265</v>
      </c>
      <c r="C131" s="5">
        <v>39</v>
      </c>
      <c r="D131" s="5">
        <v>4</v>
      </c>
      <c r="E131" s="5">
        <v>21</v>
      </c>
      <c r="F131" s="5">
        <v>0</v>
      </c>
    </row>
    <row r="132" spans="1:6" s="3" customFormat="1" x14ac:dyDescent="0.2">
      <c r="A132" s="3" t="s">
        <v>266</v>
      </c>
      <c r="B132" s="6" t="s">
        <v>267</v>
      </c>
      <c r="C132" s="5">
        <v>389</v>
      </c>
      <c r="D132" s="5">
        <v>17</v>
      </c>
      <c r="E132" s="5">
        <v>82</v>
      </c>
      <c r="F132" s="5">
        <v>0</v>
      </c>
    </row>
    <row r="133" spans="1:6" s="3" customFormat="1" x14ac:dyDescent="0.2">
      <c r="A133" s="3" t="s">
        <v>268</v>
      </c>
      <c r="B133" s="6" t="s">
        <v>269</v>
      </c>
      <c r="C133" s="5">
        <v>453</v>
      </c>
      <c r="D133" s="5">
        <v>78</v>
      </c>
      <c r="E133" s="5">
        <v>85</v>
      </c>
      <c r="F133" s="5">
        <v>4</v>
      </c>
    </row>
    <row r="134" spans="1:6" s="3" customFormat="1" x14ac:dyDescent="0.2">
      <c r="A134" s="3" t="s">
        <v>270</v>
      </c>
      <c r="B134" s="6" t="s">
        <v>271</v>
      </c>
      <c r="C134" s="5">
        <v>46</v>
      </c>
      <c r="D134" s="5">
        <v>12</v>
      </c>
      <c r="E134" s="5">
        <v>24</v>
      </c>
      <c r="F134" s="5">
        <v>0</v>
      </c>
    </row>
    <row r="135" spans="1:6" s="3" customFormat="1" x14ac:dyDescent="0.2">
      <c r="A135" s="3" t="s">
        <v>272</v>
      </c>
      <c r="B135" s="6" t="s">
        <v>273</v>
      </c>
      <c r="C135" s="5">
        <v>786</v>
      </c>
      <c r="D135" s="5">
        <v>94</v>
      </c>
      <c r="E135" s="5">
        <v>119</v>
      </c>
      <c r="F135" s="5">
        <v>1</v>
      </c>
    </row>
    <row r="136" spans="1:6" s="3" customFormat="1" x14ac:dyDescent="0.2">
      <c r="A136" s="3" t="s">
        <v>274</v>
      </c>
      <c r="B136" s="6" t="s">
        <v>275</v>
      </c>
      <c r="C136" s="5">
        <v>563</v>
      </c>
      <c r="D136" s="5">
        <v>9</v>
      </c>
      <c r="E136" s="5">
        <v>50</v>
      </c>
      <c r="F136" s="5">
        <v>1</v>
      </c>
    </row>
    <row r="137" spans="1:6" s="3" customFormat="1" x14ac:dyDescent="0.2">
      <c r="A137" s="3" t="s">
        <v>276</v>
      </c>
      <c r="B137" s="6" t="s">
        <v>277</v>
      </c>
      <c r="C137" s="5">
        <v>348</v>
      </c>
      <c r="D137" s="5">
        <v>6</v>
      </c>
      <c r="E137" s="5">
        <v>38</v>
      </c>
      <c r="F137" s="5">
        <v>0</v>
      </c>
    </row>
    <row r="138" spans="1:6" s="3" customFormat="1" x14ac:dyDescent="0.2">
      <c r="A138" s="3" t="s">
        <v>278</v>
      </c>
      <c r="B138" s="6" t="s">
        <v>279</v>
      </c>
      <c r="C138" s="5">
        <v>263</v>
      </c>
      <c r="D138" s="5">
        <v>15</v>
      </c>
      <c r="E138" s="5">
        <v>36</v>
      </c>
      <c r="F138" s="5">
        <v>1</v>
      </c>
    </row>
    <row r="139" spans="1:6" s="3" customFormat="1" x14ac:dyDescent="0.2">
      <c r="A139" s="3" t="s">
        <v>280</v>
      </c>
      <c r="B139" s="6" t="s">
        <v>281</v>
      </c>
      <c r="C139" s="5">
        <v>384</v>
      </c>
      <c r="D139" s="5">
        <v>28</v>
      </c>
      <c r="E139" s="5">
        <v>60</v>
      </c>
      <c r="F139" s="5">
        <v>1</v>
      </c>
    </row>
    <row r="140" spans="1:6" s="3" customFormat="1" x14ac:dyDescent="0.2">
      <c r="A140" s="3" t="s">
        <v>282</v>
      </c>
      <c r="B140" s="6" t="s">
        <v>283</v>
      </c>
      <c r="C140" s="5">
        <v>379</v>
      </c>
      <c r="D140" s="5">
        <v>25</v>
      </c>
      <c r="E140" s="5">
        <v>52</v>
      </c>
      <c r="F140" s="5">
        <v>5</v>
      </c>
    </row>
    <row r="141" spans="1:6" s="3" customFormat="1" x14ac:dyDescent="0.2">
      <c r="A141" s="3" t="s">
        <v>284</v>
      </c>
      <c r="B141" s="6" t="s">
        <v>285</v>
      </c>
      <c r="C141" s="5">
        <v>232</v>
      </c>
      <c r="D141" s="5">
        <v>8</v>
      </c>
      <c r="E141" s="5">
        <v>39</v>
      </c>
      <c r="F141" s="5">
        <v>1</v>
      </c>
    </row>
    <row r="142" spans="1:6" s="3" customFormat="1" x14ac:dyDescent="0.2">
      <c r="A142" s="3" t="s">
        <v>286</v>
      </c>
      <c r="B142" s="6" t="s">
        <v>287</v>
      </c>
      <c r="C142" s="5">
        <v>381</v>
      </c>
      <c r="D142" s="5">
        <v>17</v>
      </c>
      <c r="E142" s="5">
        <v>61</v>
      </c>
      <c r="F142" s="5">
        <v>0</v>
      </c>
    </row>
    <row r="143" spans="1:6" s="3" customFormat="1" x14ac:dyDescent="0.2">
      <c r="A143" s="3" t="s">
        <v>288</v>
      </c>
      <c r="B143" s="6" t="s">
        <v>289</v>
      </c>
      <c r="C143" s="5">
        <v>671</v>
      </c>
      <c r="D143" s="5">
        <v>71</v>
      </c>
      <c r="E143" s="5">
        <v>158</v>
      </c>
      <c r="F143" s="5">
        <v>20</v>
      </c>
    </row>
    <row r="144" spans="1:6" s="3" customFormat="1" x14ac:dyDescent="0.2">
      <c r="A144" s="3" t="s">
        <v>290</v>
      </c>
      <c r="B144" s="6" t="s">
        <v>291</v>
      </c>
      <c r="C144" s="5">
        <v>512</v>
      </c>
      <c r="D144" s="5">
        <v>40</v>
      </c>
      <c r="E144" s="5">
        <v>108</v>
      </c>
      <c r="F144" s="5">
        <v>6</v>
      </c>
    </row>
    <row r="145" spans="1:6" s="3" customFormat="1" x14ac:dyDescent="0.2">
      <c r="A145" s="3" t="s">
        <v>292</v>
      </c>
      <c r="B145" s="6" t="s">
        <v>293</v>
      </c>
      <c r="C145" s="5">
        <v>677</v>
      </c>
      <c r="D145" s="5">
        <v>11</v>
      </c>
      <c r="E145" s="5">
        <v>72</v>
      </c>
      <c r="F145" s="5">
        <v>0</v>
      </c>
    </row>
    <row r="146" spans="1:6" s="3" customFormat="1" x14ac:dyDescent="0.2">
      <c r="A146" s="3" t="s">
        <v>294</v>
      </c>
      <c r="B146" s="6" t="s">
        <v>295</v>
      </c>
      <c r="C146" s="5">
        <v>412</v>
      </c>
      <c r="D146" s="5">
        <v>15</v>
      </c>
      <c r="E146" s="5">
        <v>64</v>
      </c>
      <c r="F146" s="5">
        <v>0</v>
      </c>
    </row>
    <row r="147" spans="1:6" s="3" customFormat="1" x14ac:dyDescent="0.2">
      <c r="A147" s="3" t="s">
        <v>296</v>
      </c>
      <c r="B147" s="6" t="s">
        <v>297</v>
      </c>
      <c r="C147" s="5">
        <v>43</v>
      </c>
      <c r="D147" s="5">
        <v>30</v>
      </c>
      <c r="E147" s="5">
        <v>30</v>
      </c>
      <c r="F147" s="5">
        <v>1</v>
      </c>
    </row>
    <row r="148" spans="1:6" s="3" customFormat="1" x14ac:dyDescent="0.2">
      <c r="A148" s="3" t="s">
        <v>298</v>
      </c>
      <c r="B148" s="6" t="s">
        <v>299</v>
      </c>
      <c r="C148" s="5">
        <v>94</v>
      </c>
      <c r="D148" s="5">
        <v>22</v>
      </c>
      <c r="E148" s="5">
        <v>45</v>
      </c>
      <c r="F148" s="5">
        <v>0</v>
      </c>
    </row>
    <row r="149" spans="1:6" s="3" customFormat="1" x14ac:dyDescent="0.2">
      <c r="A149" s="3" t="s">
        <v>300</v>
      </c>
      <c r="B149" s="6" t="s">
        <v>301</v>
      </c>
      <c r="C149" s="5">
        <v>180</v>
      </c>
      <c r="D149" s="5">
        <v>14</v>
      </c>
      <c r="E149" s="5">
        <v>38</v>
      </c>
      <c r="F149" s="5">
        <v>0</v>
      </c>
    </row>
    <row r="150" spans="1:6" s="4" customFormat="1" x14ac:dyDescent="0.2">
      <c r="A150" s="3" t="s">
        <v>302</v>
      </c>
      <c r="B150" s="6" t="s">
        <v>303</v>
      </c>
      <c r="C150" s="5">
        <v>265</v>
      </c>
      <c r="D150" s="5">
        <v>6</v>
      </c>
      <c r="E150" s="5">
        <v>59</v>
      </c>
      <c r="F150" s="5">
        <v>1</v>
      </c>
    </row>
    <row r="151" spans="1:6" s="3" customFormat="1" x14ac:dyDescent="0.2">
      <c r="A151" s="3" t="s">
        <v>304</v>
      </c>
      <c r="B151" s="6" t="s">
        <v>305</v>
      </c>
      <c r="C151" s="5">
        <v>147</v>
      </c>
      <c r="D151" s="5">
        <v>7</v>
      </c>
      <c r="E151" s="5">
        <v>32</v>
      </c>
      <c r="F151" s="5">
        <v>0</v>
      </c>
    </row>
    <row r="152" spans="1:6" s="3" customFormat="1" x14ac:dyDescent="0.2">
      <c r="A152" s="3" t="s">
        <v>306</v>
      </c>
      <c r="B152" s="6" t="s">
        <v>307</v>
      </c>
      <c r="C152" s="5">
        <v>278</v>
      </c>
      <c r="D152" s="5">
        <v>24</v>
      </c>
      <c r="E152" s="5">
        <v>67</v>
      </c>
      <c r="F152" s="5">
        <v>0</v>
      </c>
    </row>
    <row r="153" spans="1:6" s="3" customFormat="1" x14ac:dyDescent="0.2">
      <c r="A153" s="3" t="s">
        <v>308</v>
      </c>
      <c r="B153" s="6" t="s">
        <v>309</v>
      </c>
      <c r="C153" s="5">
        <v>95</v>
      </c>
      <c r="D153" s="5">
        <v>3</v>
      </c>
      <c r="E153" s="5">
        <v>17</v>
      </c>
      <c r="F153" s="5">
        <v>0</v>
      </c>
    </row>
    <row r="154" spans="1:6" s="3" customFormat="1" x14ac:dyDescent="0.2">
      <c r="A154" s="3" t="s">
        <v>310</v>
      </c>
      <c r="B154" s="6" t="s">
        <v>311</v>
      </c>
      <c r="C154" s="5">
        <v>144</v>
      </c>
      <c r="D154" s="5">
        <v>10</v>
      </c>
      <c r="E154" s="5">
        <v>36</v>
      </c>
      <c r="F154" s="5">
        <v>1</v>
      </c>
    </row>
    <row r="155" spans="1:6" s="3" customFormat="1" x14ac:dyDescent="0.2">
      <c r="A155" s="3" t="s">
        <v>312</v>
      </c>
      <c r="B155" s="6" t="s">
        <v>313</v>
      </c>
      <c r="C155" s="5">
        <v>97</v>
      </c>
      <c r="D155" s="5">
        <v>5</v>
      </c>
      <c r="E155" s="5">
        <v>24</v>
      </c>
      <c r="F155" s="5">
        <v>0</v>
      </c>
    </row>
    <row r="156" spans="1:6" s="3" customFormat="1" x14ac:dyDescent="0.2">
      <c r="A156" s="3" t="s">
        <v>314</v>
      </c>
      <c r="B156" s="6" t="s">
        <v>315</v>
      </c>
      <c r="C156" s="5">
        <v>116</v>
      </c>
      <c r="D156" s="5">
        <v>16</v>
      </c>
      <c r="E156" s="5">
        <v>24</v>
      </c>
      <c r="F156" s="5">
        <v>1</v>
      </c>
    </row>
    <row r="157" spans="1:6" s="3" customFormat="1" x14ac:dyDescent="0.2">
      <c r="A157" s="3" t="s">
        <v>316</v>
      </c>
      <c r="B157" s="6" t="s">
        <v>317</v>
      </c>
      <c r="C157" s="5">
        <v>48</v>
      </c>
      <c r="D157" s="5">
        <v>5</v>
      </c>
      <c r="E157" s="5">
        <v>27</v>
      </c>
      <c r="F157" s="5">
        <v>0</v>
      </c>
    </row>
    <row r="158" spans="1:6" s="3" customFormat="1" x14ac:dyDescent="0.2">
      <c r="A158" s="3" t="s">
        <v>318</v>
      </c>
      <c r="B158" s="6" t="s">
        <v>319</v>
      </c>
      <c r="C158" s="5">
        <v>20</v>
      </c>
      <c r="D158" s="5">
        <v>2</v>
      </c>
      <c r="E158" s="5">
        <v>22</v>
      </c>
      <c r="F158" s="5">
        <v>0</v>
      </c>
    </row>
    <row r="159" spans="1:6" s="3" customFormat="1" x14ac:dyDescent="0.2">
      <c r="A159" s="3" t="s">
        <v>320</v>
      </c>
      <c r="B159" s="6" t="s">
        <v>321</v>
      </c>
      <c r="C159" s="5">
        <v>24</v>
      </c>
      <c r="D159" s="5">
        <v>4</v>
      </c>
      <c r="E159" s="5">
        <v>16</v>
      </c>
      <c r="F159" s="5">
        <v>0</v>
      </c>
    </row>
    <row r="160" spans="1:6" s="3" customFormat="1" x14ac:dyDescent="0.2">
      <c r="A160" s="3" t="s">
        <v>322</v>
      </c>
      <c r="B160" s="6" t="s">
        <v>323</v>
      </c>
      <c r="C160" s="5">
        <v>51</v>
      </c>
      <c r="D160" s="5">
        <v>10</v>
      </c>
      <c r="E160" s="5">
        <v>35</v>
      </c>
      <c r="F160" s="5">
        <v>0</v>
      </c>
    </row>
    <row r="161" spans="1:6" s="3" customFormat="1" x14ac:dyDescent="0.2">
      <c r="A161" s="3" t="s">
        <v>324</v>
      </c>
      <c r="B161" s="6" t="s">
        <v>325</v>
      </c>
      <c r="C161" s="5">
        <v>78</v>
      </c>
      <c r="D161" s="5">
        <v>17</v>
      </c>
      <c r="E161" s="5">
        <v>33</v>
      </c>
      <c r="F161" s="5">
        <v>0</v>
      </c>
    </row>
    <row r="162" spans="1:6" s="3" customFormat="1" x14ac:dyDescent="0.2">
      <c r="A162" s="3" t="s">
        <v>326</v>
      </c>
      <c r="B162" s="6" t="s">
        <v>327</v>
      </c>
      <c r="C162" s="5">
        <v>167</v>
      </c>
      <c r="D162" s="5">
        <v>25</v>
      </c>
      <c r="E162" s="5">
        <v>70</v>
      </c>
      <c r="F162" s="5">
        <v>1</v>
      </c>
    </row>
    <row r="163" spans="1:6" s="3" customFormat="1" x14ac:dyDescent="0.2">
      <c r="A163" s="3" t="s">
        <v>328</v>
      </c>
      <c r="B163" s="6" t="s">
        <v>329</v>
      </c>
      <c r="C163" s="5">
        <v>27</v>
      </c>
      <c r="D163" s="5">
        <v>13</v>
      </c>
      <c r="E163" s="5">
        <v>51</v>
      </c>
      <c r="F163" s="5">
        <v>0</v>
      </c>
    </row>
    <row r="164" spans="1:6" s="3" customFormat="1" x14ac:dyDescent="0.2">
      <c r="A164" s="3" t="s">
        <v>330</v>
      </c>
      <c r="B164" s="6" t="s">
        <v>331</v>
      </c>
      <c r="C164" s="5">
        <v>2</v>
      </c>
      <c r="D164" s="5">
        <v>0</v>
      </c>
      <c r="E164" s="5">
        <v>0</v>
      </c>
      <c r="F164" s="5">
        <v>0</v>
      </c>
    </row>
    <row r="165" spans="1:6" s="3" customFormat="1" x14ac:dyDescent="0.2">
      <c r="A165" s="3" t="s">
        <v>332</v>
      </c>
      <c r="B165" s="6" t="s">
        <v>333</v>
      </c>
      <c r="C165" s="5">
        <v>181</v>
      </c>
      <c r="D165" s="5">
        <v>6</v>
      </c>
      <c r="E165" s="5">
        <v>45</v>
      </c>
      <c r="F165" s="5">
        <v>0</v>
      </c>
    </row>
    <row r="166" spans="1:6" s="3" customFormat="1" x14ac:dyDescent="0.2">
      <c r="A166" s="3" t="s">
        <v>334</v>
      </c>
      <c r="B166" s="6" t="s">
        <v>335</v>
      </c>
      <c r="C166" s="5">
        <v>475</v>
      </c>
      <c r="D166" s="5">
        <v>2</v>
      </c>
      <c r="E166" s="5">
        <v>56</v>
      </c>
      <c r="F166" s="5">
        <v>0</v>
      </c>
    </row>
    <row r="167" spans="1:6" s="3" customFormat="1" x14ac:dyDescent="0.2">
      <c r="A167" s="3" t="s">
        <v>336</v>
      </c>
      <c r="B167" s="6" t="s">
        <v>337</v>
      </c>
      <c r="C167" s="5">
        <v>1</v>
      </c>
      <c r="D167" s="5">
        <v>92</v>
      </c>
      <c r="E167" s="5">
        <v>33</v>
      </c>
      <c r="F167" s="5">
        <v>1</v>
      </c>
    </row>
    <row r="168" spans="1:6" s="3" customFormat="1" x14ac:dyDescent="0.2">
      <c r="A168" s="3" t="s">
        <v>338</v>
      </c>
      <c r="B168" s="6" t="s">
        <v>339</v>
      </c>
      <c r="C168" s="5">
        <v>318</v>
      </c>
      <c r="D168" s="5">
        <v>14</v>
      </c>
      <c r="E168" s="5">
        <v>57</v>
      </c>
      <c r="F168" s="5">
        <v>1</v>
      </c>
    </row>
    <row r="169" spans="1:6" s="3" customFormat="1" x14ac:dyDescent="0.2">
      <c r="A169" s="3" t="s">
        <v>340</v>
      </c>
      <c r="B169" s="6" t="s">
        <v>341</v>
      </c>
      <c r="C169" s="5">
        <v>77</v>
      </c>
      <c r="D169" s="5">
        <v>4</v>
      </c>
      <c r="E169" s="5">
        <v>2</v>
      </c>
      <c r="F169" s="5">
        <v>0</v>
      </c>
    </row>
    <row r="170" spans="1:6" s="3" customFormat="1" x14ac:dyDescent="0.2">
      <c r="A170" s="3" t="s">
        <v>342</v>
      </c>
      <c r="B170" s="6" t="s">
        <v>343</v>
      </c>
      <c r="C170" s="5">
        <v>36</v>
      </c>
      <c r="D170" s="5">
        <v>22</v>
      </c>
      <c r="E170" s="5">
        <v>22</v>
      </c>
      <c r="F170" s="5">
        <v>0</v>
      </c>
    </row>
    <row r="171" spans="1:6" s="3" customFormat="1" x14ac:dyDescent="0.2">
      <c r="A171" s="3" t="s">
        <v>344</v>
      </c>
      <c r="B171" s="6" t="s">
        <v>345</v>
      </c>
      <c r="C171" s="5">
        <v>315</v>
      </c>
      <c r="D171" s="5">
        <v>0</v>
      </c>
      <c r="E171" s="5">
        <v>14</v>
      </c>
      <c r="F171" s="5">
        <v>0</v>
      </c>
    </row>
    <row r="172" spans="1:6" s="3" customFormat="1" x14ac:dyDescent="0.2">
      <c r="A172" s="3" t="s">
        <v>346</v>
      </c>
      <c r="B172" s="6" t="s">
        <v>347</v>
      </c>
      <c r="C172" s="5">
        <v>404</v>
      </c>
      <c r="D172" s="5">
        <v>0</v>
      </c>
      <c r="E172" s="5">
        <v>36</v>
      </c>
      <c r="F172" s="5">
        <v>1</v>
      </c>
    </row>
    <row r="173" spans="1:6" s="3" customFormat="1" x14ac:dyDescent="0.2">
      <c r="A173" s="3" t="s">
        <v>348</v>
      </c>
      <c r="B173" s="6" t="s">
        <v>349</v>
      </c>
      <c r="C173" s="5">
        <v>368</v>
      </c>
      <c r="D173" s="5">
        <v>29</v>
      </c>
      <c r="E173" s="5">
        <v>90</v>
      </c>
      <c r="F173" s="5">
        <v>0</v>
      </c>
    </row>
    <row r="174" spans="1:6" s="3" customFormat="1" x14ac:dyDescent="0.2">
      <c r="A174" s="3" t="s">
        <v>350</v>
      </c>
      <c r="B174" s="6" t="s">
        <v>351</v>
      </c>
      <c r="C174" s="5">
        <v>140</v>
      </c>
      <c r="D174" s="5">
        <v>18</v>
      </c>
      <c r="E174" s="5">
        <v>33</v>
      </c>
      <c r="F174" s="5">
        <v>0</v>
      </c>
    </row>
    <row r="175" spans="1:6" s="3" customFormat="1" x14ac:dyDescent="0.2">
      <c r="A175" s="3" t="s">
        <v>352</v>
      </c>
      <c r="B175" s="6" t="s">
        <v>353</v>
      </c>
      <c r="C175" s="5">
        <v>367</v>
      </c>
      <c r="D175" s="5">
        <v>31</v>
      </c>
      <c r="E175" s="5">
        <v>77</v>
      </c>
      <c r="F175" s="5">
        <v>4</v>
      </c>
    </row>
    <row r="176" spans="1:6" s="3" customFormat="1" x14ac:dyDescent="0.2">
      <c r="A176" s="3" t="s">
        <v>354</v>
      </c>
      <c r="B176" s="6" t="s">
        <v>355</v>
      </c>
      <c r="C176" s="5">
        <v>595</v>
      </c>
      <c r="D176" s="5">
        <v>9</v>
      </c>
      <c r="E176" s="5">
        <v>25</v>
      </c>
      <c r="F176" s="5">
        <v>1</v>
      </c>
    </row>
    <row r="177" spans="1:6" s="3" customFormat="1" x14ac:dyDescent="0.2">
      <c r="A177" s="3" t="s">
        <v>356</v>
      </c>
      <c r="B177" s="6" t="s">
        <v>357</v>
      </c>
      <c r="C177" s="5">
        <v>0</v>
      </c>
      <c r="D177" s="5">
        <v>1</v>
      </c>
      <c r="E177" s="5">
        <v>1</v>
      </c>
      <c r="F177" s="5">
        <v>1</v>
      </c>
    </row>
    <row r="178" spans="1:6" s="3" customFormat="1" x14ac:dyDescent="0.2">
      <c r="A178" s="3" t="s">
        <v>358</v>
      </c>
      <c r="B178" s="6" t="s">
        <v>359</v>
      </c>
      <c r="C178" s="5">
        <v>0</v>
      </c>
      <c r="D178" s="5">
        <v>0</v>
      </c>
      <c r="E178" s="5">
        <v>1</v>
      </c>
      <c r="F178" s="5">
        <v>0</v>
      </c>
    </row>
    <row r="179" spans="1:6" s="3" customFormat="1" x14ac:dyDescent="0.2">
      <c r="A179" s="3" t="s">
        <v>360</v>
      </c>
      <c r="B179" s="6" t="s">
        <v>361</v>
      </c>
      <c r="C179" s="5">
        <v>715</v>
      </c>
      <c r="D179" s="5">
        <v>78</v>
      </c>
      <c r="E179" s="5">
        <v>250</v>
      </c>
      <c r="F179" s="5">
        <v>1</v>
      </c>
    </row>
    <row r="180" spans="1:6" s="3" customFormat="1" x14ac:dyDescent="0.2">
      <c r="A180" s="3" t="s">
        <v>362</v>
      </c>
      <c r="B180" s="6" t="s">
        <v>363</v>
      </c>
      <c r="C180" s="5">
        <v>741</v>
      </c>
      <c r="D180" s="5">
        <v>22</v>
      </c>
      <c r="E180" s="5">
        <v>143</v>
      </c>
      <c r="F180" s="5">
        <v>1</v>
      </c>
    </row>
    <row r="181" spans="1:6" s="3" customFormat="1" x14ac:dyDescent="0.2">
      <c r="A181" s="3" t="s">
        <v>364</v>
      </c>
      <c r="B181" s="6" t="s">
        <v>365</v>
      </c>
      <c r="C181" s="5">
        <v>605</v>
      </c>
      <c r="D181" s="5">
        <v>3</v>
      </c>
      <c r="E181" s="5">
        <v>58</v>
      </c>
      <c r="F181" s="5">
        <v>0</v>
      </c>
    </row>
    <row r="182" spans="1:6" s="3" customFormat="1" x14ac:dyDescent="0.2">
      <c r="A182" s="3" t="s">
        <v>366</v>
      </c>
      <c r="B182" s="6" t="s">
        <v>367</v>
      </c>
      <c r="C182" s="5">
        <v>1072</v>
      </c>
      <c r="D182" s="5">
        <v>14</v>
      </c>
      <c r="E182" s="5">
        <v>101</v>
      </c>
      <c r="F182" s="5">
        <v>0</v>
      </c>
    </row>
    <row r="183" spans="1:6" s="3" customFormat="1" x14ac:dyDescent="0.2">
      <c r="A183" s="3" t="s">
        <v>368</v>
      </c>
      <c r="B183" s="6" t="s">
        <v>369</v>
      </c>
      <c r="C183" s="5">
        <v>406</v>
      </c>
      <c r="D183" s="5">
        <v>86</v>
      </c>
      <c r="E183" s="5">
        <v>237</v>
      </c>
      <c r="F183" s="5">
        <v>8</v>
      </c>
    </row>
    <row r="184" spans="1:6" s="3" customFormat="1" x14ac:dyDescent="0.2">
      <c r="A184" s="3" t="s">
        <v>370</v>
      </c>
      <c r="B184" s="6" t="s">
        <v>371</v>
      </c>
      <c r="C184" s="5">
        <v>729</v>
      </c>
      <c r="D184" s="5">
        <v>41</v>
      </c>
      <c r="E184" s="5">
        <v>185</v>
      </c>
      <c r="F184" s="5">
        <v>0</v>
      </c>
    </row>
    <row r="185" spans="1:6" s="3" customFormat="1" x14ac:dyDescent="0.2">
      <c r="A185" s="3" t="s">
        <v>372</v>
      </c>
      <c r="B185" s="6" t="s">
        <v>373</v>
      </c>
      <c r="C185" s="5">
        <v>73</v>
      </c>
      <c r="D185" s="5">
        <v>53</v>
      </c>
      <c r="E185" s="5">
        <v>50</v>
      </c>
      <c r="F185" s="5">
        <v>2</v>
      </c>
    </row>
    <row r="186" spans="1:6" s="3" customFormat="1" x14ac:dyDescent="0.2">
      <c r="A186" s="3" t="s">
        <v>374</v>
      </c>
      <c r="B186" s="6" t="s">
        <v>375</v>
      </c>
      <c r="C186" s="5">
        <v>140</v>
      </c>
      <c r="D186" s="5">
        <v>114</v>
      </c>
      <c r="E186" s="5">
        <v>174</v>
      </c>
      <c r="F186" s="5">
        <v>0</v>
      </c>
    </row>
    <row r="187" spans="1:6" s="3" customFormat="1" x14ac:dyDescent="0.2">
      <c r="A187" s="3" t="s">
        <v>376</v>
      </c>
      <c r="B187" s="6" t="s">
        <v>377</v>
      </c>
      <c r="C187" s="5">
        <v>100</v>
      </c>
      <c r="D187" s="5">
        <v>114</v>
      </c>
      <c r="E187" s="5">
        <v>27</v>
      </c>
      <c r="F187" s="5">
        <v>0</v>
      </c>
    </row>
    <row r="188" spans="1:6" s="3" customFormat="1" x14ac:dyDescent="0.2">
      <c r="A188" s="3" t="s">
        <v>378</v>
      </c>
      <c r="B188" s="6" t="s">
        <v>379</v>
      </c>
      <c r="C188" s="5">
        <v>406</v>
      </c>
      <c r="D188" s="5">
        <v>11</v>
      </c>
      <c r="E188" s="5">
        <v>105</v>
      </c>
      <c r="F188" s="5">
        <v>0</v>
      </c>
    </row>
    <row r="189" spans="1:6" s="3" customFormat="1" x14ac:dyDescent="0.2">
      <c r="A189" s="3" t="s">
        <v>380</v>
      </c>
      <c r="B189" s="6" t="s">
        <v>381</v>
      </c>
      <c r="C189" s="5">
        <v>665</v>
      </c>
      <c r="D189" s="5">
        <v>120</v>
      </c>
      <c r="E189" s="5">
        <v>126</v>
      </c>
      <c r="F189" s="5">
        <v>0</v>
      </c>
    </row>
    <row r="190" spans="1:6" s="3" customFormat="1" x14ac:dyDescent="0.2">
      <c r="A190" s="3" t="s">
        <v>382</v>
      </c>
      <c r="B190" s="6" t="s">
        <v>383</v>
      </c>
      <c r="C190" s="5">
        <v>90</v>
      </c>
      <c r="D190" s="5">
        <v>54</v>
      </c>
      <c r="E190" s="5">
        <v>149</v>
      </c>
      <c r="F190" s="5">
        <v>2</v>
      </c>
    </row>
    <row r="191" spans="1:6" s="3" customFormat="1" x14ac:dyDescent="0.2">
      <c r="A191" s="3" t="s">
        <v>384</v>
      </c>
      <c r="B191" s="6" t="s">
        <v>385</v>
      </c>
      <c r="C191" s="5">
        <v>176</v>
      </c>
      <c r="D191" s="5">
        <v>9</v>
      </c>
      <c r="E191" s="5">
        <v>49</v>
      </c>
      <c r="F191" s="5">
        <v>0</v>
      </c>
    </row>
    <row r="192" spans="1:6" s="3" customFormat="1" x14ac:dyDescent="0.2">
      <c r="A192" s="3" t="s">
        <v>386</v>
      </c>
      <c r="B192" s="6" t="s">
        <v>387</v>
      </c>
      <c r="C192" s="5">
        <v>117</v>
      </c>
      <c r="D192" s="5">
        <v>5</v>
      </c>
      <c r="E192" s="5">
        <v>39</v>
      </c>
      <c r="F192" s="5">
        <v>0</v>
      </c>
    </row>
    <row r="193" spans="1:6" s="3" customFormat="1" x14ac:dyDescent="0.2">
      <c r="A193" s="3" t="s">
        <v>388</v>
      </c>
      <c r="B193" s="6" t="s">
        <v>389</v>
      </c>
      <c r="C193" s="5">
        <v>231</v>
      </c>
      <c r="D193" s="5">
        <v>20</v>
      </c>
      <c r="E193" s="5">
        <v>81</v>
      </c>
      <c r="F193" s="5">
        <v>0</v>
      </c>
    </row>
    <row r="194" spans="1:6" s="3" customFormat="1" x14ac:dyDescent="0.2">
      <c r="A194" s="3" t="s">
        <v>390</v>
      </c>
      <c r="B194" s="6" t="s">
        <v>391</v>
      </c>
      <c r="C194" s="5">
        <v>40</v>
      </c>
      <c r="D194" s="5">
        <v>7</v>
      </c>
      <c r="E194" s="5">
        <v>35</v>
      </c>
      <c r="F194" s="5">
        <v>0</v>
      </c>
    </row>
    <row r="195" spans="1:6" s="3" customFormat="1" x14ac:dyDescent="0.2">
      <c r="A195" s="3" t="s">
        <v>392</v>
      </c>
      <c r="B195" s="6" t="s">
        <v>393</v>
      </c>
      <c r="C195" s="5">
        <v>27</v>
      </c>
      <c r="D195" s="5">
        <v>3</v>
      </c>
      <c r="E195" s="5">
        <v>5</v>
      </c>
      <c r="F195" s="5">
        <v>0</v>
      </c>
    </row>
    <row r="196" spans="1:6" s="3" customFormat="1" x14ac:dyDescent="0.2">
      <c r="A196" s="3" t="s">
        <v>394</v>
      </c>
      <c r="B196" s="6" t="s">
        <v>395</v>
      </c>
      <c r="C196" s="5">
        <v>281</v>
      </c>
      <c r="D196" s="5">
        <v>1</v>
      </c>
      <c r="E196" s="5">
        <v>11</v>
      </c>
      <c r="F196" s="5">
        <v>0</v>
      </c>
    </row>
    <row r="197" spans="1:6" s="3" customFormat="1" x14ac:dyDescent="0.2">
      <c r="A197" s="3" t="s">
        <v>396</v>
      </c>
      <c r="B197" s="6" t="s">
        <v>397</v>
      </c>
      <c r="C197" s="5">
        <v>258</v>
      </c>
      <c r="D197" s="5">
        <v>0</v>
      </c>
      <c r="E197" s="5">
        <v>11</v>
      </c>
      <c r="F197" s="5">
        <v>0</v>
      </c>
    </row>
    <row r="198" spans="1:6" s="3" customFormat="1" x14ac:dyDescent="0.2">
      <c r="A198" s="3" t="s">
        <v>398</v>
      </c>
      <c r="B198" s="6" t="s">
        <v>399</v>
      </c>
      <c r="C198" s="5">
        <v>29</v>
      </c>
      <c r="D198" s="5">
        <v>8</v>
      </c>
      <c r="E198" s="5">
        <v>11</v>
      </c>
      <c r="F198" s="5">
        <v>0</v>
      </c>
    </row>
    <row r="199" spans="1:6" s="3" customFormat="1" x14ac:dyDescent="0.2">
      <c r="A199" s="3" t="s">
        <v>400</v>
      </c>
      <c r="B199" s="6" t="s">
        <v>401</v>
      </c>
      <c r="C199" s="5">
        <v>89</v>
      </c>
      <c r="D199" s="5">
        <v>4</v>
      </c>
      <c r="E199" s="5">
        <v>20</v>
      </c>
      <c r="F199" s="5">
        <v>0</v>
      </c>
    </row>
    <row r="200" spans="1:6" s="3" customFormat="1" x14ac:dyDescent="0.2">
      <c r="A200" s="3" t="s">
        <v>402</v>
      </c>
      <c r="B200" s="6" t="s">
        <v>403</v>
      </c>
      <c r="C200" s="5">
        <v>9</v>
      </c>
      <c r="D200" s="5">
        <v>3</v>
      </c>
      <c r="E200" s="5">
        <v>2</v>
      </c>
      <c r="F200" s="5">
        <v>0</v>
      </c>
    </row>
    <row r="201" spans="1:6" s="3" customFormat="1" x14ac:dyDescent="0.2">
      <c r="A201" s="3" t="s">
        <v>404</v>
      </c>
      <c r="B201" s="6" t="s">
        <v>405</v>
      </c>
      <c r="C201" s="5">
        <v>47</v>
      </c>
      <c r="D201" s="5">
        <v>31</v>
      </c>
      <c r="E201" s="5">
        <v>38</v>
      </c>
      <c r="F201" s="5">
        <v>1</v>
      </c>
    </row>
    <row r="202" spans="1:6" s="3" customFormat="1" x14ac:dyDescent="0.2">
      <c r="A202" s="3" t="s">
        <v>406</v>
      </c>
      <c r="B202" s="6" t="s">
        <v>407</v>
      </c>
      <c r="C202" s="5">
        <v>6</v>
      </c>
      <c r="D202" s="5">
        <v>5</v>
      </c>
      <c r="E202" s="5">
        <v>12</v>
      </c>
      <c r="F202" s="5">
        <v>0</v>
      </c>
    </row>
    <row r="203" spans="1:6" s="3" customFormat="1" x14ac:dyDescent="0.2">
      <c r="A203" s="3" t="s">
        <v>408</v>
      </c>
      <c r="B203" s="6" t="s">
        <v>409</v>
      </c>
      <c r="C203" s="5">
        <v>51</v>
      </c>
      <c r="D203" s="5">
        <v>7</v>
      </c>
      <c r="E203" s="5">
        <v>25</v>
      </c>
      <c r="F203" s="5">
        <v>0</v>
      </c>
    </row>
    <row r="204" spans="1:6" s="3" customFormat="1" x14ac:dyDescent="0.2">
      <c r="A204" s="3" t="s">
        <v>410</v>
      </c>
      <c r="B204" s="6" t="s">
        <v>411</v>
      </c>
      <c r="C204" s="5">
        <v>83</v>
      </c>
      <c r="D204" s="5">
        <v>9</v>
      </c>
      <c r="E204" s="5">
        <v>25</v>
      </c>
      <c r="F204" s="5">
        <v>0</v>
      </c>
    </row>
    <row r="205" spans="1:6" s="3" customFormat="1" x14ac:dyDescent="0.2">
      <c r="A205" s="3" t="s">
        <v>412</v>
      </c>
      <c r="B205" s="6" t="s">
        <v>413</v>
      </c>
      <c r="C205" s="5">
        <v>52</v>
      </c>
      <c r="D205" s="5">
        <v>32</v>
      </c>
      <c r="E205" s="5">
        <v>48</v>
      </c>
      <c r="F205" s="5">
        <v>0</v>
      </c>
    </row>
    <row r="206" spans="1:6" s="3" customFormat="1" x14ac:dyDescent="0.2">
      <c r="A206" s="3" t="s">
        <v>414</v>
      </c>
      <c r="B206" s="6" t="s">
        <v>415</v>
      </c>
      <c r="C206" s="5">
        <v>18</v>
      </c>
      <c r="D206" s="5">
        <v>4</v>
      </c>
      <c r="E206" s="5">
        <v>10</v>
      </c>
      <c r="F206" s="5">
        <v>0</v>
      </c>
    </row>
    <row r="207" spans="1:6" s="3" customFormat="1" x14ac:dyDescent="0.2">
      <c r="A207" s="3" t="s">
        <v>416</v>
      </c>
      <c r="B207" s="6" t="s">
        <v>417</v>
      </c>
      <c r="C207" s="5">
        <v>12</v>
      </c>
      <c r="D207" s="5">
        <v>7</v>
      </c>
      <c r="E207" s="5">
        <v>14</v>
      </c>
      <c r="F207" s="5">
        <v>0</v>
      </c>
    </row>
    <row r="208" spans="1:6" s="3" customFormat="1" x14ac:dyDescent="0.2">
      <c r="A208" s="3" t="s">
        <v>418</v>
      </c>
      <c r="B208" s="6" t="s">
        <v>419</v>
      </c>
      <c r="C208" s="5">
        <v>7</v>
      </c>
      <c r="D208" s="5">
        <v>0</v>
      </c>
      <c r="E208" s="5">
        <v>4</v>
      </c>
      <c r="F208" s="5">
        <v>0</v>
      </c>
    </row>
    <row r="209" spans="1:6" s="3" customFormat="1" x14ac:dyDescent="0.2">
      <c r="A209" s="3" t="s">
        <v>420</v>
      </c>
      <c r="B209" s="6" t="s">
        <v>421</v>
      </c>
      <c r="C209" s="5">
        <v>1</v>
      </c>
      <c r="D209" s="5">
        <v>1</v>
      </c>
      <c r="E209" s="5">
        <v>0</v>
      </c>
      <c r="F209" s="5">
        <v>0</v>
      </c>
    </row>
    <row r="210" spans="1:6" s="3" customFormat="1" x14ac:dyDescent="0.2">
      <c r="A210" s="3" t="s">
        <v>422</v>
      </c>
      <c r="B210" s="6" t="s">
        <v>423</v>
      </c>
      <c r="C210" s="5">
        <v>1</v>
      </c>
      <c r="D210" s="5">
        <v>9</v>
      </c>
      <c r="E210" s="5">
        <v>26</v>
      </c>
      <c r="F210" s="5">
        <v>0</v>
      </c>
    </row>
    <row r="211" spans="1:6" s="3" customFormat="1" x14ac:dyDescent="0.2">
      <c r="A211" s="3" t="s">
        <v>424</v>
      </c>
      <c r="B211" s="6" t="s">
        <v>425</v>
      </c>
      <c r="C211" s="5">
        <v>1</v>
      </c>
      <c r="D211" s="5">
        <v>5</v>
      </c>
      <c r="E211" s="5">
        <v>13</v>
      </c>
      <c r="F211" s="5">
        <v>0</v>
      </c>
    </row>
    <row r="212" spans="1:6" s="3" customFormat="1" x14ac:dyDescent="0.2">
      <c r="A212" s="3" t="s">
        <v>426</v>
      </c>
      <c r="B212" s="6" t="s">
        <v>427</v>
      </c>
      <c r="C212" s="5">
        <v>0</v>
      </c>
      <c r="D212" s="5">
        <v>3</v>
      </c>
      <c r="E212" s="5">
        <v>0</v>
      </c>
      <c r="F212" s="5">
        <v>0</v>
      </c>
    </row>
    <row r="213" spans="1:6" s="3" customFormat="1" x14ac:dyDescent="0.2">
      <c r="A213" s="3" t="s">
        <v>428</v>
      </c>
      <c r="B213" s="6" t="s">
        <v>429</v>
      </c>
      <c r="C213" s="5">
        <v>7</v>
      </c>
      <c r="D213" s="5">
        <v>20</v>
      </c>
      <c r="E213" s="5">
        <v>13</v>
      </c>
      <c r="F213" s="5">
        <v>0</v>
      </c>
    </row>
    <row r="214" spans="1:6" s="3" customFormat="1" x14ac:dyDescent="0.2">
      <c r="A214" s="3" t="s">
        <v>430</v>
      </c>
      <c r="B214" s="6" t="s">
        <v>431</v>
      </c>
      <c r="C214" s="5">
        <v>5</v>
      </c>
      <c r="D214" s="5">
        <v>5</v>
      </c>
      <c r="E214" s="5">
        <v>6</v>
      </c>
      <c r="F214" s="5">
        <v>0</v>
      </c>
    </row>
    <row r="215" spans="1:6" s="3" customFormat="1" x14ac:dyDescent="0.2">
      <c r="A215" s="3" t="s">
        <v>432</v>
      </c>
      <c r="B215" s="6" t="s">
        <v>433</v>
      </c>
      <c r="C215" s="5">
        <v>10</v>
      </c>
      <c r="D215" s="5">
        <v>7</v>
      </c>
      <c r="E215" s="5">
        <v>6</v>
      </c>
      <c r="F215" s="5">
        <v>0</v>
      </c>
    </row>
    <row r="216" spans="1:6" s="3" customFormat="1" x14ac:dyDescent="0.2">
      <c r="A216" s="3" t="s">
        <v>434</v>
      </c>
      <c r="B216" s="6" t="s">
        <v>435</v>
      </c>
      <c r="C216" s="5">
        <v>6</v>
      </c>
      <c r="D216" s="5">
        <v>5</v>
      </c>
      <c r="E216" s="5">
        <v>7</v>
      </c>
      <c r="F216" s="5">
        <v>0</v>
      </c>
    </row>
    <row r="217" spans="1:6" s="3" customFormat="1" x14ac:dyDescent="0.2">
      <c r="A217" s="3" t="s">
        <v>436</v>
      </c>
      <c r="B217" s="6" t="s">
        <v>437</v>
      </c>
      <c r="C217" s="5">
        <v>3</v>
      </c>
      <c r="D217" s="5">
        <v>9</v>
      </c>
      <c r="E217" s="5">
        <v>11</v>
      </c>
      <c r="F217" s="5">
        <v>0</v>
      </c>
    </row>
    <row r="218" spans="1:6" s="3" customFormat="1" x14ac:dyDescent="0.2">
      <c r="A218" s="3" t="s">
        <v>438</v>
      </c>
      <c r="B218" s="6" t="s">
        <v>439</v>
      </c>
      <c r="C218" s="5">
        <v>2</v>
      </c>
      <c r="D218" s="5">
        <v>3</v>
      </c>
      <c r="E218" s="5">
        <v>3</v>
      </c>
      <c r="F218" s="5">
        <v>0</v>
      </c>
    </row>
    <row r="219" spans="1:6" s="3" customFormat="1" x14ac:dyDescent="0.2">
      <c r="A219" s="3" t="s">
        <v>440</v>
      </c>
      <c r="B219" s="6" t="s">
        <v>441</v>
      </c>
      <c r="C219" s="5">
        <v>1</v>
      </c>
      <c r="D219" s="5">
        <v>0</v>
      </c>
      <c r="E219" s="5">
        <v>1</v>
      </c>
      <c r="F219" s="5">
        <v>0</v>
      </c>
    </row>
    <row r="220" spans="1:6" s="3" customFormat="1" x14ac:dyDescent="0.2">
      <c r="A220" s="3" t="s">
        <v>442</v>
      </c>
      <c r="B220" s="6" t="s">
        <v>443</v>
      </c>
      <c r="C220" s="5">
        <v>4</v>
      </c>
      <c r="D220" s="5">
        <v>2</v>
      </c>
      <c r="E220" s="5">
        <v>2</v>
      </c>
      <c r="F220" s="5">
        <v>0</v>
      </c>
    </row>
    <row r="221" spans="1:6" s="3" customFormat="1" x14ac:dyDescent="0.2">
      <c r="A221" s="3" t="s">
        <v>444</v>
      </c>
      <c r="B221" s="6" t="s">
        <v>445</v>
      </c>
      <c r="C221" s="5">
        <v>7</v>
      </c>
      <c r="D221" s="5">
        <v>22</v>
      </c>
      <c r="E221" s="5">
        <v>6</v>
      </c>
      <c r="F221" s="5">
        <v>0</v>
      </c>
    </row>
    <row r="222" spans="1:6" s="3" customFormat="1" x14ac:dyDescent="0.2">
      <c r="A222" s="3" t="s">
        <v>446</v>
      </c>
      <c r="B222" s="6" t="s">
        <v>447</v>
      </c>
      <c r="C222" s="5">
        <v>1</v>
      </c>
      <c r="D222" s="5">
        <v>7</v>
      </c>
      <c r="E222" s="5">
        <v>1</v>
      </c>
      <c r="F222" s="5">
        <v>0</v>
      </c>
    </row>
    <row r="223" spans="1:6" s="3" customFormat="1" x14ac:dyDescent="0.2">
      <c r="A223" s="3" t="s">
        <v>448</v>
      </c>
      <c r="B223" s="6" t="s">
        <v>449</v>
      </c>
      <c r="C223" s="5">
        <v>0</v>
      </c>
      <c r="D223" s="5">
        <v>1</v>
      </c>
      <c r="E223" s="5">
        <v>0</v>
      </c>
      <c r="F223" s="5">
        <v>0</v>
      </c>
    </row>
    <row r="224" spans="1:6" s="3" customFormat="1" x14ac:dyDescent="0.15">
      <c r="A224" s="3" t="s">
        <v>450</v>
      </c>
      <c r="B224" s="4" t="s">
        <v>451</v>
      </c>
      <c r="C224" s="5">
        <v>8</v>
      </c>
      <c r="D224" s="5">
        <v>15</v>
      </c>
      <c r="E224" s="5">
        <v>17</v>
      </c>
      <c r="F224" s="5">
        <v>0</v>
      </c>
    </row>
    <row r="225" spans="1:6" s="3" customFormat="1" x14ac:dyDescent="0.15">
      <c r="A225" s="3" t="s">
        <v>452</v>
      </c>
      <c r="B225" s="4" t="s">
        <v>453</v>
      </c>
      <c r="C225" s="5">
        <v>6</v>
      </c>
      <c r="D225" s="5">
        <v>8</v>
      </c>
      <c r="E225" s="5">
        <v>10</v>
      </c>
      <c r="F225" s="5">
        <v>0</v>
      </c>
    </row>
    <row r="226" spans="1:6" s="3" customFormat="1" x14ac:dyDescent="0.15">
      <c r="A226" s="3" t="s">
        <v>454</v>
      </c>
      <c r="B226" s="4" t="s">
        <v>455</v>
      </c>
      <c r="C226" s="5">
        <v>1</v>
      </c>
      <c r="D226" s="5">
        <v>6</v>
      </c>
      <c r="E226" s="5">
        <v>8</v>
      </c>
      <c r="F226" s="5">
        <v>1</v>
      </c>
    </row>
    <row r="227" spans="1:6" s="3" customFormat="1" x14ac:dyDescent="0.15">
      <c r="A227" s="3" t="s">
        <v>456</v>
      </c>
      <c r="B227" s="4" t="s">
        <v>457</v>
      </c>
      <c r="C227" s="5">
        <v>1</v>
      </c>
      <c r="D227" s="5">
        <v>15</v>
      </c>
      <c r="E227" s="5">
        <v>1</v>
      </c>
      <c r="F227" s="5">
        <v>0</v>
      </c>
    </row>
    <row r="228" spans="1:6" s="3" customFormat="1" x14ac:dyDescent="0.15">
      <c r="A228" s="3" t="s">
        <v>458</v>
      </c>
      <c r="B228" s="4" t="s">
        <v>459</v>
      </c>
      <c r="C228" s="5">
        <v>0</v>
      </c>
      <c r="D228" s="5">
        <v>1</v>
      </c>
      <c r="E228" s="5">
        <v>0</v>
      </c>
      <c r="F228" s="5">
        <v>0</v>
      </c>
    </row>
    <row r="229" spans="1:6" s="3" customFormat="1" x14ac:dyDescent="0.15">
      <c r="A229" s="3" t="s">
        <v>460</v>
      </c>
      <c r="B229" s="4" t="s">
        <v>461</v>
      </c>
      <c r="C229" s="5">
        <v>0</v>
      </c>
      <c r="D229" s="5">
        <v>0</v>
      </c>
      <c r="E229" s="5">
        <v>1</v>
      </c>
      <c r="F229" s="5">
        <v>0</v>
      </c>
    </row>
    <row r="230" spans="1:6" s="3" customFormat="1" x14ac:dyDescent="0.15">
      <c r="A230" s="3" t="s">
        <v>462</v>
      </c>
      <c r="B230" s="4" t="s">
        <v>463</v>
      </c>
      <c r="C230" s="5">
        <v>0</v>
      </c>
      <c r="D230" s="5">
        <v>3</v>
      </c>
      <c r="E230" s="5">
        <v>0</v>
      </c>
      <c r="F230" s="5">
        <v>0</v>
      </c>
    </row>
    <row r="231" spans="1:6" s="3" customFormat="1" x14ac:dyDescent="0.15">
      <c r="A231" s="3" t="s">
        <v>464</v>
      </c>
      <c r="B231" s="4" t="s">
        <v>465</v>
      </c>
      <c r="C231" s="5">
        <v>0</v>
      </c>
      <c r="D231" s="5">
        <v>7</v>
      </c>
      <c r="E231" s="5">
        <v>0</v>
      </c>
      <c r="F231" s="5">
        <v>0</v>
      </c>
    </row>
    <row r="232" spans="1:6" s="3" customFormat="1" x14ac:dyDescent="0.15">
      <c r="A232" s="3" t="s">
        <v>466</v>
      </c>
      <c r="B232" s="4" t="s">
        <v>467</v>
      </c>
      <c r="C232" s="5">
        <v>0</v>
      </c>
      <c r="D232" s="5">
        <v>5</v>
      </c>
      <c r="E232" s="5">
        <v>1</v>
      </c>
      <c r="F232" s="5">
        <v>0</v>
      </c>
    </row>
    <row r="233" spans="1:6" s="3" customFormat="1" x14ac:dyDescent="0.15">
      <c r="A233" s="3" t="s">
        <v>468</v>
      </c>
      <c r="B233" s="4" t="s">
        <v>469</v>
      </c>
      <c r="C233" s="5">
        <v>0</v>
      </c>
      <c r="D233" s="5">
        <v>0</v>
      </c>
      <c r="E233" s="5">
        <v>1</v>
      </c>
      <c r="F233" s="5">
        <v>0</v>
      </c>
    </row>
    <row r="234" spans="1:6" s="3" customFormat="1" x14ac:dyDescent="0.15">
      <c r="A234" s="3" t="s">
        <v>470</v>
      </c>
      <c r="B234" s="4" t="s">
        <v>471</v>
      </c>
      <c r="C234" s="5">
        <v>209</v>
      </c>
      <c r="D234" s="5">
        <v>2</v>
      </c>
      <c r="E234" s="5">
        <v>42</v>
      </c>
      <c r="F234" s="5">
        <v>0</v>
      </c>
    </row>
    <row r="235" spans="1:6" s="3" customFormat="1" x14ac:dyDescent="0.15">
      <c r="A235" s="3" t="s">
        <v>472</v>
      </c>
      <c r="B235" s="4" t="s">
        <v>473</v>
      </c>
      <c r="C235" s="5">
        <v>214</v>
      </c>
      <c r="D235" s="5">
        <v>15</v>
      </c>
      <c r="E235" s="5">
        <v>21</v>
      </c>
      <c r="F235" s="5">
        <v>0</v>
      </c>
    </row>
    <row r="236" spans="1:6" s="3" customFormat="1" x14ac:dyDescent="0.15">
      <c r="A236" s="3" t="s">
        <v>474</v>
      </c>
      <c r="B236" s="4" t="s">
        <v>475</v>
      </c>
      <c r="C236" s="5">
        <v>302</v>
      </c>
      <c r="D236" s="5">
        <v>0</v>
      </c>
      <c r="E236" s="5">
        <v>4</v>
      </c>
      <c r="F236" s="5">
        <v>0</v>
      </c>
    </row>
    <row r="237" spans="1:6" s="3" customFormat="1" x14ac:dyDescent="0.15">
      <c r="A237" s="3" t="s">
        <v>476</v>
      </c>
      <c r="B237" s="4" t="s">
        <v>477</v>
      </c>
      <c r="C237" s="5">
        <v>225</v>
      </c>
      <c r="D237" s="5">
        <v>13</v>
      </c>
      <c r="E237" s="5">
        <v>71</v>
      </c>
      <c r="F237" s="5">
        <v>0</v>
      </c>
    </row>
    <row r="238" spans="1:6" s="3" customFormat="1" x14ac:dyDescent="0.15">
      <c r="A238" s="3" t="s">
        <v>478</v>
      </c>
      <c r="B238" s="4" t="s">
        <v>479</v>
      </c>
      <c r="C238" s="5">
        <v>49</v>
      </c>
      <c r="D238" s="5">
        <v>7</v>
      </c>
      <c r="E238" s="5">
        <v>19</v>
      </c>
      <c r="F238" s="5">
        <v>1</v>
      </c>
    </row>
    <row r="239" spans="1:6" s="3" customFormat="1" x14ac:dyDescent="0.15">
      <c r="A239" s="3" t="s">
        <v>480</v>
      </c>
      <c r="B239" s="4" t="s">
        <v>481</v>
      </c>
      <c r="C239" s="5">
        <v>38</v>
      </c>
      <c r="D239" s="5">
        <v>2</v>
      </c>
      <c r="E239" s="5">
        <v>22</v>
      </c>
      <c r="F239" s="5">
        <v>0</v>
      </c>
    </row>
    <row r="240" spans="1:6" s="3" customFormat="1" x14ac:dyDescent="0.15">
      <c r="A240" s="3" t="s">
        <v>482</v>
      </c>
      <c r="B240" s="4" t="s">
        <v>483</v>
      </c>
      <c r="C240" s="5">
        <v>39</v>
      </c>
      <c r="D240" s="5">
        <v>4</v>
      </c>
      <c r="E240" s="5">
        <v>22</v>
      </c>
      <c r="F240" s="5">
        <v>0</v>
      </c>
    </row>
    <row r="241" spans="1:6" s="3" customFormat="1" x14ac:dyDescent="0.15">
      <c r="A241" s="3" t="s">
        <v>484</v>
      </c>
      <c r="B241" s="4" t="s">
        <v>485</v>
      </c>
      <c r="C241" s="5">
        <v>212</v>
      </c>
      <c r="D241" s="5">
        <v>8</v>
      </c>
      <c r="E241" s="5">
        <v>76</v>
      </c>
      <c r="F241" s="5">
        <v>1</v>
      </c>
    </row>
    <row r="242" spans="1:6" s="3" customFormat="1" x14ac:dyDescent="0.15">
      <c r="A242" s="3" t="s">
        <v>486</v>
      </c>
      <c r="B242" s="4" t="s">
        <v>487</v>
      </c>
      <c r="C242" s="5">
        <v>89</v>
      </c>
      <c r="D242" s="5">
        <v>7</v>
      </c>
      <c r="E242" s="5">
        <v>43</v>
      </c>
      <c r="F242" s="5">
        <v>1</v>
      </c>
    </row>
    <row r="243" spans="1:6" s="3" customFormat="1" x14ac:dyDescent="0.15">
      <c r="A243" s="3" t="s">
        <v>488</v>
      </c>
      <c r="B243" s="4" t="s">
        <v>489</v>
      </c>
      <c r="C243" s="5">
        <v>20</v>
      </c>
      <c r="D243" s="5">
        <v>9</v>
      </c>
      <c r="E243" s="5">
        <v>19</v>
      </c>
      <c r="F243" s="5">
        <v>0</v>
      </c>
    </row>
    <row r="244" spans="1:6" s="3" customFormat="1" x14ac:dyDescent="0.15">
      <c r="A244" s="3" t="s">
        <v>490</v>
      </c>
      <c r="B244" s="4" t="s">
        <v>491</v>
      </c>
      <c r="C244" s="5">
        <v>12</v>
      </c>
      <c r="D244" s="5">
        <v>16</v>
      </c>
      <c r="E244" s="5">
        <v>11</v>
      </c>
      <c r="F244" s="5">
        <v>0</v>
      </c>
    </row>
    <row r="245" spans="1:6" s="3" customFormat="1" x14ac:dyDescent="0.15">
      <c r="A245" s="3" t="s">
        <v>492</v>
      </c>
      <c r="B245" s="4" t="s">
        <v>493</v>
      </c>
      <c r="C245" s="5">
        <v>17</v>
      </c>
      <c r="D245" s="5">
        <v>11</v>
      </c>
      <c r="E245" s="5">
        <v>19</v>
      </c>
      <c r="F245" s="5">
        <v>0</v>
      </c>
    </row>
    <row r="246" spans="1:6" s="3" customFormat="1" x14ac:dyDescent="0.15">
      <c r="A246" s="3" t="s">
        <v>494</v>
      </c>
      <c r="B246" s="4" t="s">
        <v>495</v>
      </c>
      <c r="C246" s="5">
        <v>259</v>
      </c>
      <c r="D246" s="5">
        <v>9</v>
      </c>
      <c r="E246" s="5">
        <v>64</v>
      </c>
      <c r="F246" s="5">
        <v>0</v>
      </c>
    </row>
    <row r="247" spans="1:6" s="3" customFormat="1" x14ac:dyDescent="0.15">
      <c r="A247" s="3" t="s">
        <v>496</v>
      </c>
      <c r="B247" s="4" t="s">
        <v>497</v>
      </c>
      <c r="C247" s="5">
        <v>61</v>
      </c>
      <c r="D247" s="5">
        <v>6</v>
      </c>
      <c r="E247" s="5">
        <v>38</v>
      </c>
      <c r="F247" s="5">
        <v>0</v>
      </c>
    </row>
    <row r="248" spans="1:6" s="3" customFormat="1" x14ac:dyDescent="0.15">
      <c r="A248" s="3" t="s">
        <v>498</v>
      </c>
      <c r="B248" s="4" t="s">
        <v>499</v>
      </c>
      <c r="C248" s="5">
        <v>87</v>
      </c>
      <c r="D248" s="5">
        <v>24</v>
      </c>
      <c r="E248" s="5">
        <v>29</v>
      </c>
      <c r="F248" s="5">
        <v>1</v>
      </c>
    </row>
    <row r="249" spans="1:6" s="3" customFormat="1" x14ac:dyDescent="0.15">
      <c r="A249" s="3" t="s">
        <v>500</v>
      </c>
      <c r="B249" s="4" t="s">
        <v>501</v>
      </c>
      <c r="C249" s="5">
        <v>88</v>
      </c>
      <c r="D249" s="5">
        <v>34</v>
      </c>
      <c r="E249" s="5">
        <v>44</v>
      </c>
      <c r="F249" s="5">
        <v>2</v>
      </c>
    </row>
    <row r="250" spans="1:6" s="3" customFormat="1" x14ac:dyDescent="0.15">
      <c r="A250" s="3" t="s">
        <v>502</v>
      </c>
      <c r="B250" s="4" t="s">
        <v>503</v>
      </c>
      <c r="C250" s="5">
        <v>76</v>
      </c>
      <c r="D250" s="5">
        <v>10</v>
      </c>
      <c r="E250" s="5">
        <v>43</v>
      </c>
      <c r="F250" s="5">
        <v>1</v>
      </c>
    </row>
    <row r="251" spans="1:6" s="3" customFormat="1" x14ac:dyDescent="0.15">
      <c r="A251" s="3" t="s">
        <v>504</v>
      </c>
      <c r="B251" s="4" t="s">
        <v>505</v>
      </c>
      <c r="C251" s="5">
        <v>52</v>
      </c>
      <c r="D251" s="5">
        <v>10</v>
      </c>
      <c r="E251" s="5">
        <v>23</v>
      </c>
      <c r="F251" s="5">
        <v>0</v>
      </c>
    </row>
    <row r="252" spans="1:6" s="3" customFormat="1" x14ac:dyDescent="0.15">
      <c r="A252" s="3" t="s">
        <v>506</v>
      </c>
      <c r="B252" s="4" t="s">
        <v>507</v>
      </c>
      <c r="C252" s="5">
        <v>141</v>
      </c>
      <c r="D252" s="5">
        <v>37</v>
      </c>
      <c r="E252" s="5">
        <v>53</v>
      </c>
      <c r="F252" s="5">
        <v>1</v>
      </c>
    </row>
    <row r="253" spans="1:6" s="3" customFormat="1" x14ac:dyDescent="0.15">
      <c r="A253" s="3" t="s">
        <v>508</v>
      </c>
      <c r="B253" s="4" t="s">
        <v>509</v>
      </c>
      <c r="C253" s="5">
        <v>1</v>
      </c>
      <c r="D253" s="5">
        <v>0</v>
      </c>
      <c r="E253" s="5">
        <v>0</v>
      </c>
      <c r="F253" s="5">
        <v>0</v>
      </c>
    </row>
    <row r="254" spans="1:6" s="3" customFormat="1" x14ac:dyDescent="0.15">
      <c r="A254" s="3" t="s">
        <v>510</v>
      </c>
      <c r="B254" s="4" t="s">
        <v>511</v>
      </c>
      <c r="C254" s="5">
        <v>405</v>
      </c>
      <c r="D254" s="5">
        <v>0</v>
      </c>
      <c r="E254" s="5">
        <v>21</v>
      </c>
      <c r="F254" s="5">
        <v>0</v>
      </c>
    </row>
    <row r="255" spans="1:6" s="3" customFormat="1" x14ac:dyDescent="0.15">
      <c r="A255" s="3" t="s">
        <v>512</v>
      </c>
      <c r="B255" s="4" t="s">
        <v>513</v>
      </c>
      <c r="C255" s="5">
        <v>465</v>
      </c>
      <c r="D255" s="5">
        <v>19</v>
      </c>
      <c r="E255" s="5">
        <v>49</v>
      </c>
      <c r="F255" s="5">
        <v>1</v>
      </c>
    </row>
    <row r="256" spans="1:6" s="3" customFormat="1" x14ac:dyDescent="0.15">
      <c r="A256" s="3" t="s">
        <v>514</v>
      </c>
      <c r="B256" s="4" t="s">
        <v>515</v>
      </c>
      <c r="C256" s="5">
        <v>7</v>
      </c>
      <c r="D256" s="5">
        <v>16</v>
      </c>
      <c r="E256" s="5">
        <v>0</v>
      </c>
      <c r="F256" s="5">
        <v>0</v>
      </c>
    </row>
    <row r="257" spans="1:6" s="3" customFormat="1" x14ac:dyDescent="0.15">
      <c r="A257" s="3" t="s">
        <v>516</v>
      </c>
      <c r="B257" s="4" t="s">
        <v>517</v>
      </c>
      <c r="C257" s="5">
        <v>29</v>
      </c>
      <c r="D257" s="5">
        <v>1</v>
      </c>
      <c r="E257" s="5">
        <v>5</v>
      </c>
      <c r="F257" s="5">
        <v>0</v>
      </c>
    </row>
    <row r="258" spans="1:6" s="3" customFormat="1" x14ac:dyDescent="0.15">
      <c r="A258" s="3" t="s">
        <v>518</v>
      </c>
      <c r="B258" s="4" t="s">
        <v>519</v>
      </c>
      <c r="C258" s="5">
        <v>241</v>
      </c>
      <c r="D258" s="5">
        <v>16</v>
      </c>
      <c r="E258" s="5">
        <v>86</v>
      </c>
      <c r="F258" s="5">
        <v>0</v>
      </c>
    </row>
    <row r="259" spans="1:6" s="3" customFormat="1" x14ac:dyDescent="0.15">
      <c r="A259" s="3" t="s">
        <v>520</v>
      </c>
      <c r="B259" s="4" t="s">
        <v>521</v>
      </c>
      <c r="C259" s="5">
        <v>39</v>
      </c>
      <c r="D259" s="5">
        <v>2</v>
      </c>
      <c r="E259" s="5">
        <v>14</v>
      </c>
      <c r="F259" s="5">
        <v>0</v>
      </c>
    </row>
    <row r="260" spans="1:6" s="3" customFormat="1" x14ac:dyDescent="0.15">
      <c r="A260" s="3" t="s">
        <v>522</v>
      </c>
      <c r="B260" s="4" t="s">
        <v>523</v>
      </c>
      <c r="C260" s="5">
        <v>22</v>
      </c>
      <c r="D260" s="5">
        <v>2</v>
      </c>
      <c r="E260" s="5">
        <v>13</v>
      </c>
      <c r="F260" s="5">
        <v>0</v>
      </c>
    </row>
    <row r="261" spans="1:6" s="3" customFormat="1" x14ac:dyDescent="0.15">
      <c r="A261" s="3" t="s">
        <v>524</v>
      </c>
      <c r="B261" s="4" t="s">
        <v>525</v>
      </c>
      <c r="C261" s="5">
        <v>4</v>
      </c>
      <c r="D261" s="5">
        <v>4</v>
      </c>
      <c r="E261" s="5">
        <v>5</v>
      </c>
      <c r="F261" s="5">
        <v>1</v>
      </c>
    </row>
    <row r="262" spans="1:6" s="3" customFormat="1" x14ac:dyDescent="0.15">
      <c r="A262" s="3" t="s">
        <v>526</v>
      </c>
      <c r="B262" s="4" t="s">
        <v>527</v>
      </c>
      <c r="C262" s="5">
        <v>0</v>
      </c>
      <c r="D262" s="5">
        <v>1</v>
      </c>
      <c r="E262" s="5">
        <v>0</v>
      </c>
      <c r="F262" s="5">
        <v>0</v>
      </c>
    </row>
    <row r="263" spans="1:6" s="3" customFormat="1" x14ac:dyDescent="0.15">
      <c r="A263" s="3" t="s">
        <v>528</v>
      </c>
      <c r="B263" s="4" t="s">
        <v>529</v>
      </c>
      <c r="C263" s="5">
        <v>25</v>
      </c>
      <c r="D263" s="5">
        <v>8</v>
      </c>
      <c r="E263" s="5">
        <v>7</v>
      </c>
      <c r="F263" s="5">
        <v>0</v>
      </c>
    </row>
    <row r="264" spans="1:6" s="3" customFormat="1" x14ac:dyDescent="0.15">
      <c r="A264" s="3" t="s">
        <v>530</v>
      </c>
      <c r="B264" s="4" t="s">
        <v>531</v>
      </c>
      <c r="C264" s="5">
        <v>9</v>
      </c>
      <c r="D264" s="5">
        <v>30</v>
      </c>
      <c r="E264" s="5">
        <v>21</v>
      </c>
      <c r="F264" s="5">
        <v>4</v>
      </c>
    </row>
    <row r="265" spans="1:6" s="3" customFormat="1" x14ac:dyDescent="0.15">
      <c r="A265" s="3" t="s">
        <v>532</v>
      </c>
      <c r="B265" s="4" t="s">
        <v>533</v>
      </c>
      <c r="C265" s="5">
        <v>0</v>
      </c>
      <c r="D265" s="5">
        <v>5</v>
      </c>
      <c r="E265" s="5">
        <v>9</v>
      </c>
      <c r="F265" s="5">
        <v>0</v>
      </c>
    </row>
    <row r="266" spans="1:6" s="3" customFormat="1" x14ac:dyDescent="0.15">
      <c r="A266" s="3" t="s">
        <v>534</v>
      </c>
      <c r="B266" s="4" t="s">
        <v>535</v>
      </c>
      <c r="C266" s="5">
        <v>63</v>
      </c>
      <c r="D266" s="5">
        <v>7</v>
      </c>
      <c r="E266" s="5">
        <v>5</v>
      </c>
      <c r="F266" s="5">
        <v>0</v>
      </c>
    </row>
    <row r="267" spans="1:6" s="3" customFormat="1" x14ac:dyDescent="0.15">
      <c r="A267" s="3" t="s">
        <v>536</v>
      </c>
      <c r="B267" s="4" t="s">
        <v>537</v>
      </c>
      <c r="C267" s="5">
        <v>37</v>
      </c>
      <c r="D267" s="5">
        <v>4</v>
      </c>
      <c r="E267" s="5">
        <v>31</v>
      </c>
      <c r="F267" s="5">
        <v>0</v>
      </c>
    </row>
    <row r="268" spans="1:6" s="3" customFormat="1" x14ac:dyDescent="0.15">
      <c r="A268" s="3" t="s">
        <v>538</v>
      </c>
      <c r="B268" s="4" t="s">
        <v>539</v>
      </c>
      <c r="C268" s="5">
        <v>11</v>
      </c>
      <c r="D268" s="5">
        <v>2</v>
      </c>
      <c r="E268" s="5">
        <v>15</v>
      </c>
      <c r="F268" s="5">
        <v>1</v>
      </c>
    </row>
    <row r="269" spans="1:6" s="3" customFormat="1" x14ac:dyDescent="0.15">
      <c r="A269" s="3" t="s">
        <v>540</v>
      </c>
      <c r="B269" s="4" t="s">
        <v>541</v>
      </c>
      <c r="C269" s="5">
        <v>8</v>
      </c>
      <c r="D269" s="5">
        <v>2</v>
      </c>
      <c r="E269" s="5">
        <v>6</v>
      </c>
      <c r="F269" s="5">
        <v>0</v>
      </c>
    </row>
    <row r="270" spans="1:6" s="3" customFormat="1" x14ac:dyDescent="0.15">
      <c r="A270" s="3" t="s">
        <v>542</v>
      </c>
      <c r="B270" s="4" t="s">
        <v>543</v>
      </c>
      <c r="C270" s="5">
        <v>47</v>
      </c>
      <c r="D270" s="5">
        <v>9</v>
      </c>
      <c r="E270" s="5">
        <v>23</v>
      </c>
      <c r="F270" s="5">
        <v>0</v>
      </c>
    </row>
    <row r="271" spans="1:6" s="3" customFormat="1" x14ac:dyDescent="0.15">
      <c r="A271" s="3" t="s">
        <v>544</v>
      </c>
      <c r="B271" s="4" t="s">
        <v>545</v>
      </c>
      <c r="C271" s="5">
        <v>36</v>
      </c>
      <c r="D271" s="5">
        <v>2</v>
      </c>
      <c r="E271" s="5">
        <v>15</v>
      </c>
      <c r="F271" s="5">
        <v>0</v>
      </c>
    </row>
    <row r="272" spans="1:6" s="3" customFormat="1" x14ac:dyDescent="0.15">
      <c r="A272" s="3" t="s">
        <v>546</v>
      </c>
      <c r="B272" s="4" t="s">
        <v>547</v>
      </c>
      <c r="C272" s="5">
        <v>16</v>
      </c>
      <c r="D272" s="5">
        <v>4</v>
      </c>
      <c r="E272" s="5">
        <v>2</v>
      </c>
      <c r="F272" s="5">
        <v>0</v>
      </c>
    </row>
    <row r="273" spans="1:6" s="3" customFormat="1" x14ac:dyDescent="0.15">
      <c r="A273" s="3" t="s">
        <v>548</v>
      </c>
      <c r="B273" s="4" t="s">
        <v>549</v>
      </c>
      <c r="C273" s="5">
        <v>34</v>
      </c>
      <c r="D273" s="5">
        <v>8</v>
      </c>
      <c r="E273" s="5">
        <v>17</v>
      </c>
      <c r="F273" s="5">
        <v>0</v>
      </c>
    </row>
    <row r="274" spans="1:6" s="3" customFormat="1" x14ac:dyDescent="0.15">
      <c r="A274" s="3" t="s">
        <v>550</v>
      </c>
      <c r="B274" s="4" t="s">
        <v>551</v>
      </c>
      <c r="C274" s="5">
        <v>3</v>
      </c>
      <c r="D274" s="5">
        <v>1</v>
      </c>
      <c r="E274" s="5">
        <v>0</v>
      </c>
      <c r="F274" s="5">
        <v>0</v>
      </c>
    </row>
    <row r="275" spans="1:6" s="3" customFormat="1" x14ac:dyDescent="0.15">
      <c r="A275" s="3" t="s">
        <v>552</v>
      </c>
      <c r="B275" s="4" t="s">
        <v>553</v>
      </c>
      <c r="C275" s="5">
        <v>96</v>
      </c>
      <c r="D275" s="5">
        <v>25</v>
      </c>
      <c r="E275" s="5">
        <v>72</v>
      </c>
      <c r="F275" s="5">
        <v>2</v>
      </c>
    </row>
    <row r="276" spans="1:6" s="3" customFormat="1" x14ac:dyDescent="0.15">
      <c r="A276" s="3" t="s">
        <v>554</v>
      </c>
      <c r="B276" s="4" t="s">
        <v>555</v>
      </c>
      <c r="C276" s="5">
        <v>29</v>
      </c>
      <c r="D276" s="5">
        <v>1</v>
      </c>
      <c r="E276" s="5">
        <v>18</v>
      </c>
      <c r="F276" s="5">
        <v>0</v>
      </c>
    </row>
    <row r="277" spans="1:6" s="3" customFormat="1" x14ac:dyDescent="0.15">
      <c r="A277" s="3" t="s">
        <v>556</v>
      </c>
      <c r="B277" s="4" t="s">
        <v>557</v>
      </c>
      <c r="C277" s="5">
        <v>81</v>
      </c>
      <c r="D277" s="5">
        <v>9</v>
      </c>
      <c r="E277" s="5">
        <v>32</v>
      </c>
      <c r="F277" s="5">
        <v>0</v>
      </c>
    </row>
    <row r="278" spans="1:6" s="3" customFormat="1" x14ac:dyDescent="0.15">
      <c r="A278" s="3" t="s">
        <v>558</v>
      </c>
      <c r="B278" s="4" t="s">
        <v>559</v>
      </c>
      <c r="C278" s="5">
        <v>54</v>
      </c>
      <c r="D278" s="5">
        <v>8</v>
      </c>
      <c r="E278" s="5">
        <v>27</v>
      </c>
      <c r="F278" s="5">
        <v>1</v>
      </c>
    </row>
    <row r="279" spans="1:6" s="3" customFormat="1" x14ac:dyDescent="0.15">
      <c r="A279" s="3" t="s">
        <v>560</v>
      </c>
      <c r="B279" s="4" t="s">
        <v>561</v>
      </c>
      <c r="C279" s="5">
        <v>19</v>
      </c>
      <c r="D279" s="5">
        <v>4</v>
      </c>
      <c r="E279" s="5">
        <v>11</v>
      </c>
      <c r="F279" s="5">
        <v>0</v>
      </c>
    </row>
    <row r="280" spans="1:6" s="3" customFormat="1" x14ac:dyDescent="0.15">
      <c r="A280" s="3" t="s">
        <v>562</v>
      </c>
      <c r="B280" s="4" t="s">
        <v>563</v>
      </c>
      <c r="C280" s="5">
        <v>45</v>
      </c>
      <c r="D280" s="5">
        <v>6</v>
      </c>
      <c r="E280" s="5">
        <v>22</v>
      </c>
      <c r="F280" s="5">
        <v>0</v>
      </c>
    </row>
    <row r="281" spans="1:6" s="3" customFormat="1" x14ac:dyDescent="0.15">
      <c r="A281" s="3" t="s">
        <v>564</v>
      </c>
      <c r="B281" s="4" t="s">
        <v>565</v>
      </c>
      <c r="C281" s="5">
        <v>36</v>
      </c>
      <c r="D281" s="5">
        <v>27</v>
      </c>
      <c r="E281" s="5">
        <v>39</v>
      </c>
      <c r="F281" s="5">
        <v>0</v>
      </c>
    </row>
    <row r="282" spans="1:6" s="3" customFormat="1" x14ac:dyDescent="0.15">
      <c r="A282" s="3" t="s">
        <v>566</v>
      </c>
      <c r="B282" s="4" t="s">
        <v>567</v>
      </c>
      <c r="C282" s="5">
        <v>88</v>
      </c>
      <c r="D282" s="5">
        <v>42</v>
      </c>
      <c r="E282" s="5">
        <v>57</v>
      </c>
      <c r="F282" s="5">
        <v>0</v>
      </c>
    </row>
    <row r="283" spans="1:6" s="3" customFormat="1" x14ac:dyDescent="0.15">
      <c r="A283" s="3" t="s">
        <v>568</v>
      </c>
      <c r="B283" s="4" t="s">
        <v>569</v>
      </c>
      <c r="C283" s="5">
        <v>12</v>
      </c>
      <c r="D283" s="5">
        <v>11</v>
      </c>
      <c r="E283" s="5">
        <v>5</v>
      </c>
      <c r="F283" s="5">
        <v>0</v>
      </c>
    </row>
    <row r="284" spans="1:6" s="3" customFormat="1" x14ac:dyDescent="0.15">
      <c r="A284" s="3" t="s">
        <v>570</v>
      </c>
      <c r="B284" s="4" t="s">
        <v>571</v>
      </c>
      <c r="C284" s="5">
        <v>48</v>
      </c>
      <c r="D284" s="5">
        <v>10</v>
      </c>
      <c r="E284" s="5">
        <v>22</v>
      </c>
      <c r="F284" s="5">
        <v>0</v>
      </c>
    </row>
    <row r="285" spans="1:6" s="3" customFormat="1" x14ac:dyDescent="0.15">
      <c r="A285" s="3" t="s">
        <v>572</v>
      </c>
      <c r="B285" s="4" t="s">
        <v>573</v>
      </c>
      <c r="C285" s="5">
        <v>162</v>
      </c>
      <c r="D285" s="5">
        <v>25</v>
      </c>
      <c r="E285" s="5">
        <v>69</v>
      </c>
      <c r="F285" s="5">
        <v>0</v>
      </c>
    </row>
    <row r="286" spans="1:6" s="3" customFormat="1" x14ac:dyDescent="0.15">
      <c r="A286" s="3" t="s">
        <v>574</v>
      </c>
      <c r="B286" s="4" t="s">
        <v>575</v>
      </c>
      <c r="C286" s="5">
        <v>21</v>
      </c>
      <c r="D286" s="5">
        <v>9</v>
      </c>
      <c r="E286" s="5">
        <v>14</v>
      </c>
      <c r="F286" s="5">
        <v>0</v>
      </c>
    </row>
    <row r="287" spans="1:6" s="3" customFormat="1" x14ac:dyDescent="0.15">
      <c r="A287" s="3" t="s">
        <v>576</v>
      </c>
      <c r="B287" s="4" t="s">
        <v>577</v>
      </c>
      <c r="C287" s="5">
        <v>4</v>
      </c>
      <c r="D287" s="5">
        <v>8</v>
      </c>
      <c r="E287" s="5">
        <v>12</v>
      </c>
      <c r="F287" s="5">
        <v>0</v>
      </c>
    </row>
    <row r="288" spans="1:6" s="3" customFormat="1" x14ac:dyDescent="0.15">
      <c r="A288" s="3" t="s">
        <v>578</v>
      </c>
      <c r="B288" s="4" t="s">
        <v>579</v>
      </c>
      <c r="C288" s="5">
        <v>21</v>
      </c>
      <c r="D288" s="5">
        <v>14</v>
      </c>
      <c r="E288" s="5">
        <v>12</v>
      </c>
      <c r="F288" s="5">
        <v>0</v>
      </c>
    </row>
    <row r="289" spans="1:6" s="3" customFormat="1" x14ac:dyDescent="0.15">
      <c r="A289" s="3" t="s">
        <v>580</v>
      </c>
      <c r="B289" s="4" t="s">
        <v>581</v>
      </c>
      <c r="C289" s="5">
        <v>34</v>
      </c>
      <c r="D289" s="5">
        <v>5</v>
      </c>
      <c r="E289" s="5">
        <v>19</v>
      </c>
      <c r="F289" s="5">
        <v>0</v>
      </c>
    </row>
    <row r="290" spans="1:6" s="3" customFormat="1" x14ac:dyDescent="0.15">
      <c r="A290" s="3" t="s">
        <v>582</v>
      </c>
      <c r="B290" s="4" t="s">
        <v>583</v>
      </c>
      <c r="C290" s="5">
        <v>25</v>
      </c>
      <c r="D290" s="5">
        <v>7</v>
      </c>
      <c r="E290" s="5">
        <v>19</v>
      </c>
      <c r="F290" s="5">
        <v>0</v>
      </c>
    </row>
    <row r="291" spans="1:6" s="3" customFormat="1" x14ac:dyDescent="0.15">
      <c r="A291" s="3" t="s">
        <v>584</v>
      </c>
      <c r="B291" s="4" t="s">
        <v>585</v>
      </c>
      <c r="C291" s="5">
        <v>10</v>
      </c>
      <c r="D291" s="5">
        <v>7</v>
      </c>
      <c r="E291" s="5">
        <v>5</v>
      </c>
      <c r="F291" s="5">
        <v>0</v>
      </c>
    </row>
    <row r="292" spans="1:6" s="3" customFormat="1" x14ac:dyDescent="0.15">
      <c r="A292" s="3" t="s">
        <v>586</v>
      </c>
      <c r="B292" s="4" t="s">
        <v>587</v>
      </c>
      <c r="C292" s="5">
        <v>28</v>
      </c>
      <c r="D292" s="5">
        <v>7</v>
      </c>
      <c r="E292" s="5">
        <v>5</v>
      </c>
      <c r="F292" s="5">
        <v>0</v>
      </c>
    </row>
    <row r="293" spans="1:6" s="3" customFormat="1" x14ac:dyDescent="0.15">
      <c r="A293" s="3" t="s">
        <v>588</v>
      </c>
      <c r="B293" s="4" t="s">
        <v>589</v>
      </c>
      <c r="C293" s="5">
        <v>12</v>
      </c>
      <c r="D293" s="5">
        <v>3</v>
      </c>
      <c r="E293" s="5">
        <v>14</v>
      </c>
      <c r="F293" s="5">
        <v>0</v>
      </c>
    </row>
    <row r="294" spans="1:6" s="3" customFormat="1" x14ac:dyDescent="0.15">
      <c r="A294" s="3" t="s">
        <v>590</v>
      </c>
      <c r="B294" s="4" t="s">
        <v>591</v>
      </c>
      <c r="C294" s="5">
        <v>18</v>
      </c>
      <c r="D294" s="5">
        <v>27</v>
      </c>
      <c r="E294" s="5">
        <v>27</v>
      </c>
      <c r="F294" s="5">
        <v>0</v>
      </c>
    </row>
    <row r="295" spans="1:6" s="3" customFormat="1" x14ac:dyDescent="0.15">
      <c r="A295" s="3" t="s">
        <v>592</v>
      </c>
      <c r="B295" s="4" t="s">
        <v>593</v>
      </c>
      <c r="C295" s="5">
        <v>26</v>
      </c>
      <c r="D295" s="5">
        <v>8</v>
      </c>
      <c r="E295" s="5">
        <v>21</v>
      </c>
      <c r="F295" s="5">
        <v>0</v>
      </c>
    </row>
    <row r="296" spans="1:6" s="3" customFormat="1" x14ac:dyDescent="0.15">
      <c r="A296" s="3" t="s">
        <v>594</v>
      </c>
      <c r="B296" s="4" t="s">
        <v>595</v>
      </c>
      <c r="C296" s="5">
        <v>30</v>
      </c>
      <c r="D296" s="5">
        <v>11</v>
      </c>
      <c r="E296" s="5">
        <v>33</v>
      </c>
      <c r="F296" s="5">
        <v>0</v>
      </c>
    </row>
    <row r="297" spans="1:6" s="3" customFormat="1" x14ac:dyDescent="0.15">
      <c r="A297" s="3" t="s">
        <v>596</v>
      </c>
      <c r="B297" s="4" t="s">
        <v>597</v>
      </c>
      <c r="C297" s="5">
        <v>11</v>
      </c>
      <c r="D297" s="5">
        <v>3</v>
      </c>
      <c r="E297" s="5">
        <v>7</v>
      </c>
      <c r="F297" s="5">
        <v>0</v>
      </c>
    </row>
    <row r="298" spans="1:6" s="3" customFormat="1" x14ac:dyDescent="0.15">
      <c r="A298" s="3" t="s">
        <v>598</v>
      </c>
      <c r="B298" s="4" t="s">
        <v>599</v>
      </c>
      <c r="C298" s="5">
        <v>16</v>
      </c>
      <c r="D298" s="5">
        <v>9</v>
      </c>
      <c r="E298" s="5">
        <v>20</v>
      </c>
      <c r="F298" s="5">
        <v>0</v>
      </c>
    </row>
    <row r="299" spans="1:6" s="3" customFormat="1" x14ac:dyDescent="0.15">
      <c r="A299" s="3" t="s">
        <v>600</v>
      </c>
      <c r="B299" s="4" t="s">
        <v>601</v>
      </c>
      <c r="C299" s="5">
        <v>20</v>
      </c>
      <c r="D299" s="5">
        <v>50</v>
      </c>
      <c r="E299" s="5">
        <v>39</v>
      </c>
      <c r="F299" s="5">
        <v>0</v>
      </c>
    </row>
    <row r="300" spans="1:6" s="3" customFormat="1" x14ac:dyDescent="0.15">
      <c r="A300" s="3" t="s">
        <v>602</v>
      </c>
      <c r="B300" s="4" t="s">
        <v>603</v>
      </c>
      <c r="C300" s="5">
        <v>3</v>
      </c>
      <c r="D300" s="5">
        <v>20</v>
      </c>
      <c r="E300" s="5">
        <v>15</v>
      </c>
      <c r="F300" s="5">
        <v>0</v>
      </c>
    </row>
    <row r="301" spans="1:6" s="3" customFormat="1" x14ac:dyDescent="0.15">
      <c r="A301" s="3" t="s">
        <v>604</v>
      </c>
      <c r="B301" s="4" t="s">
        <v>605</v>
      </c>
      <c r="C301" s="5">
        <v>27</v>
      </c>
      <c r="D301" s="5">
        <v>25</v>
      </c>
      <c r="E301" s="5">
        <v>32</v>
      </c>
      <c r="F301" s="5">
        <v>0</v>
      </c>
    </row>
    <row r="302" spans="1:6" s="3" customFormat="1" x14ac:dyDescent="0.15">
      <c r="A302" s="3" t="s">
        <v>606</v>
      </c>
      <c r="B302" s="4" t="s">
        <v>607</v>
      </c>
      <c r="C302" s="5">
        <v>3</v>
      </c>
      <c r="D302" s="5">
        <v>7</v>
      </c>
      <c r="E302" s="5">
        <v>6</v>
      </c>
      <c r="F302" s="5">
        <v>0</v>
      </c>
    </row>
    <row r="303" spans="1:6" s="3" customFormat="1" x14ac:dyDescent="0.15">
      <c r="A303" s="3" t="s">
        <v>608</v>
      </c>
      <c r="B303" s="4" t="s">
        <v>609</v>
      </c>
      <c r="C303" s="5">
        <v>5</v>
      </c>
      <c r="D303" s="5">
        <v>32</v>
      </c>
      <c r="E303" s="5">
        <v>14</v>
      </c>
      <c r="F303" s="5">
        <v>0</v>
      </c>
    </row>
    <row r="304" spans="1:6" s="3" customFormat="1" x14ac:dyDescent="0.15">
      <c r="A304" s="3" t="s">
        <v>610</v>
      </c>
      <c r="B304" s="4" t="s">
        <v>611</v>
      </c>
      <c r="C304" s="5">
        <v>6</v>
      </c>
      <c r="D304" s="5">
        <v>34</v>
      </c>
      <c r="E304" s="5">
        <v>17</v>
      </c>
      <c r="F304" s="5">
        <v>0</v>
      </c>
    </row>
    <row r="305" spans="1:6" s="3" customFormat="1" x14ac:dyDescent="0.15">
      <c r="A305" s="3" t="s">
        <v>612</v>
      </c>
      <c r="B305" s="4" t="s">
        <v>613</v>
      </c>
      <c r="C305" s="5">
        <v>0</v>
      </c>
      <c r="D305" s="5">
        <v>4</v>
      </c>
      <c r="E305" s="5">
        <v>1</v>
      </c>
      <c r="F305" s="5">
        <v>0</v>
      </c>
    </row>
    <row r="306" spans="1:6" s="3" customFormat="1" x14ac:dyDescent="0.15">
      <c r="A306" s="3" t="s">
        <v>614</v>
      </c>
      <c r="B306" s="4" t="s">
        <v>615</v>
      </c>
      <c r="C306" s="5">
        <v>0</v>
      </c>
      <c r="D306" s="5">
        <v>1</v>
      </c>
      <c r="E306" s="5">
        <v>0</v>
      </c>
      <c r="F306" s="5">
        <v>0</v>
      </c>
    </row>
    <row r="307" spans="1:6" s="3" customFormat="1" x14ac:dyDescent="0.15">
      <c r="A307" s="3" t="s">
        <v>616</v>
      </c>
      <c r="B307" s="4" t="s">
        <v>617</v>
      </c>
      <c r="C307" s="5">
        <v>1</v>
      </c>
      <c r="D307" s="5">
        <v>1</v>
      </c>
      <c r="E307" s="5">
        <v>0</v>
      </c>
      <c r="F307" s="5">
        <v>0</v>
      </c>
    </row>
    <row r="308" spans="1:6" s="3" customFormat="1" x14ac:dyDescent="0.15">
      <c r="A308" s="3" t="s">
        <v>618</v>
      </c>
      <c r="B308" s="4" t="s">
        <v>619</v>
      </c>
      <c r="C308" s="5">
        <v>150</v>
      </c>
      <c r="D308" s="5">
        <v>11</v>
      </c>
      <c r="E308" s="5">
        <v>29</v>
      </c>
      <c r="F308" s="5">
        <v>0</v>
      </c>
    </row>
    <row r="309" spans="1:6" s="3" customFormat="1" x14ac:dyDescent="0.15">
      <c r="A309" s="3" t="s">
        <v>620</v>
      </c>
      <c r="B309" s="4" t="s">
        <v>577</v>
      </c>
      <c r="C309" s="5">
        <v>19</v>
      </c>
      <c r="D309" s="5">
        <v>1</v>
      </c>
      <c r="E309" s="5">
        <v>21</v>
      </c>
      <c r="F309" s="5">
        <v>0</v>
      </c>
    </row>
    <row r="310" spans="1:6" s="3" customFormat="1" x14ac:dyDescent="0.15">
      <c r="A310" s="3" t="s">
        <v>621</v>
      </c>
      <c r="B310" s="4" t="s">
        <v>622</v>
      </c>
      <c r="C310" s="5">
        <v>18</v>
      </c>
      <c r="D310" s="5">
        <v>1</v>
      </c>
      <c r="E310" s="5">
        <v>3</v>
      </c>
      <c r="F310" s="5">
        <v>0</v>
      </c>
    </row>
    <row r="311" spans="1:6" s="3" customFormat="1" x14ac:dyDescent="0.15">
      <c r="A311" s="3" t="s">
        <v>623</v>
      </c>
      <c r="B311" s="4" t="s">
        <v>624</v>
      </c>
      <c r="C311" s="5">
        <v>11</v>
      </c>
      <c r="D311" s="5">
        <v>1</v>
      </c>
      <c r="E311" s="5">
        <v>11</v>
      </c>
      <c r="F311" s="5">
        <v>0</v>
      </c>
    </row>
    <row r="312" spans="1:6" s="3" customFormat="1" x14ac:dyDescent="0.15">
      <c r="A312" s="3" t="s">
        <v>625</v>
      </c>
      <c r="B312" s="4" t="s">
        <v>626</v>
      </c>
      <c r="C312" s="5">
        <v>5</v>
      </c>
      <c r="D312" s="5">
        <v>2</v>
      </c>
      <c r="E312" s="5">
        <v>3</v>
      </c>
      <c r="F312" s="5">
        <v>0</v>
      </c>
    </row>
    <row r="313" spans="1:6" s="3" customFormat="1" x14ac:dyDescent="0.15">
      <c r="A313" s="3" t="s">
        <v>627</v>
      </c>
      <c r="B313" s="4" t="s">
        <v>628</v>
      </c>
      <c r="C313" s="5">
        <v>5</v>
      </c>
      <c r="D313" s="5">
        <v>1</v>
      </c>
      <c r="E313" s="5">
        <v>2</v>
      </c>
      <c r="F313" s="5">
        <v>0</v>
      </c>
    </row>
    <row r="314" spans="1:6" s="3" customFormat="1" x14ac:dyDescent="0.15">
      <c r="A314" s="3" t="s">
        <v>629</v>
      </c>
      <c r="B314" s="4" t="s">
        <v>630</v>
      </c>
      <c r="C314" s="5">
        <v>11</v>
      </c>
      <c r="D314" s="5">
        <v>5</v>
      </c>
      <c r="E314" s="5">
        <v>5</v>
      </c>
      <c r="F314" s="5">
        <v>0</v>
      </c>
    </row>
    <row r="315" spans="1:6" s="3" customFormat="1" x14ac:dyDescent="0.15">
      <c r="A315" s="3" t="s">
        <v>631</v>
      </c>
      <c r="B315" s="4" t="s">
        <v>632</v>
      </c>
      <c r="C315" s="5">
        <v>25</v>
      </c>
      <c r="D315" s="5">
        <v>4</v>
      </c>
      <c r="E315" s="5">
        <v>23</v>
      </c>
      <c r="F315" s="5">
        <v>0</v>
      </c>
    </row>
    <row r="316" spans="1:6" s="3" customFormat="1" x14ac:dyDescent="0.15">
      <c r="A316" s="3" t="s">
        <v>633</v>
      </c>
      <c r="B316" s="4" t="s">
        <v>634</v>
      </c>
      <c r="C316" s="5">
        <v>4</v>
      </c>
      <c r="D316" s="5">
        <v>4</v>
      </c>
      <c r="E316" s="5">
        <v>9</v>
      </c>
      <c r="F316" s="5">
        <v>0</v>
      </c>
    </row>
    <row r="317" spans="1:6" s="3" customFormat="1" x14ac:dyDescent="0.15">
      <c r="A317" s="3" t="s">
        <v>635</v>
      </c>
      <c r="B317" s="4" t="s">
        <v>636</v>
      </c>
      <c r="C317" s="5">
        <v>32</v>
      </c>
      <c r="D317" s="5">
        <v>15</v>
      </c>
      <c r="E317" s="5">
        <v>22</v>
      </c>
      <c r="F317" s="5">
        <v>0</v>
      </c>
    </row>
    <row r="318" spans="1:6" s="3" customFormat="1" x14ac:dyDescent="0.15">
      <c r="A318" s="3" t="s">
        <v>637</v>
      </c>
      <c r="B318" s="4" t="s">
        <v>638</v>
      </c>
      <c r="C318" s="5">
        <v>11</v>
      </c>
      <c r="D318" s="5">
        <v>1</v>
      </c>
      <c r="E318" s="5">
        <v>9</v>
      </c>
      <c r="F318" s="5">
        <v>0</v>
      </c>
    </row>
    <row r="319" spans="1:6" s="3" customFormat="1" x14ac:dyDescent="0.15">
      <c r="A319" s="3" t="s">
        <v>639</v>
      </c>
      <c r="B319" s="4" t="s">
        <v>640</v>
      </c>
      <c r="C319" s="5">
        <v>0</v>
      </c>
      <c r="D319" s="5">
        <v>3</v>
      </c>
      <c r="E319" s="5">
        <v>1</v>
      </c>
      <c r="F319" s="5">
        <v>0</v>
      </c>
    </row>
    <row r="320" spans="1:6" s="3" customFormat="1" x14ac:dyDescent="0.15">
      <c r="A320" s="3" t="s">
        <v>641</v>
      </c>
      <c r="B320" s="4" t="s">
        <v>642</v>
      </c>
      <c r="C320" s="5">
        <v>0</v>
      </c>
      <c r="D320" s="5">
        <v>1</v>
      </c>
      <c r="E320" s="5">
        <v>2</v>
      </c>
      <c r="F320" s="5">
        <v>0</v>
      </c>
    </row>
    <row r="321" spans="1:6" s="3" customFormat="1" x14ac:dyDescent="0.15">
      <c r="A321" s="3" t="s">
        <v>643</v>
      </c>
      <c r="B321" s="4" t="s">
        <v>644</v>
      </c>
      <c r="C321" s="5">
        <v>1</v>
      </c>
      <c r="D321" s="5">
        <v>0</v>
      </c>
      <c r="E321" s="5">
        <v>3</v>
      </c>
      <c r="F321" s="5">
        <v>0</v>
      </c>
    </row>
    <row r="322" spans="1:6" s="3" customFormat="1" x14ac:dyDescent="0.15">
      <c r="A322" s="3" t="s">
        <v>645</v>
      </c>
      <c r="B322" s="4" t="s">
        <v>646</v>
      </c>
      <c r="C322" s="5">
        <v>3</v>
      </c>
      <c r="D322" s="5">
        <v>1</v>
      </c>
      <c r="E322" s="5">
        <v>2</v>
      </c>
      <c r="F322" s="5">
        <v>0</v>
      </c>
    </row>
    <row r="323" spans="1:6" s="3" customFormat="1" x14ac:dyDescent="0.15">
      <c r="A323" s="3" t="s">
        <v>647</v>
      </c>
      <c r="B323" s="4" t="s">
        <v>648</v>
      </c>
      <c r="C323" s="5">
        <v>8</v>
      </c>
      <c r="D323" s="5">
        <v>2</v>
      </c>
      <c r="E323" s="5">
        <v>6</v>
      </c>
      <c r="F323" s="5">
        <v>0</v>
      </c>
    </row>
    <row r="324" spans="1:6" s="3" customFormat="1" x14ac:dyDescent="0.15">
      <c r="A324" s="3" t="s">
        <v>649</v>
      </c>
      <c r="B324" s="4" t="s">
        <v>650</v>
      </c>
      <c r="C324" s="5">
        <v>1</v>
      </c>
      <c r="D324" s="5">
        <v>3</v>
      </c>
      <c r="E324" s="5">
        <v>4</v>
      </c>
      <c r="F324" s="5">
        <v>0</v>
      </c>
    </row>
    <row r="325" spans="1:6" s="3" customFormat="1" x14ac:dyDescent="0.15">
      <c r="A325" s="3" t="s">
        <v>651</v>
      </c>
      <c r="B325" s="4" t="s">
        <v>652</v>
      </c>
      <c r="C325" s="5">
        <v>1</v>
      </c>
      <c r="D325" s="5">
        <v>9</v>
      </c>
      <c r="E325" s="5">
        <v>16</v>
      </c>
      <c r="F325" s="5">
        <v>0</v>
      </c>
    </row>
    <row r="326" spans="1:6" s="3" customFormat="1" x14ac:dyDescent="0.15">
      <c r="A326" s="3" t="s">
        <v>653</v>
      </c>
      <c r="B326" s="4" t="s">
        <v>654</v>
      </c>
      <c r="C326" s="5">
        <v>11</v>
      </c>
      <c r="D326" s="5">
        <v>9</v>
      </c>
      <c r="E326" s="5">
        <v>29</v>
      </c>
      <c r="F326" s="5">
        <v>0</v>
      </c>
    </row>
    <row r="327" spans="1:6" s="3" customFormat="1" x14ac:dyDescent="0.15">
      <c r="A327" s="3" t="s">
        <v>655</v>
      </c>
      <c r="B327" s="4" t="s">
        <v>656</v>
      </c>
      <c r="C327" s="5">
        <v>18</v>
      </c>
      <c r="D327" s="5">
        <v>40</v>
      </c>
      <c r="E327" s="5">
        <v>23</v>
      </c>
      <c r="F327" s="5">
        <v>1</v>
      </c>
    </row>
    <row r="328" spans="1:6" s="3" customFormat="1" x14ac:dyDescent="0.15">
      <c r="A328" s="3" t="s">
        <v>657</v>
      </c>
      <c r="B328" s="4" t="s">
        <v>21</v>
      </c>
      <c r="C328" s="5">
        <v>20</v>
      </c>
      <c r="D328" s="5">
        <v>5</v>
      </c>
      <c r="E328" s="5">
        <v>21</v>
      </c>
      <c r="F328" s="5">
        <v>0</v>
      </c>
    </row>
    <row r="329" spans="1:6" s="3" customFormat="1" x14ac:dyDescent="0.15">
      <c r="A329" s="3" t="s">
        <v>658</v>
      </c>
      <c r="B329" s="4" t="s">
        <v>659</v>
      </c>
      <c r="C329" s="5">
        <v>20</v>
      </c>
      <c r="D329" s="5">
        <v>18</v>
      </c>
      <c r="E329" s="5">
        <v>21</v>
      </c>
      <c r="F329" s="5">
        <v>0</v>
      </c>
    </row>
    <row r="330" spans="1:6" s="3" customFormat="1" x14ac:dyDescent="0.15">
      <c r="A330" s="3" t="s">
        <v>660</v>
      </c>
      <c r="B330" s="4" t="s">
        <v>661</v>
      </c>
      <c r="C330" s="5">
        <v>11</v>
      </c>
      <c r="D330" s="5">
        <v>6</v>
      </c>
      <c r="E330" s="5">
        <v>13</v>
      </c>
      <c r="F330" s="5">
        <v>0</v>
      </c>
    </row>
    <row r="331" spans="1:6" s="3" customFormat="1" x14ac:dyDescent="0.15">
      <c r="A331" s="3" t="s">
        <v>662</v>
      </c>
      <c r="B331" s="4" t="s">
        <v>29</v>
      </c>
      <c r="C331" s="5">
        <v>0</v>
      </c>
      <c r="D331" s="5">
        <v>8</v>
      </c>
      <c r="E331" s="5">
        <v>5</v>
      </c>
      <c r="F331" s="5">
        <v>0</v>
      </c>
    </row>
    <row r="332" spans="1:6" s="3" customFormat="1" x14ac:dyDescent="0.15">
      <c r="A332" s="3" t="s">
        <v>663</v>
      </c>
      <c r="B332" s="4" t="s">
        <v>664</v>
      </c>
      <c r="C332" s="5">
        <v>8</v>
      </c>
      <c r="D332" s="5">
        <v>3</v>
      </c>
      <c r="E332" s="5">
        <v>7</v>
      </c>
      <c r="F332" s="5">
        <v>0</v>
      </c>
    </row>
    <row r="333" spans="1:6" s="3" customFormat="1" x14ac:dyDescent="0.15">
      <c r="A333" s="3" t="s">
        <v>665</v>
      </c>
      <c r="B333" s="4" t="s">
        <v>666</v>
      </c>
      <c r="C333" s="5">
        <v>6</v>
      </c>
      <c r="D333" s="5">
        <v>9</v>
      </c>
      <c r="E333" s="5">
        <v>3</v>
      </c>
      <c r="F333" s="5">
        <v>0</v>
      </c>
    </row>
    <row r="334" spans="1:6" s="3" customFormat="1" x14ac:dyDescent="0.15">
      <c r="A334" s="3" t="s">
        <v>667</v>
      </c>
      <c r="B334" s="4" t="s">
        <v>668</v>
      </c>
      <c r="C334" s="5">
        <v>4</v>
      </c>
      <c r="D334" s="5">
        <v>6</v>
      </c>
      <c r="E334" s="5">
        <v>1</v>
      </c>
      <c r="F334" s="5">
        <v>0</v>
      </c>
    </row>
    <row r="335" spans="1:6" s="3" customFormat="1" x14ac:dyDescent="0.15">
      <c r="A335" s="3" t="s">
        <v>669</v>
      </c>
      <c r="B335" s="4" t="s">
        <v>670</v>
      </c>
      <c r="C335" s="5">
        <v>18</v>
      </c>
      <c r="D335" s="5">
        <v>14</v>
      </c>
      <c r="E335" s="5">
        <v>1</v>
      </c>
      <c r="F335" s="5">
        <v>0</v>
      </c>
    </row>
    <row r="336" spans="1:6" s="3" customFormat="1" x14ac:dyDescent="0.15">
      <c r="A336" s="3" t="s">
        <v>671</v>
      </c>
      <c r="B336" s="4" t="s">
        <v>672</v>
      </c>
      <c r="C336" s="5">
        <v>23</v>
      </c>
      <c r="D336" s="5">
        <v>9</v>
      </c>
      <c r="E336" s="5">
        <v>4</v>
      </c>
      <c r="F336" s="5">
        <v>0</v>
      </c>
    </row>
    <row r="337" spans="1:6" s="3" customFormat="1" x14ac:dyDescent="0.15">
      <c r="A337" s="3" t="s">
        <v>673</v>
      </c>
      <c r="B337" s="4" t="s">
        <v>674</v>
      </c>
      <c r="C337" s="5">
        <v>6</v>
      </c>
      <c r="D337" s="5">
        <v>9</v>
      </c>
      <c r="E337" s="5">
        <v>12</v>
      </c>
      <c r="F337" s="5">
        <v>0</v>
      </c>
    </row>
    <row r="338" spans="1:6" s="3" customFormat="1" x14ac:dyDescent="0.15">
      <c r="A338" s="3" t="s">
        <v>675</v>
      </c>
      <c r="B338" s="4" t="s">
        <v>676</v>
      </c>
      <c r="C338" s="5">
        <v>7</v>
      </c>
      <c r="D338" s="5">
        <v>2</v>
      </c>
      <c r="E338" s="5">
        <v>11</v>
      </c>
      <c r="F338" s="5">
        <v>0</v>
      </c>
    </row>
    <row r="339" spans="1:6" s="3" customFormat="1" x14ac:dyDescent="0.15">
      <c r="A339" s="3" t="s">
        <v>677</v>
      </c>
      <c r="B339" s="4" t="s">
        <v>678</v>
      </c>
      <c r="C339" s="5">
        <v>0</v>
      </c>
      <c r="D339" s="5">
        <v>0</v>
      </c>
      <c r="E339" s="5">
        <v>1</v>
      </c>
      <c r="F339" s="5">
        <v>0</v>
      </c>
    </row>
    <row r="340" spans="1:6" s="3" customFormat="1" x14ac:dyDescent="0.15">
      <c r="A340" s="3" t="s">
        <v>679</v>
      </c>
      <c r="B340" s="4" t="s">
        <v>680</v>
      </c>
      <c r="C340" s="5">
        <v>3</v>
      </c>
      <c r="D340" s="5">
        <v>2</v>
      </c>
      <c r="E340" s="5">
        <v>2</v>
      </c>
      <c r="F340" s="5">
        <v>0</v>
      </c>
    </row>
    <row r="341" spans="1:6" s="3" customFormat="1" x14ac:dyDescent="0.15">
      <c r="A341" s="3" t="s">
        <v>681</v>
      </c>
      <c r="B341" s="4" t="s">
        <v>682</v>
      </c>
      <c r="C341" s="5">
        <v>0</v>
      </c>
      <c r="D341" s="5">
        <v>3</v>
      </c>
      <c r="E341" s="5">
        <v>3</v>
      </c>
      <c r="F341" s="5">
        <v>0</v>
      </c>
    </row>
    <row r="342" spans="1:6" s="3" customFormat="1" x14ac:dyDescent="0.15">
      <c r="A342" s="3" t="s">
        <v>683</v>
      </c>
      <c r="B342" s="4" t="s">
        <v>684</v>
      </c>
      <c r="C342" s="5">
        <v>5</v>
      </c>
      <c r="D342" s="5">
        <v>3</v>
      </c>
      <c r="E342" s="5">
        <v>4</v>
      </c>
      <c r="F342" s="5">
        <v>0</v>
      </c>
    </row>
    <row r="343" spans="1:6" s="3" customFormat="1" x14ac:dyDescent="0.15">
      <c r="A343" s="3" t="s">
        <v>685</v>
      </c>
      <c r="B343" s="4" t="s">
        <v>686</v>
      </c>
      <c r="C343" s="5">
        <v>0</v>
      </c>
      <c r="D343" s="5">
        <v>8</v>
      </c>
      <c r="E343" s="5">
        <v>25</v>
      </c>
      <c r="F343" s="5">
        <v>0</v>
      </c>
    </row>
    <row r="344" spans="1:6" s="3" customFormat="1" x14ac:dyDescent="0.15">
      <c r="A344" s="3" t="s">
        <v>687</v>
      </c>
      <c r="B344" s="4" t="s">
        <v>688</v>
      </c>
      <c r="C344" s="5">
        <v>0</v>
      </c>
      <c r="D344" s="5">
        <v>5</v>
      </c>
      <c r="E344" s="5">
        <v>18</v>
      </c>
      <c r="F344" s="5">
        <v>0</v>
      </c>
    </row>
    <row r="345" spans="1:6" s="3" customFormat="1" x14ac:dyDescent="0.15">
      <c r="A345" s="3" t="s">
        <v>689</v>
      </c>
      <c r="B345" s="4" t="s">
        <v>690</v>
      </c>
      <c r="C345" s="5">
        <v>36</v>
      </c>
      <c r="D345" s="5">
        <v>12</v>
      </c>
      <c r="E345" s="5">
        <v>19</v>
      </c>
      <c r="F345" s="5">
        <v>0</v>
      </c>
    </row>
    <row r="346" spans="1:6" s="3" customFormat="1" x14ac:dyDescent="0.15">
      <c r="A346" s="3" t="s">
        <v>691</v>
      </c>
      <c r="B346" s="4" t="s">
        <v>692</v>
      </c>
      <c r="C346" s="5">
        <v>3</v>
      </c>
      <c r="D346" s="5">
        <v>5</v>
      </c>
      <c r="E346" s="5">
        <v>13</v>
      </c>
      <c r="F346" s="5">
        <v>0</v>
      </c>
    </row>
    <row r="347" spans="1:6" s="3" customFormat="1" x14ac:dyDescent="0.15">
      <c r="A347" s="3" t="s">
        <v>693</v>
      </c>
      <c r="B347" s="4" t="s">
        <v>694</v>
      </c>
      <c r="C347" s="5">
        <v>0</v>
      </c>
      <c r="D347" s="5">
        <v>1</v>
      </c>
      <c r="E347" s="5">
        <v>4</v>
      </c>
      <c r="F347" s="5">
        <v>0</v>
      </c>
    </row>
    <row r="348" spans="1:6" s="3" customFormat="1" x14ac:dyDescent="0.15">
      <c r="A348" s="3" t="s">
        <v>695</v>
      </c>
      <c r="B348" s="4" t="s">
        <v>696</v>
      </c>
      <c r="C348" s="5">
        <v>3</v>
      </c>
      <c r="D348" s="5">
        <v>8</v>
      </c>
      <c r="E348" s="5">
        <v>2</v>
      </c>
      <c r="F348" s="5">
        <v>0</v>
      </c>
    </row>
    <row r="349" spans="1:6" s="3" customFormat="1" x14ac:dyDescent="0.15">
      <c r="A349" s="3" t="s">
        <v>697</v>
      </c>
      <c r="B349" s="4" t="s">
        <v>698</v>
      </c>
      <c r="C349" s="5">
        <v>2</v>
      </c>
      <c r="D349" s="5">
        <v>0</v>
      </c>
      <c r="E349" s="5">
        <v>0</v>
      </c>
      <c r="F349" s="5">
        <v>0</v>
      </c>
    </row>
    <row r="350" spans="1:6" s="3" customFormat="1" x14ac:dyDescent="0.15">
      <c r="A350" s="3" t="s">
        <v>699</v>
      </c>
      <c r="B350" s="4" t="s">
        <v>700</v>
      </c>
      <c r="C350" s="5">
        <v>2</v>
      </c>
      <c r="D350" s="5">
        <v>4</v>
      </c>
      <c r="E350" s="5">
        <v>1</v>
      </c>
      <c r="F350" s="5">
        <v>0</v>
      </c>
    </row>
    <row r="351" spans="1:6" s="3" customFormat="1" x14ac:dyDescent="0.15">
      <c r="A351" s="3" t="s">
        <v>701</v>
      </c>
      <c r="B351" s="4" t="s">
        <v>702</v>
      </c>
      <c r="C351" s="5">
        <v>1</v>
      </c>
      <c r="D351" s="5">
        <v>11</v>
      </c>
      <c r="E351" s="5">
        <v>19</v>
      </c>
      <c r="F351" s="5">
        <v>0</v>
      </c>
    </row>
    <row r="352" spans="1:6" s="3" customFormat="1" x14ac:dyDescent="0.15">
      <c r="A352" s="3" t="s">
        <v>703</v>
      </c>
      <c r="B352" s="4" t="s">
        <v>704</v>
      </c>
      <c r="C352" s="5">
        <v>6</v>
      </c>
      <c r="D352" s="5">
        <v>2</v>
      </c>
      <c r="E352" s="5">
        <v>12</v>
      </c>
      <c r="F352" s="5">
        <v>0</v>
      </c>
    </row>
    <row r="353" spans="1:6" s="3" customFormat="1" x14ac:dyDescent="0.15">
      <c r="A353" s="3" t="s">
        <v>705</v>
      </c>
      <c r="B353" s="4" t="s">
        <v>706</v>
      </c>
      <c r="C353" s="5">
        <v>0</v>
      </c>
      <c r="D353" s="5">
        <v>2</v>
      </c>
      <c r="E353" s="5">
        <v>4</v>
      </c>
      <c r="F353" s="5">
        <v>0</v>
      </c>
    </row>
    <row r="354" spans="1:6" s="3" customFormat="1" x14ac:dyDescent="0.15">
      <c r="A354" s="3" t="s">
        <v>707</v>
      </c>
      <c r="B354" s="4" t="s">
        <v>708</v>
      </c>
      <c r="C354" s="5">
        <v>7</v>
      </c>
      <c r="D354" s="5">
        <v>3</v>
      </c>
      <c r="E354" s="5">
        <v>10</v>
      </c>
      <c r="F354" s="5">
        <v>0</v>
      </c>
    </row>
    <row r="355" spans="1:6" s="3" customFormat="1" x14ac:dyDescent="0.15">
      <c r="A355" s="3" t="s">
        <v>709</v>
      </c>
      <c r="B355" s="4" t="s">
        <v>710</v>
      </c>
      <c r="C355" s="5">
        <v>5</v>
      </c>
      <c r="D355" s="5">
        <v>2</v>
      </c>
      <c r="E355" s="5">
        <v>5</v>
      </c>
      <c r="F355" s="5">
        <v>0</v>
      </c>
    </row>
    <row r="356" spans="1:6" s="3" customFormat="1" x14ac:dyDescent="0.15">
      <c r="A356" s="3" t="s">
        <v>711</v>
      </c>
      <c r="B356" s="4" t="s">
        <v>712</v>
      </c>
      <c r="C356" s="5">
        <v>20</v>
      </c>
      <c r="D356" s="5">
        <v>2</v>
      </c>
      <c r="E356" s="5">
        <v>12</v>
      </c>
      <c r="F356" s="5">
        <v>0</v>
      </c>
    </row>
    <row r="357" spans="1:6" s="3" customFormat="1" x14ac:dyDescent="0.15">
      <c r="A357" s="3" t="s">
        <v>713</v>
      </c>
      <c r="B357" s="4" t="s">
        <v>696</v>
      </c>
      <c r="C357" s="5">
        <v>10</v>
      </c>
      <c r="D357" s="5">
        <v>5</v>
      </c>
      <c r="E357" s="5">
        <v>5</v>
      </c>
      <c r="F357" s="5">
        <v>0</v>
      </c>
    </row>
    <row r="358" spans="1:6" s="3" customFormat="1" x14ac:dyDescent="0.15">
      <c r="A358" s="3" t="s">
        <v>714</v>
      </c>
      <c r="B358" s="4" t="s">
        <v>715</v>
      </c>
      <c r="C358" s="5">
        <v>5</v>
      </c>
      <c r="D358" s="5">
        <v>0</v>
      </c>
      <c r="E358" s="5">
        <v>6</v>
      </c>
      <c r="F358" s="5">
        <v>0</v>
      </c>
    </row>
    <row r="359" spans="1:6" s="3" customFormat="1" x14ac:dyDescent="0.15">
      <c r="A359" s="3" t="s">
        <v>716</v>
      </c>
      <c r="B359" s="4" t="s">
        <v>717</v>
      </c>
      <c r="C359" s="5">
        <v>5</v>
      </c>
      <c r="D359" s="5">
        <v>2</v>
      </c>
      <c r="E359" s="5">
        <v>7</v>
      </c>
      <c r="F359" s="5">
        <v>0</v>
      </c>
    </row>
    <row r="360" spans="1:6" s="3" customFormat="1" x14ac:dyDescent="0.15">
      <c r="A360" s="3" t="s">
        <v>718</v>
      </c>
      <c r="B360" s="4" t="s">
        <v>719</v>
      </c>
      <c r="C360" s="5">
        <v>159</v>
      </c>
      <c r="D360" s="5">
        <v>9</v>
      </c>
      <c r="E360" s="5">
        <v>53</v>
      </c>
      <c r="F360" s="5">
        <v>0</v>
      </c>
    </row>
    <row r="361" spans="1:6" s="3" customFormat="1" x14ac:dyDescent="0.15">
      <c r="A361" s="3" t="s">
        <v>720</v>
      </c>
      <c r="B361" s="4" t="s">
        <v>721</v>
      </c>
      <c r="C361" s="5">
        <v>10</v>
      </c>
      <c r="D361" s="5">
        <v>8</v>
      </c>
      <c r="E361" s="5">
        <v>5</v>
      </c>
      <c r="F361" s="5">
        <v>0</v>
      </c>
    </row>
    <row r="362" spans="1:6" s="3" customFormat="1" x14ac:dyDescent="0.15">
      <c r="A362" s="3" t="s">
        <v>722</v>
      </c>
      <c r="B362" s="4" t="s">
        <v>723</v>
      </c>
      <c r="C362" s="5">
        <v>7</v>
      </c>
      <c r="D362" s="5">
        <v>4</v>
      </c>
      <c r="E362" s="5">
        <v>5</v>
      </c>
      <c r="F362" s="5">
        <v>0</v>
      </c>
    </row>
    <row r="363" spans="1:6" s="3" customFormat="1" x14ac:dyDescent="0.15">
      <c r="A363" s="3" t="s">
        <v>724</v>
      </c>
      <c r="B363" s="4" t="s">
        <v>725</v>
      </c>
      <c r="C363" s="5">
        <v>6</v>
      </c>
      <c r="D363" s="5">
        <v>0</v>
      </c>
      <c r="E363" s="5">
        <v>5</v>
      </c>
      <c r="F363" s="5">
        <v>0</v>
      </c>
    </row>
    <row r="364" spans="1:6" s="3" customFormat="1" x14ac:dyDescent="0.15">
      <c r="A364" s="3" t="s">
        <v>726</v>
      </c>
      <c r="B364" s="4" t="s">
        <v>727</v>
      </c>
      <c r="C364" s="5">
        <v>2</v>
      </c>
      <c r="D364" s="5">
        <v>7</v>
      </c>
      <c r="E364" s="5">
        <v>12</v>
      </c>
      <c r="F364" s="5">
        <v>0</v>
      </c>
    </row>
    <row r="366" spans="1:6" x14ac:dyDescent="0.2">
      <c r="C366" s="7">
        <f>SUM(C2:C364)</f>
        <v>48543</v>
      </c>
      <c r="D366" s="7">
        <f>SUM(D2:D364)</f>
        <v>5299</v>
      </c>
      <c r="E366" s="7">
        <f>SUM(E2:E364)</f>
        <v>11316</v>
      </c>
      <c r="F366" s="7">
        <f>SUM(F2:F364)</f>
        <v>235</v>
      </c>
    </row>
    <row r="367" spans="1:6" x14ac:dyDescent="0.2">
      <c r="C367" s="8">
        <f>C366/SUM($C$366:$F$366)</f>
        <v>0.74232716039943114</v>
      </c>
      <c r="D367" s="8">
        <f>D366/SUM($C$366:$F$366)</f>
        <v>8.1033138103466726E-2</v>
      </c>
      <c r="E367" s="8">
        <f>E366/SUM($C$366:$F$366)</f>
        <v>0.17304604468368173</v>
      </c>
      <c r="F367" s="8">
        <f>F366/SUM($C$366:$F$366)</f>
        <v>3.5936568134203968E-3</v>
      </c>
    </row>
  </sheetData>
  <conditionalFormatting sqref="C367:F367">
    <cfRule type="colorScale" priority="2">
      <colorScale>
        <cfvo type="min"/>
        <cfvo type="max"/>
        <color rgb="FFFCFCFF"/>
        <color rgb="FFF8696B"/>
      </colorScale>
    </cfRule>
  </conditionalFormatting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FF"/>
  </sheetPr>
  <dimension ref="A1:AMK456"/>
  <sheetViews>
    <sheetView view="pageBreakPreview" topLeftCell="A5" zoomScale="75" zoomScaleNormal="100" zoomScalePageLayoutView="75" workbookViewId="0">
      <selection activeCell="E42" sqref="E42"/>
    </sheetView>
  </sheetViews>
  <sheetFormatPr baseColWidth="10" defaultColWidth="9.1640625" defaultRowHeight="16" x14ac:dyDescent="0.15"/>
  <cols>
    <col min="1" max="4" width="8.83203125" style="36" customWidth="1"/>
    <col min="5" max="5" width="34.6640625" style="36" customWidth="1"/>
    <col min="6" max="11" width="11.5" style="37" customWidth="1"/>
    <col min="12" max="12" width="13.33203125" style="37" customWidth="1"/>
    <col min="13" max="15" width="11.5" style="37" customWidth="1"/>
    <col min="16" max="16" width="8.83203125" style="36" customWidth="1"/>
    <col min="17" max="17" width="34.6640625" style="36" customWidth="1"/>
    <col min="18" max="22" width="16.1640625" style="37" customWidth="1"/>
    <col min="23" max="23" width="8.83203125" style="36" customWidth="1"/>
    <col min="24" max="24" width="34.6640625" style="36" customWidth="1"/>
    <col min="25" max="30" width="14" style="37" customWidth="1"/>
    <col min="31" max="1025" width="8.83203125" style="36" customWidth="1"/>
  </cols>
  <sheetData>
    <row r="1" spans="1:30" ht="20" customHeight="1" x14ac:dyDescent="0.15">
      <c r="E1" s="38"/>
      <c r="Q1" s="38"/>
      <c r="X1" s="38"/>
    </row>
    <row r="2" spans="1:30" ht="20" customHeight="1" x14ac:dyDescent="0.15">
      <c r="E2" s="39" t="s">
        <v>774</v>
      </c>
      <c r="Q2" s="39" t="s">
        <v>845</v>
      </c>
      <c r="X2" s="39" t="s">
        <v>769</v>
      </c>
    </row>
    <row r="3" spans="1:30" ht="20" customHeight="1" x14ac:dyDescent="0.15">
      <c r="E3" s="40"/>
      <c r="Q3" s="40"/>
      <c r="R3" s="41"/>
      <c r="S3" s="41"/>
      <c r="T3" s="41"/>
      <c r="U3" s="41"/>
      <c r="V3" s="41"/>
      <c r="X3" s="40"/>
      <c r="Z3" s="41"/>
      <c r="AA3" s="41"/>
      <c r="AB3" s="41"/>
      <c r="AC3" s="41"/>
      <c r="AD3" s="41"/>
    </row>
    <row r="4" spans="1:30" ht="20" customHeight="1" x14ac:dyDescent="0.15">
      <c r="E4" s="81" t="s">
        <v>788</v>
      </c>
      <c r="F4" s="79" t="s">
        <v>846</v>
      </c>
      <c r="G4" s="79" t="s">
        <v>776</v>
      </c>
      <c r="H4" s="79" t="s">
        <v>777</v>
      </c>
      <c r="I4" s="79" t="s">
        <v>778</v>
      </c>
      <c r="J4" s="79" t="s">
        <v>779</v>
      </c>
      <c r="K4" s="79" t="s">
        <v>780</v>
      </c>
      <c r="L4" s="79" t="s">
        <v>781</v>
      </c>
      <c r="M4" s="79" t="s">
        <v>782</v>
      </c>
      <c r="N4" s="79" t="s">
        <v>783</v>
      </c>
      <c r="O4" s="79" t="s">
        <v>784</v>
      </c>
      <c r="Q4" s="81" t="s">
        <v>788</v>
      </c>
      <c r="R4" s="79" t="s">
        <v>846</v>
      </c>
      <c r="S4" s="80" t="s">
        <v>847</v>
      </c>
      <c r="T4" s="80"/>
      <c r="U4" s="80"/>
      <c r="V4" s="80"/>
      <c r="X4" s="81" t="s">
        <v>788</v>
      </c>
      <c r="Y4" s="79" t="s">
        <v>846</v>
      </c>
      <c r="Z4" s="80" t="s">
        <v>770</v>
      </c>
      <c r="AA4" s="80"/>
      <c r="AB4" s="80"/>
      <c r="AC4" s="80"/>
      <c r="AD4" s="80"/>
    </row>
    <row r="5" spans="1:30" ht="27.75" customHeight="1" x14ac:dyDescent="0.15">
      <c r="E5" s="81"/>
      <c r="F5" s="79"/>
      <c r="G5" s="79"/>
      <c r="H5" s="79"/>
      <c r="I5" s="79"/>
      <c r="J5" s="79"/>
      <c r="K5" s="79"/>
      <c r="L5" s="79"/>
      <c r="M5" s="79"/>
      <c r="N5" s="79"/>
      <c r="O5" s="79"/>
      <c r="Q5" s="81"/>
      <c r="R5" s="79"/>
      <c r="S5" s="42" t="s">
        <v>2</v>
      </c>
      <c r="T5" s="42" t="s">
        <v>3</v>
      </c>
      <c r="U5" s="42" t="s">
        <v>4</v>
      </c>
      <c r="V5" s="42" t="s">
        <v>5</v>
      </c>
      <c r="X5" s="81"/>
      <c r="Y5" s="79"/>
      <c r="Z5" s="43" t="s">
        <v>771</v>
      </c>
      <c r="AA5" s="43" t="s">
        <v>772</v>
      </c>
      <c r="AB5" s="42" t="s">
        <v>2</v>
      </c>
      <c r="AC5" s="43" t="s">
        <v>773</v>
      </c>
      <c r="AD5" s="42" t="s">
        <v>5</v>
      </c>
    </row>
    <row r="6" spans="1:30" ht="20.25" customHeight="1" x14ac:dyDescent="0.15">
      <c r="A6" s="36" t="s">
        <v>796</v>
      </c>
      <c r="E6" s="44" t="s">
        <v>848</v>
      </c>
      <c r="Q6" s="44" t="s">
        <v>848</v>
      </c>
      <c r="X6" s="44" t="s">
        <v>848</v>
      </c>
    </row>
    <row r="7" spans="1:30" ht="20" customHeight="1" x14ac:dyDescent="0.15">
      <c r="A7" s="36" t="s">
        <v>796</v>
      </c>
      <c r="E7" s="45"/>
      <c r="Q7" s="45"/>
      <c r="X7" s="45"/>
    </row>
    <row r="8" spans="1:30" ht="20" customHeight="1" x14ac:dyDescent="0.15">
      <c r="A8" s="36" t="s">
        <v>796</v>
      </c>
      <c r="B8" s="36" t="s">
        <v>797</v>
      </c>
      <c r="E8" s="46" t="s">
        <v>730</v>
      </c>
      <c r="F8" s="37">
        <v>2341</v>
      </c>
      <c r="G8" s="37">
        <v>205</v>
      </c>
      <c r="H8" s="37">
        <v>32</v>
      </c>
      <c r="I8" s="37">
        <v>298</v>
      </c>
      <c r="J8" s="37">
        <v>40</v>
      </c>
      <c r="K8" s="37">
        <v>1679</v>
      </c>
      <c r="L8" s="37">
        <v>18</v>
      </c>
      <c r="M8" s="37">
        <v>66</v>
      </c>
      <c r="N8" s="37">
        <v>0</v>
      </c>
      <c r="O8" s="37">
        <v>3</v>
      </c>
      <c r="Q8" s="46" t="s">
        <v>730</v>
      </c>
      <c r="R8" s="37">
        <v>2341</v>
      </c>
      <c r="S8" s="37">
        <v>2095</v>
      </c>
      <c r="T8" s="37">
        <v>36</v>
      </c>
      <c r="U8" s="37">
        <v>209</v>
      </c>
      <c r="V8" s="37">
        <v>1</v>
      </c>
      <c r="X8" s="46" t="s">
        <v>730</v>
      </c>
      <c r="Y8" s="37">
        <v>2341</v>
      </c>
      <c r="Z8" s="37">
        <v>1053</v>
      </c>
      <c r="AA8" s="37">
        <v>283</v>
      </c>
      <c r="AB8" s="37">
        <v>736</v>
      </c>
      <c r="AC8" s="37">
        <v>268</v>
      </c>
      <c r="AD8" s="37">
        <v>1</v>
      </c>
    </row>
    <row r="9" spans="1:30" ht="19.5" customHeight="1" x14ac:dyDescent="0.15">
      <c r="A9" s="36" t="s">
        <v>796</v>
      </c>
      <c r="B9" s="36" t="s">
        <v>797</v>
      </c>
      <c r="C9" s="36" t="s">
        <v>849</v>
      </c>
      <c r="D9" s="36" t="s">
        <v>796</v>
      </c>
      <c r="E9" s="45" t="s">
        <v>7</v>
      </c>
      <c r="F9" s="37">
        <v>37</v>
      </c>
      <c r="G9" s="37">
        <v>0</v>
      </c>
      <c r="H9" s="37">
        <v>0</v>
      </c>
      <c r="I9" s="37">
        <v>0</v>
      </c>
      <c r="J9" s="37">
        <v>0</v>
      </c>
      <c r="K9" s="37">
        <v>17</v>
      </c>
      <c r="L9" s="37">
        <v>1</v>
      </c>
      <c r="M9" s="37">
        <v>19</v>
      </c>
      <c r="N9" s="37">
        <v>0</v>
      </c>
      <c r="O9" s="37">
        <v>0</v>
      </c>
      <c r="Q9" s="45" t="s">
        <v>7</v>
      </c>
      <c r="R9" s="37">
        <v>37</v>
      </c>
      <c r="S9" s="37">
        <v>27</v>
      </c>
      <c r="T9" s="37">
        <v>0</v>
      </c>
      <c r="U9" s="37">
        <v>10</v>
      </c>
      <c r="V9" s="37">
        <v>0</v>
      </c>
      <c r="X9" s="45" t="s">
        <v>7</v>
      </c>
      <c r="Y9" s="37">
        <v>37</v>
      </c>
      <c r="Z9" s="37">
        <v>13</v>
      </c>
      <c r="AA9" s="37">
        <v>4</v>
      </c>
      <c r="AB9" s="37">
        <v>17</v>
      </c>
      <c r="AC9" s="37">
        <v>3</v>
      </c>
      <c r="AD9" s="37">
        <v>0</v>
      </c>
    </row>
    <row r="10" spans="1:30" ht="20" customHeight="1" x14ac:dyDescent="0.15">
      <c r="A10" s="36" t="s">
        <v>796</v>
      </c>
      <c r="B10" s="36" t="s">
        <v>797</v>
      </c>
      <c r="C10" s="36" t="s">
        <v>850</v>
      </c>
      <c r="D10" s="36" t="s">
        <v>817</v>
      </c>
      <c r="E10" s="45" t="s">
        <v>9</v>
      </c>
      <c r="F10" s="37">
        <v>483</v>
      </c>
      <c r="G10" s="37">
        <v>25</v>
      </c>
      <c r="H10" s="37">
        <v>9</v>
      </c>
      <c r="I10" s="37">
        <v>11</v>
      </c>
      <c r="J10" s="37">
        <v>7</v>
      </c>
      <c r="K10" s="37">
        <v>428</v>
      </c>
      <c r="L10" s="37">
        <v>2</v>
      </c>
      <c r="M10" s="37">
        <v>1</v>
      </c>
      <c r="N10" s="37">
        <v>0</v>
      </c>
      <c r="O10" s="37">
        <v>0</v>
      </c>
      <c r="Q10" s="45" t="s">
        <v>9</v>
      </c>
      <c r="R10" s="37">
        <v>483</v>
      </c>
      <c r="S10" s="37">
        <v>429</v>
      </c>
      <c r="T10" s="37">
        <v>18</v>
      </c>
      <c r="U10" s="37">
        <v>36</v>
      </c>
      <c r="V10" s="37">
        <v>0</v>
      </c>
      <c r="X10" s="45" t="s">
        <v>9</v>
      </c>
      <c r="Y10" s="37">
        <v>483</v>
      </c>
      <c r="Z10" s="37">
        <v>211</v>
      </c>
      <c r="AA10" s="37">
        <v>32</v>
      </c>
      <c r="AB10" s="37">
        <v>164</v>
      </c>
      <c r="AC10" s="37">
        <v>76</v>
      </c>
      <c r="AD10" s="37">
        <v>0</v>
      </c>
    </row>
    <row r="11" spans="1:30" ht="20" customHeight="1" x14ac:dyDescent="0.15">
      <c r="A11" s="36" t="s">
        <v>796</v>
      </c>
      <c r="B11" s="36" t="s">
        <v>797</v>
      </c>
      <c r="C11" s="36" t="s">
        <v>851</v>
      </c>
      <c r="D11" s="36" t="s">
        <v>826</v>
      </c>
      <c r="E11" s="45" t="s">
        <v>11</v>
      </c>
      <c r="F11" s="37">
        <v>135</v>
      </c>
      <c r="G11" s="37">
        <v>15</v>
      </c>
      <c r="H11" s="37">
        <v>2</v>
      </c>
      <c r="I11" s="37">
        <v>1</v>
      </c>
      <c r="J11" s="37">
        <v>16</v>
      </c>
      <c r="K11" s="37">
        <v>99</v>
      </c>
      <c r="L11" s="37">
        <v>0</v>
      </c>
      <c r="M11" s="37">
        <v>2</v>
      </c>
      <c r="N11" s="37">
        <v>0</v>
      </c>
      <c r="O11" s="37">
        <v>0</v>
      </c>
      <c r="Q11" s="45" t="s">
        <v>11</v>
      </c>
      <c r="R11" s="37">
        <v>135</v>
      </c>
      <c r="S11" s="37">
        <v>120</v>
      </c>
      <c r="T11" s="37">
        <v>6</v>
      </c>
      <c r="U11" s="37">
        <v>9</v>
      </c>
      <c r="V11" s="37">
        <v>0</v>
      </c>
      <c r="X11" s="45" t="s">
        <v>11</v>
      </c>
      <c r="Y11" s="37">
        <v>135</v>
      </c>
      <c r="Z11" s="37">
        <v>33</v>
      </c>
      <c r="AA11" s="37">
        <v>16</v>
      </c>
      <c r="AB11" s="37">
        <v>48</v>
      </c>
      <c r="AC11" s="37">
        <v>37</v>
      </c>
      <c r="AD11" s="37">
        <v>1</v>
      </c>
    </row>
    <row r="12" spans="1:30" ht="20" customHeight="1" x14ac:dyDescent="0.15">
      <c r="A12" s="36" t="s">
        <v>796</v>
      </c>
      <c r="B12" s="36" t="s">
        <v>797</v>
      </c>
      <c r="C12" s="36" t="s">
        <v>852</v>
      </c>
      <c r="D12" s="36" t="s">
        <v>835</v>
      </c>
      <c r="E12" s="45" t="s">
        <v>13</v>
      </c>
      <c r="F12" s="37">
        <v>219</v>
      </c>
      <c r="G12" s="37">
        <v>11</v>
      </c>
      <c r="H12" s="37">
        <v>0</v>
      </c>
      <c r="I12" s="37">
        <v>14</v>
      </c>
      <c r="J12" s="37">
        <v>0</v>
      </c>
      <c r="K12" s="37">
        <v>193</v>
      </c>
      <c r="L12" s="37">
        <v>1</v>
      </c>
      <c r="M12" s="37">
        <v>0</v>
      </c>
      <c r="N12" s="37">
        <v>0</v>
      </c>
      <c r="O12" s="37">
        <v>0</v>
      </c>
      <c r="Q12" s="45" t="s">
        <v>13</v>
      </c>
      <c r="R12" s="37">
        <v>219</v>
      </c>
      <c r="S12" s="37">
        <v>195</v>
      </c>
      <c r="T12" s="37">
        <v>4</v>
      </c>
      <c r="U12" s="37">
        <v>20</v>
      </c>
      <c r="V12" s="37">
        <v>0</v>
      </c>
      <c r="X12" s="45" t="s">
        <v>13</v>
      </c>
      <c r="Y12" s="37">
        <v>219</v>
      </c>
      <c r="Z12" s="37">
        <v>62</v>
      </c>
      <c r="AA12" s="37">
        <v>62</v>
      </c>
      <c r="AB12" s="37">
        <v>49</v>
      </c>
      <c r="AC12" s="37">
        <v>46</v>
      </c>
      <c r="AD12" s="37">
        <v>0</v>
      </c>
    </row>
    <row r="13" spans="1:30" ht="20" customHeight="1" x14ac:dyDescent="0.15">
      <c r="A13" s="36" t="s">
        <v>796</v>
      </c>
      <c r="B13" s="36" t="s">
        <v>797</v>
      </c>
      <c r="C13" s="36" t="s">
        <v>853</v>
      </c>
      <c r="D13" s="36" t="s">
        <v>854</v>
      </c>
      <c r="E13" s="45" t="s">
        <v>15</v>
      </c>
      <c r="F13" s="37">
        <v>360</v>
      </c>
      <c r="G13" s="37">
        <v>4</v>
      </c>
      <c r="H13" s="37">
        <v>0</v>
      </c>
      <c r="I13" s="37">
        <v>39</v>
      </c>
      <c r="J13" s="37">
        <v>3</v>
      </c>
      <c r="K13" s="37">
        <v>314</v>
      </c>
      <c r="L13" s="37">
        <v>0</v>
      </c>
      <c r="M13" s="37">
        <v>0</v>
      </c>
      <c r="N13" s="37">
        <v>0</v>
      </c>
      <c r="O13" s="37">
        <v>0</v>
      </c>
      <c r="Q13" s="45" t="s">
        <v>15</v>
      </c>
      <c r="R13" s="37">
        <v>360</v>
      </c>
      <c r="S13" s="37">
        <v>304</v>
      </c>
      <c r="T13" s="37">
        <v>0</v>
      </c>
      <c r="U13" s="37">
        <v>56</v>
      </c>
      <c r="V13" s="37">
        <v>0</v>
      </c>
      <c r="X13" s="45" t="s">
        <v>15</v>
      </c>
      <c r="Y13" s="37">
        <v>360</v>
      </c>
      <c r="Z13" s="37">
        <v>175</v>
      </c>
      <c r="AA13" s="37">
        <v>43</v>
      </c>
      <c r="AB13" s="37">
        <v>133</v>
      </c>
      <c r="AC13" s="37">
        <v>9</v>
      </c>
      <c r="AD13" s="37">
        <v>0</v>
      </c>
    </row>
    <row r="14" spans="1:30" ht="20" customHeight="1" x14ac:dyDescent="0.15">
      <c r="A14" s="36" t="s">
        <v>796</v>
      </c>
      <c r="B14" s="36" t="s">
        <v>797</v>
      </c>
      <c r="C14" s="36" t="s">
        <v>855</v>
      </c>
      <c r="D14" s="36" t="s">
        <v>856</v>
      </c>
      <c r="E14" s="45" t="s">
        <v>17</v>
      </c>
      <c r="F14" s="37">
        <v>231</v>
      </c>
      <c r="G14" s="37">
        <v>59</v>
      </c>
      <c r="H14" s="37">
        <v>4</v>
      </c>
      <c r="I14" s="37">
        <v>8</v>
      </c>
      <c r="J14" s="37">
        <v>1</v>
      </c>
      <c r="K14" s="37">
        <v>154</v>
      </c>
      <c r="L14" s="37">
        <v>0</v>
      </c>
      <c r="M14" s="37">
        <v>5</v>
      </c>
      <c r="N14" s="37">
        <v>0</v>
      </c>
      <c r="O14" s="37">
        <v>0</v>
      </c>
      <c r="Q14" s="45" t="s">
        <v>17</v>
      </c>
      <c r="R14" s="37">
        <v>231</v>
      </c>
      <c r="S14" s="37">
        <v>216</v>
      </c>
      <c r="T14" s="37">
        <v>0</v>
      </c>
      <c r="U14" s="37">
        <v>15</v>
      </c>
      <c r="V14" s="37">
        <v>0</v>
      </c>
      <c r="X14" s="45" t="s">
        <v>17</v>
      </c>
      <c r="Y14" s="37">
        <v>231</v>
      </c>
      <c r="Z14" s="37">
        <v>110</v>
      </c>
      <c r="AA14" s="37">
        <v>37</v>
      </c>
      <c r="AB14" s="37">
        <v>59</v>
      </c>
      <c r="AC14" s="37">
        <v>25</v>
      </c>
      <c r="AD14" s="37">
        <v>0</v>
      </c>
    </row>
    <row r="15" spans="1:30" ht="20" customHeight="1" x14ac:dyDescent="0.15">
      <c r="A15" s="36" t="s">
        <v>796</v>
      </c>
      <c r="B15" s="36" t="s">
        <v>797</v>
      </c>
      <c r="C15" s="36" t="s">
        <v>857</v>
      </c>
      <c r="D15" s="36" t="s">
        <v>858</v>
      </c>
      <c r="E15" s="45" t="s">
        <v>19</v>
      </c>
      <c r="F15" s="37">
        <v>202</v>
      </c>
      <c r="G15" s="37">
        <v>14</v>
      </c>
      <c r="H15" s="37">
        <v>6</v>
      </c>
      <c r="I15" s="37">
        <v>19</v>
      </c>
      <c r="J15" s="37">
        <v>9</v>
      </c>
      <c r="K15" s="37">
        <v>149</v>
      </c>
      <c r="L15" s="37">
        <v>4</v>
      </c>
      <c r="M15" s="37">
        <v>1</v>
      </c>
      <c r="N15" s="37">
        <v>0</v>
      </c>
      <c r="O15" s="37">
        <v>0</v>
      </c>
      <c r="Q15" s="45" t="s">
        <v>19</v>
      </c>
      <c r="R15" s="37">
        <v>202</v>
      </c>
      <c r="S15" s="37">
        <v>178</v>
      </c>
      <c r="T15" s="37">
        <v>1</v>
      </c>
      <c r="U15" s="37">
        <v>23</v>
      </c>
      <c r="V15" s="37">
        <v>0</v>
      </c>
      <c r="X15" s="45" t="s">
        <v>19</v>
      </c>
      <c r="Y15" s="37">
        <v>202</v>
      </c>
      <c r="Z15" s="37">
        <v>74</v>
      </c>
      <c r="AA15" s="37">
        <v>19</v>
      </c>
      <c r="AB15" s="37">
        <v>78</v>
      </c>
      <c r="AC15" s="37">
        <v>31</v>
      </c>
      <c r="AD15" s="37">
        <v>0</v>
      </c>
    </row>
    <row r="16" spans="1:30" ht="20" customHeight="1" x14ac:dyDescent="0.15">
      <c r="A16" s="36" t="s">
        <v>796</v>
      </c>
      <c r="B16" s="36" t="s">
        <v>797</v>
      </c>
      <c r="C16" s="36" t="s">
        <v>859</v>
      </c>
      <c r="D16" s="36" t="s">
        <v>860</v>
      </c>
      <c r="E16" s="45" t="s">
        <v>21</v>
      </c>
      <c r="F16" s="37">
        <v>481</v>
      </c>
      <c r="G16" s="37">
        <v>53</v>
      </c>
      <c r="H16" s="37">
        <v>11</v>
      </c>
      <c r="I16" s="37">
        <v>150</v>
      </c>
      <c r="J16" s="37">
        <v>0</v>
      </c>
      <c r="K16" s="37">
        <v>219</v>
      </c>
      <c r="L16" s="37">
        <v>10</v>
      </c>
      <c r="M16" s="37">
        <v>38</v>
      </c>
      <c r="N16" s="37">
        <v>0</v>
      </c>
      <c r="O16" s="37">
        <v>0</v>
      </c>
      <c r="Q16" s="45" t="s">
        <v>21</v>
      </c>
      <c r="R16" s="37">
        <v>481</v>
      </c>
      <c r="S16" s="37">
        <v>453</v>
      </c>
      <c r="T16" s="37">
        <v>1</v>
      </c>
      <c r="U16" s="37">
        <v>27</v>
      </c>
      <c r="V16" s="37">
        <v>0</v>
      </c>
      <c r="X16" s="45" t="s">
        <v>21</v>
      </c>
      <c r="Y16" s="37">
        <v>481</v>
      </c>
      <c r="Z16" s="37">
        <v>270</v>
      </c>
      <c r="AA16" s="37">
        <v>56</v>
      </c>
      <c r="AB16" s="37">
        <v>130</v>
      </c>
      <c r="AC16" s="37">
        <v>25</v>
      </c>
      <c r="AD16" s="37">
        <v>0</v>
      </c>
    </row>
    <row r="17" spans="1:30" ht="20" customHeight="1" x14ac:dyDescent="0.15">
      <c r="A17" s="36" t="s">
        <v>796</v>
      </c>
      <c r="B17" s="36" t="s">
        <v>797</v>
      </c>
      <c r="C17" s="36" t="s">
        <v>861</v>
      </c>
      <c r="D17" s="36" t="s">
        <v>862</v>
      </c>
      <c r="E17" s="45" t="s">
        <v>23</v>
      </c>
      <c r="F17" s="37">
        <v>163</v>
      </c>
      <c r="G17" s="37">
        <v>11</v>
      </c>
      <c r="H17" s="37">
        <v>0</v>
      </c>
      <c r="I17" s="37">
        <v>56</v>
      </c>
      <c r="J17" s="37">
        <v>4</v>
      </c>
      <c r="K17" s="37">
        <v>89</v>
      </c>
      <c r="L17" s="37">
        <v>0</v>
      </c>
      <c r="M17" s="37">
        <v>0</v>
      </c>
      <c r="N17" s="37">
        <v>0</v>
      </c>
      <c r="O17" s="37">
        <v>3</v>
      </c>
      <c r="Q17" s="45" t="s">
        <v>23</v>
      </c>
      <c r="R17" s="37">
        <v>163</v>
      </c>
      <c r="S17" s="37">
        <v>145</v>
      </c>
      <c r="T17" s="37">
        <v>6</v>
      </c>
      <c r="U17" s="37">
        <v>11</v>
      </c>
      <c r="V17" s="37">
        <v>1</v>
      </c>
      <c r="X17" s="45" t="s">
        <v>23</v>
      </c>
      <c r="Y17" s="37">
        <v>163</v>
      </c>
      <c r="Z17" s="37">
        <v>96</v>
      </c>
      <c r="AA17" s="37">
        <v>0</v>
      </c>
      <c r="AB17" s="37">
        <v>56</v>
      </c>
      <c r="AC17" s="37">
        <v>11</v>
      </c>
      <c r="AD17" s="37">
        <v>0</v>
      </c>
    </row>
    <row r="18" spans="1:30" ht="20" customHeight="1" x14ac:dyDescent="0.15">
      <c r="A18" s="36" t="s">
        <v>796</v>
      </c>
      <c r="B18" s="36" t="s">
        <v>797</v>
      </c>
      <c r="C18" s="36" t="s">
        <v>863</v>
      </c>
      <c r="D18" s="36" t="s">
        <v>864</v>
      </c>
      <c r="E18" s="45" t="s">
        <v>25</v>
      </c>
      <c r="F18" s="37">
        <v>27</v>
      </c>
      <c r="G18" s="37">
        <v>10</v>
      </c>
      <c r="H18" s="37">
        <v>0</v>
      </c>
      <c r="I18" s="37">
        <v>0</v>
      </c>
      <c r="J18" s="37">
        <v>0</v>
      </c>
      <c r="K18" s="37">
        <v>17</v>
      </c>
      <c r="L18" s="37">
        <v>0</v>
      </c>
      <c r="M18" s="37">
        <v>0</v>
      </c>
      <c r="N18" s="37">
        <v>0</v>
      </c>
      <c r="O18" s="37">
        <v>0</v>
      </c>
      <c r="Q18" s="45" t="s">
        <v>25</v>
      </c>
      <c r="R18" s="37">
        <v>27</v>
      </c>
      <c r="S18" s="37">
        <v>25</v>
      </c>
      <c r="T18" s="37">
        <v>0</v>
      </c>
      <c r="U18" s="37">
        <v>2</v>
      </c>
      <c r="V18" s="37">
        <v>0</v>
      </c>
      <c r="X18" s="45" t="s">
        <v>25</v>
      </c>
      <c r="Y18" s="37">
        <v>27</v>
      </c>
      <c r="Z18" s="37">
        <v>6</v>
      </c>
      <c r="AA18" s="37">
        <v>14</v>
      </c>
      <c r="AB18" s="37">
        <v>2</v>
      </c>
      <c r="AC18" s="37">
        <v>5</v>
      </c>
      <c r="AD18" s="37">
        <v>0</v>
      </c>
    </row>
    <row r="19" spans="1:30" ht="20" customHeight="1" x14ac:dyDescent="0.15">
      <c r="A19" s="36" t="s">
        <v>796</v>
      </c>
      <c r="B19" s="36" t="s">
        <v>797</v>
      </c>
      <c r="C19" s="36" t="s">
        <v>865</v>
      </c>
      <c r="D19" s="36" t="s">
        <v>866</v>
      </c>
      <c r="E19" s="45" t="s">
        <v>27</v>
      </c>
      <c r="F19" s="37">
        <v>3</v>
      </c>
      <c r="G19" s="37">
        <v>3</v>
      </c>
      <c r="H19" s="37">
        <v>0</v>
      </c>
      <c r="I19" s="37">
        <v>0</v>
      </c>
      <c r="J19" s="37">
        <v>0</v>
      </c>
      <c r="K19" s="37">
        <v>0</v>
      </c>
      <c r="L19" s="37">
        <v>0</v>
      </c>
      <c r="M19" s="37">
        <v>0</v>
      </c>
      <c r="N19" s="37">
        <v>0</v>
      </c>
      <c r="O19" s="37">
        <v>0</v>
      </c>
      <c r="Q19" s="45" t="s">
        <v>27</v>
      </c>
      <c r="R19" s="37">
        <v>3</v>
      </c>
      <c r="S19" s="37">
        <v>3</v>
      </c>
      <c r="T19" s="37">
        <v>0</v>
      </c>
      <c r="U19" s="37">
        <v>0</v>
      </c>
      <c r="V19" s="37">
        <v>0</v>
      </c>
      <c r="X19" s="45" t="s">
        <v>27</v>
      </c>
      <c r="Y19" s="37">
        <v>3</v>
      </c>
      <c r="Z19" s="37">
        <v>3</v>
      </c>
      <c r="AA19" s="37">
        <v>0</v>
      </c>
      <c r="AB19" s="37">
        <v>0</v>
      </c>
      <c r="AC19" s="37">
        <v>0</v>
      </c>
      <c r="AD19" s="37">
        <v>0</v>
      </c>
    </row>
    <row r="20" spans="1:30" ht="20" customHeight="1" x14ac:dyDescent="0.2">
      <c r="A20" s="36" t="s">
        <v>796</v>
      </c>
      <c r="B20" s="36" t="s">
        <v>797</v>
      </c>
      <c r="E20" s="45"/>
      <c r="F20" s="47"/>
      <c r="G20" s="47"/>
      <c r="H20" s="47"/>
      <c r="I20" s="47"/>
      <c r="J20" s="47"/>
      <c r="K20" s="47"/>
      <c r="L20" s="47"/>
      <c r="Q20" s="45"/>
      <c r="X20" s="45"/>
    </row>
    <row r="21" spans="1:30" ht="20" customHeight="1" x14ac:dyDescent="0.15">
      <c r="A21" s="36" t="s">
        <v>796</v>
      </c>
      <c r="B21" s="36" t="s">
        <v>799</v>
      </c>
      <c r="E21" s="46" t="s">
        <v>731</v>
      </c>
      <c r="F21" s="37">
        <v>160</v>
      </c>
      <c r="G21" s="37">
        <v>105</v>
      </c>
      <c r="H21" s="37">
        <v>0</v>
      </c>
      <c r="I21" s="37">
        <v>0</v>
      </c>
      <c r="J21" s="37">
        <v>0</v>
      </c>
      <c r="K21" s="37">
        <v>54</v>
      </c>
      <c r="L21" s="37">
        <v>1</v>
      </c>
      <c r="M21" s="37">
        <v>0</v>
      </c>
      <c r="N21" s="37">
        <v>0</v>
      </c>
      <c r="O21" s="37">
        <v>0</v>
      </c>
      <c r="Q21" s="46" t="s">
        <v>731</v>
      </c>
      <c r="R21" s="37">
        <v>160</v>
      </c>
      <c r="S21" s="37">
        <v>58</v>
      </c>
      <c r="T21" s="37">
        <v>91</v>
      </c>
      <c r="U21" s="37">
        <v>11</v>
      </c>
      <c r="V21" s="37">
        <v>0</v>
      </c>
      <c r="X21" s="46" t="s">
        <v>731</v>
      </c>
      <c r="Y21" s="37">
        <v>160</v>
      </c>
      <c r="Z21" s="37">
        <v>55</v>
      </c>
      <c r="AA21" s="37">
        <v>2</v>
      </c>
      <c r="AB21" s="37">
        <v>3</v>
      </c>
      <c r="AC21" s="37">
        <v>100</v>
      </c>
      <c r="AD21" s="37">
        <v>0</v>
      </c>
    </row>
    <row r="22" spans="1:30" ht="20" customHeight="1" x14ac:dyDescent="0.15">
      <c r="A22" s="36" t="s">
        <v>796</v>
      </c>
      <c r="B22" s="36" t="s">
        <v>799</v>
      </c>
      <c r="C22" s="36" t="s">
        <v>867</v>
      </c>
      <c r="D22" s="36" t="s">
        <v>796</v>
      </c>
      <c r="E22" s="45" t="s">
        <v>29</v>
      </c>
      <c r="F22" s="37">
        <v>108</v>
      </c>
      <c r="G22" s="37">
        <v>53</v>
      </c>
      <c r="H22" s="37">
        <v>0</v>
      </c>
      <c r="I22" s="37">
        <v>0</v>
      </c>
      <c r="J22" s="37">
        <v>0</v>
      </c>
      <c r="K22" s="37">
        <v>54</v>
      </c>
      <c r="L22" s="37">
        <v>1</v>
      </c>
      <c r="M22" s="37">
        <v>0</v>
      </c>
      <c r="N22" s="37">
        <v>0</v>
      </c>
      <c r="O22" s="37">
        <v>0</v>
      </c>
      <c r="Q22" s="45" t="s">
        <v>29</v>
      </c>
      <c r="R22" s="37">
        <v>108</v>
      </c>
      <c r="S22" s="37">
        <v>58</v>
      </c>
      <c r="T22" s="37">
        <v>42</v>
      </c>
      <c r="U22" s="37">
        <v>8</v>
      </c>
      <c r="V22" s="37">
        <v>0</v>
      </c>
      <c r="X22" s="45" t="s">
        <v>29</v>
      </c>
      <c r="Y22" s="37">
        <v>108</v>
      </c>
      <c r="Z22" s="37">
        <v>54</v>
      </c>
      <c r="AA22" s="37">
        <v>2</v>
      </c>
      <c r="AB22" s="37">
        <v>3</v>
      </c>
      <c r="AC22" s="37">
        <v>49</v>
      </c>
      <c r="AD22" s="37">
        <v>0</v>
      </c>
    </row>
    <row r="23" spans="1:30" ht="20" customHeight="1" x14ac:dyDescent="0.15">
      <c r="A23" s="36" t="s">
        <v>796</v>
      </c>
      <c r="B23" s="36" t="s">
        <v>799</v>
      </c>
      <c r="C23" s="36" t="s">
        <v>868</v>
      </c>
      <c r="D23" s="36" t="s">
        <v>817</v>
      </c>
      <c r="E23" s="45" t="s">
        <v>31</v>
      </c>
      <c r="F23" s="37">
        <v>5</v>
      </c>
      <c r="G23" s="37">
        <v>5</v>
      </c>
      <c r="H23" s="37">
        <v>0</v>
      </c>
      <c r="I23" s="37">
        <v>0</v>
      </c>
      <c r="J23" s="37">
        <v>0</v>
      </c>
      <c r="K23" s="37">
        <v>0</v>
      </c>
      <c r="L23" s="37">
        <v>0</v>
      </c>
      <c r="M23" s="37">
        <v>0</v>
      </c>
      <c r="N23" s="37">
        <v>0</v>
      </c>
      <c r="O23" s="37">
        <v>0</v>
      </c>
      <c r="Q23" s="45" t="s">
        <v>31</v>
      </c>
      <c r="R23" s="37">
        <v>5</v>
      </c>
      <c r="S23" s="37">
        <v>0</v>
      </c>
      <c r="T23" s="37">
        <v>5</v>
      </c>
      <c r="U23" s="37">
        <v>0</v>
      </c>
      <c r="V23" s="37">
        <v>0</v>
      </c>
      <c r="X23" s="45" t="s">
        <v>31</v>
      </c>
      <c r="Y23" s="37">
        <v>5</v>
      </c>
      <c r="Z23" s="37">
        <v>0</v>
      </c>
      <c r="AA23" s="37">
        <v>0</v>
      </c>
      <c r="AB23" s="37">
        <v>0</v>
      </c>
      <c r="AC23" s="37">
        <v>5</v>
      </c>
      <c r="AD23" s="37">
        <v>0</v>
      </c>
    </row>
    <row r="24" spans="1:30" ht="20" customHeight="1" x14ac:dyDescent="0.15">
      <c r="A24" s="36" t="s">
        <v>796</v>
      </c>
      <c r="B24" s="36" t="s">
        <v>799</v>
      </c>
      <c r="C24" s="36" t="s">
        <v>869</v>
      </c>
      <c r="D24" s="36" t="s">
        <v>826</v>
      </c>
      <c r="E24" s="45" t="s">
        <v>33</v>
      </c>
      <c r="F24" s="37">
        <v>13</v>
      </c>
      <c r="G24" s="37">
        <v>13</v>
      </c>
      <c r="H24" s="37">
        <v>0</v>
      </c>
      <c r="I24" s="37">
        <v>0</v>
      </c>
      <c r="J24" s="37">
        <v>0</v>
      </c>
      <c r="K24" s="37">
        <v>0</v>
      </c>
      <c r="L24" s="37">
        <v>0</v>
      </c>
      <c r="M24" s="37">
        <v>0</v>
      </c>
      <c r="N24" s="37">
        <v>0</v>
      </c>
      <c r="O24" s="37">
        <v>0</v>
      </c>
      <c r="Q24" s="45" t="s">
        <v>33</v>
      </c>
      <c r="R24" s="37">
        <v>13</v>
      </c>
      <c r="S24" s="37">
        <v>0</v>
      </c>
      <c r="T24" s="37">
        <v>12</v>
      </c>
      <c r="U24" s="37">
        <v>1</v>
      </c>
      <c r="V24" s="37">
        <v>0</v>
      </c>
      <c r="X24" s="45" t="s">
        <v>33</v>
      </c>
      <c r="Y24" s="37">
        <v>13</v>
      </c>
      <c r="Z24" s="37">
        <v>1</v>
      </c>
      <c r="AA24" s="37">
        <v>0</v>
      </c>
      <c r="AB24" s="37">
        <v>0</v>
      </c>
      <c r="AC24" s="37">
        <v>12</v>
      </c>
      <c r="AD24" s="37">
        <v>0</v>
      </c>
    </row>
    <row r="25" spans="1:30" ht="20" customHeight="1" x14ac:dyDescent="0.15">
      <c r="A25" s="36" t="s">
        <v>796</v>
      </c>
      <c r="B25" s="36" t="s">
        <v>799</v>
      </c>
      <c r="C25" s="36" t="s">
        <v>870</v>
      </c>
      <c r="D25" s="36" t="s">
        <v>835</v>
      </c>
      <c r="E25" s="45" t="s">
        <v>35</v>
      </c>
      <c r="F25" s="37">
        <v>15</v>
      </c>
      <c r="G25" s="37">
        <v>15</v>
      </c>
      <c r="H25" s="37">
        <v>0</v>
      </c>
      <c r="I25" s="37">
        <v>0</v>
      </c>
      <c r="J25" s="37">
        <v>0</v>
      </c>
      <c r="K25" s="37">
        <v>0</v>
      </c>
      <c r="L25" s="37">
        <v>0</v>
      </c>
      <c r="M25" s="37">
        <v>0</v>
      </c>
      <c r="N25" s="37">
        <v>0</v>
      </c>
      <c r="O25" s="37">
        <v>0</v>
      </c>
      <c r="Q25" s="45" t="s">
        <v>35</v>
      </c>
      <c r="R25" s="37">
        <v>15</v>
      </c>
      <c r="S25" s="37">
        <v>0</v>
      </c>
      <c r="T25" s="37">
        <v>13</v>
      </c>
      <c r="U25" s="37">
        <v>2</v>
      </c>
      <c r="V25" s="37">
        <v>0</v>
      </c>
      <c r="X25" s="45" t="s">
        <v>35</v>
      </c>
      <c r="Y25" s="37">
        <v>15</v>
      </c>
      <c r="Z25" s="37">
        <v>0</v>
      </c>
      <c r="AA25" s="37">
        <v>0</v>
      </c>
      <c r="AB25" s="37">
        <v>0</v>
      </c>
      <c r="AC25" s="37">
        <v>15</v>
      </c>
      <c r="AD25" s="37">
        <v>0</v>
      </c>
    </row>
    <row r="26" spans="1:30" ht="20" customHeight="1" x14ac:dyDescent="0.15">
      <c r="A26" s="36" t="s">
        <v>796</v>
      </c>
      <c r="B26" s="36" t="s">
        <v>799</v>
      </c>
      <c r="C26" s="36" t="s">
        <v>871</v>
      </c>
      <c r="D26" s="36" t="s">
        <v>854</v>
      </c>
      <c r="E26" s="45" t="s">
        <v>37</v>
      </c>
      <c r="F26" s="37">
        <v>19</v>
      </c>
      <c r="G26" s="37">
        <v>19</v>
      </c>
      <c r="H26" s="37">
        <v>0</v>
      </c>
      <c r="I26" s="37">
        <v>0</v>
      </c>
      <c r="J26" s="37">
        <v>0</v>
      </c>
      <c r="K26" s="37">
        <v>0</v>
      </c>
      <c r="L26" s="37">
        <v>0</v>
      </c>
      <c r="M26" s="37">
        <v>0</v>
      </c>
      <c r="N26" s="37">
        <v>0</v>
      </c>
      <c r="O26" s="37">
        <v>0</v>
      </c>
      <c r="Q26" s="45" t="s">
        <v>37</v>
      </c>
      <c r="R26" s="37">
        <v>19</v>
      </c>
      <c r="S26" s="37">
        <v>0</v>
      </c>
      <c r="T26" s="37">
        <v>19</v>
      </c>
      <c r="U26" s="37">
        <v>0</v>
      </c>
      <c r="V26" s="37">
        <v>0</v>
      </c>
      <c r="X26" s="45" t="s">
        <v>37</v>
      </c>
      <c r="Y26" s="37">
        <v>19</v>
      </c>
      <c r="Z26" s="37">
        <v>0</v>
      </c>
      <c r="AA26" s="37">
        <v>0</v>
      </c>
      <c r="AB26" s="37">
        <v>0</v>
      </c>
      <c r="AC26" s="37">
        <v>19</v>
      </c>
      <c r="AD26" s="37">
        <v>0</v>
      </c>
    </row>
    <row r="27" spans="1:30" ht="20" customHeight="1" x14ac:dyDescent="0.2">
      <c r="A27" s="36" t="s">
        <v>796</v>
      </c>
      <c r="B27" s="36" t="s">
        <v>799</v>
      </c>
      <c r="E27" s="45"/>
      <c r="F27" s="47"/>
      <c r="G27" s="47"/>
      <c r="H27" s="47"/>
      <c r="I27" s="47"/>
      <c r="J27" s="47"/>
      <c r="K27" s="47"/>
      <c r="L27" s="47"/>
      <c r="Q27" s="45"/>
      <c r="X27" s="45"/>
    </row>
    <row r="28" spans="1:30" ht="20" customHeight="1" x14ac:dyDescent="0.15">
      <c r="A28" s="36" t="s">
        <v>796</v>
      </c>
      <c r="B28" s="36" t="s">
        <v>800</v>
      </c>
      <c r="E28" s="46" t="s">
        <v>732</v>
      </c>
      <c r="F28" s="37">
        <v>151</v>
      </c>
      <c r="G28" s="37">
        <v>151</v>
      </c>
      <c r="H28" s="37">
        <v>0</v>
      </c>
      <c r="I28" s="37">
        <v>0</v>
      </c>
      <c r="J28" s="37">
        <v>0</v>
      </c>
      <c r="K28" s="37">
        <v>0</v>
      </c>
      <c r="L28" s="37">
        <v>0</v>
      </c>
      <c r="M28" s="37">
        <v>0</v>
      </c>
      <c r="N28" s="37">
        <v>0</v>
      </c>
      <c r="O28" s="37">
        <v>0</v>
      </c>
      <c r="Q28" s="46" t="s">
        <v>732</v>
      </c>
      <c r="R28" s="37">
        <v>151</v>
      </c>
      <c r="S28" s="37">
        <v>1</v>
      </c>
      <c r="T28" s="37">
        <v>110</v>
      </c>
      <c r="U28" s="37">
        <v>39</v>
      </c>
      <c r="V28" s="37">
        <v>1</v>
      </c>
      <c r="X28" s="46" t="s">
        <v>732</v>
      </c>
      <c r="Y28" s="37">
        <v>151</v>
      </c>
      <c r="Z28" s="37">
        <v>10</v>
      </c>
      <c r="AA28" s="37">
        <v>0</v>
      </c>
      <c r="AB28" s="37">
        <v>0</v>
      </c>
      <c r="AC28" s="37">
        <v>141</v>
      </c>
      <c r="AD28" s="37">
        <v>0</v>
      </c>
    </row>
    <row r="29" spans="1:30" ht="20" customHeight="1" x14ac:dyDescent="0.15">
      <c r="A29" s="36" t="s">
        <v>796</v>
      </c>
      <c r="B29" s="36" t="s">
        <v>800</v>
      </c>
      <c r="C29" s="36" t="s">
        <v>872</v>
      </c>
      <c r="D29" s="36" t="s">
        <v>796</v>
      </c>
      <c r="E29" s="45" t="s">
        <v>39</v>
      </c>
      <c r="F29" s="37">
        <v>34</v>
      </c>
      <c r="G29" s="37">
        <v>34</v>
      </c>
      <c r="H29" s="37">
        <v>0</v>
      </c>
      <c r="I29" s="37">
        <v>0</v>
      </c>
      <c r="J29" s="37">
        <v>0</v>
      </c>
      <c r="K29" s="37">
        <v>0</v>
      </c>
      <c r="L29" s="37">
        <v>0</v>
      </c>
      <c r="M29" s="37">
        <v>0</v>
      </c>
      <c r="N29" s="37">
        <v>0</v>
      </c>
      <c r="O29" s="37">
        <v>0</v>
      </c>
      <c r="Q29" s="45" t="s">
        <v>39</v>
      </c>
      <c r="R29" s="37">
        <v>34</v>
      </c>
      <c r="S29" s="37">
        <v>1</v>
      </c>
      <c r="T29" s="37">
        <v>28</v>
      </c>
      <c r="U29" s="37">
        <v>5</v>
      </c>
      <c r="V29" s="37">
        <v>0</v>
      </c>
      <c r="X29" s="45" t="s">
        <v>39</v>
      </c>
      <c r="Y29" s="37">
        <v>34</v>
      </c>
      <c r="Z29" s="37">
        <v>0</v>
      </c>
      <c r="AA29" s="37">
        <v>0</v>
      </c>
      <c r="AB29" s="37">
        <v>0</v>
      </c>
      <c r="AC29" s="37">
        <v>34</v>
      </c>
      <c r="AD29" s="37">
        <v>0</v>
      </c>
    </row>
    <row r="30" spans="1:30" ht="20" customHeight="1" x14ac:dyDescent="0.15">
      <c r="A30" s="36" t="s">
        <v>796</v>
      </c>
      <c r="B30" s="36" t="s">
        <v>800</v>
      </c>
      <c r="C30" s="36" t="s">
        <v>873</v>
      </c>
      <c r="D30" s="36" t="s">
        <v>817</v>
      </c>
      <c r="E30" s="45" t="s">
        <v>41</v>
      </c>
      <c r="F30" s="37">
        <v>78</v>
      </c>
      <c r="G30" s="37">
        <v>78</v>
      </c>
      <c r="H30" s="37">
        <v>0</v>
      </c>
      <c r="I30" s="37">
        <v>0</v>
      </c>
      <c r="J30" s="37">
        <v>0</v>
      </c>
      <c r="K30" s="37">
        <v>0</v>
      </c>
      <c r="L30" s="37">
        <v>0</v>
      </c>
      <c r="M30" s="37">
        <v>0</v>
      </c>
      <c r="N30" s="37">
        <v>0</v>
      </c>
      <c r="O30" s="37">
        <v>0</v>
      </c>
      <c r="Q30" s="45" t="s">
        <v>41</v>
      </c>
      <c r="R30" s="37">
        <v>78</v>
      </c>
      <c r="S30" s="37">
        <v>0</v>
      </c>
      <c r="T30" s="37">
        <v>60</v>
      </c>
      <c r="U30" s="37">
        <v>17</v>
      </c>
      <c r="V30" s="37">
        <v>1</v>
      </c>
      <c r="X30" s="45" t="s">
        <v>41</v>
      </c>
      <c r="Y30" s="37">
        <v>78</v>
      </c>
      <c r="Z30" s="37">
        <v>7</v>
      </c>
      <c r="AA30" s="37">
        <v>0</v>
      </c>
      <c r="AB30" s="37">
        <v>0</v>
      </c>
      <c r="AC30" s="37">
        <v>71</v>
      </c>
      <c r="AD30" s="37">
        <v>0</v>
      </c>
    </row>
    <row r="31" spans="1:30" ht="20" customHeight="1" x14ac:dyDescent="0.15">
      <c r="A31" s="36" t="s">
        <v>796</v>
      </c>
      <c r="B31" s="36" t="s">
        <v>800</v>
      </c>
      <c r="C31" s="36" t="s">
        <v>874</v>
      </c>
      <c r="D31" s="36" t="s">
        <v>826</v>
      </c>
      <c r="E31" s="45" t="s">
        <v>43</v>
      </c>
      <c r="F31" s="37">
        <v>23</v>
      </c>
      <c r="G31" s="37">
        <v>23</v>
      </c>
      <c r="H31" s="37">
        <v>0</v>
      </c>
      <c r="I31" s="37">
        <v>0</v>
      </c>
      <c r="J31" s="37">
        <v>0</v>
      </c>
      <c r="K31" s="37">
        <v>0</v>
      </c>
      <c r="L31" s="37">
        <v>0</v>
      </c>
      <c r="M31" s="37">
        <v>0</v>
      </c>
      <c r="N31" s="37">
        <v>0</v>
      </c>
      <c r="O31" s="37">
        <v>0</v>
      </c>
      <c r="Q31" s="45" t="s">
        <v>43</v>
      </c>
      <c r="R31" s="37">
        <v>23</v>
      </c>
      <c r="S31" s="37">
        <v>0</v>
      </c>
      <c r="T31" s="37">
        <v>11</v>
      </c>
      <c r="U31" s="37">
        <v>12</v>
      </c>
      <c r="V31" s="37">
        <v>0</v>
      </c>
      <c r="X31" s="45" t="s">
        <v>43</v>
      </c>
      <c r="Y31" s="37">
        <v>23</v>
      </c>
      <c r="Z31" s="37">
        <v>2</v>
      </c>
      <c r="AA31" s="37">
        <v>0</v>
      </c>
      <c r="AB31" s="37">
        <v>0</v>
      </c>
      <c r="AC31" s="37">
        <v>21</v>
      </c>
      <c r="AD31" s="37">
        <v>0</v>
      </c>
    </row>
    <row r="32" spans="1:30" ht="20" customHeight="1" x14ac:dyDescent="0.15">
      <c r="A32" s="36" t="s">
        <v>796</v>
      </c>
      <c r="B32" s="36" t="s">
        <v>800</v>
      </c>
      <c r="C32" s="36" t="s">
        <v>875</v>
      </c>
      <c r="D32" s="36" t="s">
        <v>835</v>
      </c>
      <c r="E32" s="45" t="s">
        <v>45</v>
      </c>
      <c r="F32" s="37">
        <v>8</v>
      </c>
      <c r="G32" s="37">
        <v>8</v>
      </c>
      <c r="H32" s="37">
        <v>0</v>
      </c>
      <c r="I32" s="37">
        <v>0</v>
      </c>
      <c r="J32" s="37">
        <v>0</v>
      </c>
      <c r="K32" s="37">
        <v>0</v>
      </c>
      <c r="L32" s="37">
        <v>0</v>
      </c>
      <c r="M32" s="37">
        <v>0</v>
      </c>
      <c r="N32" s="37">
        <v>0</v>
      </c>
      <c r="O32" s="37">
        <v>0</v>
      </c>
      <c r="Q32" s="45" t="s">
        <v>45</v>
      </c>
      <c r="R32" s="37">
        <v>8</v>
      </c>
      <c r="S32" s="37">
        <v>0</v>
      </c>
      <c r="T32" s="37">
        <v>7</v>
      </c>
      <c r="U32" s="37">
        <v>1</v>
      </c>
      <c r="V32" s="37">
        <v>0</v>
      </c>
      <c r="X32" s="45" t="s">
        <v>45</v>
      </c>
      <c r="Y32" s="37">
        <v>8</v>
      </c>
      <c r="Z32" s="37">
        <v>1</v>
      </c>
      <c r="AA32" s="37">
        <v>0</v>
      </c>
      <c r="AB32" s="37">
        <v>0</v>
      </c>
      <c r="AC32" s="37">
        <v>7</v>
      </c>
      <c r="AD32" s="37">
        <v>0</v>
      </c>
    </row>
    <row r="33" spans="1:30" ht="20" customHeight="1" x14ac:dyDescent="0.15">
      <c r="A33" s="36" t="s">
        <v>796</v>
      </c>
      <c r="B33" s="36" t="s">
        <v>800</v>
      </c>
      <c r="C33" s="36" t="s">
        <v>876</v>
      </c>
      <c r="D33" s="36" t="s">
        <v>854</v>
      </c>
      <c r="E33" s="45" t="s">
        <v>47</v>
      </c>
      <c r="F33" s="37">
        <v>8</v>
      </c>
      <c r="G33" s="37">
        <v>8</v>
      </c>
      <c r="H33" s="37">
        <v>0</v>
      </c>
      <c r="I33" s="37">
        <v>0</v>
      </c>
      <c r="J33" s="37">
        <v>0</v>
      </c>
      <c r="K33" s="37">
        <v>0</v>
      </c>
      <c r="L33" s="37">
        <v>0</v>
      </c>
      <c r="M33" s="37">
        <v>0</v>
      </c>
      <c r="N33" s="37">
        <v>0</v>
      </c>
      <c r="O33" s="37">
        <v>0</v>
      </c>
      <c r="Q33" s="45" t="s">
        <v>47</v>
      </c>
      <c r="R33" s="37">
        <v>8</v>
      </c>
      <c r="S33" s="37">
        <v>0</v>
      </c>
      <c r="T33" s="37">
        <v>4</v>
      </c>
      <c r="U33" s="37">
        <v>4</v>
      </c>
      <c r="V33" s="37">
        <v>0</v>
      </c>
      <c r="X33" s="45" t="s">
        <v>47</v>
      </c>
      <c r="Y33" s="37">
        <v>8</v>
      </c>
      <c r="Z33" s="37">
        <v>0</v>
      </c>
      <c r="AA33" s="37">
        <v>0</v>
      </c>
      <c r="AB33" s="37">
        <v>0</v>
      </c>
      <c r="AC33" s="37">
        <v>8</v>
      </c>
      <c r="AD33" s="37">
        <v>0</v>
      </c>
    </row>
    <row r="34" spans="1:30" ht="20" customHeight="1" x14ac:dyDescent="0.15">
      <c r="A34" s="36" t="s">
        <v>796</v>
      </c>
      <c r="B34" s="36" t="s">
        <v>800</v>
      </c>
      <c r="D34" s="48"/>
      <c r="E34" s="45"/>
      <c r="Q34" s="45"/>
      <c r="X34" s="45"/>
    </row>
    <row r="35" spans="1:30" ht="20" customHeight="1" x14ac:dyDescent="0.15">
      <c r="A35" s="36" t="s">
        <v>796</v>
      </c>
      <c r="B35" s="36" t="s">
        <v>801</v>
      </c>
      <c r="D35" s="48"/>
      <c r="E35" s="46" t="s">
        <v>733</v>
      </c>
      <c r="F35" s="37">
        <v>773</v>
      </c>
      <c r="G35" s="37">
        <v>739</v>
      </c>
      <c r="H35" s="37">
        <v>0</v>
      </c>
      <c r="I35" s="37">
        <v>0</v>
      </c>
      <c r="J35" s="37">
        <v>25</v>
      </c>
      <c r="K35" s="37">
        <v>1</v>
      </c>
      <c r="L35" s="37">
        <v>8</v>
      </c>
      <c r="M35" s="37">
        <v>0</v>
      </c>
      <c r="N35" s="37">
        <v>0</v>
      </c>
      <c r="O35" s="37">
        <v>0</v>
      </c>
      <c r="Q35" s="46" t="s">
        <v>733</v>
      </c>
      <c r="R35" s="37">
        <v>773</v>
      </c>
      <c r="S35" s="37">
        <v>25</v>
      </c>
      <c r="T35" s="37">
        <v>252</v>
      </c>
      <c r="U35" s="37">
        <v>478</v>
      </c>
      <c r="V35" s="37">
        <v>18</v>
      </c>
      <c r="X35" s="46" t="s">
        <v>733</v>
      </c>
      <c r="Y35" s="37">
        <v>773</v>
      </c>
      <c r="Z35" s="37">
        <v>262</v>
      </c>
      <c r="AA35" s="37">
        <v>8</v>
      </c>
      <c r="AB35" s="37">
        <v>2</v>
      </c>
      <c r="AC35" s="37">
        <v>501</v>
      </c>
      <c r="AD35" s="37">
        <v>0</v>
      </c>
    </row>
    <row r="36" spans="1:30" ht="20" customHeight="1" x14ac:dyDescent="0.2">
      <c r="A36" s="36" t="s">
        <v>796</v>
      </c>
      <c r="B36" s="36" t="s">
        <v>801</v>
      </c>
      <c r="C36" s="36" t="s">
        <v>877</v>
      </c>
      <c r="D36" s="36" t="s">
        <v>796</v>
      </c>
      <c r="E36" s="49" t="s">
        <v>49</v>
      </c>
      <c r="F36" s="37">
        <v>118</v>
      </c>
      <c r="G36" s="37">
        <v>89</v>
      </c>
      <c r="H36" s="37">
        <v>0</v>
      </c>
      <c r="I36" s="37">
        <v>0</v>
      </c>
      <c r="J36" s="37">
        <v>20</v>
      </c>
      <c r="K36" s="37">
        <v>1</v>
      </c>
      <c r="L36" s="37">
        <v>8</v>
      </c>
      <c r="M36" s="37">
        <v>0</v>
      </c>
      <c r="N36" s="37">
        <v>0</v>
      </c>
      <c r="O36" s="37">
        <v>0</v>
      </c>
      <c r="Q36" s="49" t="s">
        <v>49</v>
      </c>
      <c r="R36" s="37">
        <v>118</v>
      </c>
      <c r="S36" s="37">
        <v>4</v>
      </c>
      <c r="T36" s="37">
        <v>77</v>
      </c>
      <c r="U36" s="37">
        <v>37</v>
      </c>
      <c r="V36" s="37">
        <v>0</v>
      </c>
      <c r="X36" s="49" t="s">
        <v>49</v>
      </c>
      <c r="Y36" s="37">
        <v>118</v>
      </c>
      <c r="Z36" s="37">
        <v>18</v>
      </c>
      <c r="AA36" s="37">
        <v>1</v>
      </c>
      <c r="AB36" s="37">
        <v>0</v>
      </c>
      <c r="AC36" s="37">
        <v>99</v>
      </c>
      <c r="AD36" s="37">
        <v>0</v>
      </c>
    </row>
    <row r="37" spans="1:30" ht="20" customHeight="1" x14ac:dyDescent="0.2">
      <c r="A37" s="36" t="s">
        <v>796</v>
      </c>
      <c r="B37" s="36" t="s">
        <v>801</v>
      </c>
      <c r="C37" s="36" t="s">
        <v>878</v>
      </c>
      <c r="D37" s="36" t="s">
        <v>817</v>
      </c>
      <c r="E37" s="49" t="s">
        <v>51</v>
      </c>
      <c r="F37" s="37">
        <v>3</v>
      </c>
      <c r="G37" s="37">
        <v>3</v>
      </c>
      <c r="H37" s="37">
        <v>0</v>
      </c>
      <c r="I37" s="37">
        <v>0</v>
      </c>
      <c r="J37" s="37">
        <v>0</v>
      </c>
      <c r="K37" s="37">
        <v>0</v>
      </c>
      <c r="L37" s="37">
        <v>0</v>
      </c>
      <c r="M37" s="37">
        <v>0</v>
      </c>
      <c r="N37" s="37">
        <v>0</v>
      </c>
      <c r="O37" s="37">
        <v>0</v>
      </c>
      <c r="Q37" s="49" t="s">
        <v>51</v>
      </c>
      <c r="R37" s="37">
        <v>3</v>
      </c>
      <c r="S37" s="37">
        <v>0</v>
      </c>
      <c r="T37" s="37">
        <v>0</v>
      </c>
      <c r="U37" s="37">
        <v>3</v>
      </c>
      <c r="V37" s="37">
        <v>0</v>
      </c>
      <c r="X37" s="49" t="s">
        <v>51</v>
      </c>
      <c r="Y37" s="37">
        <v>3</v>
      </c>
      <c r="Z37" s="37">
        <v>0</v>
      </c>
      <c r="AA37" s="37">
        <v>0</v>
      </c>
      <c r="AB37" s="37">
        <v>0</v>
      </c>
      <c r="AC37" s="37">
        <v>3</v>
      </c>
      <c r="AD37" s="37">
        <v>0</v>
      </c>
    </row>
    <row r="38" spans="1:30" ht="20" customHeight="1" x14ac:dyDescent="0.2">
      <c r="A38" s="36" t="s">
        <v>796</v>
      </c>
      <c r="B38" s="36" t="s">
        <v>801</v>
      </c>
      <c r="C38" s="36" t="s">
        <v>879</v>
      </c>
      <c r="D38" s="36" t="s">
        <v>826</v>
      </c>
      <c r="E38" s="49" t="s">
        <v>53</v>
      </c>
      <c r="F38" s="37">
        <v>42</v>
      </c>
      <c r="G38" s="37">
        <v>42</v>
      </c>
      <c r="H38" s="37">
        <v>0</v>
      </c>
      <c r="I38" s="37">
        <v>0</v>
      </c>
      <c r="J38" s="37">
        <v>0</v>
      </c>
      <c r="K38" s="37">
        <v>0</v>
      </c>
      <c r="L38" s="37">
        <v>0</v>
      </c>
      <c r="M38" s="37">
        <v>0</v>
      </c>
      <c r="N38" s="37">
        <v>0</v>
      </c>
      <c r="O38" s="37">
        <v>0</v>
      </c>
      <c r="Q38" s="49" t="s">
        <v>53</v>
      </c>
      <c r="R38" s="37">
        <v>42</v>
      </c>
      <c r="S38" s="37">
        <v>0</v>
      </c>
      <c r="T38" s="37">
        <v>27</v>
      </c>
      <c r="U38" s="37">
        <v>15</v>
      </c>
      <c r="V38" s="37">
        <v>0</v>
      </c>
      <c r="X38" s="49" t="s">
        <v>53</v>
      </c>
      <c r="Y38" s="37">
        <v>42</v>
      </c>
      <c r="Z38" s="37">
        <v>5</v>
      </c>
      <c r="AA38" s="37">
        <v>0</v>
      </c>
      <c r="AB38" s="37">
        <v>0</v>
      </c>
      <c r="AC38" s="37">
        <v>37</v>
      </c>
      <c r="AD38" s="37">
        <v>0</v>
      </c>
    </row>
    <row r="39" spans="1:30" ht="20" customHeight="1" x14ac:dyDescent="0.2">
      <c r="A39" s="36" t="s">
        <v>796</v>
      </c>
      <c r="B39" s="36" t="s">
        <v>801</v>
      </c>
      <c r="C39" s="36" t="s">
        <v>880</v>
      </c>
      <c r="D39" s="36" t="s">
        <v>835</v>
      </c>
      <c r="E39" s="49" t="s">
        <v>55</v>
      </c>
      <c r="F39" s="37">
        <v>111</v>
      </c>
      <c r="G39" s="37">
        <v>111</v>
      </c>
      <c r="H39" s="37">
        <v>0</v>
      </c>
      <c r="I39" s="37">
        <v>0</v>
      </c>
      <c r="J39" s="37">
        <v>0</v>
      </c>
      <c r="K39" s="37">
        <v>0</v>
      </c>
      <c r="L39" s="37">
        <v>0</v>
      </c>
      <c r="M39" s="37">
        <v>0</v>
      </c>
      <c r="N39" s="37">
        <v>0</v>
      </c>
      <c r="O39" s="37">
        <v>0</v>
      </c>
      <c r="Q39" s="49" t="s">
        <v>55</v>
      </c>
      <c r="R39" s="37">
        <v>111</v>
      </c>
      <c r="S39" s="37">
        <v>1</v>
      </c>
      <c r="T39" s="37">
        <v>69</v>
      </c>
      <c r="U39" s="37">
        <v>41</v>
      </c>
      <c r="V39" s="37">
        <v>0</v>
      </c>
      <c r="X39" s="49" t="s">
        <v>55</v>
      </c>
      <c r="Y39" s="37">
        <v>111</v>
      </c>
      <c r="Z39" s="37">
        <v>11</v>
      </c>
      <c r="AA39" s="37">
        <v>1</v>
      </c>
      <c r="AB39" s="37">
        <v>0</v>
      </c>
      <c r="AC39" s="37">
        <v>99</v>
      </c>
      <c r="AD39" s="37">
        <v>0</v>
      </c>
    </row>
    <row r="40" spans="1:30" ht="20" customHeight="1" x14ac:dyDescent="0.2">
      <c r="A40" s="36" t="s">
        <v>796</v>
      </c>
      <c r="B40" s="36" t="s">
        <v>801</v>
      </c>
      <c r="C40" s="36" t="s">
        <v>881</v>
      </c>
      <c r="D40" s="36" t="s">
        <v>854</v>
      </c>
      <c r="E40" s="49" t="s">
        <v>57</v>
      </c>
      <c r="F40" s="37">
        <v>127</v>
      </c>
      <c r="G40" s="37">
        <v>123</v>
      </c>
      <c r="H40" s="37">
        <v>0</v>
      </c>
      <c r="I40" s="37">
        <v>0</v>
      </c>
      <c r="J40" s="37">
        <v>4</v>
      </c>
      <c r="K40" s="37">
        <v>0</v>
      </c>
      <c r="L40" s="37">
        <v>0</v>
      </c>
      <c r="M40" s="37">
        <v>0</v>
      </c>
      <c r="N40" s="37">
        <v>0</v>
      </c>
      <c r="O40" s="37">
        <v>0</v>
      </c>
      <c r="Q40" s="49" t="s">
        <v>57</v>
      </c>
      <c r="R40" s="37">
        <v>127</v>
      </c>
      <c r="S40" s="37">
        <v>1</v>
      </c>
      <c r="T40" s="37">
        <v>73</v>
      </c>
      <c r="U40" s="37">
        <v>53</v>
      </c>
      <c r="V40" s="37">
        <v>0</v>
      </c>
      <c r="X40" s="49" t="s">
        <v>57</v>
      </c>
      <c r="Y40" s="37">
        <v>127</v>
      </c>
      <c r="Z40" s="37">
        <v>17</v>
      </c>
      <c r="AA40" s="37">
        <v>3</v>
      </c>
      <c r="AB40" s="37">
        <v>0</v>
      </c>
      <c r="AC40" s="37">
        <v>107</v>
      </c>
      <c r="AD40" s="37">
        <v>0</v>
      </c>
    </row>
    <row r="41" spans="1:30" ht="20" customHeight="1" x14ac:dyDescent="0.2">
      <c r="A41" s="36" t="s">
        <v>796</v>
      </c>
      <c r="B41" s="36" t="s">
        <v>801</v>
      </c>
      <c r="C41" s="36" t="s">
        <v>882</v>
      </c>
      <c r="D41" s="36" t="s">
        <v>856</v>
      </c>
      <c r="E41" s="49" t="s">
        <v>59</v>
      </c>
      <c r="F41" s="37">
        <v>168</v>
      </c>
      <c r="G41" s="37">
        <v>168</v>
      </c>
      <c r="H41" s="37">
        <v>0</v>
      </c>
      <c r="I41" s="37">
        <v>0</v>
      </c>
      <c r="J41" s="37">
        <v>0</v>
      </c>
      <c r="K41" s="37">
        <v>0</v>
      </c>
      <c r="L41" s="37">
        <v>0</v>
      </c>
      <c r="M41" s="37">
        <v>0</v>
      </c>
      <c r="N41" s="37">
        <v>0</v>
      </c>
      <c r="O41" s="37">
        <v>0</v>
      </c>
      <c r="Q41" s="49" t="s">
        <v>59</v>
      </c>
      <c r="R41" s="37">
        <v>168</v>
      </c>
      <c r="S41" s="37">
        <v>4</v>
      </c>
      <c r="T41" s="37">
        <v>4</v>
      </c>
      <c r="U41" s="37">
        <v>158</v>
      </c>
      <c r="V41" s="37">
        <v>2</v>
      </c>
      <c r="X41" s="49" t="s">
        <v>59</v>
      </c>
      <c r="Y41" s="37">
        <v>168</v>
      </c>
      <c r="Z41" s="37">
        <v>150</v>
      </c>
      <c r="AA41" s="37">
        <v>1</v>
      </c>
      <c r="AB41" s="37">
        <v>1</v>
      </c>
      <c r="AC41" s="37">
        <v>16</v>
      </c>
      <c r="AD41" s="37">
        <v>0</v>
      </c>
    </row>
    <row r="42" spans="1:30" ht="20" customHeight="1" x14ac:dyDescent="0.2">
      <c r="A42" s="36" t="s">
        <v>796</v>
      </c>
      <c r="B42" s="36" t="s">
        <v>801</v>
      </c>
      <c r="C42" s="36" t="s">
        <v>883</v>
      </c>
      <c r="D42" s="36" t="s">
        <v>858</v>
      </c>
      <c r="E42" s="49" t="s">
        <v>61</v>
      </c>
      <c r="F42" s="37">
        <v>204</v>
      </c>
      <c r="G42" s="37">
        <v>203</v>
      </c>
      <c r="H42" s="37">
        <v>0</v>
      </c>
      <c r="I42" s="37">
        <v>0</v>
      </c>
      <c r="J42" s="37">
        <v>1</v>
      </c>
      <c r="K42" s="37">
        <v>0</v>
      </c>
      <c r="L42" s="37">
        <v>0</v>
      </c>
      <c r="M42" s="37">
        <v>0</v>
      </c>
      <c r="N42" s="37">
        <v>0</v>
      </c>
      <c r="O42" s="37">
        <v>0</v>
      </c>
      <c r="Q42" s="49" t="s">
        <v>61</v>
      </c>
      <c r="R42" s="37">
        <v>204</v>
      </c>
      <c r="S42" s="37">
        <v>15</v>
      </c>
      <c r="T42" s="37">
        <v>2</v>
      </c>
      <c r="U42" s="37">
        <v>171</v>
      </c>
      <c r="V42" s="37">
        <v>16</v>
      </c>
      <c r="X42" s="49" t="s">
        <v>61</v>
      </c>
      <c r="Y42" s="37">
        <v>204</v>
      </c>
      <c r="Z42" s="37">
        <v>61</v>
      </c>
      <c r="AA42" s="37">
        <v>2</v>
      </c>
      <c r="AB42" s="37">
        <v>1</v>
      </c>
      <c r="AC42" s="37">
        <v>140</v>
      </c>
      <c r="AD42" s="37">
        <v>0</v>
      </c>
    </row>
    <row r="43" spans="1:30" ht="20" customHeight="1" x14ac:dyDescent="0.15">
      <c r="A43" s="36" t="s">
        <v>796</v>
      </c>
      <c r="B43" s="36" t="s">
        <v>801</v>
      </c>
      <c r="E43" s="45"/>
      <c r="Q43" s="45"/>
      <c r="X43" s="45"/>
    </row>
    <row r="44" spans="1:30" ht="20" customHeight="1" x14ac:dyDescent="0.15">
      <c r="A44" s="36" t="s">
        <v>796</v>
      </c>
      <c r="B44" s="36" t="s">
        <v>802</v>
      </c>
      <c r="E44" s="46" t="s">
        <v>734</v>
      </c>
      <c r="F44" s="37">
        <v>288</v>
      </c>
      <c r="G44" s="37">
        <v>288</v>
      </c>
      <c r="H44" s="37">
        <v>0</v>
      </c>
      <c r="I44" s="37">
        <v>0</v>
      </c>
      <c r="J44" s="37">
        <v>0</v>
      </c>
      <c r="K44" s="37">
        <v>0</v>
      </c>
      <c r="L44" s="37">
        <v>0</v>
      </c>
      <c r="M44" s="37">
        <v>0</v>
      </c>
      <c r="N44" s="37">
        <v>0</v>
      </c>
      <c r="O44" s="37">
        <v>0</v>
      </c>
      <c r="Q44" s="46" t="s">
        <v>734</v>
      </c>
      <c r="R44" s="37">
        <v>288</v>
      </c>
      <c r="S44" s="37">
        <v>1</v>
      </c>
      <c r="T44" s="37">
        <v>213</v>
      </c>
      <c r="U44" s="37">
        <v>74</v>
      </c>
      <c r="V44" s="37">
        <v>0</v>
      </c>
      <c r="X44" s="46" t="s">
        <v>734</v>
      </c>
      <c r="Y44" s="37">
        <v>288</v>
      </c>
      <c r="Z44" s="37">
        <v>14</v>
      </c>
      <c r="AA44" s="37">
        <v>1</v>
      </c>
      <c r="AB44" s="37">
        <v>0</v>
      </c>
      <c r="AC44" s="37">
        <v>273</v>
      </c>
      <c r="AD44" s="37">
        <v>0</v>
      </c>
    </row>
    <row r="45" spans="1:30" ht="20" customHeight="1" x14ac:dyDescent="0.2">
      <c r="A45" s="36" t="s">
        <v>796</v>
      </c>
      <c r="B45" s="36" t="s">
        <v>802</v>
      </c>
      <c r="C45" s="36" t="s">
        <v>884</v>
      </c>
      <c r="D45" s="36" t="s">
        <v>796</v>
      </c>
      <c r="E45" s="49" t="s">
        <v>63</v>
      </c>
      <c r="F45" s="37">
        <v>85</v>
      </c>
      <c r="G45" s="37">
        <v>85</v>
      </c>
      <c r="H45" s="37">
        <v>0</v>
      </c>
      <c r="I45" s="37">
        <v>0</v>
      </c>
      <c r="J45" s="37">
        <v>0</v>
      </c>
      <c r="K45" s="37">
        <v>0</v>
      </c>
      <c r="L45" s="37">
        <v>0</v>
      </c>
      <c r="M45" s="37">
        <v>0</v>
      </c>
      <c r="N45" s="37">
        <v>0</v>
      </c>
      <c r="O45" s="37">
        <v>0</v>
      </c>
      <c r="Q45" s="49" t="s">
        <v>63</v>
      </c>
      <c r="R45" s="37">
        <v>85</v>
      </c>
      <c r="S45" s="37">
        <v>0</v>
      </c>
      <c r="T45" s="37">
        <v>62</v>
      </c>
      <c r="U45" s="37">
        <v>23</v>
      </c>
      <c r="V45" s="37">
        <v>0</v>
      </c>
      <c r="X45" s="49" t="s">
        <v>63</v>
      </c>
      <c r="Y45" s="37">
        <v>85</v>
      </c>
      <c r="Z45" s="37">
        <v>5</v>
      </c>
      <c r="AA45" s="37">
        <v>0</v>
      </c>
      <c r="AB45" s="37">
        <v>0</v>
      </c>
      <c r="AC45" s="37">
        <v>80</v>
      </c>
      <c r="AD45" s="37">
        <v>0</v>
      </c>
    </row>
    <row r="46" spans="1:30" ht="20" customHeight="1" x14ac:dyDescent="0.2">
      <c r="A46" s="36" t="s">
        <v>796</v>
      </c>
      <c r="B46" s="36" t="s">
        <v>802</v>
      </c>
      <c r="C46" s="36" t="s">
        <v>885</v>
      </c>
      <c r="D46" s="36" t="s">
        <v>817</v>
      </c>
      <c r="E46" s="49" t="s">
        <v>65</v>
      </c>
      <c r="F46" s="37">
        <v>64</v>
      </c>
      <c r="G46" s="37">
        <v>64</v>
      </c>
      <c r="H46" s="37">
        <v>0</v>
      </c>
      <c r="I46" s="37">
        <v>0</v>
      </c>
      <c r="J46" s="37">
        <v>0</v>
      </c>
      <c r="K46" s="37">
        <v>0</v>
      </c>
      <c r="L46" s="37">
        <v>0</v>
      </c>
      <c r="M46" s="37">
        <v>0</v>
      </c>
      <c r="N46" s="37">
        <v>0</v>
      </c>
      <c r="O46" s="37">
        <v>0</v>
      </c>
      <c r="Q46" s="49" t="s">
        <v>65</v>
      </c>
      <c r="R46" s="37">
        <v>64</v>
      </c>
      <c r="S46" s="37">
        <v>1</v>
      </c>
      <c r="T46" s="37">
        <v>47</v>
      </c>
      <c r="U46" s="37">
        <v>16</v>
      </c>
      <c r="V46" s="37">
        <v>0</v>
      </c>
      <c r="X46" s="49" t="s">
        <v>65</v>
      </c>
      <c r="Y46" s="37">
        <v>64</v>
      </c>
      <c r="Z46" s="37">
        <v>3</v>
      </c>
      <c r="AA46" s="37">
        <v>0</v>
      </c>
      <c r="AB46" s="37">
        <v>0</v>
      </c>
      <c r="AC46" s="37">
        <v>61</v>
      </c>
      <c r="AD46" s="37">
        <v>0</v>
      </c>
    </row>
    <row r="47" spans="1:30" ht="20" customHeight="1" x14ac:dyDescent="0.2">
      <c r="A47" s="36" t="s">
        <v>796</v>
      </c>
      <c r="B47" s="36" t="s">
        <v>802</v>
      </c>
      <c r="C47" s="36" t="s">
        <v>886</v>
      </c>
      <c r="D47" s="36" t="s">
        <v>826</v>
      </c>
      <c r="E47" s="49" t="s">
        <v>67</v>
      </c>
      <c r="F47" s="37">
        <v>33</v>
      </c>
      <c r="G47" s="37">
        <v>33</v>
      </c>
      <c r="H47" s="37">
        <v>0</v>
      </c>
      <c r="I47" s="37">
        <v>0</v>
      </c>
      <c r="J47" s="37">
        <v>0</v>
      </c>
      <c r="K47" s="37">
        <v>0</v>
      </c>
      <c r="L47" s="37">
        <v>0</v>
      </c>
      <c r="M47" s="37">
        <v>0</v>
      </c>
      <c r="N47" s="37">
        <v>0</v>
      </c>
      <c r="O47" s="37">
        <v>0</v>
      </c>
      <c r="Q47" s="49" t="s">
        <v>67</v>
      </c>
      <c r="R47" s="37">
        <v>33</v>
      </c>
      <c r="S47" s="37">
        <v>0</v>
      </c>
      <c r="T47" s="37">
        <v>26</v>
      </c>
      <c r="U47" s="37">
        <v>7</v>
      </c>
      <c r="V47" s="37">
        <v>0</v>
      </c>
      <c r="X47" s="49" t="s">
        <v>67</v>
      </c>
      <c r="Y47" s="37">
        <v>33</v>
      </c>
      <c r="Z47" s="37">
        <v>0</v>
      </c>
      <c r="AA47" s="37">
        <v>0</v>
      </c>
      <c r="AB47" s="37">
        <v>0</v>
      </c>
      <c r="AC47" s="37">
        <v>33</v>
      </c>
      <c r="AD47" s="37">
        <v>0</v>
      </c>
    </row>
    <row r="48" spans="1:30" ht="20" customHeight="1" x14ac:dyDescent="0.2">
      <c r="A48" s="36" t="s">
        <v>796</v>
      </c>
      <c r="B48" s="36" t="s">
        <v>802</v>
      </c>
      <c r="C48" s="36" t="s">
        <v>887</v>
      </c>
      <c r="D48" s="36" t="s">
        <v>835</v>
      </c>
      <c r="E48" s="49" t="s">
        <v>69</v>
      </c>
      <c r="F48" s="37">
        <v>21</v>
      </c>
      <c r="G48" s="37">
        <v>21</v>
      </c>
      <c r="H48" s="37">
        <v>0</v>
      </c>
      <c r="I48" s="37">
        <v>0</v>
      </c>
      <c r="J48" s="37">
        <v>0</v>
      </c>
      <c r="K48" s="37">
        <v>0</v>
      </c>
      <c r="L48" s="37">
        <v>0</v>
      </c>
      <c r="M48" s="37">
        <v>0</v>
      </c>
      <c r="N48" s="37">
        <v>0</v>
      </c>
      <c r="O48" s="37">
        <v>0</v>
      </c>
      <c r="Q48" s="49" t="s">
        <v>69</v>
      </c>
      <c r="R48" s="37">
        <v>21</v>
      </c>
      <c r="S48" s="37">
        <v>0</v>
      </c>
      <c r="T48" s="37">
        <v>16</v>
      </c>
      <c r="U48" s="37">
        <v>5</v>
      </c>
      <c r="V48" s="37">
        <v>0</v>
      </c>
      <c r="X48" s="49" t="s">
        <v>69</v>
      </c>
      <c r="Y48" s="37">
        <v>21</v>
      </c>
      <c r="Z48" s="37">
        <v>2</v>
      </c>
      <c r="AA48" s="37">
        <v>0</v>
      </c>
      <c r="AB48" s="37">
        <v>0</v>
      </c>
      <c r="AC48" s="37">
        <v>19</v>
      </c>
      <c r="AD48" s="37">
        <v>0</v>
      </c>
    </row>
    <row r="49" spans="1:30" ht="20" customHeight="1" x14ac:dyDescent="0.2">
      <c r="A49" s="36" t="s">
        <v>796</v>
      </c>
      <c r="B49" s="36" t="s">
        <v>802</v>
      </c>
      <c r="C49" s="36" t="s">
        <v>888</v>
      </c>
      <c r="D49" s="36" t="s">
        <v>854</v>
      </c>
      <c r="E49" s="49" t="s">
        <v>71</v>
      </c>
      <c r="F49" s="37">
        <v>20</v>
      </c>
      <c r="G49" s="37">
        <v>20</v>
      </c>
      <c r="H49" s="37">
        <v>0</v>
      </c>
      <c r="I49" s="37">
        <v>0</v>
      </c>
      <c r="J49" s="37">
        <v>0</v>
      </c>
      <c r="K49" s="37">
        <v>0</v>
      </c>
      <c r="L49" s="37">
        <v>0</v>
      </c>
      <c r="M49" s="37">
        <v>0</v>
      </c>
      <c r="N49" s="37">
        <v>0</v>
      </c>
      <c r="O49" s="37">
        <v>0</v>
      </c>
      <c r="Q49" s="49" t="s">
        <v>71</v>
      </c>
      <c r="R49" s="37">
        <v>20</v>
      </c>
      <c r="S49" s="37">
        <v>0</v>
      </c>
      <c r="T49" s="37">
        <v>14</v>
      </c>
      <c r="U49" s="37">
        <v>6</v>
      </c>
      <c r="V49" s="37">
        <v>0</v>
      </c>
      <c r="X49" s="49" t="s">
        <v>71</v>
      </c>
      <c r="Y49" s="37">
        <v>20</v>
      </c>
      <c r="Z49" s="37">
        <v>0</v>
      </c>
      <c r="AA49" s="37">
        <v>0</v>
      </c>
      <c r="AB49" s="37">
        <v>0</v>
      </c>
      <c r="AC49" s="37">
        <v>20</v>
      </c>
      <c r="AD49" s="37">
        <v>0</v>
      </c>
    </row>
    <row r="50" spans="1:30" ht="20" customHeight="1" x14ac:dyDescent="0.2">
      <c r="A50" s="36" t="s">
        <v>796</v>
      </c>
      <c r="B50" s="36" t="s">
        <v>802</v>
      </c>
      <c r="C50" s="36" t="s">
        <v>889</v>
      </c>
      <c r="D50" s="36" t="s">
        <v>856</v>
      </c>
      <c r="E50" s="49" t="s">
        <v>73</v>
      </c>
      <c r="F50" s="37">
        <v>15</v>
      </c>
      <c r="G50" s="37">
        <v>15</v>
      </c>
      <c r="H50" s="37">
        <v>0</v>
      </c>
      <c r="I50" s="37">
        <v>0</v>
      </c>
      <c r="J50" s="37">
        <v>0</v>
      </c>
      <c r="K50" s="37">
        <v>0</v>
      </c>
      <c r="L50" s="37">
        <v>0</v>
      </c>
      <c r="M50" s="37">
        <v>0</v>
      </c>
      <c r="N50" s="37">
        <v>0</v>
      </c>
      <c r="O50" s="37">
        <v>0</v>
      </c>
      <c r="Q50" s="49" t="s">
        <v>73</v>
      </c>
      <c r="R50" s="37">
        <v>15</v>
      </c>
      <c r="S50" s="37">
        <v>0</v>
      </c>
      <c r="T50" s="37">
        <v>11</v>
      </c>
      <c r="U50" s="37">
        <v>4</v>
      </c>
      <c r="V50" s="37">
        <v>0</v>
      </c>
      <c r="X50" s="49" t="s">
        <v>73</v>
      </c>
      <c r="Y50" s="37">
        <v>15</v>
      </c>
      <c r="Z50" s="37">
        <v>0</v>
      </c>
      <c r="AA50" s="37">
        <v>0</v>
      </c>
      <c r="AB50" s="37">
        <v>0</v>
      </c>
      <c r="AC50" s="37">
        <v>15</v>
      </c>
      <c r="AD50" s="37">
        <v>0</v>
      </c>
    </row>
    <row r="51" spans="1:30" ht="20" customHeight="1" x14ac:dyDescent="0.2">
      <c r="A51" s="36" t="s">
        <v>796</v>
      </c>
      <c r="B51" s="36" t="s">
        <v>802</v>
      </c>
      <c r="C51" s="36" t="s">
        <v>890</v>
      </c>
      <c r="D51" s="36" t="s">
        <v>858</v>
      </c>
      <c r="E51" s="49" t="s">
        <v>75</v>
      </c>
      <c r="F51" s="37">
        <v>13</v>
      </c>
      <c r="G51" s="37">
        <v>13</v>
      </c>
      <c r="H51" s="37">
        <v>0</v>
      </c>
      <c r="I51" s="37">
        <v>0</v>
      </c>
      <c r="J51" s="37">
        <v>0</v>
      </c>
      <c r="K51" s="37">
        <v>0</v>
      </c>
      <c r="L51" s="37">
        <v>0</v>
      </c>
      <c r="M51" s="37">
        <v>0</v>
      </c>
      <c r="N51" s="37">
        <v>0</v>
      </c>
      <c r="O51" s="37">
        <v>0</v>
      </c>
      <c r="Q51" s="49" t="s">
        <v>75</v>
      </c>
      <c r="R51" s="37">
        <v>13</v>
      </c>
      <c r="S51" s="37">
        <v>0</v>
      </c>
      <c r="T51" s="37">
        <v>13</v>
      </c>
      <c r="U51" s="37">
        <v>0</v>
      </c>
      <c r="V51" s="37">
        <v>0</v>
      </c>
      <c r="X51" s="49" t="s">
        <v>75</v>
      </c>
      <c r="Y51" s="37">
        <v>13</v>
      </c>
      <c r="Z51" s="37">
        <v>2</v>
      </c>
      <c r="AA51" s="37">
        <v>0</v>
      </c>
      <c r="AB51" s="37">
        <v>0</v>
      </c>
      <c r="AC51" s="37">
        <v>11</v>
      </c>
      <c r="AD51" s="37">
        <v>0</v>
      </c>
    </row>
    <row r="52" spans="1:30" ht="20" customHeight="1" x14ac:dyDescent="0.15">
      <c r="A52" s="36" t="s">
        <v>796</v>
      </c>
      <c r="B52" s="36" t="s">
        <v>802</v>
      </c>
      <c r="C52" s="36" t="s">
        <v>891</v>
      </c>
      <c r="D52" s="36" t="s">
        <v>860</v>
      </c>
      <c r="E52" s="45" t="s">
        <v>77</v>
      </c>
      <c r="F52" s="37">
        <v>37</v>
      </c>
      <c r="G52" s="37">
        <v>37</v>
      </c>
      <c r="H52" s="37">
        <v>0</v>
      </c>
      <c r="I52" s="37">
        <v>0</v>
      </c>
      <c r="J52" s="37">
        <v>0</v>
      </c>
      <c r="K52" s="37">
        <v>0</v>
      </c>
      <c r="L52" s="37">
        <v>0</v>
      </c>
      <c r="M52" s="37">
        <v>0</v>
      </c>
      <c r="N52" s="37">
        <v>0</v>
      </c>
      <c r="O52" s="37">
        <v>0</v>
      </c>
      <c r="Q52" s="45" t="s">
        <v>77</v>
      </c>
      <c r="R52" s="37">
        <v>37</v>
      </c>
      <c r="S52" s="37">
        <v>0</v>
      </c>
      <c r="T52" s="37">
        <v>24</v>
      </c>
      <c r="U52" s="37">
        <v>13</v>
      </c>
      <c r="V52" s="37">
        <v>0</v>
      </c>
      <c r="X52" s="45" t="s">
        <v>77</v>
      </c>
      <c r="Y52" s="37">
        <v>37</v>
      </c>
      <c r="Z52" s="37">
        <v>2</v>
      </c>
      <c r="AA52" s="37">
        <v>1</v>
      </c>
      <c r="AB52" s="37">
        <v>0</v>
      </c>
      <c r="AC52" s="37">
        <v>34</v>
      </c>
      <c r="AD52" s="37">
        <v>0</v>
      </c>
    </row>
    <row r="53" spans="1:30" ht="20" customHeight="1" x14ac:dyDescent="0.15">
      <c r="A53" s="36" t="s">
        <v>796</v>
      </c>
      <c r="B53" s="36" t="s">
        <v>802</v>
      </c>
      <c r="E53" s="45"/>
      <c r="Q53" s="45"/>
      <c r="X53" s="45"/>
    </row>
    <row r="54" spans="1:30" ht="20" customHeight="1" x14ac:dyDescent="0.15">
      <c r="A54" s="36" t="s">
        <v>796</v>
      </c>
      <c r="B54" s="36" t="s">
        <v>803</v>
      </c>
      <c r="E54" s="46" t="s">
        <v>735</v>
      </c>
      <c r="F54" s="37">
        <v>187</v>
      </c>
      <c r="G54" s="37">
        <v>184</v>
      </c>
      <c r="H54" s="37">
        <v>0</v>
      </c>
      <c r="I54" s="37">
        <v>3</v>
      </c>
      <c r="J54" s="37">
        <v>0</v>
      </c>
      <c r="K54" s="37">
        <v>0</v>
      </c>
      <c r="L54" s="37">
        <v>0</v>
      </c>
      <c r="M54" s="37">
        <v>0</v>
      </c>
      <c r="N54" s="37">
        <v>0</v>
      </c>
      <c r="O54" s="37">
        <v>0</v>
      </c>
      <c r="Q54" s="46" t="s">
        <v>735</v>
      </c>
      <c r="R54" s="37">
        <v>187</v>
      </c>
      <c r="S54" s="37">
        <v>3</v>
      </c>
      <c r="T54" s="37">
        <v>132</v>
      </c>
      <c r="U54" s="37">
        <v>51</v>
      </c>
      <c r="V54" s="37">
        <v>1</v>
      </c>
      <c r="X54" s="46" t="s">
        <v>735</v>
      </c>
      <c r="Y54" s="37">
        <v>187</v>
      </c>
      <c r="Z54" s="37">
        <v>6</v>
      </c>
      <c r="AA54" s="37">
        <v>0</v>
      </c>
      <c r="AB54" s="37">
        <v>0</v>
      </c>
      <c r="AC54" s="37">
        <v>181</v>
      </c>
      <c r="AD54" s="37">
        <v>0</v>
      </c>
    </row>
    <row r="55" spans="1:30" ht="20" customHeight="1" x14ac:dyDescent="0.2">
      <c r="A55" s="36" t="s">
        <v>796</v>
      </c>
      <c r="B55" s="36" t="s">
        <v>803</v>
      </c>
      <c r="C55" s="36" t="s">
        <v>892</v>
      </c>
      <c r="D55" s="36" t="s">
        <v>796</v>
      </c>
      <c r="E55" s="49" t="s">
        <v>79</v>
      </c>
      <c r="F55" s="37">
        <v>74</v>
      </c>
      <c r="G55" s="37">
        <v>74</v>
      </c>
      <c r="H55" s="37">
        <v>0</v>
      </c>
      <c r="I55" s="37">
        <v>0</v>
      </c>
      <c r="J55" s="37">
        <v>0</v>
      </c>
      <c r="K55" s="37">
        <v>0</v>
      </c>
      <c r="L55" s="37">
        <v>0</v>
      </c>
      <c r="M55" s="37">
        <v>0</v>
      </c>
      <c r="N55" s="37">
        <v>0</v>
      </c>
      <c r="O55" s="37">
        <v>0</v>
      </c>
      <c r="Q55" s="49" t="s">
        <v>79</v>
      </c>
      <c r="R55" s="37">
        <v>74</v>
      </c>
      <c r="S55" s="37">
        <v>0</v>
      </c>
      <c r="T55" s="37">
        <v>54</v>
      </c>
      <c r="U55" s="37">
        <v>19</v>
      </c>
      <c r="V55" s="37">
        <v>1</v>
      </c>
      <c r="X55" s="49" t="s">
        <v>79</v>
      </c>
      <c r="Y55" s="37">
        <v>74</v>
      </c>
      <c r="Z55" s="37">
        <v>3</v>
      </c>
      <c r="AA55" s="37">
        <v>0</v>
      </c>
      <c r="AB55" s="37">
        <v>0</v>
      </c>
      <c r="AC55" s="37">
        <v>71</v>
      </c>
      <c r="AD55" s="37">
        <v>0</v>
      </c>
    </row>
    <row r="56" spans="1:30" ht="20" customHeight="1" x14ac:dyDescent="0.2">
      <c r="A56" s="36" t="s">
        <v>796</v>
      </c>
      <c r="B56" s="36" t="s">
        <v>803</v>
      </c>
      <c r="C56" s="36" t="s">
        <v>893</v>
      </c>
      <c r="D56" s="36" t="s">
        <v>817</v>
      </c>
      <c r="E56" s="49" t="s">
        <v>81</v>
      </c>
      <c r="F56" s="37">
        <v>16</v>
      </c>
      <c r="G56" s="37">
        <v>16</v>
      </c>
      <c r="H56" s="37">
        <v>0</v>
      </c>
      <c r="I56" s="37">
        <v>0</v>
      </c>
      <c r="J56" s="37">
        <v>0</v>
      </c>
      <c r="K56" s="37">
        <v>0</v>
      </c>
      <c r="L56" s="37">
        <v>0</v>
      </c>
      <c r="M56" s="37">
        <v>0</v>
      </c>
      <c r="N56" s="37">
        <v>0</v>
      </c>
      <c r="O56" s="37">
        <v>0</v>
      </c>
      <c r="Q56" s="49" t="s">
        <v>81</v>
      </c>
      <c r="R56" s="37">
        <v>16</v>
      </c>
      <c r="S56" s="37">
        <v>0</v>
      </c>
      <c r="T56" s="37">
        <v>14</v>
      </c>
      <c r="U56" s="37">
        <v>2</v>
      </c>
      <c r="V56" s="37">
        <v>0</v>
      </c>
      <c r="X56" s="49" t="s">
        <v>81</v>
      </c>
      <c r="Y56" s="37">
        <v>16</v>
      </c>
      <c r="Z56" s="37">
        <v>1</v>
      </c>
      <c r="AA56" s="37">
        <v>0</v>
      </c>
      <c r="AB56" s="37">
        <v>0</v>
      </c>
      <c r="AC56" s="37">
        <v>15</v>
      </c>
      <c r="AD56" s="37">
        <v>0</v>
      </c>
    </row>
    <row r="57" spans="1:30" ht="20" customHeight="1" x14ac:dyDescent="0.2">
      <c r="A57" s="36" t="s">
        <v>796</v>
      </c>
      <c r="B57" s="36" t="s">
        <v>803</v>
      </c>
      <c r="C57" s="36" t="s">
        <v>894</v>
      </c>
      <c r="D57" s="36" t="s">
        <v>826</v>
      </c>
      <c r="E57" s="49" t="s">
        <v>83</v>
      </c>
      <c r="F57" s="37">
        <v>15</v>
      </c>
      <c r="G57" s="37">
        <v>15</v>
      </c>
      <c r="H57" s="37">
        <v>0</v>
      </c>
      <c r="I57" s="37">
        <v>0</v>
      </c>
      <c r="J57" s="37">
        <v>0</v>
      </c>
      <c r="K57" s="37">
        <v>0</v>
      </c>
      <c r="L57" s="37">
        <v>0</v>
      </c>
      <c r="M57" s="37">
        <v>0</v>
      </c>
      <c r="N57" s="37">
        <v>0</v>
      </c>
      <c r="O57" s="37">
        <v>0</v>
      </c>
      <c r="Q57" s="49" t="s">
        <v>83</v>
      </c>
      <c r="R57" s="37">
        <v>15</v>
      </c>
      <c r="S57" s="37">
        <v>0</v>
      </c>
      <c r="T57" s="37">
        <v>6</v>
      </c>
      <c r="U57" s="37">
        <v>9</v>
      </c>
      <c r="V57" s="37">
        <v>0</v>
      </c>
      <c r="X57" s="49" t="s">
        <v>83</v>
      </c>
      <c r="Y57" s="37">
        <v>15</v>
      </c>
      <c r="Z57" s="37">
        <v>0</v>
      </c>
      <c r="AA57" s="37">
        <v>0</v>
      </c>
      <c r="AB57" s="37">
        <v>0</v>
      </c>
      <c r="AC57" s="37">
        <v>15</v>
      </c>
      <c r="AD57" s="37">
        <v>0</v>
      </c>
    </row>
    <row r="58" spans="1:30" ht="20" customHeight="1" x14ac:dyDescent="0.2">
      <c r="A58" s="36" t="s">
        <v>796</v>
      </c>
      <c r="B58" s="36" t="s">
        <v>803</v>
      </c>
      <c r="C58" s="36" t="s">
        <v>895</v>
      </c>
      <c r="D58" s="36" t="s">
        <v>835</v>
      </c>
      <c r="E58" s="49" t="s">
        <v>85</v>
      </c>
      <c r="F58" s="37">
        <v>13</v>
      </c>
      <c r="G58" s="37">
        <v>13</v>
      </c>
      <c r="H58" s="37">
        <v>0</v>
      </c>
      <c r="I58" s="37">
        <v>0</v>
      </c>
      <c r="J58" s="37">
        <v>0</v>
      </c>
      <c r="K58" s="37">
        <v>0</v>
      </c>
      <c r="L58" s="37">
        <v>0</v>
      </c>
      <c r="M58" s="37">
        <v>0</v>
      </c>
      <c r="N58" s="37">
        <v>0</v>
      </c>
      <c r="O58" s="37">
        <v>0</v>
      </c>
      <c r="Q58" s="49" t="s">
        <v>85</v>
      </c>
      <c r="R58" s="37">
        <v>13</v>
      </c>
      <c r="S58" s="37">
        <v>0</v>
      </c>
      <c r="T58" s="37">
        <v>7</v>
      </c>
      <c r="U58" s="37">
        <v>6</v>
      </c>
      <c r="V58" s="37">
        <v>0</v>
      </c>
      <c r="X58" s="49" t="s">
        <v>85</v>
      </c>
      <c r="Y58" s="37">
        <v>13</v>
      </c>
      <c r="Z58" s="37">
        <v>0</v>
      </c>
      <c r="AA58" s="37">
        <v>0</v>
      </c>
      <c r="AB58" s="37">
        <v>0</v>
      </c>
      <c r="AC58" s="37">
        <v>13</v>
      </c>
      <c r="AD58" s="37">
        <v>0</v>
      </c>
    </row>
    <row r="59" spans="1:30" ht="20" customHeight="1" x14ac:dyDescent="0.2">
      <c r="A59" s="36" t="s">
        <v>796</v>
      </c>
      <c r="B59" s="36" t="s">
        <v>803</v>
      </c>
      <c r="C59" s="36" t="s">
        <v>896</v>
      </c>
      <c r="D59" s="36" t="s">
        <v>854</v>
      </c>
      <c r="E59" s="49" t="s">
        <v>87</v>
      </c>
      <c r="F59" s="37">
        <v>19</v>
      </c>
      <c r="G59" s="37">
        <v>19</v>
      </c>
      <c r="H59" s="37">
        <v>0</v>
      </c>
      <c r="I59" s="37">
        <v>0</v>
      </c>
      <c r="J59" s="37">
        <v>0</v>
      </c>
      <c r="K59" s="37">
        <v>0</v>
      </c>
      <c r="L59" s="37">
        <v>0</v>
      </c>
      <c r="M59" s="37">
        <v>0</v>
      </c>
      <c r="N59" s="37">
        <v>0</v>
      </c>
      <c r="O59" s="37">
        <v>0</v>
      </c>
      <c r="Q59" s="49" t="s">
        <v>87</v>
      </c>
      <c r="R59" s="37">
        <v>19</v>
      </c>
      <c r="S59" s="37">
        <v>0</v>
      </c>
      <c r="T59" s="37">
        <v>14</v>
      </c>
      <c r="U59" s="37">
        <v>5</v>
      </c>
      <c r="V59" s="37">
        <v>0</v>
      </c>
      <c r="X59" s="49" t="s">
        <v>87</v>
      </c>
      <c r="Y59" s="37">
        <v>19</v>
      </c>
      <c r="Z59" s="37">
        <v>1</v>
      </c>
      <c r="AA59" s="37">
        <v>0</v>
      </c>
      <c r="AB59" s="37">
        <v>0</v>
      </c>
      <c r="AC59" s="37">
        <v>18</v>
      </c>
      <c r="AD59" s="37">
        <v>0</v>
      </c>
    </row>
    <row r="60" spans="1:30" ht="20" customHeight="1" x14ac:dyDescent="0.2">
      <c r="A60" s="36" t="s">
        <v>796</v>
      </c>
      <c r="B60" s="36" t="s">
        <v>803</v>
      </c>
      <c r="C60" s="36" t="s">
        <v>897</v>
      </c>
      <c r="D60" s="36" t="s">
        <v>856</v>
      </c>
      <c r="E60" s="49" t="s">
        <v>89</v>
      </c>
      <c r="F60" s="37">
        <v>8</v>
      </c>
      <c r="G60" s="37">
        <v>8</v>
      </c>
      <c r="H60" s="37">
        <v>0</v>
      </c>
      <c r="I60" s="37">
        <v>0</v>
      </c>
      <c r="J60" s="37">
        <v>0</v>
      </c>
      <c r="K60" s="37">
        <v>0</v>
      </c>
      <c r="L60" s="37">
        <v>0</v>
      </c>
      <c r="M60" s="37">
        <v>0</v>
      </c>
      <c r="N60" s="37">
        <v>0</v>
      </c>
      <c r="O60" s="37">
        <v>0</v>
      </c>
      <c r="Q60" s="49" t="s">
        <v>89</v>
      </c>
      <c r="R60" s="37">
        <v>8</v>
      </c>
      <c r="S60" s="37">
        <v>0</v>
      </c>
      <c r="T60" s="37">
        <v>7</v>
      </c>
      <c r="U60" s="37">
        <v>1</v>
      </c>
      <c r="V60" s="37">
        <v>0</v>
      </c>
      <c r="X60" s="49" t="s">
        <v>89</v>
      </c>
      <c r="Y60" s="37">
        <v>8</v>
      </c>
      <c r="Z60" s="37">
        <v>0</v>
      </c>
      <c r="AA60" s="37">
        <v>0</v>
      </c>
      <c r="AB60" s="37">
        <v>0</v>
      </c>
      <c r="AC60" s="37">
        <v>8</v>
      </c>
      <c r="AD60" s="37">
        <v>0</v>
      </c>
    </row>
    <row r="61" spans="1:30" ht="20" customHeight="1" x14ac:dyDescent="0.2">
      <c r="A61" s="36" t="s">
        <v>796</v>
      </c>
      <c r="B61" s="36" t="s">
        <v>803</v>
      </c>
      <c r="C61" s="36" t="s">
        <v>898</v>
      </c>
      <c r="D61" s="36" t="s">
        <v>858</v>
      </c>
      <c r="E61" s="49" t="s">
        <v>91</v>
      </c>
      <c r="F61" s="37">
        <v>42</v>
      </c>
      <c r="G61" s="37">
        <v>39</v>
      </c>
      <c r="H61" s="37">
        <v>0</v>
      </c>
      <c r="I61" s="37">
        <v>3</v>
      </c>
      <c r="J61" s="37">
        <v>0</v>
      </c>
      <c r="K61" s="37">
        <v>0</v>
      </c>
      <c r="L61" s="37">
        <v>0</v>
      </c>
      <c r="M61" s="37">
        <v>0</v>
      </c>
      <c r="N61" s="37">
        <v>0</v>
      </c>
      <c r="O61" s="37">
        <v>0</v>
      </c>
      <c r="Q61" s="49" t="s">
        <v>91</v>
      </c>
      <c r="R61" s="37">
        <v>42</v>
      </c>
      <c r="S61" s="37">
        <v>3</v>
      </c>
      <c r="T61" s="37">
        <v>30</v>
      </c>
      <c r="U61" s="37">
        <v>9</v>
      </c>
      <c r="V61" s="37">
        <v>0</v>
      </c>
      <c r="X61" s="49" t="s">
        <v>91</v>
      </c>
      <c r="Y61" s="37">
        <v>42</v>
      </c>
      <c r="Z61" s="37">
        <v>1</v>
      </c>
      <c r="AA61" s="37">
        <v>0</v>
      </c>
      <c r="AB61" s="37">
        <v>0</v>
      </c>
      <c r="AC61" s="37">
        <v>41</v>
      </c>
      <c r="AD61" s="37">
        <v>0</v>
      </c>
    </row>
    <row r="62" spans="1:30" ht="20" customHeight="1" x14ac:dyDescent="0.15">
      <c r="A62" s="36" t="s">
        <v>796</v>
      </c>
      <c r="B62" s="36" t="s">
        <v>803</v>
      </c>
      <c r="E62" s="45"/>
      <c r="Q62" s="45"/>
      <c r="X62" s="45"/>
    </row>
    <row r="63" spans="1:30" ht="20" customHeight="1" x14ac:dyDescent="0.15">
      <c r="A63" s="36" t="s">
        <v>796</v>
      </c>
      <c r="B63" s="36" t="s">
        <v>804</v>
      </c>
      <c r="D63" s="48"/>
      <c r="E63" s="46" t="s">
        <v>736</v>
      </c>
      <c r="F63" s="37">
        <v>230</v>
      </c>
      <c r="G63" s="37">
        <v>228</v>
      </c>
      <c r="H63" s="37">
        <v>0</v>
      </c>
      <c r="I63" s="37">
        <v>0</v>
      </c>
      <c r="J63" s="37">
        <v>2</v>
      </c>
      <c r="K63" s="37">
        <v>0</v>
      </c>
      <c r="L63" s="37">
        <v>0</v>
      </c>
      <c r="M63" s="37">
        <v>0</v>
      </c>
      <c r="N63" s="37">
        <v>0</v>
      </c>
      <c r="O63" s="37">
        <v>0</v>
      </c>
      <c r="Q63" s="46" t="s">
        <v>899</v>
      </c>
      <c r="R63" s="37">
        <v>230</v>
      </c>
      <c r="S63" s="37">
        <v>1</v>
      </c>
      <c r="T63" s="37">
        <v>192</v>
      </c>
      <c r="U63" s="37">
        <v>37</v>
      </c>
      <c r="V63" s="37">
        <v>0</v>
      </c>
      <c r="X63" s="46" t="s">
        <v>899</v>
      </c>
      <c r="Y63" s="37">
        <v>230</v>
      </c>
      <c r="Z63" s="37">
        <v>10</v>
      </c>
      <c r="AA63" s="37">
        <v>0</v>
      </c>
      <c r="AB63" s="37">
        <v>1</v>
      </c>
      <c r="AC63" s="37">
        <v>219</v>
      </c>
      <c r="AD63" s="37">
        <v>0</v>
      </c>
    </row>
    <row r="64" spans="1:30" ht="20" customHeight="1" x14ac:dyDescent="0.2">
      <c r="A64" s="36" t="s">
        <v>796</v>
      </c>
      <c r="B64" s="36" t="s">
        <v>804</v>
      </c>
      <c r="C64" s="36" t="s">
        <v>900</v>
      </c>
      <c r="D64" s="36" t="s">
        <v>796</v>
      </c>
      <c r="E64" s="49" t="s">
        <v>93</v>
      </c>
      <c r="F64" s="37">
        <v>38</v>
      </c>
      <c r="G64" s="37">
        <v>38</v>
      </c>
      <c r="H64" s="37">
        <v>0</v>
      </c>
      <c r="I64" s="37">
        <v>0</v>
      </c>
      <c r="J64" s="37">
        <v>0</v>
      </c>
      <c r="K64" s="37">
        <v>0</v>
      </c>
      <c r="L64" s="37">
        <v>0</v>
      </c>
      <c r="M64" s="37">
        <v>0</v>
      </c>
      <c r="N64" s="37">
        <v>0</v>
      </c>
      <c r="O64" s="37">
        <v>0</v>
      </c>
      <c r="Q64" s="49" t="s">
        <v>93</v>
      </c>
      <c r="R64" s="37">
        <v>38</v>
      </c>
      <c r="S64" s="37">
        <v>0</v>
      </c>
      <c r="T64" s="37">
        <v>28</v>
      </c>
      <c r="U64" s="37">
        <v>10</v>
      </c>
      <c r="V64" s="37">
        <v>0</v>
      </c>
      <c r="X64" s="49" t="s">
        <v>93</v>
      </c>
      <c r="Y64" s="37">
        <v>38</v>
      </c>
      <c r="Z64" s="37">
        <v>5</v>
      </c>
      <c r="AA64" s="37">
        <v>0</v>
      </c>
      <c r="AB64" s="37">
        <v>0</v>
      </c>
      <c r="AC64" s="37">
        <v>33</v>
      </c>
      <c r="AD64" s="37">
        <v>0</v>
      </c>
    </row>
    <row r="65" spans="1:30" ht="20" customHeight="1" x14ac:dyDescent="0.2">
      <c r="A65" s="36" t="s">
        <v>796</v>
      </c>
      <c r="B65" s="36" t="s">
        <v>804</v>
      </c>
      <c r="C65" s="36" t="s">
        <v>901</v>
      </c>
      <c r="D65" s="36" t="s">
        <v>817</v>
      </c>
      <c r="E65" s="49" t="s">
        <v>95</v>
      </c>
      <c r="F65" s="37">
        <v>62</v>
      </c>
      <c r="G65" s="37">
        <v>60</v>
      </c>
      <c r="H65" s="37">
        <v>0</v>
      </c>
      <c r="I65" s="37">
        <v>0</v>
      </c>
      <c r="J65" s="37">
        <v>2</v>
      </c>
      <c r="K65" s="37">
        <v>0</v>
      </c>
      <c r="L65" s="37">
        <v>0</v>
      </c>
      <c r="M65" s="37">
        <v>0</v>
      </c>
      <c r="N65" s="37">
        <v>0</v>
      </c>
      <c r="O65" s="37">
        <v>0</v>
      </c>
      <c r="Q65" s="49" t="s">
        <v>95</v>
      </c>
      <c r="R65" s="37">
        <v>62</v>
      </c>
      <c r="S65" s="37">
        <v>0</v>
      </c>
      <c r="T65" s="37">
        <v>45</v>
      </c>
      <c r="U65" s="37">
        <v>17</v>
      </c>
      <c r="V65" s="37">
        <v>0</v>
      </c>
      <c r="X65" s="49" t="s">
        <v>95</v>
      </c>
      <c r="Y65" s="37">
        <v>62</v>
      </c>
      <c r="Z65" s="37">
        <v>5</v>
      </c>
      <c r="AA65" s="37">
        <v>0</v>
      </c>
      <c r="AB65" s="37">
        <v>0</v>
      </c>
      <c r="AC65" s="37">
        <v>57</v>
      </c>
      <c r="AD65" s="37">
        <v>0</v>
      </c>
    </row>
    <row r="66" spans="1:30" ht="20" customHeight="1" x14ac:dyDescent="0.2">
      <c r="A66" s="36" t="s">
        <v>796</v>
      </c>
      <c r="B66" s="36" t="s">
        <v>804</v>
      </c>
      <c r="C66" s="36" t="s">
        <v>902</v>
      </c>
      <c r="D66" s="36" t="s">
        <v>826</v>
      </c>
      <c r="E66" s="49" t="s">
        <v>97</v>
      </c>
      <c r="F66" s="37">
        <v>28</v>
      </c>
      <c r="G66" s="37">
        <v>28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7">
        <v>0</v>
      </c>
      <c r="N66" s="37">
        <v>0</v>
      </c>
      <c r="O66" s="37">
        <v>0</v>
      </c>
      <c r="Q66" s="49" t="s">
        <v>97</v>
      </c>
      <c r="R66" s="37">
        <v>28</v>
      </c>
      <c r="S66" s="37">
        <v>0</v>
      </c>
      <c r="T66" s="37">
        <v>26</v>
      </c>
      <c r="U66" s="37">
        <v>2</v>
      </c>
      <c r="V66" s="37">
        <v>0</v>
      </c>
      <c r="X66" s="49" t="s">
        <v>97</v>
      </c>
      <c r="Y66" s="37">
        <v>28</v>
      </c>
      <c r="Z66" s="37">
        <v>0</v>
      </c>
      <c r="AA66" s="37">
        <v>0</v>
      </c>
      <c r="AB66" s="37">
        <v>0</v>
      </c>
      <c r="AC66" s="37">
        <v>28</v>
      </c>
      <c r="AD66" s="37">
        <v>0</v>
      </c>
    </row>
    <row r="67" spans="1:30" ht="20" customHeight="1" x14ac:dyDescent="0.2">
      <c r="A67" s="36" t="s">
        <v>796</v>
      </c>
      <c r="B67" s="36" t="s">
        <v>804</v>
      </c>
      <c r="C67" s="36" t="s">
        <v>903</v>
      </c>
      <c r="D67" s="36" t="s">
        <v>835</v>
      </c>
      <c r="E67" s="49" t="s">
        <v>99</v>
      </c>
      <c r="F67" s="37">
        <v>21</v>
      </c>
      <c r="G67" s="37">
        <v>21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7">
        <v>0</v>
      </c>
      <c r="N67" s="37">
        <v>0</v>
      </c>
      <c r="O67" s="37">
        <v>0</v>
      </c>
      <c r="Q67" s="49" t="s">
        <v>99</v>
      </c>
      <c r="R67" s="37">
        <v>21</v>
      </c>
      <c r="S67" s="37">
        <v>0</v>
      </c>
      <c r="T67" s="37">
        <v>19</v>
      </c>
      <c r="U67" s="37">
        <v>2</v>
      </c>
      <c r="V67" s="37">
        <v>0</v>
      </c>
      <c r="X67" s="49" t="s">
        <v>99</v>
      </c>
      <c r="Y67" s="37">
        <v>21</v>
      </c>
      <c r="Z67" s="37">
        <v>0</v>
      </c>
      <c r="AA67" s="37">
        <v>0</v>
      </c>
      <c r="AB67" s="37">
        <v>0</v>
      </c>
      <c r="AC67" s="37">
        <v>21</v>
      </c>
      <c r="AD67" s="37">
        <v>0</v>
      </c>
    </row>
    <row r="68" spans="1:30" ht="20" customHeight="1" x14ac:dyDescent="0.2">
      <c r="A68" s="36" t="s">
        <v>796</v>
      </c>
      <c r="B68" s="36" t="s">
        <v>804</v>
      </c>
      <c r="C68" s="36" t="s">
        <v>904</v>
      </c>
      <c r="D68" s="36" t="s">
        <v>854</v>
      </c>
      <c r="E68" s="49" t="s">
        <v>101</v>
      </c>
      <c r="F68" s="37">
        <v>43</v>
      </c>
      <c r="G68" s="37">
        <v>43</v>
      </c>
      <c r="H68" s="37">
        <v>0</v>
      </c>
      <c r="I68" s="37">
        <v>0</v>
      </c>
      <c r="J68" s="37">
        <v>0</v>
      </c>
      <c r="K68" s="37">
        <v>0</v>
      </c>
      <c r="L68" s="37">
        <v>0</v>
      </c>
      <c r="M68" s="37">
        <v>0</v>
      </c>
      <c r="N68" s="37">
        <v>0</v>
      </c>
      <c r="O68" s="37">
        <v>0</v>
      </c>
      <c r="Q68" s="49" t="s">
        <v>101</v>
      </c>
      <c r="R68" s="37">
        <v>43</v>
      </c>
      <c r="S68" s="37">
        <v>1</v>
      </c>
      <c r="T68" s="37">
        <v>42</v>
      </c>
      <c r="U68" s="37">
        <v>0</v>
      </c>
      <c r="V68" s="37">
        <v>0</v>
      </c>
      <c r="X68" s="49" t="s">
        <v>101</v>
      </c>
      <c r="Y68" s="37">
        <v>43</v>
      </c>
      <c r="Z68" s="37">
        <v>0</v>
      </c>
      <c r="AA68" s="37">
        <v>0</v>
      </c>
      <c r="AB68" s="37">
        <v>1</v>
      </c>
      <c r="AC68" s="37">
        <v>42</v>
      </c>
      <c r="AD68" s="37">
        <v>0</v>
      </c>
    </row>
    <row r="69" spans="1:30" ht="20" customHeight="1" x14ac:dyDescent="0.2">
      <c r="A69" s="36" t="s">
        <v>796</v>
      </c>
      <c r="B69" s="36" t="s">
        <v>804</v>
      </c>
      <c r="C69" s="36" t="s">
        <v>905</v>
      </c>
      <c r="D69" s="36" t="s">
        <v>856</v>
      </c>
      <c r="E69" s="49" t="s">
        <v>103</v>
      </c>
      <c r="F69" s="37">
        <v>8</v>
      </c>
      <c r="G69" s="37">
        <v>8</v>
      </c>
      <c r="H69" s="37">
        <v>0</v>
      </c>
      <c r="I69" s="37">
        <v>0</v>
      </c>
      <c r="J69" s="37">
        <v>0</v>
      </c>
      <c r="K69" s="37">
        <v>0</v>
      </c>
      <c r="L69" s="37">
        <v>0</v>
      </c>
      <c r="M69" s="37">
        <v>0</v>
      </c>
      <c r="N69" s="37">
        <v>0</v>
      </c>
      <c r="O69" s="37">
        <v>0</v>
      </c>
      <c r="Q69" s="49" t="s">
        <v>103</v>
      </c>
      <c r="R69" s="37">
        <v>8</v>
      </c>
      <c r="S69" s="37">
        <v>0</v>
      </c>
      <c r="T69" s="37">
        <v>8</v>
      </c>
      <c r="U69" s="37">
        <v>0</v>
      </c>
      <c r="V69" s="37">
        <v>0</v>
      </c>
      <c r="X69" s="49" t="s">
        <v>103</v>
      </c>
      <c r="Y69" s="37">
        <v>8</v>
      </c>
      <c r="Z69" s="37">
        <v>0</v>
      </c>
      <c r="AA69" s="37">
        <v>0</v>
      </c>
      <c r="AB69" s="37">
        <v>0</v>
      </c>
      <c r="AC69" s="37">
        <v>8</v>
      </c>
      <c r="AD69" s="37">
        <v>0</v>
      </c>
    </row>
    <row r="70" spans="1:30" ht="20" customHeight="1" x14ac:dyDescent="0.2">
      <c r="A70" s="36" t="s">
        <v>796</v>
      </c>
      <c r="B70" s="36" t="s">
        <v>804</v>
      </c>
      <c r="C70" s="36" t="s">
        <v>906</v>
      </c>
      <c r="D70" s="36" t="s">
        <v>858</v>
      </c>
      <c r="E70" s="49" t="s">
        <v>105</v>
      </c>
      <c r="F70" s="37">
        <v>30</v>
      </c>
      <c r="G70" s="37">
        <v>30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Q70" s="49" t="s">
        <v>105</v>
      </c>
      <c r="R70" s="37">
        <v>30</v>
      </c>
      <c r="S70" s="37">
        <v>0</v>
      </c>
      <c r="T70" s="37">
        <v>24</v>
      </c>
      <c r="U70" s="37">
        <v>6</v>
      </c>
      <c r="V70" s="37">
        <v>0</v>
      </c>
      <c r="X70" s="49" t="s">
        <v>105</v>
      </c>
      <c r="Y70" s="37">
        <v>30</v>
      </c>
      <c r="Z70" s="37">
        <v>0</v>
      </c>
      <c r="AA70" s="37">
        <v>0</v>
      </c>
      <c r="AB70" s="37">
        <v>0</v>
      </c>
      <c r="AC70" s="37">
        <v>30</v>
      </c>
      <c r="AD70" s="37">
        <v>0</v>
      </c>
    </row>
    <row r="71" spans="1:30" ht="20" customHeight="1" x14ac:dyDescent="0.15">
      <c r="A71" s="36" t="s">
        <v>796</v>
      </c>
      <c r="B71" s="36" t="s">
        <v>804</v>
      </c>
      <c r="E71" s="45"/>
      <c r="Q71" s="45"/>
      <c r="X71" s="45"/>
    </row>
    <row r="72" spans="1:30" ht="20" customHeight="1" x14ac:dyDescent="0.15">
      <c r="A72" s="36" t="s">
        <v>796</v>
      </c>
      <c r="B72" s="36" t="s">
        <v>805</v>
      </c>
      <c r="E72" s="46" t="s">
        <v>737</v>
      </c>
      <c r="F72" s="37">
        <v>5321</v>
      </c>
      <c r="G72" s="37">
        <v>2793</v>
      </c>
      <c r="H72" s="37">
        <v>264</v>
      </c>
      <c r="I72" s="37">
        <v>493</v>
      </c>
      <c r="J72" s="37">
        <v>482</v>
      </c>
      <c r="K72" s="37">
        <v>1024</v>
      </c>
      <c r="L72" s="37">
        <v>97</v>
      </c>
      <c r="M72" s="37">
        <v>113</v>
      </c>
      <c r="N72" s="37">
        <v>0</v>
      </c>
      <c r="O72" s="37">
        <v>55</v>
      </c>
      <c r="Q72" s="46" t="s">
        <v>737</v>
      </c>
      <c r="R72" s="37">
        <v>5321</v>
      </c>
      <c r="S72" s="37">
        <v>3829</v>
      </c>
      <c r="T72" s="37">
        <v>361</v>
      </c>
      <c r="U72" s="37">
        <v>1084</v>
      </c>
      <c r="V72" s="37">
        <v>47</v>
      </c>
      <c r="X72" s="46" t="s">
        <v>737</v>
      </c>
      <c r="Y72" s="37">
        <v>5321</v>
      </c>
      <c r="Z72" s="37">
        <v>2851</v>
      </c>
      <c r="AA72" s="37">
        <v>329</v>
      </c>
      <c r="AB72" s="37">
        <v>197</v>
      </c>
      <c r="AC72" s="37">
        <v>1943</v>
      </c>
      <c r="AD72" s="37">
        <v>1</v>
      </c>
    </row>
    <row r="73" spans="1:30" ht="20" customHeight="1" x14ac:dyDescent="0.2">
      <c r="A73" s="36" t="s">
        <v>796</v>
      </c>
      <c r="B73" s="36" t="s">
        <v>805</v>
      </c>
      <c r="C73" s="36" t="s">
        <v>907</v>
      </c>
      <c r="D73" s="36" t="s">
        <v>796</v>
      </c>
      <c r="E73" s="49" t="s">
        <v>107</v>
      </c>
      <c r="F73" s="37">
        <v>160</v>
      </c>
      <c r="G73" s="37">
        <v>87</v>
      </c>
      <c r="H73" s="37">
        <v>15</v>
      </c>
      <c r="I73" s="37">
        <v>34</v>
      </c>
      <c r="J73" s="37">
        <v>12</v>
      </c>
      <c r="K73" s="37">
        <v>12</v>
      </c>
      <c r="L73" s="37">
        <v>0</v>
      </c>
      <c r="M73" s="37">
        <v>0</v>
      </c>
      <c r="N73" s="37">
        <v>0</v>
      </c>
      <c r="O73" s="37">
        <v>0</v>
      </c>
      <c r="Q73" s="49" t="s">
        <v>107</v>
      </c>
      <c r="R73" s="37">
        <v>160</v>
      </c>
      <c r="S73" s="37">
        <v>95</v>
      </c>
      <c r="T73" s="37">
        <v>13</v>
      </c>
      <c r="U73" s="37">
        <v>52</v>
      </c>
      <c r="V73" s="37">
        <v>0</v>
      </c>
      <c r="X73" s="49" t="s">
        <v>107</v>
      </c>
      <c r="Y73" s="37">
        <v>160</v>
      </c>
      <c r="Z73" s="37">
        <v>53</v>
      </c>
      <c r="AA73" s="37">
        <v>3</v>
      </c>
      <c r="AB73" s="37">
        <v>3</v>
      </c>
      <c r="AC73" s="37">
        <v>101</v>
      </c>
      <c r="AD73" s="37">
        <v>0</v>
      </c>
    </row>
    <row r="74" spans="1:30" ht="20" customHeight="1" x14ac:dyDescent="0.2">
      <c r="A74" s="36" t="s">
        <v>796</v>
      </c>
      <c r="B74" s="36" t="s">
        <v>805</v>
      </c>
      <c r="C74" s="36" t="s">
        <v>908</v>
      </c>
      <c r="D74" s="36" t="s">
        <v>817</v>
      </c>
      <c r="E74" s="49" t="s">
        <v>109</v>
      </c>
      <c r="F74" s="37">
        <v>81</v>
      </c>
      <c r="G74" s="37">
        <v>46</v>
      </c>
      <c r="H74" s="37">
        <v>0</v>
      </c>
      <c r="I74" s="37">
        <v>6</v>
      </c>
      <c r="J74" s="37">
        <v>29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Q74" s="49" t="s">
        <v>109</v>
      </c>
      <c r="R74" s="37">
        <v>81</v>
      </c>
      <c r="S74" s="37">
        <v>31</v>
      </c>
      <c r="T74" s="37">
        <v>11</v>
      </c>
      <c r="U74" s="37">
        <v>39</v>
      </c>
      <c r="V74" s="37">
        <v>0</v>
      </c>
      <c r="X74" s="49" t="s">
        <v>109</v>
      </c>
      <c r="Y74" s="37">
        <v>81</v>
      </c>
      <c r="Z74" s="37">
        <v>17</v>
      </c>
      <c r="AA74" s="37">
        <v>2</v>
      </c>
      <c r="AB74" s="37">
        <v>3</v>
      </c>
      <c r="AC74" s="37">
        <v>59</v>
      </c>
      <c r="AD74" s="37">
        <v>0</v>
      </c>
    </row>
    <row r="75" spans="1:30" ht="20" customHeight="1" x14ac:dyDescent="0.2">
      <c r="A75" s="36" t="s">
        <v>796</v>
      </c>
      <c r="B75" s="36" t="s">
        <v>805</v>
      </c>
      <c r="C75" s="36" t="s">
        <v>909</v>
      </c>
      <c r="D75" s="36" t="s">
        <v>826</v>
      </c>
      <c r="E75" s="49" t="s">
        <v>111</v>
      </c>
      <c r="F75" s="37">
        <v>83</v>
      </c>
      <c r="G75" s="37">
        <v>66</v>
      </c>
      <c r="H75" s="37">
        <v>0</v>
      </c>
      <c r="I75" s="37">
        <v>0</v>
      </c>
      <c r="J75" s="37">
        <v>15</v>
      </c>
      <c r="K75" s="37">
        <v>0</v>
      </c>
      <c r="L75" s="37">
        <v>2</v>
      </c>
      <c r="M75" s="37">
        <v>0</v>
      </c>
      <c r="N75" s="37">
        <v>0</v>
      </c>
      <c r="O75" s="37">
        <v>0</v>
      </c>
      <c r="Q75" s="49" t="s">
        <v>111</v>
      </c>
      <c r="R75" s="37">
        <v>83</v>
      </c>
      <c r="S75" s="37">
        <v>46</v>
      </c>
      <c r="T75" s="37">
        <v>5</v>
      </c>
      <c r="U75" s="37">
        <v>32</v>
      </c>
      <c r="V75" s="37">
        <v>0</v>
      </c>
      <c r="X75" s="49" t="s">
        <v>111</v>
      </c>
      <c r="Y75" s="37">
        <v>83</v>
      </c>
      <c r="Z75" s="37">
        <v>34</v>
      </c>
      <c r="AA75" s="37">
        <v>5</v>
      </c>
      <c r="AB75" s="37">
        <v>0</v>
      </c>
      <c r="AC75" s="37">
        <v>44</v>
      </c>
      <c r="AD75" s="37">
        <v>0</v>
      </c>
    </row>
    <row r="76" spans="1:30" ht="20" customHeight="1" x14ac:dyDescent="0.2">
      <c r="A76" s="36" t="s">
        <v>796</v>
      </c>
      <c r="B76" s="36" t="s">
        <v>805</v>
      </c>
      <c r="C76" s="36" t="s">
        <v>910</v>
      </c>
      <c r="D76" s="36" t="s">
        <v>835</v>
      </c>
      <c r="E76" s="49" t="s">
        <v>113</v>
      </c>
      <c r="F76" s="37">
        <v>227</v>
      </c>
      <c r="G76" s="37">
        <v>131</v>
      </c>
      <c r="H76" s="37">
        <v>14</v>
      </c>
      <c r="I76" s="37">
        <v>8</v>
      </c>
      <c r="J76" s="37">
        <v>61</v>
      </c>
      <c r="K76" s="37">
        <v>1</v>
      </c>
      <c r="L76" s="37">
        <v>6</v>
      </c>
      <c r="M76" s="37">
        <v>1</v>
      </c>
      <c r="N76" s="37">
        <v>0</v>
      </c>
      <c r="O76" s="37">
        <v>5</v>
      </c>
      <c r="Q76" s="49" t="s">
        <v>113</v>
      </c>
      <c r="R76" s="37">
        <v>227</v>
      </c>
      <c r="S76" s="37">
        <v>99</v>
      </c>
      <c r="T76" s="37">
        <v>33</v>
      </c>
      <c r="U76" s="37">
        <v>93</v>
      </c>
      <c r="V76" s="37">
        <v>2</v>
      </c>
      <c r="X76" s="49" t="s">
        <v>113</v>
      </c>
      <c r="Y76" s="37">
        <v>227</v>
      </c>
      <c r="Z76" s="37">
        <v>76</v>
      </c>
      <c r="AA76" s="37">
        <v>10</v>
      </c>
      <c r="AB76" s="37">
        <v>4</v>
      </c>
      <c r="AC76" s="37">
        <v>137</v>
      </c>
      <c r="AD76" s="37">
        <v>0</v>
      </c>
    </row>
    <row r="77" spans="1:30" ht="20" customHeight="1" x14ac:dyDescent="0.2">
      <c r="A77" s="36" t="s">
        <v>796</v>
      </c>
      <c r="B77" s="36" t="s">
        <v>805</v>
      </c>
      <c r="C77" s="36" t="s">
        <v>911</v>
      </c>
      <c r="D77" s="36" t="s">
        <v>854</v>
      </c>
      <c r="E77" s="49" t="s">
        <v>115</v>
      </c>
      <c r="F77" s="37">
        <v>207</v>
      </c>
      <c r="G77" s="37">
        <v>134</v>
      </c>
      <c r="H77" s="37">
        <v>10</v>
      </c>
      <c r="I77" s="37">
        <v>1</v>
      </c>
      <c r="J77" s="37">
        <v>62</v>
      </c>
      <c r="K77" s="37">
        <v>0</v>
      </c>
      <c r="L77" s="37">
        <v>0</v>
      </c>
      <c r="M77" s="37">
        <v>0</v>
      </c>
      <c r="N77" s="37">
        <v>0</v>
      </c>
      <c r="O77" s="37">
        <v>0</v>
      </c>
      <c r="Q77" s="49" t="s">
        <v>115</v>
      </c>
      <c r="R77" s="37">
        <v>207</v>
      </c>
      <c r="S77" s="37">
        <v>96</v>
      </c>
      <c r="T77" s="37">
        <v>45</v>
      </c>
      <c r="U77" s="37">
        <v>66</v>
      </c>
      <c r="V77" s="37">
        <v>0</v>
      </c>
      <c r="X77" s="49" t="s">
        <v>115</v>
      </c>
      <c r="Y77" s="37">
        <v>207</v>
      </c>
      <c r="Z77" s="37">
        <v>73</v>
      </c>
      <c r="AA77" s="37">
        <v>6</v>
      </c>
      <c r="AB77" s="37">
        <v>7</v>
      </c>
      <c r="AC77" s="37">
        <v>121</v>
      </c>
      <c r="AD77" s="37">
        <v>0</v>
      </c>
    </row>
    <row r="78" spans="1:30" ht="20" customHeight="1" x14ac:dyDescent="0.2">
      <c r="A78" s="36" t="s">
        <v>796</v>
      </c>
      <c r="B78" s="36" t="s">
        <v>805</v>
      </c>
      <c r="C78" s="36" t="s">
        <v>912</v>
      </c>
      <c r="D78" s="36" t="s">
        <v>856</v>
      </c>
      <c r="E78" s="49" t="s">
        <v>117</v>
      </c>
      <c r="F78" s="37">
        <v>417</v>
      </c>
      <c r="G78" s="37">
        <v>242</v>
      </c>
      <c r="H78" s="37">
        <v>5</v>
      </c>
      <c r="I78" s="37">
        <v>1</v>
      </c>
      <c r="J78" s="37">
        <v>73</v>
      </c>
      <c r="K78" s="37">
        <v>4</v>
      </c>
      <c r="L78" s="37">
        <v>44</v>
      </c>
      <c r="M78" s="37">
        <v>46</v>
      </c>
      <c r="N78" s="37">
        <v>0</v>
      </c>
      <c r="O78" s="37">
        <v>2</v>
      </c>
      <c r="Q78" s="49" t="s">
        <v>117</v>
      </c>
      <c r="R78" s="37">
        <v>417</v>
      </c>
      <c r="S78" s="37">
        <v>241</v>
      </c>
      <c r="T78" s="37">
        <v>53</v>
      </c>
      <c r="U78" s="37">
        <v>123</v>
      </c>
      <c r="V78" s="37">
        <v>0</v>
      </c>
      <c r="X78" s="49" t="s">
        <v>117</v>
      </c>
      <c r="Y78" s="37">
        <v>417</v>
      </c>
      <c r="Z78" s="37">
        <v>133</v>
      </c>
      <c r="AA78" s="37">
        <v>22</v>
      </c>
      <c r="AB78" s="37">
        <v>26</v>
      </c>
      <c r="AC78" s="37">
        <v>235</v>
      </c>
      <c r="AD78" s="37">
        <v>1</v>
      </c>
    </row>
    <row r="79" spans="1:30" ht="20" customHeight="1" x14ac:dyDescent="0.2">
      <c r="A79" s="36" t="s">
        <v>796</v>
      </c>
      <c r="B79" s="36" t="s">
        <v>805</v>
      </c>
      <c r="C79" s="36" t="s">
        <v>913</v>
      </c>
      <c r="D79" s="36" t="s">
        <v>858</v>
      </c>
      <c r="E79" s="49" t="s">
        <v>119</v>
      </c>
      <c r="F79" s="37">
        <v>324</v>
      </c>
      <c r="G79" s="37">
        <v>107</v>
      </c>
      <c r="H79" s="37">
        <v>9</v>
      </c>
      <c r="I79" s="37">
        <v>67</v>
      </c>
      <c r="J79" s="37">
        <v>30</v>
      </c>
      <c r="K79" s="37">
        <v>97</v>
      </c>
      <c r="L79" s="37">
        <v>1</v>
      </c>
      <c r="M79" s="37">
        <v>13</v>
      </c>
      <c r="N79" s="37">
        <v>0</v>
      </c>
      <c r="O79" s="37">
        <v>0</v>
      </c>
      <c r="Q79" s="49" t="s">
        <v>119</v>
      </c>
      <c r="R79" s="37">
        <v>324</v>
      </c>
      <c r="S79" s="37">
        <v>236</v>
      </c>
      <c r="T79" s="37">
        <v>29</v>
      </c>
      <c r="U79" s="37">
        <v>59</v>
      </c>
      <c r="V79" s="37">
        <v>0</v>
      </c>
      <c r="X79" s="49" t="s">
        <v>119</v>
      </c>
      <c r="Y79" s="37">
        <v>324</v>
      </c>
      <c r="Z79" s="37">
        <v>156</v>
      </c>
      <c r="AA79" s="37">
        <v>17</v>
      </c>
      <c r="AB79" s="37">
        <v>21</v>
      </c>
      <c r="AC79" s="37">
        <v>130</v>
      </c>
      <c r="AD79" s="37">
        <v>0</v>
      </c>
    </row>
    <row r="80" spans="1:30" ht="20" customHeight="1" x14ac:dyDescent="0.2">
      <c r="A80" s="36" t="s">
        <v>796</v>
      </c>
      <c r="B80" s="36" t="s">
        <v>805</v>
      </c>
      <c r="C80" s="36" t="s">
        <v>914</v>
      </c>
      <c r="D80" s="36" t="s">
        <v>860</v>
      </c>
      <c r="E80" s="49" t="s">
        <v>121</v>
      </c>
      <c r="F80" s="37">
        <v>719</v>
      </c>
      <c r="G80" s="37">
        <v>518</v>
      </c>
      <c r="H80" s="37">
        <v>20</v>
      </c>
      <c r="I80" s="37">
        <v>52</v>
      </c>
      <c r="J80" s="37">
        <v>99</v>
      </c>
      <c r="K80" s="37">
        <v>6</v>
      </c>
      <c r="L80" s="37">
        <v>12</v>
      </c>
      <c r="M80" s="37">
        <v>6</v>
      </c>
      <c r="N80" s="37">
        <v>0</v>
      </c>
      <c r="O80" s="37">
        <v>6</v>
      </c>
      <c r="Q80" s="49" t="s">
        <v>121</v>
      </c>
      <c r="R80" s="37">
        <v>719</v>
      </c>
      <c r="S80" s="37">
        <v>503</v>
      </c>
      <c r="T80" s="37">
        <v>63</v>
      </c>
      <c r="U80" s="37">
        <v>148</v>
      </c>
      <c r="V80" s="37">
        <v>5</v>
      </c>
      <c r="X80" s="49" t="s">
        <v>121</v>
      </c>
      <c r="Y80" s="37">
        <v>719</v>
      </c>
      <c r="Z80" s="37">
        <v>357</v>
      </c>
      <c r="AA80" s="37">
        <v>71</v>
      </c>
      <c r="AB80" s="37">
        <v>22</v>
      </c>
      <c r="AC80" s="37">
        <v>269</v>
      </c>
      <c r="AD80" s="37">
        <v>0</v>
      </c>
    </row>
    <row r="81" spans="1:30" ht="20" customHeight="1" x14ac:dyDescent="0.2">
      <c r="A81" s="36" t="s">
        <v>796</v>
      </c>
      <c r="B81" s="36" t="s">
        <v>805</v>
      </c>
      <c r="C81" s="36" t="s">
        <v>915</v>
      </c>
      <c r="D81" s="36" t="s">
        <v>862</v>
      </c>
      <c r="E81" s="49" t="s">
        <v>123</v>
      </c>
      <c r="F81" s="37">
        <v>637</v>
      </c>
      <c r="G81" s="37">
        <v>431</v>
      </c>
      <c r="H81" s="37">
        <v>38</v>
      </c>
      <c r="I81" s="37">
        <v>83</v>
      </c>
      <c r="J81" s="37">
        <v>27</v>
      </c>
      <c r="K81" s="37">
        <v>11</v>
      </c>
      <c r="L81" s="37">
        <v>17</v>
      </c>
      <c r="M81" s="37">
        <v>30</v>
      </c>
      <c r="N81" s="37">
        <v>0</v>
      </c>
      <c r="O81" s="37">
        <v>0</v>
      </c>
      <c r="Q81" s="49" t="s">
        <v>123</v>
      </c>
      <c r="R81" s="37">
        <v>637</v>
      </c>
      <c r="S81" s="37">
        <v>515</v>
      </c>
      <c r="T81" s="37">
        <v>17</v>
      </c>
      <c r="U81" s="37">
        <v>101</v>
      </c>
      <c r="V81" s="37">
        <v>4</v>
      </c>
      <c r="X81" s="49" t="s">
        <v>123</v>
      </c>
      <c r="Y81" s="37">
        <v>637</v>
      </c>
      <c r="Z81" s="37">
        <v>377</v>
      </c>
      <c r="AA81" s="37">
        <v>75</v>
      </c>
      <c r="AB81" s="37">
        <v>18</v>
      </c>
      <c r="AC81" s="37">
        <v>167</v>
      </c>
      <c r="AD81" s="37">
        <v>0</v>
      </c>
    </row>
    <row r="82" spans="1:30" ht="20" customHeight="1" x14ac:dyDescent="0.2">
      <c r="A82" s="36" t="s">
        <v>796</v>
      </c>
      <c r="B82" s="36" t="s">
        <v>805</v>
      </c>
      <c r="C82" s="36" t="s">
        <v>916</v>
      </c>
      <c r="D82" s="36" t="s">
        <v>864</v>
      </c>
      <c r="E82" s="49" t="s">
        <v>125</v>
      </c>
      <c r="F82" s="37">
        <v>388</v>
      </c>
      <c r="G82" s="37">
        <v>340</v>
      </c>
      <c r="H82" s="37">
        <v>4</v>
      </c>
      <c r="I82" s="37">
        <v>11</v>
      </c>
      <c r="J82" s="37">
        <v>23</v>
      </c>
      <c r="K82" s="37">
        <v>0</v>
      </c>
      <c r="L82" s="37">
        <v>10</v>
      </c>
      <c r="M82" s="37">
        <v>0</v>
      </c>
      <c r="N82" s="37">
        <v>0</v>
      </c>
      <c r="O82" s="37">
        <v>0</v>
      </c>
      <c r="Q82" s="49" t="s">
        <v>125</v>
      </c>
      <c r="R82" s="37">
        <v>388</v>
      </c>
      <c r="S82" s="37">
        <v>213</v>
      </c>
      <c r="T82" s="37">
        <v>18</v>
      </c>
      <c r="U82" s="37">
        <v>157</v>
      </c>
      <c r="V82" s="37">
        <v>0</v>
      </c>
      <c r="X82" s="49" t="s">
        <v>125</v>
      </c>
      <c r="Y82" s="37">
        <v>388</v>
      </c>
      <c r="Z82" s="37">
        <v>149</v>
      </c>
      <c r="AA82" s="37">
        <v>68</v>
      </c>
      <c r="AB82" s="37">
        <v>15</v>
      </c>
      <c r="AC82" s="37">
        <v>156</v>
      </c>
      <c r="AD82" s="37">
        <v>0</v>
      </c>
    </row>
    <row r="83" spans="1:30" ht="20" customHeight="1" x14ac:dyDescent="0.2">
      <c r="A83" s="36" t="s">
        <v>796</v>
      </c>
      <c r="B83" s="36" t="s">
        <v>805</v>
      </c>
      <c r="C83" s="36" t="s">
        <v>917</v>
      </c>
      <c r="D83" s="36" t="s">
        <v>866</v>
      </c>
      <c r="E83" s="49" t="s">
        <v>127</v>
      </c>
      <c r="F83" s="37">
        <v>286</v>
      </c>
      <c r="G83" s="37">
        <v>283</v>
      </c>
      <c r="H83" s="37">
        <v>0</v>
      </c>
      <c r="I83" s="37">
        <v>0</v>
      </c>
      <c r="J83" s="37">
        <v>3</v>
      </c>
      <c r="K83" s="37">
        <v>0</v>
      </c>
      <c r="L83" s="37">
        <v>0</v>
      </c>
      <c r="M83" s="37">
        <v>0</v>
      </c>
      <c r="N83" s="37">
        <v>0</v>
      </c>
      <c r="O83" s="37">
        <v>0</v>
      </c>
      <c r="Q83" s="49" t="s">
        <v>127</v>
      </c>
      <c r="R83" s="37">
        <v>286</v>
      </c>
      <c r="S83" s="37">
        <v>274</v>
      </c>
      <c r="T83" s="37">
        <v>0</v>
      </c>
      <c r="U83" s="37">
        <v>12</v>
      </c>
      <c r="V83" s="37">
        <v>0</v>
      </c>
      <c r="X83" s="49" t="s">
        <v>127</v>
      </c>
      <c r="Y83" s="37">
        <v>286</v>
      </c>
      <c r="Z83" s="37">
        <v>267</v>
      </c>
      <c r="AA83" s="37">
        <v>4</v>
      </c>
      <c r="AB83" s="37">
        <v>2</v>
      </c>
      <c r="AC83" s="37">
        <v>13</v>
      </c>
      <c r="AD83" s="37">
        <v>0</v>
      </c>
    </row>
    <row r="84" spans="1:30" ht="20" customHeight="1" x14ac:dyDescent="0.2">
      <c r="A84" s="36" t="s">
        <v>796</v>
      </c>
      <c r="B84" s="36" t="s">
        <v>805</v>
      </c>
      <c r="C84" s="36" t="s">
        <v>918</v>
      </c>
      <c r="D84" s="36" t="s">
        <v>919</v>
      </c>
      <c r="E84" s="49" t="s">
        <v>129</v>
      </c>
      <c r="F84" s="37">
        <v>157</v>
      </c>
      <c r="G84" s="37">
        <v>94</v>
      </c>
      <c r="H84" s="37">
        <v>0</v>
      </c>
      <c r="I84" s="37">
        <v>0</v>
      </c>
      <c r="J84" s="37">
        <v>8</v>
      </c>
      <c r="K84" s="37">
        <v>53</v>
      </c>
      <c r="L84" s="37">
        <v>0</v>
      </c>
      <c r="M84" s="37">
        <v>1</v>
      </c>
      <c r="N84" s="37">
        <v>0</v>
      </c>
      <c r="O84" s="37">
        <v>1</v>
      </c>
      <c r="Q84" s="49" t="s">
        <v>129</v>
      </c>
      <c r="R84" s="37">
        <v>157</v>
      </c>
      <c r="S84" s="37">
        <v>100</v>
      </c>
      <c r="T84" s="37">
        <v>30</v>
      </c>
      <c r="U84" s="37">
        <v>26</v>
      </c>
      <c r="V84" s="37">
        <v>1</v>
      </c>
      <c r="X84" s="49" t="s">
        <v>129</v>
      </c>
      <c r="Y84" s="37">
        <v>157</v>
      </c>
      <c r="Z84" s="37">
        <v>81</v>
      </c>
      <c r="AA84" s="37">
        <v>4</v>
      </c>
      <c r="AB84" s="37">
        <v>3</v>
      </c>
      <c r="AC84" s="37">
        <v>69</v>
      </c>
      <c r="AD84" s="37">
        <v>0</v>
      </c>
    </row>
    <row r="85" spans="1:30" ht="20" customHeight="1" x14ac:dyDescent="0.2">
      <c r="A85" s="36" t="s">
        <v>796</v>
      </c>
      <c r="B85" s="36" t="s">
        <v>805</v>
      </c>
      <c r="C85" s="36" t="s">
        <v>920</v>
      </c>
      <c r="D85" s="36" t="s">
        <v>921</v>
      </c>
      <c r="E85" s="49" t="s">
        <v>131</v>
      </c>
      <c r="F85" s="37">
        <v>709</v>
      </c>
      <c r="G85" s="37">
        <v>59</v>
      </c>
      <c r="H85" s="37">
        <v>131</v>
      </c>
      <c r="I85" s="37">
        <v>152</v>
      </c>
      <c r="J85" s="37">
        <v>0</v>
      </c>
      <c r="K85" s="37">
        <v>366</v>
      </c>
      <c r="L85" s="37">
        <v>1</v>
      </c>
      <c r="M85" s="37">
        <v>0</v>
      </c>
      <c r="N85" s="37">
        <v>0</v>
      </c>
      <c r="O85" s="37">
        <v>0</v>
      </c>
      <c r="Q85" s="49" t="s">
        <v>131</v>
      </c>
      <c r="R85" s="37">
        <v>709</v>
      </c>
      <c r="S85" s="37">
        <v>669</v>
      </c>
      <c r="T85" s="37">
        <v>0</v>
      </c>
      <c r="U85" s="37">
        <v>40</v>
      </c>
      <c r="V85" s="37">
        <v>0</v>
      </c>
      <c r="X85" s="49" t="s">
        <v>131</v>
      </c>
      <c r="Y85" s="37">
        <v>709</v>
      </c>
      <c r="Z85" s="37">
        <v>480</v>
      </c>
      <c r="AA85" s="37">
        <v>5</v>
      </c>
      <c r="AB85" s="37">
        <v>28</v>
      </c>
      <c r="AC85" s="37">
        <v>196</v>
      </c>
      <c r="AD85" s="37">
        <v>0</v>
      </c>
    </row>
    <row r="86" spans="1:30" ht="20" customHeight="1" x14ac:dyDescent="0.2">
      <c r="A86" s="36" t="s">
        <v>796</v>
      </c>
      <c r="B86" s="36" t="s">
        <v>805</v>
      </c>
      <c r="C86" s="36" t="s">
        <v>922</v>
      </c>
      <c r="D86" s="36" t="s">
        <v>923</v>
      </c>
      <c r="E86" s="49" t="s">
        <v>133</v>
      </c>
      <c r="F86" s="37">
        <v>366</v>
      </c>
      <c r="G86" s="37">
        <v>0</v>
      </c>
      <c r="H86" s="37">
        <v>0</v>
      </c>
      <c r="I86" s="37">
        <v>1</v>
      </c>
      <c r="J86" s="37">
        <v>2</v>
      </c>
      <c r="K86" s="37">
        <v>323</v>
      </c>
      <c r="L86" s="37">
        <v>0</v>
      </c>
      <c r="M86" s="37">
        <v>0</v>
      </c>
      <c r="N86" s="37">
        <v>0</v>
      </c>
      <c r="O86" s="37">
        <v>40</v>
      </c>
      <c r="Q86" s="49" t="s">
        <v>133</v>
      </c>
      <c r="R86" s="37">
        <v>366</v>
      </c>
      <c r="S86" s="37">
        <v>285</v>
      </c>
      <c r="T86" s="37">
        <v>8</v>
      </c>
      <c r="U86" s="37">
        <v>40</v>
      </c>
      <c r="V86" s="37">
        <v>33</v>
      </c>
      <c r="X86" s="49" t="s">
        <v>133</v>
      </c>
      <c r="Y86" s="37">
        <v>366</v>
      </c>
      <c r="Z86" s="37">
        <v>323</v>
      </c>
      <c r="AA86" s="37">
        <v>0</v>
      </c>
      <c r="AB86" s="37">
        <v>2</v>
      </c>
      <c r="AC86" s="37">
        <v>41</v>
      </c>
      <c r="AD86" s="37">
        <v>0</v>
      </c>
    </row>
    <row r="87" spans="1:30" ht="20" customHeight="1" x14ac:dyDescent="0.2">
      <c r="A87" s="36" t="s">
        <v>796</v>
      </c>
      <c r="B87" s="36" t="s">
        <v>805</v>
      </c>
      <c r="C87" s="36" t="s">
        <v>924</v>
      </c>
      <c r="D87" s="36" t="s">
        <v>925</v>
      </c>
      <c r="E87" s="49" t="s">
        <v>135</v>
      </c>
      <c r="F87" s="37">
        <v>73</v>
      </c>
      <c r="G87" s="37">
        <v>59</v>
      </c>
      <c r="H87" s="37">
        <v>3</v>
      </c>
      <c r="I87" s="37">
        <v>0</v>
      </c>
      <c r="J87" s="37">
        <v>11</v>
      </c>
      <c r="K87" s="37">
        <v>0</v>
      </c>
      <c r="L87" s="37">
        <v>0</v>
      </c>
      <c r="M87" s="37">
        <v>0</v>
      </c>
      <c r="N87" s="37">
        <v>0</v>
      </c>
      <c r="O87" s="37">
        <v>0</v>
      </c>
      <c r="Q87" s="49" t="s">
        <v>135</v>
      </c>
      <c r="R87" s="37">
        <v>73</v>
      </c>
      <c r="S87" s="37">
        <v>15</v>
      </c>
      <c r="T87" s="37">
        <v>20</v>
      </c>
      <c r="U87" s="37">
        <v>37</v>
      </c>
      <c r="V87" s="37">
        <v>1</v>
      </c>
      <c r="X87" s="49" t="s">
        <v>135</v>
      </c>
      <c r="Y87" s="37">
        <v>73</v>
      </c>
      <c r="Z87" s="37">
        <v>3</v>
      </c>
      <c r="AA87" s="37">
        <v>0</v>
      </c>
      <c r="AB87" s="37">
        <v>1</v>
      </c>
      <c r="AC87" s="37">
        <v>69</v>
      </c>
      <c r="AD87" s="37">
        <v>0</v>
      </c>
    </row>
    <row r="88" spans="1:30" ht="20" customHeight="1" x14ac:dyDescent="0.2">
      <c r="A88" s="36" t="s">
        <v>796</v>
      </c>
      <c r="B88" s="36" t="s">
        <v>805</v>
      </c>
      <c r="C88" s="36" t="s">
        <v>926</v>
      </c>
      <c r="D88" s="36" t="s">
        <v>927</v>
      </c>
      <c r="E88" s="49" t="s">
        <v>137</v>
      </c>
      <c r="F88" s="37">
        <v>487</v>
      </c>
      <c r="G88" s="37">
        <v>196</v>
      </c>
      <c r="H88" s="37">
        <v>15</v>
      </c>
      <c r="I88" s="37">
        <v>77</v>
      </c>
      <c r="J88" s="37">
        <v>27</v>
      </c>
      <c r="K88" s="37">
        <v>151</v>
      </c>
      <c r="L88" s="37">
        <v>4</v>
      </c>
      <c r="M88" s="37">
        <v>16</v>
      </c>
      <c r="N88" s="37">
        <v>0</v>
      </c>
      <c r="O88" s="37">
        <v>1</v>
      </c>
      <c r="Q88" s="49" t="s">
        <v>137</v>
      </c>
      <c r="R88" s="37">
        <v>487</v>
      </c>
      <c r="S88" s="37">
        <v>411</v>
      </c>
      <c r="T88" s="37">
        <v>16</v>
      </c>
      <c r="U88" s="37">
        <v>59</v>
      </c>
      <c r="V88" s="37">
        <v>1</v>
      </c>
      <c r="X88" s="49" t="s">
        <v>137</v>
      </c>
      <c r="Y88" s="37">
        <v>487</v>
      </c>
      <c r="Z88" s="37">
        <v>272</v>
      </c>
      <c r="AA88" s="37">
        <v>37</v>
      </c>
      <c r="AB88" s="37">
        <v>42</v>
      </c>
      <c r="AC88" s="37">
        <v>136</v>
      </c>
      <c r="AD88" s="37">
        <v>0</v>
      </c>
    </row>
    <row r="89" spans="1:30" ht="20" customHeight="1" x14ac:dyDescent="0.15">
      <c r="A89" s="36" t="s">
        <v>796</v>
      </c>
      <c r="B89" s="36" t="s">
        <v>805</v>
      </c>
      <c r="E89" s="45"/>
      <c r="Q89" s="45"/>
      <c r="X89" s="45"/>
    </row>
    <row r="90" spans="1:30" ht="20" customHeight="1" x14ac:dyDescent="0.15">
      <c r="A90" s="36" t="s">
        <v>796</v>
      </c>
      <c r="B90" s="36" t="s">
        <v>806</v>
      </c>
      <c r="E90" s="46" t="s">
        <v>738</v>
      </c>
      <c r="F90" s="37">
        <v>6326</v>
      </c>
      <c r="G90" s="37">
        <v>5070</v>
      </c>
      <c r="H90" s="37">
        <v>282</v>
      </c>
      <c r="I90" s="37">
        <v>286</v>
      </c>
      <c r="J90" s="37">
        <v>255</v>
      </c>
      <c r="K90" s="37">
        <v>322</v>
      </c>
      <c r="L90" s="37">
        <v>68</v>
      </c>
      <c r="M90" s="37">
        <v>33</v>
      </c>
      <c r="N90" s="37">
        <v>0</v>
      </c>
      <c r="O90" s="37">
        <v>10</v>
      </c>
      <c r="Q90" s="46" t="s">
        <v>738</v>
      </c>
      <c r="R90" s="37">
        <v>6326</v>
      </c>
      <c r="S90" s="37">
        <v>5507</v>
      </c>
      <c r="T90" s="37">
        <v>143</v>
      </c>
      <c r="U90" s="37">
        <v>664</v>
      </c>
      <c r="V90" s="37">
        <v>12</v>
      </c>
      <c r="X90" s="46" t="s">
        <v>738</v>
      </c>
      <c r="Y90" s="37">
        <v>6326</v>
      </c>
      <c r="Z90" s="37">
        <v>4476</v>
      </c>
      <c r="AA90" s="37">
        <v>674</v>
      </c>
      <c r="AB90" s="37">
        <v>165</v>
      </c>
      <c r="AC90" s="37">
        <v>1002</v>
      </c>
      <c r="AD90" s="37">
        <v>9</v>
      </c>
    </row>
    <row r="91" spans="1:30" ht="20" customHeight="1" x14ac:dyDescent="0.2">
      <c r="A91" s="36" t="s">
        <v>796</v>
      </c>
      <c r="B91" s="36" t="s">
        <v>806</v>
      </c>
      <c r="C91" s="36" t="s">
        <v>928</v>
      </c>
      <c r="D91" s="36" t="s">
        <v>796</v>
      </c>
      <c r="E91" s="49" t="s">
        <v>139</v>
      </c>
      <c r="F91" s="37">
        <v>285</v>
      </c>
      <c r="G91" s="37">
        <v>218</v>
      </c>
      <c r="H91" s="37">
        <v>22</v>
      </c>
      <c r="I91" s="37">
        <v>6</v>
      </c>
      <c r="J91" s="37">
        <v>16</v>
      </c>
      <c r="K91" s="37">
        <v>17</v>
      </c>
      <c r="L91" s="37">
        <v>6</v>
      </c>
      <c r="M91" s="37">
        <v>0</v>
      </c>
      <c r="N91" s="37">
        <v>0</v>
      </c>
      <c r="O91" s="37">
        <v>0</v>
      </c>
      <c r="Q91" s="49" t="s">
        <v>139</v>
      </c>
      <c r="R91" s="37">
        <v>285</v>
      </c>
      <c r="S91" s="37">
        <v>212</v>
      </c>
      <c r="T91" s="37">
        <v>21</v>
      </c>
      <c r="U91" s="37">
        <v>52</v>
      </c>
      <c r="V91" s="37">
        <v>0</v>
      </c>
      <c r="X91" s="49" t="s">
        <v>139</v>
      </c>
      <c r="Y91" s="37">
        <v>285</v>
      </c>
      <c r="Z91" s="37">
        <v>183</v>
      </c>
      <c r="AA91" s="37">
        <v>25</v>
      </c>
      <c r="AB91" s="37">
        <v>13</v>
      </c>
      <c r="AC91" s="37">
        <v>63</v>
      </c>
      <c r="AD91" s="37">
        <v>1</v>
      </c>
    </row>
    <row r="92" spans="1:30" ht="20" customHeight="1" x14ac:dyDescent="0.2">
      <c r="A92" s="36" t="s">
        <v>796</v>
      </c>
      <c r="B92" s="36" t="s">
        <v>806</v>
      </c>
      <c r="C92" s="36" t="s">
        <v>929</v>
      </c>
      <c r="D92" s="36" t="s">
        <v>817</v>
      </c>
      <c r="E92" s="49" t="s">
        <v>141</v>
      </c>
      <c r="F92" s="37">
        <v>723</v>
      </c>
      <c r="G92" s="37">
        <v>539</v>
      </c>
      <c r="H92" s="37">
        <v>81</v>
      </c>
      <c r="I92" s="37">
        <v>36</v>
      </c>
      <c r="J92" s="37">
        <v>34</v>
      </c>
      <c r="K92" s="37">
        <v>6</v>
      </c>
      <c r="L92" s="37">
        <v>21</v>
      </c>
      <c r="M92" s="37">
        <v>5</v>
      </c>
      <c r="N92" s="37">
        <v>0</v>
      </c>
      <c r="O92" s="37">
        <v>1</v>
      </c>
      <c r="Q92" s="49" t="s">
        <v>141</v>
      </c>
      <c r="R92" s="37">
        <v>723</v>
      </c>
      <c r="S92" s="37">
        <v>578</v>
      </c>
      <c r="T92" s="37">
        <v>17</v>
      </c>
      <c r="U92" s="37">
        <v>120</v>
      </c>
      <c r="V92" s="37">
        <v>8</v>
      </c>
      <c r="X92" s="49" t="s">
        <v>141</v>
      </c>
      <c r="Y92" s="37">
        <v>723</v>
      </c>
      <c r="Z92" s="37">
        <v>446</v>
      </c>
      <c r="AA92" s="37">
        <v>94</v>
      </c>
      <c r="AB92" s="37">
        <v>26</v>
      </c>
      <c r="AC92" s="37">
        <v>154</v>
      </c>
      <c r="AD92" s="37">
        <v>3</v>
      </c>
    </row>
    <row r="93" spans="1:30" ht="20" customHeight="1" x14ac:dyDescent="0.2">
      <c r="A93" s="36" t="s">
        <v>796</v>
      </c>
      <c r="B93" s="36" t="s">
        <v>806</v>
      </c>
      <c r="C93" s="36" t="s">
        <v>930</v>
      </c>
      <c r="D93" s="36" t="s">
        <v>826</v>
      </c>
      <c r="E93" s="49" t="s">
        <v>143</v>
      </c>
      <c r="F93" s="37">
        <v>1034</v>
      </c>
      <c r="G93" s="37">
        <v>569</v>
      </c>
      <c r="H93" s="37">
        <v>86</v>
      </c>
      <c r="I93" s="37">
        <v>63</v>
      </c>
      <c r="J93" s="37">
        <v>59</v>
      </c>
      <c r="K93" s="37">
        <v>244</v>
      </c>
      <c r="L93" s="37">
        <v>5</v>
      </c>
      <c r="M93" s="37">
        <v>8</v>
      </c>
      <c r="N93" s="37">
        <v>0</v>
      </c>
      <c r="O93" s="37">
        <v>0</v>
      </c>
      <c r="Q93" s="49" t="s">
        <v>143</v>
      </c>
      <c r="R93" s="37">
        <v>1034</v>
      </c>
      <c r="S93" s="37">
        <v>871</v>
      </c>
      <c r="T93" s="37">
        <v>34</v>
      </c>
      <c r="U93" s="37">
        <v>129</v>
      </c>
      <c r="V93" s="37">
        <v>0</v>
      </c>
      <c r="X93" s="49" t="s">
        <v>143</v>
      </c>
      <c r="Y93" s="37">
        <v>1034</v>
      </c>
      <c r="Z93" s="37">
        <v>603</v>
      </c>
      <c r="AA93" s="37">
        <v>140</v>
      </c>
      <c r="AB93" s="37">
        <v>41</v>
      </c>
      <c r="AC93" s="37">
        <v>250</v>
      </c>
      <c r="AD93" s="37">
        <v>0</v>
      </c>
    </row>
    <row r="94" spans="1:30" ht="20" customHeight="1" x14ac:dyDescent="0.2">
      <c r="A94" s="36" t="s">
        <v>796</v>
      </c>
      <c r="B94" s="36" t="s">
        <v>806</v>
      </c>
      <c r="C94" s="36" t="s">
        <v>931</v>
      </c>
      <c r="D94" s="36" t="s">
        <v>835</v>
      </c>
      <c r="E94" s="49" t="s">
        <v>145</v>
      </c>
      <c r="F94" s="37">
        <v>724</v>
      </c>
      <c r="G94" s="37">
        <v>572</v>
      </c>
      <c r="H94" s="37">
        <v>46</v>
      </c>
      <c r="I94" s="37">
        <v>35</v>
      </c>
      <c r="J94" s="37">
        <v>55</v>
      </c>
      <c r="K94" s="37">
        <v>0</v>
      </c>
      <c r="L94" s="37">
        <v>6</v>
      </c>
      <c r="M94" s="37">
        <v>7</v>
      </c>
      <c r="N94" s="37">
        <v>0</v>
      </c>
      <c r="O94" s="37">
        <v>3</v>
      </c>
      <c r="Q94" s="49" t="s">
        <v>145</v>
      </c>
      <c r="R94" s="37">
        <v>724</v>
      </c>
      <c r="S94" s="37">
        <v>618</v>
      </c>
      <c r="T94" s="37">
        <v>29</v>
      </c>
      <c r="U94" s="37">
        <v>75</v>
      </c>
      <c r="V94" s="37">
        <v>2</v>
      </c>
      <c r="X94" s="49" t="s">
        <v>145</v>
      </c>
      <c r="Y94" s="37">
        <v>724</v>
      </c>
      <c r="Z94" s="37">
        <v>359</v>
      </c>
      <c r="AA94" s="37">
        <v>177</v>
      </c>
      <c r="AB94" s="37">
        <v>33</v>
      </c>
      <c r="AC94" s="37">
        <v>151</v>
      </c>
      <c r="AD94" s="37">
        <v>4</v>
      </c>
    </row>
    <row r="95" spans="1:30" ht="20" customHeight="1" x14ac:dyDescent="0.2">
      <c r="A95" s="36" t="s">
        <v>796</v>
      </c>
      <c r="B95" s="36" t="s">
        <v>806</v>
      </c>
      <c r="C95" s="36" t="s">
        <v>932</v>
      </c>
      <c r="D95" s="36" t="s">
        <v>854</v>
      </c>
      <c r="E95" s="49" t="s">
        <v>147</v>
      </c>
      <c r="F95" s="37">
        <v>510</v>
      </c>
      <c r="G95" s="37">
        <v>396</v>
      </c>
      <c r="H95" s="37">
        <v>36</v>
      </c>
      <c r="I95" s="37">
        <v>19</v>
      </c>
      <c r="J95" s="37">
        <v>30</v>
      </c>
      <c r="K95" s="37">
        <v>14</v>
      </c>
      <c r="L95" s="37">
        <v>7</v>
      </c>
      <c r="M95" s="37">
        <v>5</v>
      </c>
      <c r="N95" s="37">
        <v>0</v>
      </c>
      <c r="O95" s="37">
        <v>3</v>
      </c>
      <c r="Q95" s="49" t="s">
        <v>147</v>
      </c>
      <c r="R95" s="37">
        <v>510</v>
      </c>
      <c r="S95" s="37">
        <v>439</v>
      </c>
      <c r="T95" s="37">
        <v>15</v>
      </c>
      <c r="U95" s="37">
        <v>54</v>
      </c>
      <c r="V95" s="37">
        <v>2</v>
      </c>
      <c r="X95" s="49" t="s">
        <v>147</v>
      </c>
      <c r="Y95" s="37">
        <v>510</v>
      </c>
      <c r="Z95" s="37">
        <v>239</v>
      </c>
      <c r="AA95" s="37">
        <v>121</v>
      </c>
      <c r="AB95" s="37">
        <v>29</v>
      </c>
      <c r="AC95" s="37">
        <v>121</v>
      </c>
      <c r="AD95" s="37">
        <v>0</v>
      </c>
    </row>
    <row r="96" spans="1:30" ht="20" customHeight="1" x14ac:dyDescent="0.2">
      <c r="A96" s="36" t="s">
        <v>796</v>
      </c>
      <c r="B96" s="36" t="s">
        <v>806</v>
      </c>
      <c r="C96" s="36" t="s">
        <v>933</v>
      </c>
      <c r="D96" s="36" t="s">
        <v>856</v>
      </c>
      <c r="E96" s="49" t="s">
        <v>149</v>
      </c>
      <c r="F96" s="37">
        <v>315</v>
      </c>
      <c r="G96" s="37">
        <v>251</v>
      </c>
      <c r="H96" s="37">
        <v>5</v>
      </c>
      <c r="I96" s="37">
        <v>14</v>
      </c>
      <c r="J96" s="37">
        <v>28</v>
      </c>
      <c r="K96" s="37">
        <v>0</v>
      </c>
      <c r="L96" s="37">
        <v>12</v>
      </c>
      <c r="M96" s="37">
        <v>4</v>
      </c>
      <c r="N96" s="37">
        <v>0</v>
      </c>
      <c r="O96" s="37">
        <v>1</v>
      </c>
      <c r="Q96" s="49" t="s">
        <v>149</v>
      </c>
      <c r="R96" s="37">
        <v>315</v>
      </c>
      <c r="S96" s="37">
        <v>244</v>
      </c>
      <c r="T96" s="37">
        <v>14</v>
      </c>
      <c r="U96" s="37">
        <v>57</v>
      </c>
      <c r="V96" s="37">
        <v>0</v>
      </c>
      <c r="X96" s="49" t="s">
        <v>149</v>
      </c>
      <c r="Y96" s="37">
        <v>315</v>
      </c>
      <c r="Z96" s="37">
        <v>206</v>
      </c>
      <c r="AA96" s="37">
        <v>40</v>
      </c>
      <c r="AB96" s="37">
        <v>5</v>
      </c>
      <c r="AC96" s="37">
        <v>64</v>
      </c>
      <c r="AD96" s="37">
        <v>0</v>
      </c>
    </row>
    <row r="97" spans="1:30" ht="20" customHeight="1" x14ac:dyDescent="0.2">
      <c r="A97" s="36" t="s">
        <v>796</v>
      </c>
      <c r="B97" s="36" t="s">
        <v>806</v>
      </c>
      <c r="C97" s="36" t="s">
        <v>934</v>
      </c>
      <c r="D97" s="36" t="s">
        <v>858</v>
      </c>
      <c r="E97" s="49" t="s">
        <v>151</v>
      </c>
      <c r="F97" s="37">
        <v>608</v>
      </c>
      <c r="G97" s="37">
        <v>573</v>
      </c>
      <c r="H97" s="37">
        <v>0</v>
      </c>
      <c r="I97" s="37">
        <v>0</v>
      </c>
      <c r="J97" s="37">
        <v>1</v>
      </c>
      <c r="K97" s="37">
        <v>29</v>
      </c>
      <c r="L97" s="37">
        <v>2</v>
      </c>
      <c r="M97" s="37">
        <v>2</v>
      </c>
      <c r="N97" s="37">
        <v>0</v>
      </c>
      <c r="O97" s="37">
        <v>1</v>
      </c>
      <c r="Q97" s="49" t="s">
        <v>151</v>
      </c>
      <c r="R97" s="37">
        <v>608</v>
      </c>
      <c r="S97" s="37">
        <v>579</v>
      </c>
      <c r="T97" s="37">
        <v>1</v>
      </c>
      <c r="U97" s="37">
        <v>28</v>
      </c>
      <c r="V97" s="37">
        <v>0</v>
      </c>
      <c r="X97" s="49" t="s">
        <v>151</v>
      </c>
      <c r="Y97" s="37">
        <v>608</v>
      </c>
      <c r="Z97" s="37">
        <v>543</v>
      </c>
      <c r="AA97" s="37">
        <v>20</v>
      </c>
      <c r="AB97" s="37">
        <v>8</v>
      </c>
      <c r="AC97" s="37">
        <v>36</v>
      </c>
      <c r="AD97" s="37">
        <v>1</v>
      </c>
    </row>
    <row r="98" spans="1:30" ht="20" customHeight="1" x14ac:dyDescent="0.2">
      <c r="A98" s="36" t="s">
        <v>796</v>
      </c>
      <c r="B98" s="36" t="s">
        <v>806</v>
      </c>
      <c r="C98" s="36" t="s">
        <v>935</v>
      </c>
      <c r="D98" s="36" t="s">
        <v>860</v>
      </c>
      <c r="E98" s="49" t="s">
        <v>153</v>
      </c>
      <c r="F98" s="37">
        <v>714</v>
      </c>
      <c r="G98" s="37">
        <v>652</v>
      </c>
      <c r="H98" s="37">
        <v>0</v>
      </c>
      <c r="I98" s="37">
        <v>57</v>
      </c>
      <c r="J98" s="37">
        <v>5</v>
      </c>
      <c r="K98" s="37">
        <v>0</v>
      </c>
      <c r="L98" s="37">
        <v>0</v>
      </c>
      <c r="M98" s="37">
        <v>0</v>
      </c>
      <c r="N98" s="37">
        <v>0</v>
      </c>
      <c r="O98" s="37">
        <v>0</v>
      </c>
      <c r="Q98" s="49" t="s">
        <v>153</v>
      </c>
      <c r="R98" s="37">
        <v>714</v>
      </c>
      <c r="S98" s="37">
        <v>642</v>
      </c>
      <c r="T98" s="37">
        <v>0</v>
      </c>
      <c r="U98" s="37">
        <v>72</v>
      </c>
      <c r="V98" s="37">
        <v>0</v>
      </c>
      <c r="X98" s="49" t="s">
        <v>153</v>
      </c>
      <c r="Y98" s="37">
        <v>714</v>
      </c>
      <c r="Z98" s="37">
        <v>638</v>
      </c>
      <c r="AA98" s="37">
        <v>18</v>
      </c>
      <c r="AB98" s="37">
        <v>2</v>
      </c>
      <c r="AC98" s="37">
        <v>56</v>
      </c>
      <c r="AD98" s="37">
        <v>0</v>
      </c>
    </row>
    <row r="99" spans="1:30" ht="20" customHeight="1" x14ac:dyDescent="0.2">
      <c r="A99" s="36" t="s">
        <v>796</v>
      </c>
      <c r="B99" s="36" t="s">
        <v>806</v>
      </c>
      <c r="C99" s="36" t="s">
        <v>936</v>
      </c>
      <c r="D99" s="36" t="s">
        <v>862</v>
      </c>
      <c r="E99" s="49" t="s">
        <v>155</v>
      </c>
      <c r="F99" s="37">
        <v>335</v>
      </c>
      <c r="G99" s="37">
        <v>332</v>
      </c>
      <c r="H99" s="37">
        <v>0</v>
      </c>
      <c r="I99" s="37">
        <v>0</v>
      </c>
      <c r="J99" s="37">
        <v>2</v>
      </c>
      <c r="K99" s="37">
        <v>0</v>
      </c>
      <c r="L99" s="37">
        <v>1</v>
      </c>
      <c r="M99" s="37">
        <v>0</v>
      </c>
      <c r="N99" s="37">
        <v>0</v>
      </c>
      <c r="O99" s="37">
        <v>0</v>
      </c>
      <c r="Q99" s="49" t="s">
        <v>155</v>
      </c>
      <c r="R99" s="37">
        <v>335</v>
      </c>
      <c r="S99" s="37">
        <v>319</v>
      </c>
      <c r="T99" s="37">
        <v>0</v>
      </c>
      <c r="U99" s="37">
        <v>16</v>
      </c>
      <c r="V99" s="37">
        <v>0</v>
      </c>
      <c r="X99" s="49" t="s">
        <v>155</v>
      </c>
      <c r="Y99" s="37">
        <v>335</v>
      </c>
      <c r="Z99" s="37">
        <v>304</v>
      </c>
      <c r="AA99" s="37">
        <v>6</v>
      </c>
      <c r="AB99" s="37">
        <v>0</v>
      </c>
      <c r="AC99" s="37">
        <v>25</v>
      </c>
      <c r="AD99" s="37">
        <v>0</v>
      </c>
    </row>
    <row r="100" spans="1:30" ht="20" customHeight="1" x14ac:dyDescent="0.2">
      <c r="A100" s="36" t="s">
        <v>796</v>
      </c>
      <c r="B100" s="36" t="s">
        <v>806</v>
      </c>
      <c r="C100" s="36" t="s">
        <v>937</v>
      </c>
      <c r="D100" s="36" t="s">
        <v>864</v>
      </c>
      <c r="E100" s="49" t="s">
        <v>157</v>
      </c>
      <c r="F100" s="37">
        <v>610</v>
      </c>
      <c r="G100" s="37">
        <v>555</v>
      </c>
      <c r="H100" s="37">
        <v>1</v>
      </c>
      <c r="I100" s="37">
        <v>48</v>
      </c>
      <c r="J100" s="37">
        <v>6</v>
      </c>
      <c r="K100" s="37">
        <v>0</v>
      </c>
      <c r="L100" s="37">
        <v>0</v>
      </c>
      <c r="M100" s="37">
        <v>0</v>
      </c>
      <c r="N100" s="37">
        <v>0</v>
      </c>
      <c r="O100" s="37">
        <v>0</v>
      </c>
      <c r="Q100" s="49" t="s">
        <v>157</v>
      </c>
      <c r="R100" s="37">
        <v>610</v>
      </c>
      <c r="S100" s="37">
        <v>585</v>
      </c>
      <c r="T100" s="37">
        <v>0</v>
      </c>
      <c r="U100" s="37">
        <v>25</v>
      </c>
      <c r="V100" s="37">
        <v>0</v>
      </c>
      <c r="X100" s="49" t="s">
        <v>157</v>
      </c>
      <c r="Y100" s="37">
        <v>610</v>
      </c>
      <c r="Z100" s="37">
        <v>601</v>
      </c>
      <c r="AA100" s="37">
        <v>0</v>
      </c>
      <c r="AB100" s="37">
        <v>0</v>
      </c>
      <c r="AC100" s="37">
        <v>9</v>
      </c>
      <c r="AD100" s="37">
        <v>0</v>
      </c>
    </row>
    <row r="101" spans="1:30" ht="20" customHeight="1" x14ac:dyDescent="0.2">
      <c r="A101" s="36" t="s">
        <v>796</v>
      </c>
      <c r="B101" s="36" t="s">
        <v>806</v>
      </c>
      <c r="C101" s="36" t="s">
        <v>938</v>
      </c>
      <c r="D101" s="36" t="s">
        <v>866</v>
      </c>
      <c r="E101" s="49" t="s">
        <v>159</v>
      </c>
      <c r="F101" s="37">
        <v>249</v>
      </c>
      <c r="G101" s="37">
        <v>249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7">
        <v>0</v>
      </c>
      <c r="N101" s="37">
        <v>0</v>
      </c>
      <c r="O101" s="37">
        <v>0</v>
      </c>
      <c r="Q101" s="49" t="s">
        <v>159</v>
      </c>
      <c r="R101" s="37">
        <v>249</v>
      </c>
      <c r="S101" s="37">
        <v>245</v>
      </c>
      <c r="T101" s="37">
        <v>0</v>
      </c>
      <c r="U101" s="37">
        <v>4</v>
      </c>
      <c r="V101" s="37">
        <v>0</v>
      </c>
      <c r="X101" s="49" t="s">
        <v>159</v>
      </c>
      <c r="Y101" s="37">
        <v>249</v>
      </c>
      <c r="Z101" s="37">
        <v>247</v>
      </c>
      <c r="AA101" s="37">
        <v>1</v>
      </c>
      <c r="AB101" s="37">
        <v>0</v>
      </c>
      <c r="AC101" s="37">
        <v>1</v>
      </c>
      <c r="AD101" s="37">
        <v>0</v>
      </c>
    </row>
    <row r="102" spans="1:30" ht="20" customHeight="1" x14ac:dyDescent="0.2">
      <c r="A102" s="36" t="s">
        <v>796</v>
      </c>
      <c r="B102" s="36" t="s">
        <v>806</v>
      </c>
      <c r="C102" s="36" t="s">
        <v>939</v>
      </c>
      <c r="D102" s="36" t="s">
        <v>919</v>
      </c>
      <c r="E102" s="49" t="s">
        <v>161</v>
      </c>
      <c r="F102" s="37">
        <v>219</v>
      </c>
      <c r="G102" s="37">
        <v>164</v>
      </c>
      <c r="H102" s="37">
        <v>5</v>
      </c>
      <c r="I102" s="37">
        <v>8</v>
      </c>
      <c r="J102" s="37">
        <v>19</v>
      </c>
      <c r="K102" s="37">
        <v>12</v>
      </c>
      <c r="L102" s="37">
        <v>8</v>
      </c>
      <c r="M102" s="37">
        <v>2</v>
      </c>
      <c r="N102" s="37">
        <v>0</v>
      </c>
      <c r="O102" s="37">
        <v>1</v>
      </c>
      <c r="Q102" s="49" t="s">
        <v>161</v>
      </c>
      <c r="R102" s="37">
        <v>219</v>
      </c>
      <c r="S102" s="37">
        <v>175</v>
      </c>
      <c r="T102" s="37">
        <v>12</v>
      </c>
      <c r="U102" s="37">
        <v>32</v>
      </c>
      <c r="V102" s="37">
        <v>0</v>
      </c>
      <c r="X102" s="49" t="s">
        <v>161</v>
      </c>
      <c r="Y102" s="37">
        <v>219</v>
      </c>
      <c r="Z102" s="37">
        <v>107</v>
      </c>
      <c r="AA102" s="37">
        <v>32</v>
      </c>
      <c r="AB102" s="37">
        <v>8</v>
      </c>
      <c r="AC102" s="37">
        <v>72</v>
      </c>
      <c r="AD102" s="37">
        <v>0</v>
      </c>
    </row>
    <row r="103" spans="1:30" ht="20" customHeight="1" x14ac:dyDescent="0.15">
      <c r="A103" s="36" t="s">
        <v>796</v>
      </c>
      <c r="B103" s="36" t="s">
        <v>806</v>
      </c>
      <c r="E103" s="45"/>
      <c r="Q103" s="45"/>
      <c r="X103" s="45"/>
    </row>
    <row r="104" spans="1:30" ht="20" customHeight="1" x14ac:dyDescent="0.15">
      <c r="A104" s="36" t="s">
        <v>796</v>
      </c>
      <c r="B104" s="36" t="s">
        <v>807</v>
      </c>
      <c r="E104" s="46" t="s">
        <v>739</v>
      </c>
      <c r="F104" s="37">
        <v>4946</v>
      </c>
      <c r="G104" s="37">
        <v>3749</v>
      </c>
      <c r="H104" s="37">
        <v>450</v>
      </c>
      <c r="I104" s="37">
        <v>256</v>
      </c>
      <c r="J104" s="37">
        <v>32</v>
      </c>
      <c r="K104" s="37">
        <v>380</v>
      </c>
      <c r="L104" s="37">
        <v>26</v>
      </c>
      <c r="M104" s="37">
        <v>29</v>
      </c>
      <c r="N104" s="37">
        <v>0</v>
      </c>
      <c r="O104" s="37">
        <v>24</v>
      </c>
      <c r="Q104" s="46" t="s">
        <v>739</v>
      </c>
      <c r="R104" s="37">
        <v>4946</v>
      </c>
      <c r="S104" s="37">
        <v>4617</v>
      </c>
      <c r="T104" s="37">
        <v>33</v>
      </c>
      <c r="U104" s="37">
        <v>276</v>
      </c>
      <c r="V104" s="37">
        <v>20</v>
      </c>
      <c r="X104" s="46" t="s">
        <v>739</v>
      </c>
      <c r="Y104" s="37">
        <v>4946</v>
      </c>
      <c r="Z104" s="37">
        <v>3661</v>
      </c>
      <c r="AA104" s="37">
        <v>558</v>
      </c>
      <c r="AB104" s="37">
        <v>89</v>
      </c>
      <c r="AC104" s="37">
        <v>627</v>
      </c>
      <c r="AD104" s="37">
        <v>11</v>
      </c>
    </row>
    <row r="105" spans="1:30" ht="20" customHeight="1" x14ac:dyDescent="0.2">
      <c r="A105" s="36" t="s">
        <v>796</v>
      </c>
      <c r="B105" s="36" t="s">
        <v>807</v>
      </c>
      <c r="C105" s="36" t="s">
        <v>940</v>
      </c>
      <c r="D105" s="36" t="s">
        <v>796</v>
      </c>
      <c r="E105" s="49" t="s">
        <v>163</v>
      </c>
      <c r="F105" s="37">
        <v>663</v>
      </c>
      <c r="G105" s="37">
        <v>229</v>
      </c>
      <c r="H105" s="37">
        <v>182</v>
      </c>
      <c r="I105" s="37">
        <v>29</v>
      </c>
      <c r="J105" s="37">
        <v>3</v>
      </c>
      <c r="K105" s="37">
        <v>178</v>
      </c>
      <c r="L105" s="37">
        <v>11</v>
      </c>
      <c r="M105" s="37">
        <v>28</v>
      </c>
      <c r="N105" s="37">
        <v>0</v>
      </c>
      <c r="O105" s="37">
        <v>3</v>
      </c>
      <c r="Q105" s="49" t="s">
        <v>163</v>
      </c>
      <c r="R105" s="37">
        <v>663</v>
      </c>
      <c r="S105" s="37">
        <v>617</v>
      </c>
      <c r="T105" s="37">
        <v>6</v>
      </c>
      <c r="U105" s="37">
        <v>40</v>
      </c>
      <c r="V105" s="37">
        <v>0</v>
      </c>
      <c r="X105" s="49" t="s">
        <v>163</v>
      </c>
      <c r="Y105" s="37">
        <v>663</v>
      </c>
      <c r="Z105" s="37">
        <v>402</v>
      </c>
      <c r="AA105" s="37">
        <v>138</v>
      </c>
      <c r="AB105" s="37">
        <v>28</v>
      </c>
      <c r="AC105" s="37">
        <v>95</v>
      </c>
      <c r="AD105" s="37">
        <v>0</v>
      </c>
    </row>
    <row r="106" spans="1:30" ht="20" customHeight="1" x14ac:dyDescent="0.2">
      <c r="A106" s="36" t="s">
        <v>796</v>
      </c>
      <c r="B106" s="36" t="s">
        <v>807</v>
      </c>
      <c r="C106" s="36" t="s">
        <v>941</v>
      </c>
      <c r="D106" s="36" t="s">
        <v>817</v>
      </c>
      <c r="E106" s="49" t="s">
        <v>165</v>
      </c>
      <c r="F106" s="37">
        <v>642</v>
      </c>
      <c r="G106" s="37">
        <v>432</v>
      </c>
      <c r="H106" s="37">
        <v>210</v>
      </c>
      <c r="I106" s="37">
        <v>0</v>
      </c>
      <c r="J106" s="37">
        <v>0</v>
      </c>
      <c r="K106" s="37">
        <v>0</v>
      </c>
      <c r="L106" s="37">
        <v>0</v>
      </c>
      <c r="M106" s="37">
        <v>0</v>
      </c>
      <c r="N106" s="37">
        <v>0</v>
      </c>
      <c r="O106" s="37">
        <v>0</v>
      </c>
      <c r="Q106" s="49" t="s">
        <v>165</v>
      </c>
      <c r="R106" s="37">
        <v>642</v>
      </c>
      <c r="S106" s="37">
        <v>611</v>
      </c>
      <c r="T106" s="37">
        <v>0</v>
      </c>
      <c r="U106" s="37">
        <v>31</v>
      </c>
      <c r="V106" s="37">
        <v>0</v>
      </c>
      <c r="X106" s="49" t="s">
        <v>165</v>
      </c>
      <c r="Y106" s="37">
        <v>642</v>
      </c>
      <c r="Z106" s="37">
        <v>564</v>
      </c>
      <c r="AA106" s="37">
        <v>20</v>
      </c>
      <c r="AB106" s="37">
        <v>7</v>
      </c>
      <c r="AC106" s="37">
        <v>51</v>
      </c>
      <c r="AD106" s="37">
        <v>0</v>
      </c>
    </row>
    <row r="107" spans="1:30" ht="20" customHeight="1" x14ac:dyDescent="0.2">
      <c r="A107" s="36" t="s">
        <v>796</v>
      </c>
      <c r="B107" s="36" t="s">
        <v>807</v>
      </c>
      <c r="C107" s="36" t="s">
        <v>942</v>
      </c>
      <c r="D107" s="36" t="s">
        <v>826</v>
      </c>
      <c r="E107" s="49" t="s">
        <v>167</v>
      </c>
      <c r="F107" s="37">
        <v>252</v>
      </c>
      <c r="G107" s="37">
        <v>244</v>
      </c>
      <c r="H107" s="37">
        <v>1</v>
      </c>
      <c r="I107" s="37">
        <v>0</v>
      </c>
      <c r="J107" s="37">
        <v>1</v>
      </c>
      <c r="K107" s="37">
        <v>0</v>
      </c>
      <c r="L107" s="37">
        <v>0</v>
      </c>
      <c r="M107" s="37">
        <v>0</v>
      </c>
      <c r="N107" s="37">
        <v>0</v>
      </c>
      <c r="O107" s="37">
        <v>6</v>
      </c>
      <c r="Q107" s="49" t="s">
        <v>167</v>
      </c>
      <c r="R107" s="37">
        <v>252</v>
      </c>
      <c r="S107" s="37">
        <v>226</v>
      </c>
      <c r="T107" s="37">
        <v>0</v>
      </c>
      <c r="U107" s="37">
        <v>19</v>
      </c>
      <c r="V107" s="37">
        <v>7</v>
      </c>
      <c r="X107" s="49" t="s">
        <v>167</v>
      </c>
      <c r="Y107" s="37">
        <v>252</v>
      </c>
      <c r="Z107" s="37">
        <v>230</v>
      </c>
      <c r="AA107" s="37">
        <v>3</v>
      </c>
      <c r="AB107" s="37">
        <v>0</v>
      </c>
      <c r="AC107" s="37">
        <v>12</v>
      </c>
      <c r="AD107" s="37">
        <v>7</v>
      </c>
    </row>
    <row r="108" spans="1:30" ht="20" customHeight="1" x14ac:dyDescent="0.2">
      <c r="A108" s="36" t="s">
        <v>796</v>
      </c>
      <c r="B108" s="36" t="s">
        <v>807</v>
      </c>
      <c r="C108" s="36" t="s">
        <v>943</v>
      </c>
      <c r="D108" s="36" t="s">
        <v>835</v>
      </c>
      <c r="E108" s="49" t="s">
        <v>169</v>
      </c>
      <c r="F108" s="37">
        <v>551</v>
      </c>
      <c r="G108" s="37">
        <v>541</v>
      </c>
      <c r="H108" s="37">
        <v>0</v>
      </c>
      <c r="I108" s="37">
        <v>0</v>
      </c>
      <c r="J108" s="37">
        <v>7</v>
      </c>
      <c r="K108" s="37">
        <v>1</v>
      </c>
      <c r="L108" s="37">
        <v>0</v>
      </c>
      <c r="M108" s="37">
        <v>0</v>
      </c>
      <c r="N108" s="37">
        <v>0</v>
      </c>
      <c r="O108" s="37">
        <v>2</v>
      </c>
      <c r="Q108" s="49" t="s">
        <v>169</v>
      </c>
      <c r="R108" s="37">
        <v>551</v>
      </c>
      <c r="S108" s="37">
        <v>509</v>
      </c>
      <c r="T108" s="37">
        <v>7</v>
      </c>
      <c r="U108" s="37">
        <v>33</v>
      </c>
      <c r="V108" s="37">
        <v>2</v>
      </c>
      <c r="X108" s="49" t="s">
        <v>169</v>
      </c>
      <c r="Y108" s="37">
        <v>551</v>
      </c>
      <c r="Z108" s="37">
        <v>503</v>
      </c>
      <c r="AA108" s="37">
        <v>21</v>
      </c>
      <c r="AB108" s="37">
        <v>5</v>
      </c>
      <c r="AC108" s="37">
        <v>20</v>
      </c>
      <c r="AD108" s="37">
        <v>2</v>
      </c>
    </row>
    <row r="109" spans="1:30" ht="20" customHeight="1" x14ac:dyDescent="0.2">
      <c r="A109" s="36" t="s">
        <v>796</v>
      </c>
      <c r="B109" s="36" t="s">
        <v>807</v>
      </c>
      <c r="C109" s="36" t="s">
        <v>944</v>
      </c>
      <c r="D109" s="36" t="s">
        <v>854</v>
      </c>
      <c r="E109" s="49" t="s">
        <v>171</v>
      </c>
      <c r="F109" s="37">
        <v>393</v>
      </c>
      <c r="G109" s="37">
        <v>393</v>
      </c>
      <c r="H109" s="37">
        <v>0</v>
      </c>
      <c r="I109" s="37">
        <v>0</v>
      </c>
      <c r="J109" s="37">
        <v>0</v>
      </c>
      <c r="K109" s="37">
        <v>0</v>
      </c>
      <c r="L109" s="37">
        <v>0</v>
      </c>
      <c r="M109" s="37">
        <v>0</v>
      </c>
      <c r="N109" s="37">
        <v>0</v>
      </c>
      <c r="O109" s="37">
        <v>0</v>
      </c>
      <c r="Q109" s="49" t="s">
        <v>171</v>
      </c>
      <c r="R109" s="37">
        <v>393</v>
      </c>
      <c r="S109" s="37">
        <v>373</v>
      </c>
      <c r="T109" s="37">
        <v>0</v>
      </c>
      <c r="U109" s="37">
        <v>20</v>
      </c>
      <c r="V109" s="37">
        <v>0</v>
      </c>
      <c r="X109" s="49" t="s">
        <v>171</v>
      </c>
      <c r="Y109" s="37">
        <v>393</v>
      </c>
      <c r="Z109" s="37">
        <v>347</v>
      </c>
      <c r="AA109" s="37">
        <v>25</v>
      </c>
      <c r="AB109" s="37">
        <v>6</v>
      </c>
      <c r="AC109" s="37">
        <v>15</v>
      </c>
      <c r="AD109" s="37">
        <v>0</v>
      </c>
    </row>
    <row r="110" spans="1:30" ht="20" customHeight="1" x14ac:dyDescent="0.2">
      <c r="A110" s="36" t="s">
        <v>796</v>
      </c>
      <c r="B110" s="36" t="s">
        <v>807</v>
      </c>
      <c r="C110" s="36" t="s">
        <v>945</v>
      </c>
      <c r="D110" s="36" t="s">
        <v>856</v>
      </c>
      <c r="E110" s="49" t="s">
        <v>173</v>
      </c>
      <c r="F110" s="37">
        <v>333</v>
      </c>
      <c r="G110" s="37">
        <v>333</v>
      </c>
      <c r="H110" s="37">
        <v>0</v>
      </c>
      <c r="I110" s="37">
        <v>0</v>
      </c>
      <c r="J110" s="37">
        <v>0</v>
      </c>
      <c r="K110" s="37">
        <v>0</v>
      </c>
      <c r="L110" s="37">
        <v>0</v>
      </c>
      <c r="M110" s="37">
        <v>0</v>
      </c>
      <c r="N110" s="37">
        <v>0</v>
      </c>
      <c r="O110" s="37">
        <v>0</v>
      </c>
      <c r="Q110" s="49" t="s">
        <v>173</v>
      </c>
      <c r="R110" s="37">
        <v>333</v>
      </c>
      <c r="S110" s="37">
        <v>310</v>
      </c>
      <c r="T110" s="37">
        <v>0</v>
      </c>
      <c r="U110" s="37">
        <v>23</v>
      </c>
      <c r="V110" s="37">
        <v>0</v>
      </c>
      <c r="X110" s="49" t="s">
        <v>173</v>
      </c>
      <c r="Y110" s="37">
        <v>333</v>
      </c>
      <c r="Z110" s="37">
        <v>262</v>
      </c>
      <c r="AA110" s="37">
        <v>37</v>
      </c>
      <c r="AB110" s="37">
        <v>1</v>
      </c>
      <c r="AC110" s="37">
        <v>32</v>
      </c>
      <c r="AD110" s="37">
        <v>1</v>
      </c>
    </row>
    <row r="111" spans="1:30" ht="20" customHeight="1" x14ac:dyDescent="0.2">
      <c r="A111" s="36" t="s">
        <v>796</v>
      </c>
      <c r="B111" s="36" t="s">
        <v>807</v>
      </c>
      <c r="C111" s="36" t="s">
        <v>946</v>
      </c>
      <c r="D111" s="36" t="s">
        <v>858</v>
      </c>
      <c r="E111" s="49" t="s">
        <v>175</v>
      </c>
      <c r="F111" s="37">
        <v>733</v>
      </c>
      <c r="G111" s="37">
        <v>563</v>
      </c>
      <c r="H111" s="37">
        <v>37</v>
      </c>
      <c r="I111" s="37">
        <v>123</v>
      </c>
      <c r="J111" s="37">
        <v>1</v>
      </c>
      <c r="K111" s="37">
        <v>1</v>
      </c>
      <c r="L111" s="37">
        <v>0</v>
      </c>
      <c r="M111" s="37">
        <v>0</v>
      </c>
      <c r="N111" s="37">
        <v>0</v>
      </c>
      <c r="O111" s="37">
        <v>8</v>
      </c>
      <c r="Q111" s="49" t="s">
        <v>175</v>
      </c>
      <c r="R111" s="37">
        <v>733</v>
      </c>
      <c r="S111" s="37">
        <v>702</v>
      </c>
      <c r="T111" s="37">
        <v>6</v>
      </c>
      <c r="U111" s="37">
        <v>20</v>
      </c>
      <c r="V111" s="37">
        <v>5</v>
      </c>
      <c r="X111" s="49" t="s">
        <v>175</v>
      </c>
      <c r="Y111" s="37">
        <v>733</v>
      </c>
      <c r="Z111" s="37">
        <v>571</v>
      </c>
      <c r="AA111" s="37">
        <v>48</v>
      </c>
      <c r="AB111" s="37">
        <v>8</v>
      </c>
      <c r="AC111" s="37">
        <v>105</v>
      </c>
      <c r="AD111" s="37">
        <v>1</v>
      </c>
    </row>
    <row r="112" spans="1:30" ht="20" customHeight="1" x14ac:dyDescent="0.2">
      <c r="A112" s="36" t="s">
        <v>796</v>
      </c>
      <c r="B112" s="36" t="s">
        <v>807</v>
      </c>
      <c r="C112" s="36" t="s">
        <v>947</v>
      </c>
      <c r="D112" s="36" t="s">
        <v>860</v>
      </c>
      <c r="E112" s="49" t="s">
        <v>177</v>
      </c>
      <c r="F112" s="37">
        <v>324</v>
      </c>
      <c r="G112" s="37">
        <v>235</v>
      </c>
      <c r="H112" s="37">
        <v>7</v>
      </c>
      <c r="I112" s="37">
        <v>68</v>
      </c>
      <c r="J112" s="37">
        <v>7</v>
      </c>
      <c r="K112" s="37">
        <v>0</v>
      </c>
      <c r="L112" s="37">
        <v>3</v>
      </c>
      <c r="M112" s="37">
        <v>0</v>
      </c>
      <c r="N112" s="37">
        <v>0</v>
      </c>
      <c r="O112" s="37">
        <v>4</v>
      </c>
      <c r="Q112" s="49" t="s">
        <v>177</v>
      </c>
      <c r="R112" s="37">
        <v>324</v>
      </c>
      <c r="S112" s="37">
        <v>270</v>
      </c>
      <c r="T112" s="37">
        <v>10</v>
      </c>
      <c r="U112" s="37">
        <v>38</v>
      </c>
      <c r="V112" s="37">
        <v>6</v>
      </c>
      <c r="X112" s="49" t="s">
        <v>177</v>
      </c>
      <c r="Y112" s="37">
        <v>324</v>
      </c>
      <c r="Z112" s="37">
        <v>154</v>
      </c>
      <c r="AA112" s="37">
        <v>67</v>
      </c>
      <c r="AB112" s="37">
        <v>6</v>
      </c>
      <c r="AC112" s="37">
        <v>97</v>
      </c>
      <c r="AD112" s="37">
        <v>0</v>
      </c>
    </row>
    <row r="113" spans="1:30" ht="20" customHeight="1" x14ac:dyDescent="0.2">
      <c r="A113" s="36" t="s">
        <v>796</v>
      </c>
      <c r="B113" s="36" t="s">
        <v>807</v>
      </c>
      <c r="C113" s="36" t="s">
        <v>948</v>
      </c>
      <c r="D113" s="36" t="s">
        <v>862</v>
      </c>
      <c r="E113" s="49" t="s">
        <v>179</v>
      </c>
      <c r="F113" s="37">
        <v>324</v>
      </c>
      <c r="G113" s="37">
        <v>87</v>
      </c>
      <c r="H113" s="37">
        <v>8</v>
      </c>
      <c r="I113" s="37">
        <v>26</v>
      </c>
      <c r="J113" s="37">
        <v>6</v>
      </c>
      <c r="K113" s="37">
        <v>184</v>
      </c>
      <c r="L113" s="37">
        <v>12</v>
      </c>
      <c r="M113" s="37">
        <v>1</v>
      </c>
      <c r="N113" s="37">
        <v>0</v>
      </c>
      <c r="O113" s="37">
        <v>0</v>
      </c>
      <c r="Q113" s="49" t="s">
        <v>179</v>
      </c>
      <c r="R113" s="37">
        <v>324</v>
      </c>
      <c r="S113" s="37">
        <v>300</v>
      </c>
      <c r="T113" s="37">
        <v>1</v>
      </c>
      <c r="U113" s="37">
        <v>23</v>
      </c>
      <c r="V113" s="37">
        <v>0</v>
      </c>
      <c r="X113" s="49" t="s">
        <v>179</v>
      </c>
      <c r="Y113" s="37">
        <v>324</v>
      </c>
      <c r="Z113" s="37">
        <v>138</v>
      </c>
      <c r="AA113" s="37">
        <v>157</v>
      </c>
      <c r="AB113" s="37">
        <v>4</v>
      </c>
      <c r="AC113" s="37">
        <v>25</v>
      </c>
      <c r="AD113" s="37">
        <v>0</v>
      </c>
    </row>
    <row r="114" spans="1:30" ht="20" customHeight="1" x14ac:dyDescent="0.2">
      <c r="A114" s="36" t="s">
        <v>796</v>
      </c>
      <c r="B114" s="36" t="s">
        <v>807</v>
      </c>
      <c r="C114" s="36" t="s">
        <v>949</v>
      </c>
      <c r="D114" s="36" t="s">
        <v>864</v>
      </c>
      <c r="E114" s="49" t="s">
        <v>181</v>
      </c>
      <c r="F114" s="37">
        <v>193</v>
      </c>
      <c r="G114" s="37">
        <v>162</v>
      </c>
      <c r="H114" s="37">
        <v>4</v>
      </c>
      <c r="I114" s="37">
        <v>9</v>
      </c>
      <c r="J114" s="37">
        <v>1</v>
      </c>
      <c r="K114" s="37">
        <v>16</v>
      </c>
      <c r="L114" s="37">
        <v>0</v>
      </c>
      <c r="M114" s="37">
        <v>0</v>
      </c>
      <c r="N114" s="37">
        <v>0</v>
      </c>
      <c r="O114" s="37">
        <v>1</v>
      </c>
      <c r="Q114" s="49" t="s">
        <v>181</v>
      </c>
      <c r="R114" s="37">
        <v>193</v>
      </c>
      <c r="S114" s="37">
        <v>183</v>
      </c>
      <c r="T114" s="37">
        <v>2</v>
      </c>
      <c r="U114" s="37">
        <v>8</v>
      </c>
      <c r="V114" s="37">
        <v>0</v>
      </c>
      <c r="X114" s="49" t="s">
        <v>181</v>
      </c>
      <c r="Y114" s="37">
        <v>193</v>
      </c>
      <c r="Z114" s="37">
        <v>75</v>
      </c>
      <c r="AA114" s="37">
        <v>20</v>
      </c>
      <c r="AB114" s="37">
        <v>16</v>
      </c>
      <c r="AC114" s="37">
        <v>82</v>
      </c>
      <c r="AD114" s="37">
        <v>0</v>
      </c>
    </row>
    <row r="115" spans="1:30" ht="20" customHeight="1" x14ac:dyDescent="0.2">
      <c r="A115" s="36" t="s">
        <v>796</v>
      </c>
      <c r="B115" s="36" t="s">
        <v>807</v>
      </c>
      <c r="C115" s="36" t="s">
        <v>950</v>
      </c>
      <c r="D115" s="36" t="s">
        <v>866</v>
      </c>
      <c r="E115" s="49" t="s">
        <v>183</v>
      </c>
      <c r="F115" s="37">
        <v>253</v>
      </c>
      <c r="G115" s="37">
        <v>252</v>
      </c>
      <c r="H115" s="37">
        <v>0</v>
      </c>
      <c r="I115" s="37">
        <v>0</v>
      </c>
      <c r="J115" s="37">
        <v>1</v>
      </c>
      <c r="K115" s="37">
        <v>0</v>
      </c>
      <c r="L115" s="37">
        <v>0</v>
      </c>
      <c r="M115" s="37">
        <v>0</v>
      </c>
      <c r="N115" s="37">
        <v>0</v>
      </c>
      <c r="O115" s="37">
        <v>0</v>
      </c>
      <c r="Q115" s="49" t="s">
        <v>183</v>
      </c>
      <c r="R115" s="37">
        <v>253</v>
      </c>
      <c r="S115" s="37">
        <v>244</v>
      </c>
      <c r="T115" s="37">
        <v>0</v>
      </c>
      <c r="U115" s="37">
        <v>9</v>
      </c>
      <c r="V115" s="37">
        <v>0</v>
      </c>
      <c r="X115" s="49" t="s">
        <v>183</v>
      </c>
      <c r="Y115" s="37">
        <v>253</v>
      </c>
      <c r="Z115" s="37">
        <v>213</v>
      </c>
      <c r="AA115" s="37">
        <v>7</v>
      </c>
      <c r="AB115" s="37">
        <v>1</v>
      </c>
      <c r="AC115" s="37">
        <v>32</v>
      </c>
      <c r="AD115" s="37">
        <v>0</v>
      </c>
    </row>
    <row r="116" spans="1:30" ht="20" customHeight="1" x14ac:dyDescent="0.2">
      <c r="A116" s="36" t="s">
        <v>796</v>
      </c>
      <c r="B116" s="36" t="s">
        <v>807</v>
      </c>
      <c r="C116" s="36" t="s">
        <v>951</v>
      </c>
      <c r="D116" s="36" t="s">
        <v>919</v>
      </c>
      <c r="E116" s="49" t="s">
        <v>185</v>
      </c>
      <c r="F116" s="37">
        <v>285</v>
      </c>
      <c r="G116" s="37">
        <v>278</v>
      </c>
      <c r="H116" s="37">
        <v>1</v>
      </c>
      <c r="I116" s="37">
        <v>1</v>
      </c>
      <c r="J116" s="37">
        <v>5</v>
      </c>
      <c r="K116" s="37">
        <v>0</v>
      </c>
      <c r="L116" s="37">
        <v>0</v>
      </c>
      <c r="M116" s="37">
        <v>0</v>
      </c>
      <c r="N116" s="37">
        <v>0</v>
      </c>
      <c r="O116" s="37">
        <v>0</v>
      </c>
      <c r="Q116" s="49" t="s">
        <v>185</v>
      </c>
      <c r="R116" s="37">
        <v>285</v>
      </c>
      <c r="S116" s="37">
        <v>272</v>
      </c>
      <c r="T116" s="37">
        <v>1</v>
      </c>
      <c r="U116" s="37">
        <v>12</v>
      </c>
      <c r="V116" s="37">
        <v>0</v>
      </c>
      <c r="X116" s="49" t="s">
        <v>185</v>
      </c>
      <c r="Y116" s="37">
        <v>285</v>
      </c>
      <c r="Z116" s="37">
        <v>202</v>
      </c>
      <c r="AA116" s="37">
        <v>15</v>
      </c>
      <c r="AB116" s="37">
        <v>7</v>
      </c>
      <c r="AC116" s="37">
        <v>61</v>
      </c>
      <c r="AD116" s="37">
        <v>0</v>
      </c>
    </row>
    <row r="117" spans="1:30" ht="20" customHeight="1" x14ac:dyDescent="0.15">
      <c r="A117" s="36" t="s">
        <v>796</v>
      </c>
      <c r="B117" s="36" t="s">
        <v>807</v>
      </c>
      <c r="E117" s="45"/>
      <c r="Q117" s="45"/>
      <c r="X117" s="45"/>
    </row>
    <row r="118" spans="1:30" ht="20" customHeight="1" x14ac:dyDescent="0.15">
      <c r="A118" s="36" t="s">
        <v>796</v>
      </c>
      <c r="B118" s="36" t="s">
        <v>808</v>
      </c>
      <c r="E118" s="46" t="s">
        <v>740</v>
      </c>
      <c r="F118" s="37">
        <v>6207</v>
      </c>
      <c r="G118" s="37">
        <v>2528</v>
      </c>
      <c r="H118" s="37">
        <v>271</v>
      </c>
      <c r="I118" s="37">
        <v>904</v>
      </c>
      <c r="J118" s="37">
        <v>401</v>
      </c>
      <c r="K118" s="37">
        <v>1279</v>
      </c>
      <c r="L118" s="37">
        <v>194</v>
      </c>
      <c r="M118" s="37">
        <v>617</v>
      </c>
      <c r="N118" s="37">
        <v>0</v>
      </c>
      <c r="O118" s="37">
        <v>13</v>
      </c>
      <c r="Q118" s="46" t="s">
        <v>740</v>
      </c>
      <c r="R118" s="37">
        <v>6207</v>
      </c>
      <c r="S118" s="37">
        <v>5329</v>
      </c>
      <c r="T118" s="37">
        <v>158</v>
      </c>
      <c r="U118" s="37">
        <v>714</v>
      </c>
      <c r="V118" s="37">
        <v>6</v>
      </c>
      <c r="X118" s="46" t="s">
        <v>740</v>
      </c>
      <c r="Y118" s="37">
        <v>6207</v>
      </c>
      <c r="Z118" s="37">
        <v>2639</v>
      </c>
      <c r="AA118" s="37">
        <v>905</v>
      </c>
      <c r="AB118" s="37">
        <v>613</v>
      </c>
      <c r="AC118" s="37">
        <v>2044</v>
      </c>
      <c r="AD118" s="37">
        <v>6</v>
      </c>
    </row>
    <row r="119" spans="1:30" ht="20" customHeight="1" x14ac:dyDescent="0.2">
      <c r="A119" s="36" t="s">
        <v>796</v>
      </c>
      <c r="B119" s="36" t="s">
        <v>808</v>
      </c>
      <c r="C119" s="36" t="s">
        <v>952</v>
      </c>
      <c r="D119" s="36" t="s">
        <v>796</v>
      </c>
      <c r="E119" s="49" t="s">
        <v>187</v>
      </c>
      <c r="F119" s="37">
        <v>721</v>
      </c>
      <c r="G119" s="37">
        <v>193</v>
      </c>
      <c r="H119" s="37">
        <v>35</v>
      </c>
      <c r="I119" s="37">
        <v>36</v>
      </c>
      <c r="J119" s="37">
        <v>13</v>
      </c>
      <c r="K119" s="37">
        <v>92</v>
      </c>
      <c r="L119" s="37">
        <v>89</v>
      </c>
      <c r="M119" s="37">
        <v>262</v>
      </c>
      <c r="N119" s="37">
        <v>0</v>
      </c>
      <c r="O119" s="37">
        <v>1</v>
      </c>
      <c r="Q119" s="49" t="s">
        <v>187</v>
      </c>
      <c r="R119" s="37">
        <v>721</v>
      </c>
      <c r="S119" s="37">
        <v>620</v>
      </c>
      <c r="T119" s="37">
        <v>10</v>
      </c>
      <c r="U119" s="37">
        <v>91</v>
      </c>
      <c r="V119" s="37">
        <v>0</v>
      </c>
      <c r="X119" s="49" t="s">
        <v>187</v>
      </c>
      <c r="Y119" s="37">
        <v>721</v>
      </c>
      <c r="Z119" s="37">
        <v>277</v>
      </c>
      <c r="AA119" s="37">
        <v>134</v>
      </c>
      <c r="AB119" s="37">
        <v>159</v>
      </c>
      <c r="AC119" s="37">
        <v>149</v>
      </c>
      <c r="AD119" s="37">
        <v>2</v>
      </c>
    </row>
    <row r="120" spans="1:30" ht="20" customHeight="1" x14ac:dyDescent="0.2">
      <c r="A120" s="36" t="s">
        <v>796</v>
      </c>
      <c r="B120" s="36" t="s">
        <v>808</v>
      </c>
      <c r="C120" s="36" t="s">
        <v>953</v>
      </c>
      <c r="D120" s="36" t="s">
        <v>817</v>
      </c>
      <c r="E120" s="49" t="s">
        <v>189</v>
      </c>
      <c r="F120" s="37">
        <v>577</v>
      </c>
      <c r="G120" s="37">
        <v>146</v>
      </c>
      <c r="H120" s="37">
        <v>8</v>
      </c>
      <c r="I120" s="37">
        <v>35</v>
      </c>
      <c r="J120" s="37">
        <v>4</v>
      </c>
      <c r="K120" s="37">
        <v>176</v>
      </c>
      <c r="L120" s="37">
        <v>12</v>
      </c>
      <c r="M120" s="37">
        <v>196</v>
      </c>
      <c r="N120" s="37">
        <v>0</v>
      </c>
      <c r="O120" s="37">
        <v>0</v>
      </c>
      <c r="Q120" s="49" t="s">
        <v>189</v>
      </c>
      <c r="R120" s="37">
        <v>577</v>
      </c>
      <c r="S120" s="37">
        <v>525</v>
      </c>
      <c r="T120" s="37">
        <v>3</v>
      </c>
      <c r="U120" s="37">
        <v>49</v>
      </c>
      <c r="V120" s="37">
        <v>0</v>
      </c>
      <c r="X120" s="49" t="s">
        <v>189</v>
      </c>
      <c r="Y120" s="37">
        <v>577</v>
      </c>
      <c r="Z120" s="37">
        <v>202</v>
      </c>
      <c r="AA120" s="37">
        <v>48</v>
      </c>
      <c r="AB120" s="37">
        <v>187</v>
      </c>
      <c r="AC120" s="37">
        <v>140</v>
      </c>
      <c r="AD120" s="37">
        <v>0</v>
      </c>
    </row>
    <row r="121" spans="1:30" ht="20" customHeight="1" x14ac:dyDescent="0.2">
      <c r="A121" s="36" t="s">
        <v>796</v>
      </c>
      <c r="B121" s="36" t="s">
        <v>808</v>
      </c>
      <c r="C121" s="36" t="s">
        <v>954</v>
      </c>
      <c r="D121" s="36" t="s">
        <v>826</v>
      </c>
      <c r="E121" s="49" t="s">
        <v>191</v>
      </c>
      <c r="F121" s="37">
        <v>1224</v>
      </c>
      <c r="G121" s="37">
        <v>495</v>
      </c>
      <c r="H121" s="37">
        <v>53</v>
      </c>
      <c r="I121" s="37">
        <v>382</v>
      </c>
      <c r="J121" s="37">
        <v>80</v>
      </c>
      <c r="K121" s="37">
        <v>186</v>
      </c>
      <c r="L121" s="37">
        <v>15</v>
      </c>
      <c r="M121" s="37">
        <v>7</v>
      </c>
      <c r="N121" s="37">
        <v>0</v>
      </c>
      <c r="O121" s="37">
        <v>6</v>
      </c>
      <c r="Q121" s="49" t="s">
        <v>191</v>
      </c>
      <c r="R121" s="37">
        <v>1224</v>
      </c>
      <c r="S121" s="37">
        <v>1058</v>
      </c>
      <c r="T121" s="37">
        <v>18</v>
      </c>
      <c r="U121" s="37">
        <v>145</v>
      </c>
      <c r="V121" s="37">
        <v>3</v>
      </c>
      <c r="X121" s="49" t="s">
        <v>191</v>
      </c>
      <c r="Y121" s="37">
        <v>1224</v>
      </c>
      <c r="Z121" s="37">
        <v>461</v>
      </c>
      <c r="AA121" s="37">
        <v>208</v>
      </c>
      <c r="AB121" s="37">
        <v>65</v>
      </c>
      <c r="AC121" s="37">
        <v>490</v>
      </c>
      <c r="AD121" s="37">
        <v>0</v>
      </c>
    </row>
    <row r="122" spans="1:30" ht="20" customHeight="1" x14ac:dyDescent="0.2">
      <c r="A122" s="36" t="s">
        <v>796</v>
      </c>
      <c r="B122" s="36" t="s">
        <v>808</v>
      </c>
      <c r="C122" s="36" t="s">
        <v>955</v>
      </c>
      <c r="D122" s="36" t="s">
        <v>835</v>
      </c>
      <c r="E122" s="49" t="s">
        <v>193</v>
      </c>
      <c r="F122" s="37">
        <v>1459</v>
      </c>
      <c r="G122" s="37">
        <v>445</v>
      </c>
      <c r="H122" s="37">
        <v>93</v>
      </c>
      <c r="I122" s="37">
        <v>215</v>
      </c>
      <c r="J122" s="37">
        <v>58</v>
      </c>
      <c r="K122" s="37">
        <v>562</v>
      </c>
      <c r="L122" s="37">
        <v>43</v>
      </c>
      <c r="M122" s="37">
        <v>41</v>
      </c>
      <c r="N122" s="37">
        <v>0</v>
      </c>
      <c r="O122" s="37">
        <v>2</v>
      </c>
      <c r="Q122" s="49" t="s">
        <v>193</v>
      </c>
      <c r="R122" s="37">
        <v>1459</v>
      </c>
      <c r="S122" s="37">
        <v>1280</v>
      </c>
      <c r="T122" s="37">
        <v>43</v>
      </c>
      <c r="U122" s="37">
        <v>135</v>
      </c>
      <c r="V122" s="37">
        <v>1</v>
      </c>
      <c r="X122" s="49" t="s">
        <v>193</v>
      </c>
      <c r="Y122" s="37">
        <v>1459</v>
      </c>
      <c r="Z122" s="37">
        <v>743</v>
      </c>
      <c r="AA122" s="37">
        <v>209</v>
      </c>
      <c r="AB122" s="37">
        <v>85</v>
      </c>
      <c r="AC122" s="37">
        <v>421</v>
      </c>
      <c r="AD122" s="37">
        <v>1</v>
      </c>
    </row>
    <row r="123" spans="1:30" ht="20" customHeight="1" x14ac:dyDescent="0.2">
      <c r="A123" s="36" t="s">
        <v>796</v>
      </c>
      <c r="B123" s="36" t="s">
        <v>808</v>
      </c>
      <c r="C123" s="36" t="s">
        <v>956</v>
      </c>
      <c r="D123" s="36" t="s">
        <v>854</v>
      </c>
      <c r="E123" s="49" t="s">
        <v>195</v>
      </c>
      <c r="F123" s="37">
        <v>900</v>
      </c>
      <c r="G123" s="37">
        <v>415</v>
      </c>
      <c r="H123" s="37">
        <v>45</v>
      </c>
      <c r="I123" s="37">
        <v>98</v>
      </c>
      <c r="J123" s="37">
        <v>100</v>
      </c>
      <c r="K123" s="37">
        <v>206</v>
      </c>
      <c r="L123" s="37">
        <v>19</v>
      </c>
      <c r="M123" s="37">
        <v>16</v>
      </c>
      <c r="N123" s="37">
        <v>0</v>
      </c>
      <c r="O123" s="37">
        <v>1</v>
      </c>
      <c r="Q123" s="49" t="s">
        <v>195</v>
      </c>
      <c r="R123" s="37">
        <v>900</v>
      </c>
      <c r="S123" s="37">
        <v>741</v>
      </c>
      <c r="T123" s="37">
        <v>47</v>
      </c>
      <c r="U123" s="37">
        <v>111</v>
      </c>
      <c r="V123" s="37">
        <v>1</v>
      </c>
      <c r="X123" s="49" t="s">
        <v>195</v>
      </c>
      <c r="Y123" s="37">
        <v>900</v>
      </c>
      <c r="Z123" s="37">
        <v>437</v>
      </c>
      <c r="AA123" s="37">
        <v>123</v>
      </c>
      <c r="AB123" s="37">
        <v>59</v>
      </c>
      <c r="AC123" s="37">
        <v>280</v>
      </c>
      <c r="AD123" s="37">
        <v>1</v>
      </c>
    </row>
    <row r="124" spans="1:30" ht="20" customHeight="1" x14ac:dyDescent="0.2">
      <c r="A124" s="36" t="s">
        <v>796</v>
      </c>
      <c r="B124" s="36" t="s">
        <v>808</v>
      </c>
      <c r="C124" s="36" t="s">
        <v>957</v>
      </c>
      <c r="D124" s="36" t="s">
        <v>856</v>
      </c>
      <c r="E124" s="49" t="s">
        <v>197</v>
      </c>
      <c r="F124" s="37">
        <v>742</v>
      </c>
      <c r="G124" s="37">
        <v>251</v>
      </c>
      <c r="H124" s="37">
        <v>37</v>
      </c>
      <c r="I124" s="37">
        <v>138</v>
      </c>
      <c r="J124" s="37">
        <v>145</v>
      </c>
      <c r="K124" s="37">
        <v>57</v>
      </c>
      <c r="L124" s="37">
        <v>16</v>
      </c>
      <c r="M124" s="37">
        <v>95</v>
      </c>
      <c r="N124" s="37">
        <v>0</v>
      </c>
      <c r="O124" s="37">
        <v>3</v>
      </c>
      <c r="Q124" s="49" t="s">
        <v>197</v>
      </c>
      <c r="R124" s="37">
        <v>742</v>
      </c>
      <c r="S124" s="37">
        <v>586</v>
      </c>
      <c r="T124" s="37">
        <v>36</v>
      </c>
      <c r="U124" s="37">
        <v>119</v>
      </c>
      <c r="V124" s="37">
        <v>1</v>
      </c>
      <c r="X124" s="49" t="s">
        <v>197</v>
      </c>
      <c r="Y124" s="37">
        <v>742</v>
      </c>
      <c r="Z124" s="37">
        <v>236</v>
      </c>
      <c r="AA124" s="37">
        <v>169</v>
      </c>
      <c r="AB124" s="37">
        <v>49</v>
      </c>
      <c r="AC124" s="37">
        <v>287</v>
      </c>
      <c r="AD124" s="37">
        <v>1</v>
      </c>
    </row>
    <row r="125" spans="1:30" ht="20" customHeight="1" x14ac:dyDescent="0.2">
      <c r="A125" s="36" t="s">
        <v>796</v>
      </c>
      <c r="B125" s="36" t="s">
        <v>808</v>
      </c>
      <c r="C125" s="36" t="s">
        <v>958</v>
      </c>
      <c r="D125" s="36" t="s">
        <v>858</v>
      </c>
      <c r="E125" s="49" t="s">
        <v>199</v>
      </c>
      <c r="F125" s="37">
        <v>262</v>
      </c>
      <c r="G125" s="37">
        <v>261</v>
      </c>
      <c r="H125" s="37">
        <v>0</v>
      </c>
      <c r="I125" s="37">
        <v>0</v>
      </c>
      <c r="J125" s="37">
        <v>1</v>
      </c>
      <c r="K125" s="37">
        <v>0</v>
      </c>
      <c r="L125" s="37">
        <v>0</v>
      </c>
      <c r="M125" s="37">
        <v>0</v>
      </c>
      <c r="N125" s="37">
        <v>0</v>
      </c>
      <c r="O125" s="37">
        <v>0</v>
      </c>
      <c r="Q125" s="49" t="s">
        <v>199</v>
      </c>
      <c r="R125" s="37">
        <v>262</v>
      </c>
      <c r="S125" s="37">
        <v>210</v>
      </c>
      <c r="T125" s="37">
        <v>1</v>
      </c>
      <c r="U125" s="37">
        <v>51</v>
      </c>
      <c r="V125" s="37">
        <v>0</v>
      </c>
      <c r="X125" s="49" t="s">
        <v>199</v>
      </c>
      <c r="Y125" s="37">
        <v>262</v>
      </c>
      <c r="Z125" s="37">
        <v>125</v>
      </c>
      <c r="AA125" s="37">
        <v>4</v>
      </c>
      <c r="AB125" s="37">
        <v>4</v>
      </c>
      <c r="AC125" s="37">
        <v>128</v>
      </c>
      <c r="AD125" s="37">
        <v>1</v>
      </c>
    </row>
    <row r="126" spans="1:30" ht="20" customHeight="1" x14ac:dyDescent="0.2">
      <c r="A126" s="36" t="s">
        <v>796</v>
      </c>
      <c r="B126" s="36" t="s">
        <v>808</v>
      </c>
      <c r="C126" s="36" t="s">
        <v>959</v>
      </c>
      <c r="D126" s="36" t="s">
        <v>860</v>
      </c>
      <c r="E126" s="49" t="s">
        <v>201</v>
      </c>
      <c r="F126" s="37">
        <v>322</v>
      </c>
      <c r="G126" s="37">
        <v>322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Q126" s="49" t="s">
        <v>201</v>
      </c>
      <c r="R126" s="37">
        <v>322</v>
      </c>
      <c r="S126" s="37">
        <v>309</v>
      </c>
      <c r="T126" s="37">
        <v>0</v>
      </c>
      <c r="U126" s="37">
        <v>13</v>
      </c>
      <c r="V126" s="37">
        <v>0</v>
      </c>
      <c r="X126" s="49" t="s">
        <v>201</v>
      </c>
      <c r="Y126" s="37">
        <v>322</v>
      </c>
      <c r="Z126" s="37">
        <v>158</v>
      </c>
      <c r="AA126" s="37">
        <v>10</v>
      </c>
      <c r="AB126" s="37">
        <v>5</v>
      </c>
      <c r="AC126" s="37">
        <v>149</v>
      </c>
      <c r="AD126" s="37">
        <v>0</v>
      </c>
    </row>
    <row r="127" spans="1:30" ht="20" customHeight="1" x14ac:dyDescent="0.2">
      <c r="A127" s="36" t="s">
        <v>796</v>
      </c>
      <c r="B127" s="36" t="s">
        <v>808</v>
      </c>
      <c r="E127" s="49"/>
      <c r="Q127" s="49"/>
      <c r="X127" s="49"/>
    </row>
    <row r="128" spans="1:30" ht="20" customHeight="1" x14ac:dyDescent="0.15">
      <c r="A128" s="36" t="s">
        <v>796</v>
      </c>
      <c r="B128" s="36" t="s">
        <v>809</v>
      </c>
      <c r="E128" s="46" t="s">
        <v>741</v>
      </c>
      <c r="F128" s="37">
        <v>2405</v>
      </c>
      <c r="G128" s="37">
        <v>1646</v>
      </c>
      <c r="H128" s="37">
        <v>120</v>
      </c>
      <c r="I128" s="37">
        <v>162</v>
      </c>
      <c r="J128" s="37">
        <v>143</v>
      </c>
      <c r="K128" s="37">
        <v>248</v>
      </c>
      <c r="L128" s="37">
        <v>49</v>
      </c>
      <c r="M128" s="37">
        <v>10</v>
      </c>
      <c r="N128" s="37">
        <v>0</v>
      </c>
      <c r="O128" s="37">
        <v>27</v>
      </c>
      <c r="Q128" s="46" t="s">
        <v>741</v>
      </c>
      <c r="R128" s="37">
        <v>2405</v>
      </c>
      <c r="S128" s="37">
        <v>1406</v>
      </c>
      <c r="T128" s="37">
        <v>374</v>
      </c>
      <c r="U128" s="37">
        <v>589</v>
      </c>
      <c r="V128" s="37">
        <v>36</v>
      </c>
      <c r="X128" s="46" t="s">
        <v>741</v>
      </c>
      <c r="Y128" s="37">
        <v>2405</v>
      </c>
      <c r="Z128" s="37">
        <v>937</v>
      </c>
      <c r="AA128" s="37">
        <v>252</v>
      </c>
      <c r="AB128" s="37">
        <v>78</v>
      </c>
      <c r="AC128" s="37">
        <v>1136</v>
      </c>
      <c r="AD128" s="37">
        <v>2</v>
      </c>
    </row>
    <row r="129" spans="1:30" ht="20" customHeight="1" x14ac:dyDescent="0.2">
      <c r="A129" s="36" t="s">
        <v>796</v>
      </c>
      <c r="B129" s="36" t="s">
        <v>809</v>
      </c>
      <c r="C129" s="36" t="s">
        <v>960</v>
      </c>
      <c r="D129" s="36" t="s">
        <v>796</v>
      </c>
      <c r="E129" s="49" t="s">
        <v>203</v>
      </c>
      <c r="F129" s="37">
        <v>564</v>
      </c>
      <c r="G129" s="37">
        <v>349</v>
      </c>
      <c r="H129" s="37">
        <v>69</v>
      </c>
      <c r="I129" s="37">
        <v>96</v>
      </c>
      <c r="J129" s="37">
        <v>5</v>
      </c>
      <c r="K129" s="37">
        <v>37</v>
      </c>
      <c r="L129" s="37">
        <v>2</v>
      </c>
      <c r="M129" s="37">
        <v>0</v>
      </c>
      <c r="N129" s="37">
        <v>0</v>
      </c>
      <c r="O129" s="37">
        <v>6</v>
      </c>
      <c r="Q129" s="49" t="s">
        <v>203</v>
      </c>
      <c r="R129" s="37">
        <v>564</v>
      </c>
      <c r="S129" s="37">
        <v>490</v>
      </c>
      <c r="T129" s="37">
        <v>10</v>
      </c>
      <c r="U129" s="37">
        <v>60</v>
      </c>
      <c r="V129" s="37">
        <v>4</v>
      </c>
      <c r="X129" s="49" t="s">
        <v>203</v>
      </c>
      <c r="Y129" s="37">
        <v>564</v>
      </c>
      <c r="Z129" s="37">
        <v>208</v>
      </c>
      <c r="AA129" s="37">
        <v>147</v>
      </c>
      <c r="AB129" s="37">
        <v>26</v>
      </c>
      <c r="AC129" s="37">
        <v>182</v>
      </c>
      <c r="AD129" s="37">
        <v>1</v>
      </c>
    </row>
    <row r="130" spans="1:30" ht="20" customHeight="1" x14ac:dyDescent="0.2">
      <c r="A130" s="36" t="s">
        <v>796</v>
      </c>
      <c r="B130" s="36" t="s">
        <v>809</v>
      </c>
      <c r="C130" s="36" t="s">
        <v>961</v>
      </c>
      <c r="D130" s="36" t="s">
        <v>817</v>
      </c>
      <c r="E130" s="49" t="s">
        <v>205</v>
      </c>
      <c r="F130" s="37">
        <v>528</v>
      </c>
      <c r="G130" s="37">
        <v>265</v>
      </c>
      <c r="H130" s="37">
        <v>24</v>
      </c>
      <c r="I130" s="37">
        <v>47</v>
      </c>
      <c r="J130" s="37">
        <v>74</v>
      </c>
      <c r="K130" s="37">
        <v>110</v>
      </c>
      <c r="L130" s="37">
        <v>7</v>
      </c>
      <c r="M130" s="37">
        <v>0</v>
      </c>
      <c r="N130" s="37">
        <v>0</v>
      </c>
      <c r="O130" s="37">
        <v>1</v>
      </c>
      <c r="Q130" s="49" t="s">
        <v>205</v>
      </c>
      <c r="R130" s="37">
        <v>528</v>
      </c>
      <c r="S130" s="37">
        <v>390</v>
      </c>
      <c r="T130" s="37">
        <v>75</v>
      </c>
      <c r="U130" s="37">
        <v>61</v>
      </c>
      <c r="V130" s="37">
        <v>2</v>
      </c>
      <c r="X130" s="49" t="s">
        <v>205</v>
      </c>
      <c r="Y130" s="37">
        <v>528</v>
      </c>
      <c r="Z130" s="37">
        <v>316</v>
      </c>
      <c r="AA130" s="37">
        <v>40</v>
      </c>
      <c r="AB130" s="37">
        <v>7</v>
      </c>
      <c r="AC130" s="37">
        <v>164</v>
      </c>
      <c r="AD130" s="37">
        <v>1</v>
      </c>
    </row>
    <row r="131" spans="1:30" ht="20" customHeight="1" x14ac:dyDescent="0.2">
      <c r="A131" s="36" t="s">
        <v>796</v>
      </c>
      <c r="B131" s="36" t="s">
        <v>809</v>
      </c>
      <c r="C131" s="36" t="s">
        <v>962</v>
      </c>
      <c r="D131" s="36" t="s">
        <v>826</v>
      </c>
      <c r="E131" s="49" t="s">
        <v>207</v>
      </c>
      <c r="F131" s="37">
        <v>136</v>
      </c>
      <c r="G131" s="37">
        <v>78</v>
      </c>
      <c r="H131" s="37">
        <v>6</v>
      </c>
      <c r="I131" s="37">
        <v>0</v>
      </c>
      <c r="J131" s="37">
        <v>12</v>
      </c>
      <c r="K131" s="37">
        <v>34</v>
      </c>
      <c r="L131" s="37">
        <v>2</v>
      </c>
      <c r="M131" s="37">
        <v>0</v>
      </c>
      <c r="N131" s="37">
        <v>0</v>
      </c>
      <c r="O131" s="37">
        <v>4</v>
      </c>
      <c r="Q131" s="49" t="s">
        <v>207</v>
      </c>
      <c r="R131" s="37">
        <v>136</v>
      </c>
      <c r="S131" s="37">
        <v>74</v>
      </c>
      <c r="T131" s="37">
        <v>26</v>
      </c>
      <c r="U131" s="37">
        <v>33</v>
      </c>
      <c r="V131" s="37">
        <v>3</v>
      </c>
      <c r="X131" s="49" t="s">
        <v>207</v>
      </c>
      <c r="Y131" s="37">
        <v>136</v>
      </c>
      <c r="Z131" s="37">
        <v>75</v>
      </c>
      <c r="AA131" s="37">
        <v>9</v>
      </c>
      <c r="AB131" s="37">
        <v>3</v>
      </c>
      <c r="AC131" s="37">
        <v>49</v>
      </c>
      <c r="AD131" s="37">
        <v>0</v>
      </c>
    </row>
    <row r="132" spans="1:30" ht="20" customHeight="1" x14ac:dyDescent="0.2">
      <c r="A132" s="36" t="s">
        <v>796</v>
      </c>
      <c r="B132" s="36" t="s">
        <v>809</v>
      </c>
      <c r="C132" s="36" t="s">
        <v>963</v>
      </c>
      <c r="D132" s="36" t="s">
        <v>835</v>
      </c>
      <c r="E132" s="49" t="s">
        <v>209</v>
      </c>
      <c r="F132" s="37">
        <v>112</v>
      </c>
      <c r="G132" s="37">
        <v>102</v>
      </c>
      <c r="H132" s="37">
        <v>0</v>
      </c>
      <c r="I132" s="37">
        <v>0</v>
      </c>
      <c r="J132" s="37">
        <v>3</v>
      </c>
      <c r="K132" s="37">
        <v>1</v>
      </c>
      <c r="L132" s="37">
        <v>6</v>
      </c>
      <c r="M132" s="37">
        <v>0</v>
      </c>
      <c r="N132" s="37">
        <v>0</v>
      </c>
      <c r="O132" s="37">
        <v>0</v>
      </c>
      <c r="Q132" s="49" t="s">
        <v>209</v>
      </c>
      <c r="R132" s="37">
        <v>112</v>
      </c>
      <c r="S132" s="37">
        <v>37</v>
      </c>
      <c r="T132" s="37">
        <v>31</v>
      </c>
      <c r="U132" s="37">
        <v>44</v>
      </c>
      <c r="V132" s="37">
        <v>0</v>
      </c>
      <c r="X132" s="49" t="s">
        <v>209</v>
      </c>
      <c r="Y132" s="37">
        <v>112</v>
      </c>
      <c r="Z132" s="37">
        <v>23</v>
      </c>
      <c r="AA132" s="37">
        <v>7</v>
      </c>
      <c r="AB132" s="37">
        <v>1</v>
      </c>
      <c r="AC132" s="37">
        <v>81</v>
      </c>
      <c r="AD132" s="37">
        <v>0</v>
      </c>
    </row>
    <row r="133" spans="1:30" ht="20" customHeight="1" x14ac:dyDescent="0.2">
      <c r="A133" s="36" t="s">
        <v>796</v>
      </c>
      <c r="B133" s="36" t="s">
        <v>809</v>
      </c>
      <c r="C133" s="36" t="s">
        <v>964</v>
      </c>
      <c r="D133" s="36" t="s">
        <v>854</v>
      </c>
      <c r="E133" s="49" t="s">
        <v>211</v>
      </c>
      <c r="F133" s="37">
        <v>68</v>
      </c>
      <c r="G133" s="37">
        <v>61</v>
      </c>
      <c r="H133" s="37">
        <v>3</v>
      </c>
      <c r="I133" s="37">
        <v>0</v>
      </c>
      <c r="J133" s="37">
        <v>4</v>
      </c>
      <c r="K133" s="37">
        <v>0</v>
      </c>
      <c r="L133" s="37">
        <v>0</v>
      </c>
      <c r="M133" s="37">
        <v>0</v>
      </c>
      <c r="N133" s="37">
        <v>0</v>
      </c>
      <c r="O133" s="37">
        <v>0</v>
      </c>
      <c r="Q133" s="49" t="s">
        <v>211</v>
      </c>
      <c r="R133" s="37">
        <v>68</v>
      </c>
      <c r="S133" s="37">
        <v>27</v>
      </c>
      <c r="T133" s="37">
        <v>14</v>
      </c>
      <c r="U133" s="37">
        <v>27</v>
      </c>
      <c r="V133" s="37">
        <v>0</v>
      </c>
      <c r="X133" s="49" t="s">
        <v>211</v>
      </c>
      <c r="Y133" s="37">
        <v>68</v>
      </c>
      <c r="Z133" s="37">
        <v>16</v>
      </c>
      <c r="AA133" s="37">
        <v>7</v>
      </c>
      <c r="AB133" s="37">
        <v>2</v>
      </c>
      <c r="AC133" s="37">
        <v>43</v>
      </c>
      <c r="AD133" s="37">
        <v>0</v>
      </c>
    </row>
    <row r="134" spans="1:30" ht="20" customHeight="1" x14ac:dyDescent="0.2">
      <c r="A134" s="36" t="s">
        <v>796</v>
      </c>
      <c r="B134" s="36" t="s">
        <v>809</v>
      </c>
      <c r="C134" s="36" t="s">
        <v>965</v>
      </c>
      <c r="D134" s="36" t="s">
        <v>856</v>
      </c>
      <c r="E134" s="49" t="s">
        <v>213</v>
      </c>
      <c r="F134" s="37">
        <v>52</v>
      </c>
      <c r="G134" s="37">
        <v>51</v>
      </c>
      <c r="H134" s="37">
        <v>0</v>
      </c>
      <c r="I134" s="37">
        <v>0</v>
      </c>
      <c r="J134" s="37">
        <v>1</v>
      </c>
      <c r="K134" s="37">
        <v>0</v>
      </c>
      <c r="L134" s="37">
        <v>0</v>
      </c>
      <c r="M134" s="37">
        <v>0</v>
      </c>
      <c r="N134" s="37">
        <v>0</v>
      </c>
      <c r="O134" s="37">
        <v>0</v>
      </c>
      <c r="Q134" s="49" t="s">
        <v>213</v>
      </c>
      <c r="R134" s="37">
        <v>52</v>
      </c>
      <c r="S134" s="37">
        <v>23</v>
      </c>
      <c r="T134" s="37">
        <v>14</v>
      </c>
      <c r="U134" s="37">
        <v>15</v>
      </c>
      <c r="V134" s="37">
        <v>0</v>
      </c>
      <c r="X134" s="49" t="s">
        <v>213</v>
      </c>
      <c r="Y134" s="37">
        <v>52</v>
      </c>
      <c r="Z134" s="37">
        <v>19</v>
      </c>
      <c r="AA134" s="37">
        <v>5</v>
      </c>
      <c r="AB134" s="37">
        <v>0</v>
      </c>
      <c r="AC134" s="37">
        <v>28</v>
      </c>
      <c r="AD134" s="37">
        <v>0</v>
      </c>
    </row>
    <row r="135" spans="1:30" ht="20" customHeight="1" x14ac:dyDescent="0.2">
      <c r="A135" s="36" t="s">
        <v>796</v>
      </c>
      <c r="B135" s="36" t="s">
        <v>809</v>
      </c>
      <c r="C135" s="36" t="s">
        <v>966</v>
      </c>
      <c r="D135" s="36" t="s">
        <v>858</v>
      </c>
      <c r="E135" s="49" t="s">
        <v>215</v>
      </c>
      <c r="F135" s="37">
        <v>88</v>
      </c>
      <c r="G135" s="37">
        <v>75</v>
      </c>
      <c r="H135" s="37">
        <v>2</v>
      </c>
      <c r="I135" s="37">
        <v>0</v>
      </c>
      <c r="J135" s="37">
        <v>7</v>
      </c>
      <c r="K135" s="37">
        <v>0</v>
      </c>
      <c r="L135" s="37">
        <v>4</v>
      </c>
      <c r="M135" s="37">
        <v>0</v>
      </c>
      <c r="N135" s="37">
        <v>0</v>
      </c>
      <c r="O135" s="37">
        <v>0</v>
      </c>
      <c r="Q135" s="49" t="s">
        <v>215</v>
      </c>
      <c r="R135" s="37">
        <v>88</v>
      </c>
      <c r="S135" s="37">
        <v>14</v>
      </c>
      <c r="T135" s="37">
        <v>43</v>
      </c>
      <c r="U135" s="37">
        <v>31</v>
      </c>
      <c r="V135" s="37">
        <v>0</v>
      </c>
      <c r="X135" s="49" t="s">
        <v>215</v>
      </c>
      <c r="Y135" s="37">
        <v>88</v>
      </c>
      <c r="Z135" s="37">
        <v>11</v>
      </c>
      <c r="AA135" s="37">
        <v>0</v>
      </c>
      <c r="AB135" s="37">
        <v>1</v>
      </c>
      <c r="AC135" s="37">
        <v>76</v>
      </c>
      <c r="AD135" s="37">
        <v>0</v>
      </c>
    </row>
    <row r="136" spans="1:30" ht="20" customHeight="1" x14ac:dyDescent="0.2">
      <c r="A136" s="36" t="s">
        <v>796</v>
      </c>
      <c r="B136" s="36" t="s">
        <v>809</v>
      </c>
      <c r="C136" s="36" t="s">
        <v>967</v>
      </c>
      <c r="D136" s="36" t="s">
        <v>860</v>
      </c>
      <c r="E136" s="49" t="s">
        <v>217</v>
      </c>
      <c r="F136" s="37">
        <v>122</v>
      </c>
      <c r="G136" s="37">
        <v>87</v>
      </c>
      <c r="H136" s="37">
        <v>9</v>
      </c>
      <c r="I136" s="37">
        <v>7</v>
      </c>
      <c r="J136" s="37">
        <v>1</v>
      </c>
      <c r="K136" s="37">
        <v>1</v>
      </c>
      <c r="L136" s="37">
        <v>7</v>
      </c>
      <c r="M136" s="37">
        <v>9</v>
      </c>
      <c r="N136" s="37">
        <v>0</v>
      </c>
      <c r="O136" s="37">
        <v>1</v>
      </c>
      <c r="Q136" s="49" t="s">
        <v>217</v>
      </c>
      <c r="R136" s="37">
        <v>122</v>
      </c>
      <c r="S136" s="37">
        <v>94</v>
      </c>
      <c r="T136" s="37">
        <v>4</v>
      </c>
      <c r="U136" s="37">
        <v>24</v>
      </c>
      <c r="V136" s="37">
        <v>0</v>
      </c>
      <c r="X136" s="49" t="s">
        <v>217</v>
      </c>
      <c r="Y136" s="37">
        <v>122</v>
      </c>
      <c r="Z136" s="37">
        <v>49</v>
      </c>
      <c r="AA136" s="37">
        <v>7</v>
      </c>
      <c r="AB136" s="37">
        <v>6</v>
      </c>
      <c r="AC136" s="37">
        <v>60</v>
      </c>
      <c r="AD136" s="37">
        <v>0</v>
      </c>
    </row>
    <row r="137" spans="1:30" ht="20" customHeight="1" x14ac:dyDescent="0.2">
      <c r="A137" s="36" t="s">
        <v>796</v>
      </c>
      <c r="B137" s="36" t="s">
        <v>809</v>
      </c>
      <c r="C137" s="36" t="s">
        <v>968</v>
      </c>
      <c r="D137" s="36" t="s">
        <v>862</v>
      </c>
      <c r="E137" s="49" t="s">
        <v>219</v>
      </c>
      <c r="F137" s="37">
        <v>344</v>
      </c>
      <c r="G137" s="37">
        <v>310</v>
      </c>
      <c r="H137" s="37">
        <v>6</v>
      </c>
      <c r="I137" s="37">
        <v>3</v>
      </c>
      <c r="J137" s="37">
        <v>13</v>
      </c>
      <c r="K137" s="37">
        <v>1</v>
      </c>
      <c r="L137" s="37">
        <v>9</v>
      </c>
      <c r="M137" s="37">
        <v>0</v>
      </c>
      <c r="N137" s="37">
        <v>0</v>
      </c>
      <c r="O137" s="37">
        <v>2</v>
      </c>
      <c r="Q137" s="49" t="s">
        <v>219</v>
      </c>
      <c r="R137" s="37">
        <v>344</v>
      </c>
      <c r="S137" s="37">
        <v>155</v>
      </c>
      <c r="T137" s="37">
        <v>66</v>
      </c>
      <c r="U137" s="37">
        <v>122</v>
      </c>
      <c r="V137" s="37">
        <v>1</v>
      </c>
      <c r="X137" s="49" t="s">
        <v>219</v>
      </c>
      <c r="Y137" s="37">
        <v>344</v>
      </c>
      <c r="Z137" s="37">
        <v>136</v>
      </c>
      <c r="AA137" s="37">
        <v>24</v>
      </c>
      <c r="AB137" s="37">
        <v>5</v>
      </c>
      <c r="AC137" s="37">
        <v>179</v>
      </c>
      <c r="AD137" s="37">
        <v>0</v>
      </c>
    </row>
    <row r="138" spans="1:30" ht="20" customHeight="1" x14ac:dyDescent="0.2">
      <c r="A138" s="36" t="s">
        <v>796</v>
      </c>
      <c r="B138" s="36" t="s">
        <v>809</v>
      </c>
      <c r="C138" s="36" t="s">
        <v>969</v>
      </c>
      <c r="D138" s="36" t="s">
        <v>864</v>
      </c>
      <c r="E138" s="49" t="s">
        <v>221</v>
      </c>
      <c r="F138" s="37">
        <v>68</v>
      </c>
      <c r="G138" s="37">
        <v>67</v>
      </c>
      <c r="H138" s="37">
        <v>0</v>
      </c>
      <c r="I138" s="37">
        <v>0</v>
      </c>
      <c r="J138" s="37">
        <v>1</v>
      </c>
      <c r="K138" s="37">
        <v>0</v>
      </c>
      <c r="L138" s="37">
        <v>0</v>
      </c>
      <c r="M138" s="37">
        <v>0</v>
      </c>
      <c r="N138" s="37">
        <v>0</v>
      </c>
      <c r="O138" s="37">
        <v>0</v>
      </c>
      <c r="Q138" s="49" t="s">
        <v>221</v>
      </c>
      <c r="R138" s="37">
        <v>68</v>
      </c>
      <c r="S138" s="37">
        <v>9</v>
      </c>
      <c r="T138" s="37">
        <v>28</v>
      </c>
      <c r="U138" s="37">
        <v>30</v>
      </c>
      <c r="V138" s="37">
        <v>1</v>
      </c>
      <c r="X138" s="49" t="s">
        <v>221</v>
      </c>
      <c r="Y138" s="37">
        <v>68</v>
      </c>
      <c r="Z138" s="37">
        <v>12</v>
      </c>
      <c r="AA138" s="37">
        <v>0</v>
      </c>
      <c r="AB138" s="37">
        <v>0</v>
      </c>
      <c r="AC138" s="37">
        <v>56</v>
      </c>
      <c r="AD138" s="37">
        <v>0</v>
      </c>
    </row>
    <row r="139" spans="1:30" ht="20" customHeight="1" x14ac:dyDescent="0.2">
      <c r="A139" s="36" t="s">
        <v>796</v>
      </c>
      <c r="B139" s="36" t="s">
        <v>809</v>
      </c>
      <c r="C139" s="36" t="s">
        <v>970</v>
      </c>
      <c r="D139" s="36" t="s">
        <v>866</v>
      </c>
      <c r="E139" s="49" t="s">
        <v>223</v>
      </c>
      <c r="F139" s="37">
        <v>6</v>
      </c>
      <c r="G139" s="37">
        <v>6</v>
      </c>
      <c r="H139" s="37">
        <v>0</v>
      </c>
      <c r="I139" s="37">
        <v>0</v>
      </c>
      <c r="J139" s="37">
        <v>0</v>
      </c>
      <c r="K139" s="37">
        <v>0</v>
      </c>
      <c r="L139" s="37">
        <v>0</v>
      </c>
      <c r="M139" s="37">
        <v>0</v>
      </c>
      <c r="N139" s="37">
        <v>0</v>
      </c>
      <c r="O139" s="37">
        <v>0</v>
      </c>
      <c r="Q139" s="49" t="s">
        <v>223</v>
      </c>
      <c r="R139" s="37">
        <v>6</v>
      </c>
      <c r="S139" s="37">
        <v>1</v>
      </c>
      <c r="T139" s="37">
        <v>1</v>
      </c>
      <c r="U139" s="37">
        <v>4</v>
      </c>
      <c r="V139" s="37">
        <v>0</v>
      </c>
      <c r="X139" s="49" t="s">
        <v>223</v>
      </c>
      <c r="Y139" s="37">
        <v>6</v>
      </c>
      <c r="Z139" s="37">
        <v>2</v>
      </c>
      <c r="AA139" s="37">
        <v>0</v>
      </c>
      <c r="AB139" s="37">
        <v>0</v>
      </c>
      <c r="AC139" s="37">
        <v>4</v>
      </c>
      <c r="AD139" s="37">
        <v>0</v>
      </c>
    </row>
    <row r="140" spans="1:30" ht="20" customHeight="1" x14ac:dyDescent="0.2">
      <c r="A140" s="36" t="s">
        <v>796</v>
      </c>
      <c r="B140" s="36" t="s">
        <v>809</v>
      </c>
      <c r="C140" s="36" t="s">
        <v>971</v>
      </c>
      <c r="D140" s="36" t="s">
        <v>919</v>
      </c>
      <c r="E140" s="49" t="s">
        <v>225</v>
      </c>
      <c r="F140" s="37">
        <v>32</v>
      </c>
      <c r="G140" s="37">
        <v>25</v>
      </c>
      <c r="H140" s="37">
        <v>0</v>
      </c>
      <c r="I140" s="37">
        <v>0</v>
      </c>
      <c r="J140" s="37">
        <v>1</v>
      </c>
      <c r="K140" s="37">
        <v>0</v>
      </c>
      <c r="L140" s="37">
        <v>0</v>
      </c>
      <c r="M140" s="37">
        <v>0</v>
      </c>
      <c r="N140" s="37">
        <v>0</v>
      </c>
      <c r="O140" s="37">
        <v>6</v>
      </c>
      <c r="Q140" s="49" t="s">
        <v>225</v>
      </c>
      <c r="R140" s="37">
        <v>32</v>
      </c>
      <c r="S140" s="37">
        <v>1</v>
      </c>
      <c r="T140" s="37">
        <v>14</v>
      </c>
      <c r="U140" s="37">
        <v>17</v>
      </c>
      <c r="V140" s="37">
        <v>0</v>
      </c>
      <c r="X140" s="49" t="s">
        <v>225</v>
      </c>
      <c r="Y140" s="37">
        <v>32</v>
      </c>
      <c r="Z140" s="37">
        <v>1</v>
      </c>
      <c r="AA140" s="37">
        <v>1</v>
      </c>
      <c r="AB140" s="37">
        <v>0</v>
      </c>
      <c r="AC140" s="37">
        <v>30</v>
      </c>
      <c r="AD140" s="37">
        <v>0</v>
      </c>
    </row>
    <row r="141" spans="1:30" ht="20" customHeight="1" x14ac:dyDescent="0.2">
      <c r="A141" s="36" t="s">
        <v>796</v>
      </c>
      <c r="B141" s="36" t="s">
        <v>809</v>
      </c>
      <c r="C141" s="36" t="s">
        <v>972</v>
      </c>
      <c r="D141" s="36" t="s">
        <v>921</v>
      </c>
      <c r="E141" s="49" t="s">
        <v>227</v>
      </c>
      <c r="F141" s="37">
        <v>109</v>
      </c>
      <c r="G141" s="37">
        <v>109</v>
      </c>
      <c r="H141" s="37">
        <v>0</v>
      </c>
      <c r="I141" s="37">
        <v>0</v>
      </c>
      <c r="J141" s="37">
        <v>0</v>
      </c>
      <c r="K141" s="37">
        <v>0</v>
      </c>
      <c r="L141" s="37">
        <v>0</v>
      </c>
      <c r="M141" s="37">
        <v>0</v>
      </c>
      <c r="N141" s="37">
        <v>0</v>
      </c>
      <c r="O141" s="37">
        <v>0</v>
      </c>
      <c r="Q141" s="49" t="s">
        <v>227</v>
      </c>
      <c r="R141" s="37">
        <v>109</v>
      </c>
      <c r="S141" s="37">
        <v>0</v>
      </c>
      <c r="T141" s="37">
        <v>8</v>
      </c>
      <c r="U141" s="37">
        <v>77</v>
      </c>
      <c r="V141" s="37">
        <v>24</v>
      </c>
      <c r="X141" s="49" t="s">
        <v>227</v>
      </c>
      <c r="Y141" s="37">
        <v>109</v>
      </c>
      <c r="Z141" s="37">
        <v>45</v>
      </c>
      <c r="AA141" s="37">
        <v>0</v>
      </c>
      <c r="AB141" s="37">
        <v>0</v>
      </c>
      <c r="AC141" s="37">
        <v>64</v>
      </c>
      <c r="AD141" s="37">
        <v>0</v>
      </c>
    </row>
    <row r="142" spans="1:30" ht="20" customHeight="1" x14ac:dyDescent="0.2">
      <c r="A142" s="36" t="s">
        <v>796</v>
      </c>
      <c r="B142" s="36" t="s">
        <v>809</v>
      </c>
      <c r="C142" s="36" t="s">
        <v>973</v>
      </c>
      <c r="D142" s="36" t="s">
        <v>923</v>
      </c>
      <c r="E142" s="49" t="s">
        <v>229</v>
      </c>
      <c r="F142" s="37">
        <v>123</v>
      </c>
      <c r="G142" s="37">
        <v>39</v>
      </c>
      <c r="H142" s="37">
        <v>1</v>
      </c>
      <c r="I142" s="37">
        <v>9</v>
      </c>
      <c r="J142" s="37">
        <v>6</v>
      </c>
      <c r="K142" s="37">
        <v>64</v>
      </c>
      <c r="L142" s="37">
        <v>4</v>
      </c>
      <c r="M142" s="37">
        <v>0</v>
      </c>
      <c r="N142" s="37">
        <v>0</v>
      </c>
      <c r="O142" s="37">
        <v>0</v>
      </c>
      <c r="Q142" s="49" t="s">
        <v>229</v>
      </c>
      <c r="R142" s="37">
        <v>123</v>
      </c>
      <c r="S142" s="37">
        <v>78</v>
      </c>
      <c r="T142" s="37">
        <v>12</v>
      </c>
      <c r="U142" s="37">
        <v>33</v>
      </c>
      <c r="V142" s="37">
        <v>0</v>
      </c>
      <c r="X142" s="49" t="s">
        <v>229</v>
      </c>
      <c r="Y142" s="37">
        <v>123</v>
      </c>
      <c r="Z142" s="37">
        <v>19</v>
      </c>
      <c r="AA142" s="37">
        <v>4</v>
      </c>
      <c r="AB142" s="37">
        <v>26</v>
      </c>
      <c r="AC142" s="37">
        <v>74</v>
      </c>
      <c r="AD142" s="37">
        <v>0</v>
      </c>
    </row>
    <row r="143" spans="1:30" ht="20" customHeight="1" x14ac:dyDescent="0.2">
      <c r="A143" s="36" t="s">
        <v>796</v>
      </c>
      <c r="B143" s="36" t="s">
        <v>809</v>
      </c>
      <c r="C143" s="36" t="s">
        <v>974</v>
      </c>
      <c r="D143" s="36" t="s">
        <v>925</v>
      </c>
      <c r="E143" s="49" t="s">
        <v>231</v>
      </c>
      <c r="F143" s="37">
        <v>43</v>
      </c>
      <c r="G143" s="37">
        <v>20</v>
      </c>
      <c r="H143" s="37">
        <v>0</v>
      </c>
      <c r="I143" s="37">
        <v>0</v>
      </c>
      <c r="J143" s="37">
        <v>15</v>
      </c>
      <c r="K143" s="37">
        <v>0</v>
      </c>
      <c r="L143" s="37">
        <v>7</v>
      </c>
      <c r="M143" s="37">
        <v>1</v>
      </c>
      <c r="N143" s="37">
        <v>0</v>
      </c>
      <c r="O143" s="37">
        <v>0</v>
      </c>
      <c r="Q143" s="49" t="s">
        <v>231</v>
      </c>
      <c r="R143" s="37">
        <v>43</v>
      </c>
      <c r="S143" s="37">
        <v>12</v>
      </c>
      <c r="T143" s="37">
        <v>19</v>
      </c>
      <c r="U143" s="37">
        <v>11</v>
      </c>
      <c r="V143" s="37">
        <v>1</v>
      </c>
      <c r="X143" s="49" t="s">
        <v>231</v>
      </c>
      <c r="Y143" s="37">
        <v>43</v>
      </c>
      <c r="Z143" s="37">
        <v>4</v>
      </c>
      <c r="AA143" s="37">
        <v>1</v>
      </c>
      <c r="AB143" s="37">
        <v>1</v>
      </c>
      <c r="AC143" s="37">
        <v>37</v>
      </c>
      <c r="AD143" s="37">
        <v>0</v>
      </c>
    </row>
    <row r="144" spans="1:30" ht="20" customHeight="1" x14ac:dyDescent="0.2">
      <c r="A144" s="36" t="s">
        <v>796</v>
      </c>
      <c r="B144" s="36" t="s">
        <v>809</v>
      </c>
      <c r="C144" s="36" t="s">
        <v>975</v>
      </c>
      <c r="D144" s="36" t="s">
        <v>927</v>
      </c>
      <c r="E144" s="49" t="s">
        <v>233</v>
      </c>
      <c r="F144" s="37">
        <v>9</v>
      </c>
      <c r="G144" s="37">
        <v>2</v>
      </c>
      <c r="H144" s="37">
        <v>0</v>
      </c>
      <c r="I144" s="37">
        <v>0</v>
      </c>
      <c r="J144" s="37">
        <v>0</v>
      </c>
      <c r="K144" s="37">
        <v>0</v>
      </c>
      <c r="L144" s="37">
        <v>0</v>
      </c>
      <c r="M144" s="37">
        <v>0</v>
      </c>
      <c r="N144" s="37">
        <v>0</v>
      </c>
      <c r="O144" s="37">
        <v>7</v>
      </c>
      <c r="Q144" s="49" t="s">
        <v>233</v>
      </c>
      <c r="R144" s="37">
        <v>9</v>
      </c>
      <c r="S144" s="37">
        <v>0</v>
      </c>
      <c r="T144" s="37">
        <v>9</v>
      </c>
      <c r="U144" s="37">
        <v>0</v>
      </c>
      <c r="V144" s="37">
        <v>0</v>
      </c>
      <c r="X144" s="49" t="s">
        <v>233</v>
      </c>
      <c r="Y144" s="37">
        <v>9</v>
      </c>
      <c r="Z144" s="37">
        <v>0</v>
      </c>
      <c r="AA144" s="37">
        <v>0</v>
      </c>
      <c r="AB144" s="37">
        <v>0</v>
      </c>
      <c r="AC144" s="37">
        <v>9</v>
      </c>
      <c r="AD144" s="37">
        <v>0</v>
      </c>
    </row>
    <row r="145" spans="1:30" ht="20" customHeight="1" x14ac:dyDescent="0.2">
      <c r="A145" s="36" t="s">
        <v>796</v>
      </c>
      <c r="B145" s="36" t="s">
        <v>809</v>
      </c>
      <c r="C145" s="36" t="s">
        <v>976</v>
      </c>
      <c r="D145" s="36" t="s">
        <v>977</v>
      </c>
      <c r="E145" s="49" t="s">
        <v>235</v>
      </c>
      <c r="F145" s="37">
        <v>1</v>
      </c>
      <c r="G145" s="37">
        <v>0</v>
      </c>
      <c r="H145" s="37">
        <v>0</v>
      </c>
      <c r="I145" s="37">
        <v>0</v>
      </c>
      <c r="J145" s="37">
        <v>0</v>
      </c>
      <c r="K145" s="37">
        <v>0</v>
      </c>
      <c r="L145" s="37">
        <v>1</v>
      </c>
      <c r="M145" s="37">
        <v>0</v>
      </c>
      <c r="N145" s="37">
        <v>0</v>
      </c>
      <c r="O145" s="37">
        <v>0</v>
      </c>
      <c r="Q145" s="49" t="s">
        <v>235</v>
      </c>
      <c r="R145" s="37">
        <v>1</v>
      </c>
      <c r="S145" s="37">
        <v>1</v>
      </c>
      <c r="T145" s="37">
        <v>0</v>
      </c>
      <c r="U145" s="37">
        <v>0</v>
      </c>
      <c r="V145" s="37">
        <v>0</v>
      </c>
      <c r="X145" s="49" t="s">
        <v>235</v>
      </c>
      <c r="Y145" s="37">
        <v>1</v>
      </c>
      <c r="Z145" s="37">
        <v>1</v>
      </c>
      <c r="AA145" s="37">
        <v>0</v>
      </c>
      <c r="AB145" s="37">
        <v>0</v>
      </c>
      <c r="AC145" s="37">
        <v>0</v>
      </c>
      <c r="AD145" s="37">
        <v>0</v>
      </c>
    </row>
    <row r="146" spans="1:30" ht="20" customHeight="1" x14ac:dyDescent="0.15">
      <c r="A146" s="36" t="s">
        <v>796</v>
      </c>
      <c r="B146" s="36" t="s">
        <v>809</v>
      </c>
      <c r="E146" s="45"/>
      <c r="Q146" s="45"/>
      <c r="X146" s="45"/>
    </row>
    <row r="147" spans="1:30" ht="20" customHeight="1" x14ac:dyDescent="0.15">
      <c r="A147" s="36" t="s">
        <v>796</v>
      </c>
      <c r="B147" s="36" t="s">
        <v>811</v>
      </c>
      <c r="E147" s="46" t="s">
        <v>742</v>
      </c>
      <c r="F147" s="37">
        <v>1085</v>
      </c>
      <c r="G147" s="37">
        <v>997</v>
      </c>
      <c r="H147" s="37">
        <v>6</v>
      </c>
      <c r="I147" s="37">
        <v>2</v>
      </c>
      <c r="J147" s="37">
        <v>37</v>
      </c>
      <c r="K147" s="37">
        <v>7</v>
      </c>
      <c r="L147" s="37">
        <v>33</v>
      </c>
      <c r="M147" s="37">
        <v>0</v>
      </c>
      <c r="N147" s="37">
        <v>0</v>
      </c>
      <c r="O147" s="37">
        <v>3</v>
      </c>
      <c r="Q147" s="46" t="s">
        <v>742</v>
      </c>
      <c r="R147" s="37">
        <v>1085</v>
      </c>
      <c r="S147" s="37">
        <v>746</v>
      </c>
      <c r="T147" s="37">
        <v>103</v>
      </c>
      <c r="U147" s="37">
        <v>233</v>
      </c>
      <c r="V147" s="37">
        <v>3</v>
      </c>
      <c r="X147" s="46" t="s">
        <v>742</v>
      </c>
      <c r="Y147" s="37">
        <v>1085</v>
      </c>
      <c r="Z147" s="37">
        <v>520</v>
      </c>
      <c r="AA147" s="37">
        <v>31</v>
      </c>
      <c r="AB147" s="37">
        <v>12</v>
      </c>
      <c r="AC147" s="37">
        <v>520</v>
      </c>
      <c r="AD147" s="37">
        <v>2</v>
      </c>
    </row>
    <row r="148" spans="1:30" ht="20" customHeight="1" x14ac:dyDescent="0.2">
      <c r="A148" s="36" t="s">
        <v>796</v>
      </c>
      <c r="B148" s="36" t="s">
        <v>811</v>
      </c>
      <c r="C148" s="36" t="s">
        <v>978</v>
      </c>
      <c r="D148" s="36" t="s">
        <v>796</v>
      </c>
      <c r="E148" s="49" t="s">
        <v>237</v>
      </c>
      <c r="F148" s="37">
        <v>107</v>
      </c>
      <c r="G148" s="37">
        <v>75</v>
      </c>
      <c r="H148" s="37">
        <v>1</v>
      </c>
      <c r="I148" s="37">
        <v>1</v>
      </c>
      <c r="J148" s="37">
        <v>11</v>
      </c>
      <c r="K148" s="37">
        <v>7</v>
      </c>
      <c r="L148" s="37">
        <v>10</v>
      </c>
      <c r="M148" s="37">
        <v>0</v>
      </c>
      <c r="N148" s="37">
        <v>0</v>
      </c>
      <c r="O148" s="37">
        <v>2</v>
      </c>
      <c r="Q148" s="49" t="s">
        <v>237</v>
      </c>
      <c r="R148" s="37">
        <v>107</v>
      </c>
      <c r="S148" s="37">
        <v>73</v>
      </c>
      <c r="T148" s="37">
        <v>5</v>
      </c>
      <c r="U148" s="37">
        <v>27</v>
      </c>
      <c r="V148" s="37">
        <v>2</v>
      </c>
      <c r="X148" s="49" t="s">
        <v>237</v>
      </c>
      <c r="Y148" s="37">
        <v>107</v>
      </c>
      <c r="Z148" s="37">
        <v>33</v>
      </c>
      <c r="AA148" s="37">
        <v>5</v>
      </c>
      <c r="AB148" s="37">
        <v>2</v>
      </c>
      <c r="AC148" s="37">
        <v>67</v>
      </c>
      <c r="AD148" s="37">
        <v>0</v>
      </c>
    </row>
    <row r="149" spans="1:30" ht="20" customHeight="1" x14ac:dyDescent="0.2">
      <c r="A149" s="36" t="s">
        <v>796</v>
      </c>
      <c r="B149" s="36" t="s">
        <v>811</v>
      </c>
      <c r="C149" s="36" t="s">
        <v>979</v>
      </c>
      <c r="D149" s="36" t="s">
        <v>817</v>
      </c>
      <c r="E149" s="49" t="s">
        <v>239</v>
      </c>
      <c r="F149" s="37">
        <v>18</v>
      </c>
      <c r="G149" s="37">
        <v>18</v>
      </c>
      <c r="H149" s="37">
        <v>0</v>
      </c>
      <c r="I149" s="37">
        <v>0</v>
      </c>
      <c r="J149" s="37">
        <v>0</v>
      </c>
      <c r="K149" s="37">
        <v>0</v>
      </c>
      <c r="L149" s="37">
        <v>0</v>
      </c>
      <c r="M149" s="37">
        <v>0</v>
      </c>
      <c r="N149" s="37">
        <v>0</v>
      </c>
      <c r="O149" s="37">
        <v>0</v>
      </c>
      <c r="Q149" s="49" t="s">
        <v>239</v>
      </c>
      <c r="R149" s="37">
        <v>18</v>
      </c>
      <c r="S149" s="37">
        <v>15</v>
      </c>
      <c r="T149" s="37">
        <v>0</v>
      </c>
      <c r="U149" s="37">
        <v>3</v>
      </c>
      <c r="V149" s="37">
        <v>0</v>
      </c>
      <c r="X149" s="49" t="s">
        <v>239</v>
      </c>
      <c r="Y149" s="37">
        <v>18</v>
      </c>
      <c r="Z149" s="37">
        <v>16</v>
      </c>
      <c r="AA149" s="37">
        <v>1</v>
      </c>
      <c r="AB149" s="37">
        <v>0</v>
      </c>
      <c r="AC149" s="37">
        <v>1</v>
      </c>
      <c r="AD149" s="37">
        <v>0</v>
      </c>
    </row>
    <row r="150" spans="1:30" ht="20" customHeight="1" x14ac:dyDescent="0.2">
      <c r="A150" s="36" t="s">
        <v>796</v>
      </c>
      <c r="B150" s="36" t="s">
        <v>811</v>
      </c>
      <c r="C150" s="36" t="s">
        <v>980</v>
      </c>
      <c r="D150" s="36" t="s">
        <v>826</v>
      </c>
      <c r="E150" s="49" t="s">
        <v>241</v>
      </c>
      <c r="F150" s="37">
        <v>333</v>
      </c>
      <c r="G150" s="37">
        <v>313</v>
      </c>
      <c r="H150" s="37">
        <v>3</v>
      </c>
      <c r="I150" s="37">
        <v>1</v>
      </c>
      <c r="J150" s="37">
        <v>11</v>
      </c>
      <c r="K150" s="37">
        <v>0</v>
      </c>
      <c r="L150" s="37">
        <v>5</v>
      </c>
      <c r="M150" s="37">
        <v>0</v>
      </c>
      <c r="N150" s="37">
        <v>0</v>
      </c>
      <c r="O150" s="37">
        <v>0</v>
      </c>
      <c r="Q150" s="49" t="s">
        <v>241</v>
      </c>
      <c r="R150" s="37">
        <v>333</v>
      </c>
      <c r="S150" s="37">
        <v>223</v>
      </c>
      <c r="T150" s="37">
        <v>37</v>
      </c>
      <c r="U150" s="37">
        <v>73</v>
      </c>
      <c r="V150" s="37">
        <v>0</v>
      </c>
      <c r="X150" s="49" t="s">
        <v>241</v>
      </c>
      <c r="Y150" s="37">
        <v>333</v>
      </c>
      <c r="Z150" s="37">
        <v>156</v>
      </c>
      <c r="AA150" s="37">
        <v>12</v>
      </c>
      <c r="AB150" s="37">
        <v>5</v>
      </c>
      <c r="AC150" s="37">
        <v>160</v>
      </c>
      <c r="AD150" s="37">
        <v>0</v>
      </c>
    </row>
    <row r="151" spans="1:30" ht="20" customHeight="1" x14ac:dyDescent="0.2">
      <c r="A151" s="36" t="s">
        <v>796</v>
      </c>
      <c r="B151" s="36" t="s">
        <v>811</v>
      </c>
      <c r="C151" s="36" t="s">
        <v>981</v>
      </c>
      <c r="D151" s="36" t="s">
        <v>835</v>
      </c>
      <c r="E151" s="49" t="s">
        <v>243</v>
      </c>
      <c r="F151" s="37">
        <v>6</v>
      </c>
      <c r="G151" s="37">
        <v>6</v>
      </c>
      <c r="H151" s="37">
        <v>0</v>
      </c>
      <c r="I151" s="37">
        <v>0</v>
      </c>
      <c r="J151" s="37">
        <v>0</v>
      </c>
      <c r="K151" s="37">
        <v>0</v>
      </c>
      <c r="L151" s="37">
        <v>0</v>
      </c>
      <c r="M151" s="37">
        <v>0</v>
      </c>
      <c r="N151" s="37">
        <v>0</v>
      </c>
      <c r="O151" s="37">
        <v>0</v>
      </c>
      <c r="Q151" s="49" t="s">
        <v>243</v>
      </c>
      <c r="R151" s="37">
        <v>6</v>
      </c>
      <c r="S151" s="37">
        <v>2</v>
      </c>
      <c r="T151" s="37">
        <v>3</v>
      </c>
      <c r="U151" s="37">
        <v>1</v>
      </c>
      <c r="V151" s="37">
        <v>0</v>
      </c>
      <c r="X151" s="49" t="s">
        <v>243</v>
      </c>
      <c r="Y151" s="37">
        <v>6</v>
      </c>
      <c r="Z151" s="37">
        <v>1</v>
      </c>
      <c r="AA151" s="37">
        <v>0</v>
      </c>
      <c r="AB151" s="37">
        <v>0</v>
      </c>
      <c r="AC151" s="37">
        <v>5</v>
      </c>
      <c r="AD151" s="37">
        <v>0</v>
      </c>
    </row>
    <row r="152" spans="1:30" ht="20" customHeight="1" x14ac:dyDescent="0.2">
      <c r="A152" s="36" t="s">
        <v>796</v>
      </c>
      <c r="B152" s="36" t="s">
        <v>811</v>
      </c>
      <c r="C152" s="36" t="s">
        <v>982</v>
      </c>
      <c r="D152" s="36" t="s">
        <v>854</v>
      </c>
      <c r="E152" s="49" t="s">
        <v>245</v>
      </c>
      <c r="F152" s="37">
        <v>158</v>
      </c>
      <c r="G152" s="37">
        <v>150</v>
      </c>
      <c r="H152" s="37">
        <v>1</v>
      </c>
      <c r="I152" s="37">
        <v>0</v>
      </c>
      <c r="J152" s="37">
        <v>2</v>
      </c>
      <c r="K152" s="37">
        <v>0</v>
      </c>
      <c r="L152" s="37">
        <v>4</v>
      </c>
      <c r="M152" s="37">
        <v>0</v>
      </c>
      <c r="N152" s="37">
        <v>0</v>
      </c>
      <c r="O152" s="37">
        <v>1</v>
      </c>
      <c r="Q152" s="49" t="s">
        <v>245</v>
      </c>
      <c r="R152" s="37">
        <v>158</v>
      </c>
      <c r="S152" s="37">
        <v>106</v>
      </c>
      <c r="T152" s="37">
        <v>17</v>
      </c>
      <c r="U152" s="37">
        <v>34</v>
      </c>
      <c r="V152" s="37">
        <v>1</v>
      </c>
      <c r="X152" s="49" t="s">
        <v>245</v>
      </c>
      <c r="Y152" s="37">
        <v>158</v>
      </c>
      <c r="Z152" s="37">
        <v>69</v>
      </c>
      <c r="AA152" s="37">
        <v>3</v>
      </c>
      <c r="AB152" s="37">
        <v>3</v>
      </c>
      <c r="AC152" s="37">
        <v>81</v>
      </c>
      <c r="AD152" s="37">
        <v>2</v>
      </c>
    </row>
    <row r="153" spans="1:30" ht="20" customHeight="1" x14ac:dyDescent="0.2">
      <c r="A153" s="36" t="s">
        <v>796</v>
      </c>
      <c r="B153" s="36" t="s">
        <v>811</v>
      </c>
      <c r="C153" s="36" t="s">
        <v>983</v>
      </c>
      <c r="D153" s="36" t="s">
        <v>856</v>
      </c>
      <c r="E153" s="49" t="s">
        <v>247</v>
      </c>
      <c r="F153" s="37">
        <v>28</v>
      </c>
      <c r="G153" s="37">
        <v>28</v>
      </c>
      <c r="H153" s="37">
        <v>0</v>
      </c>
      <c r="I153" s="37">
        <v>0</v>
      </c>
      <c r="J153" s="37">
        <v>0</v>
      </c>
      <c r="K153" s="37">
        <v>0</v>
      </c>
      <c r="L153" s="37">
        <v>0</v>
      </c>
      <c r="M153" s="37">
        <v>0</v>
      </c>
      <c r="N153" s="37">
        <v>0</v>
      </c>
      <c r="O153" s="37">
        <v>0</v>
      </c>
      <c r="Q153" s="49" t="s">
        <v>247</v>
      </c>
      <c r="R153" s="37">
        <v>28</v>
      </c>
      <c r="S153" s="37">
        <v>14</v>
      </c>
      <c r="T153" s="37">
        <v>4</v>
      </c>
      <c r="U153" s="37">
        <v>10</v>
      </c>
      <c r="V153" s="37">
        <v>0</v>
      </c>
      <c r="X153" s="49" t="s">
        <v>247</v>
      </c>
      <c r="Y153" s="37">
        <v>28</v>
      </c>
      <c r="Z153" s="37">
        <v>10</v>
      </c>
      <c r="AA153" s="37">
        <v>0</v>
      </c>
      <c r="AB153" s="37">
        <v>0</v>
      </c>
      <c r="AC153" s="37">
        <v>18</v>
      </c>
      <c r="AD153" s="37">
        <v>0</v>
      </c>
    </row>
    <row r="154" spans="1:30" ht="20" customHeight="1" x14ac:dyDescent="0.2">
      <c r="A154" s="36" t="s">
        <v>796</v>
      </c>
      <c r="B154" s="36" t="s">
        <v>811</v>
      </c>
      <c r="C154" s="36" t="s">
        <v>984</v>
      </c>
      <c r="D154" s="36" t="s">
        <v>858</v>
      </c>
      <c r="E154" s="49" t="s">
        <v>249</v>
      </c>
      <c r="F154" s="37">
        <v>54</v>
      </c>
      <c r="G154" s="37">
        <v>54</v>
      </c>
      <c r="H154" s="37">
        <v>0</v>
      </c>
      <c r="I154" s="37">
        <v>0</v>
      </c>
      <c r="J154" s="37">
        <v>0</v>
      </c>
      <c r="K154" s="37">
        <v>0</v>
      </c>
      <c r="L154" s="37">
        <v>0</v>
      </c>
      <c r="M154" s="37">
        <v>0</v>
      </c>
      <c r="N154" s="37">
        <v>0</v>
      </c>
      <c r="O154" s="37">
        <v>0</v>
      </c>
      <c r="Q154" s="49" t="s">
        <v>249</v>
      </c>
      <c r="R154" s="37">
        <v>54</v>
      </c>
      <c r="S154" s="37">
        <v>30</v>
      </c>
      <c r="T154" s="37">
        <v>17</v>
      </c>
      <c r="U154" s="37">
        <v>7</v>
      </c>
      <c r="V154" s="37">
        <v>0</v>
      </c>
      <c r="X154" s="49" t="s">
        <v>249</v>
      </c>
      <c r="Y154" s="37">
        <v>54</v>
      </c>
      <c r="Z154" s="37">
        <v>15</v>
      </c>
      <c r="AA154" s="37">
        <v>2</v>
      </c>
      <c r="AB154" s="37">
        <v>0</v>
      </c>
      <c r="AC154" s="37">
        <v>37</v>
      </c>
      <c r="AD154" s="37">
        <v>0</v>
      </c>
    </row>
    <row r="155" spans="1:30" ht="20" customHeight="1" x14ac:dyDescent="0.2">
      <c r="A155" s="36" t="s">
        <v>796</v>
      </c>
      <c r="B155" s="36" t="s">
        <v>811</v>
      </c>
      <c r="C155" s="36" t="s">
        <v>985</v>
      </c>
      <c r="D155" s="36" t="s">
        <v>860</v>
      </c>
      <c r="E155" s="49" t="s">
        <v>251</v>
      </c>
      <c r="F155" s="37">
        <v>28</v>
      </c>
      <c r="G155" s="37">
        <v>28</v>
      </c>
      <c r="H155" s="37">
        <v>0</v>
      </c>
      <c r="I155" s="37">
        <v>0</v>
      </c>
      <c r="J155" s="37">
        <v>0</v>
      </c>
      <c r="K155" s="37">
        <v>0</v>
      </c>
      <c r="L155" s="37">
        <v>0</v>
      </c>
      <c r="M155" s="37">
        <v>0</v>
      </c>
      <c r="N155" s="37">
        <v>0</v>
      </c>
      <c r="O155" s="37">
        <v>0</v>
      </c>
      <c r="Q155" s="49" t="s">
        <v>251</v>
      </c>
      <c r="R155" s="37">
        <v>28</v>
      </c>
      <c r="S155" s="37">
        <v>9</v>
      </c>
      <c r="T155" s="37">
        <v>5</v>
      </c>
      <c r="U155" s="37">
        <v>14</v>
      </c>
      <c r="V155" s="37">
        <v>0</v>
      </c>
      <c r="X155" s="49" t="s">
        <v>251</v>
      </c>
      <c r="Y155" s="37">
        <v>28</v>
      </c>
      <c r="Z155" s="37">
        <v>8</v>
      </c>
      <c r="AA155" s="37">
        <v>0</v>
      </c>
      <c r="AB155" s="37">
        <v>0</v>
      </c>
      <c r="AC155" s="37">
        <v>20</v>
      </c>
      <c r="AD155" s="37">
        <v>0</v>
      </c>
    </row>
    <row r="156" spans="1:30" ht="20" customHeight="1" x14ac:dyDescent="0.2">
      <c r="A156" s="36" t="s">
        <v>796</v>
      </c>
      <c r="B156" s="36" t="s">
        <v>811</v>
      </c>
      <c r="C156" s="36" t="s">
        <v>986</v>
      </c>
      <c r="D156" s="36" t="s">
        <v>862</v>
      </c>
      <c r="E156" s="49" t="s">
        <v>253</v>
      </c>
      <c r="F156" s="37">
        <v>197</v>
      </c>
      <c r="G156" s="37">
        <v>196</v>
      </c>
      <c r="H156" s="37">
        <v>0</v>
      </c>
      <c r="I156" s="37">
        <v>0</v>
      </c>
      <c r="J156" s="37">
        <v>1</v>
      </c>
      <c r="K156" s="37">
        <v>0</v>
      </c>
      <c r="L156" s="37">
        <v>0</v>
      </c>
      <c r="M156" s="37">
        <v>0</v>
      </c>
      <c r="N156" s="37">
        <v>0</v>
      </c>
      <c r="O156" s="37">
        <v>0</v>
      </c>
      <c r="Q156" s="49" t="s">
        <v>253</v>
      </c>
      <c r="R156" s="37">
        <v>197</v>
      </c>
      <c r="S156" s="37">
        <v>179</v>
      </c>
      <c r="T156" s="37">
        <v>1</v>
      </c>
      <c r="U156" s="37">
        <v>17</v>
      </c>
      <c r="V156" s="37">
        <v>0</v>
      </c>
      <c r="X156" s="49" t="s">
        <v>253</v>
      </c>
      <c r="Y156" s="37">
        <v>197</v>
      </c>
      <c r="Z156" s="37">
        <v>147</v>
      </c>
      <c r="AA156" s="37">
        <v>6</v>
      </c>
      <c r="AB156" s="37">
        <v>1</v>
      </c>
      <c r="AC156" s="37">
        <v>43</v>
      </c>
      <c r="AD156" s="37">
        <v>0</v>
      </c>
    </row>
    <row r="157" spans="1:30" ht="20" customHeight="1" x14ac:dyDescent="0.2">
      <c r="A157" s="36" t="s">
        <v>796</v>
      </c>
      <c r="B157" s="36" t="s">
        <v>811</v>
      </c>
      <c r="C157" s="36" t="s">
        <v>987</v>
      </c>
      <c r="D157" s="36" t="s">
        <v>864</v>
      </c>
      <c r="E157" s="49" t="s">
        <v>255</v>
      </c>
      <c r="F157" s="37">
        <v>134</v>
      </c>
      <c r="G157" s="37">
        <v>108</v>
      </c>
      <c r="H157" s="37">
        <v>1</v>
      </c>
      <c r="I157" s="37">
        <v>0</v>
      </c>
      <c r="J157" s="37">
        <v>11</v>
      </c>
      <c r="K157" s="37">
        <v>0</v>
      </c>
      <c r="L157" s="37">
        <v>14</v>
      </c>
      <c r="M157" s="37">
        <v>0</v>
      </c>
      <c r="N157" s="37">
        <v>0</v>
      </c>
      <c r="O157" s="37">
        <v>0</v>
      </c>
      <c r="Q157" s="49" t="s">
        <v>255</v>
      </c>
      <c r="R157" s="37">
        <v>134</v>
      </c>
      <c r="S157" s="37">
        <v>95</v>
      </c>
      <c r="T157" s="37">
        <v>1</v>
      </c>
      <c r="U157" s="37">
        <v>38</v>
      </c>
      <c r="V157" s="37">
        <v>0</v>
      </c>
      <c r="X157" s="49" t="s">
        <v>255</v>
      </c>
      <c r="Y157" s="37">
        <v>134</v>
      </c>
      <c r="Z157" s="37">
        <v>62</v>
      </c>
      <c r="AA157" s="37">
        <v>2</v>
      </c>
      <c r="AB157" s="37">
        <v>1</v>
      </c>
      <c r="AC157" s="37">
        <v>69</v>
      </c>
      <c r="AD157" s="37">
        <v>0</v>
      </c>
    </row>
    <row r="158" spans="1:30" ht="20" customHeight="1" x14ac:dyDescent="0.2">
      <c r="A158" s="36" t="s">
        <v>796</v>
      </c>
      <c r="B158" s="36" t="s">
        <v>811</v>
      </c>
      <c r="C158" s="36" t="s">
        <v>988</v>
      </c>
      <c r="D158" s="36" t="s">
        <v>866</v>
      </c>
      <c r="E158" s="49" t="s">
        <v>257</v>
      </c>
      <c r="F158" s="37">
        <v>22</v>
      </c>
      <c r="G158" s="37">
        <v>21</v>
      </c>
      <c r="H158" s="37">
        <v>0</v>
      </c>
      <c r="I158" s="37">
        <v>0</v>
      </c>
      <c r="J158" s="37">
        <v>1</v>
      </c>
      <c r="K158" s="37">
        <v>0</v>
      </c>
      <c r="L158" s="37">
        <v>0</v>
      </c>
      <c r="M158" s="37">
        <v>0</v>
      </c>
      <c r="N158" s="37">
        <v>0</v>
      </c>
      <c r="O158" s="37">
        <v>0</v>
      </c>
      <c r="Q158" s="49" t="s">
        <v>257</v>
      </c>
      <c r="R158" s="37">
        <v>22</v>
      </c>
      <c r="S158" s="37">
        <v>0</v>
      </c>
      <c r="T158" s="37">
        <v>13</v>
      </c>
      <c r="U158" s="37">
        <v>9</v>
      </c>
      <c r="V158" s="37">
        <v>0</v>
      </c>
      <c r="X158" s="49" t="s">
        <v>257</v>
      </c>
      <c r="Y158" s="37">
        <v>22</v>
      </c>
      <c r="Z158" s="37">
        <v>3</v>
      </c>
      <c r="AA158" s="37">
        <v>0</v>
      </c>
      <c r="AB158" s="37">
        <v>0</v>
      </c>
      <c r="AC158" s="37">
        <v>19</v>
      </c>
      <c r="AD158" s="37">
        <v>0</v>
      </c>
    </row>
    <row r="159" spans="1:30" ht="20" customHeight="1" x14ac:dyDescent="0.15">
      <c r="A159" s="36" t="s">
        <v>796</v>
      </c>
      <c r="B159" s="36" t="s">
        <v>811</v>
      </c>
      <c r="E159" s="45"/>
      <c r="Q159" s="45"/>
      <c r="X159" s="45"/>
    </row>
    <row r="160" spans="1:30" ht="20" customHeight="1" x14ac:dyDescent="0.15">
      <c r="A160" s="36" t="s">
        <v>796</v>
      </c>
      <c r="B160" s="36" t="s">
        <v>812</v>
      </c>
      <c r="E160" s="46" t="s">
        <v>743</v>
      </c>
      <c r="F160" s="37">
        <v>4297</v>
      </c>
      <c r="G160" s="37">
        <v>2598</v>
      </c>
      <c r="H160" s="37">
        <v>188</v>
      </c>
      <c r="I160" s="37">
        <v>411</v>
      </c>
      <c r="J160" s="37">
        <v>475</v>
      </c>
      <c r="K160" s="37">
        <v>393</v>
      </c>
      <c r="L160" s="37">
        <v>106</v>
      </c>
      <c r="M160" s="37">
        <v>116</v>
      </c>
      <c r="N160" s="37">
        <v>0</v>
      </c>
      <c r="O160" s="37">
        <v>10</v>
      </c>
      <c r="Q160" s="46" t="s">
        <v>743</v>
      </c>
      <c r="R160" s="37">
        <v>4297</v>
      </c>
      <c r="S160" s="37">
        <v>3347</v>
      </c>
      <c r="T160" s="37">
        <v>283</v>
      </c>
      <c r="U160" s="37">
        <v>659</v>
      </c>
      <c r="V160" s="37">
        <v>8</v>
      </c>
      <c r="X160" s="46" t="s">
        <v>743</v>
      </c>
      <c r="Y160" s="37">
        <v>4297</v>
      </c>
      <c r="Z160" s="37">
        <v>1901</v>
      </c>
      <c r="AA160" s="37">
        <v>564</v>
      </c>
      <c r="AB160" s="37">
        <v>181</v>
      </c>
      <c r="AC160" s="37">
        <v>1642</v>
      </c>
      <c r="AD160" s="37">
        <v>9</v>
      </c>
    </row>
    <row r="161" spans="1:30" ht="20" customHeight="1" x14ac:dyDescent="0.2">
      <c r="A161" s="36" t="s">
        <v>796</v>
      </c>
      <c r="B161" s="36" t="s">
        <v>812</v>
      </c>
      <c r="C161" s="36" t="s">
        <v>989</v>
      </c>
      <c r="D161" s="36" t="s">
        <v>796</v>
      </c>
      <c r="E161" s="49" t="s">
        <v>259</v>
      </c>
      <c r="F161" s="37">
        <v>155</v>
      </c>
      <c r="G161" s="37">
        <v>92</v>
      </c>
      <c r="H161" s="37">
        <v>6</v>
      </c>
      <c r="I161" s="37">
        <v>19</v>
      </c>
      <c r="J161" s="37">
        <v>25</v>
      </c>
      <c r="K161" s="37">
        <v>0</v>
      </c>
      <c r="L161" s="37">
        <v>6</v>
      </c>
      <c r="M161" s="37">
        <v>7</v>
      </c>
      <c r="N161" s="37">
        <v>0</v>
      </c>
      <c r="O161" s="37">
        <v>0</v>
      </c>
      <c r="Q161" s="49" t="s">
        <v>259</v>
      </c>
      <c r="R161" s="37">
        <v>155</v>
      </c>
      <c r="S161" s="37">
        <v>107</v>
      </c>
      <c r="T161" s="37">
        <v>10</v>
      </c>
      <c r="U161" s="37">
        <v>38</v>
      </c>
      <c r="V161" s="37">
        <v>0</v>
      </c>
      <c r="X161" s="49" t="s">
        <v>259</v>
      </c>
      <c r="Y161" s="37">
        <v>155</v>
      </c>
      <c r="Z161" s="37">
        <v>39</v>
      </c>
      <c r="AA161" s="37">
        <v>30</v>
      </c>
      <c r="AB161" s="37">
        <v>10</v>
      </c>
      <c r="AC161" s="37">
        <v>75</v>
      </c>
      <c r="AD161" s="37">
        <v>1</v>
      </c>
    </row>
    <row r="162" spans="1:30" ht="20" customHeight="1" x14ac:dyDescent="0.2">
      <c r="A162" s="36" t="s">
        <v>796</v>
      </c>
      <c r="B162" s="36" t="s">
        <v>812</v>
      </c>
      <c r="C162" s="36" t="s">
        <v>990</v>
      </c>
      <c r="D162" s="36" t="s">
        <v>817</v>
      </c>
      <c r="E162" s="49" t="s">
        <v>261</v>
      </c>
      <c r="F162" s="37">
        <v>252</v>
      </c>
      <c r="G162" s="37">
        <v>202</v>
      </c>
      <c r="H162" s="37">
        <v>15</v>
      </c>
      <c r="I162" s="37">
        <v>2</v>
      </c>
      <c r="J162" s="37">
        <v>28</v>
      </c>
      <c r="K162" s="37">
        <v>1</v>
      </c>
      <c r="L162" s="37">
        <v>4</v>
      </c>
      <c r="M162" s="37">
        <v>0</v>
      </c>
      <c r="N162" s="37">
        <v>0</v>
      </c>
      <c r="O162" s="37">
        <v>0</v>
      </c>
      <c r="Q162" s="49" t="s">
        <v>261</v>
      </c>
      <c r="R162" s="37">
        <v>252</v>
      </c>
      <c r="S162" s="37">
        <v>178</v>
      </c>
      <c r="T162" s="37">
        <v>18</v>
      </c>
      <c r="U162" s="37">
        <v>56</v>
      </c>
      <c r="V162" s="37">
        <v>0</v>
      </c>
      <c r="X162" s="49" t="s">
        <v>261</v>
      </c>
      <c r="Y162" s="37">
        <v>252</v>
      </c>
      <c r="Z162" s="37">
        <v>92</v>
      </c>
      <c r="AA162" s="37">
        <v>12</v>
      </c>
      <c r="AB162" s="37">
        <v>4</v>
      </c>
      <c r="AC162" s="37">
        <v>143</v>
      </c>
      <c r="AD162" s="37">
        <v>1</v>
      </c>
    </row>
    <row r="163" spans="1:30" ht="20" customHeight="1" x14ac:dyDescent="0.2">
      <c r="A163" s="36" t="s">
        <v>796</v>
      </c>
      <c r="B163" s="36" t="s">
        <v>812</v>
      </c>
      <c r="C163" s="36" t="s">
        <v>991</v>
      </c>
      <c r="D163" s="36" t="s">
        <v>826</v>
      </c>
      <c r="E163" s="49" t="s">
        <v>263</v>
      </c>
      <c r="F163" s="37">
        <v>306</v>
      </c>
      <c r="G163" s="37">
        <v>134</v>
      </c>
      <c r="H163" s="37">
        <v>9</v>
      </c>
      <c r="I163" s="37">
        <v>3</v>
      </c>
      <c r="J163" s="37">
        <v>54</v>
      </c>
      <c r="K163" s="37">
        <v>25</v>
      </c>
      <c r="L163" s="37">
        <v>34</v>
      </c>
      <c r="M163" s="37">
        <v>46</v>
      </c>
      <c r="N163" s="37">
        <v>0</v>
      </c>
      <c r="O163" s="37">
        <v>1</v>
      </c>
      <c r="Q163" s="49" t="s">
        <v>263</v>
      </c>
      <c r="R163" s="37">
        <v>306</v>
      </c>
      <c r="S163" s="37">
        <v>175</v>
      </c>
      <c r="T163" s="37">
        <v>20</v>
      </c>
      <c r="U163" s="37">
        <v>110</v>
      </c>
      <c r="V163" s="37">
        <v>1</v>
      </c>
      <c r="X163" s="49" t="s">
        <v>263</v>
      </c>
      <c r="Y163" s="37">
        <v>306</v>
      </c>
      <c r="Z163" s="37">
        <v>74</v>
      </c>
      <c r="AA163" s="37">
        <v>14</v>
      </c>
      <c r="AB163" s="37">
        <v>29</v>
      </c>
      <c r="AC163" s="37">
        <v>187</v>
      </c>
      <c r="AD163" s="37">
        <v>2</v>
      </c>
    </row>
    <row r="164" spans="1:30" ht="20" customHeight="1" x14ac:dyDescent="0.2">
      <c r="A164" s="36" t="s">
        <v>796</v>
      </c>
      <c r="B164" s="36" t="s">
        <v>812</v>
      </c>
      <c r="C164" s="36" t="s">
        <v>992</v>
      </c>
      <c r="D164" s="36" t="s">
        <v>835</v>
      </c>
      <c r="E164" s="49" t="s">
        <v>265</v>
      </c>
      <c r="F164" s="37">
        <v>64</v>
      </c>
      <c r="G164" s="37">
        <v>51</v>
      </c>
      <c r="H164" s="37">
        <v>6</v>
      </c>
      <c r="I164" s="37">
        <v>0</v>
      </c>
      <c r="J164" s="37">
        <v>4</v>
      </c>
      <c r="K164" s="37">
        <v>0</v>
      </c>
      <c r="L164" s="37">
        <v>3</v>
      </c>
      <c r="M164" s="37">
        <v>0</v>
      </c>
      <c r="N164" s="37">
        <v>0</v>
      </c>
      <c r="O164" s="37">
        <v>0</v>
      </c>
      <c r="Q164" s="49" t="s">
        <v>265</v>
      </c>
      <c r="R164" s="37">
        <v>64</v>
      </c>
      <c r="S164" s="37">
        <v>39</v>
      </c>
      <c r="T164" s="37">
        <v>4</v>
      </c>
      <c r="U164" s="37">
        <v>21</v>
      </c>
      <c r="V164" s="37">
        <v>0</v>
      </c>
      <c r="X164" s="49" t="s">
        <v>265</v>
      </c>
      <c r="Y164" s="37">
        <v>64</v>
      </c>
      <c r="Z164" s="37">
        <v>23</v>
      </c>
      <c r="AA164" s="37">
        <v>12</v>
      </c>
      <c r="AB164" s="37">
        <v>1</v>
      </c>
      <c r="AC164" s="37">
        <v>28</v>
      </c>
      <c r="AD164" s="37">
        <v>0</v>
      </c>
    </row>
    <row r="165" spans="1:30" ht="20" customHeight="1" x14ac:dyDescent="0.2">
      <c r="A165" s="36" t="s">
        <v>796</v>
      </c>
      <c r="B165" s="36" t="s">
        <v>812</v>
      </c>
      <c r="C165" s="36" t="s">
        <v>993</v>
      </c>
      <c r="D165" s="36" t="s">
        <v>854</v>
      </c>
      <c r="E165" s="49" t="s">
        <v>267</v>
      </c>
      <c r="F165" s="37">
        <v>488</v>
      </c>
      <c r="G165" s="37">
        <v>364</v>
      </c>
      <c r="H165" s="37">
        <v>22</v>
      </c>
      <c r="I165" s="37">
        <v>41</v>
      </c>
      <c r="J165" s="37">
        <v>53</v>
      </c>
      <c r="K165" s="37">
        <v>5</v>
      </c>
      <c r="L165" s="37">
        <v>2</v>
      </c>
      <c r="M165" s="37">
        <v>0</v>
      </c>
      <c r="N165" s="37">
        <v>0</v>
      </c>
      <c r="O165" s="37">
        <v>1</v>
      </c>
      <c r="Q165" s="49" t="s">
        <v>267</v>
      </c>
      <c r="R165" s="37">
        <v>488</v>
      </c>
      <c r="S165" s="37">
        <v>389</v>
      </c>
      <c r="T165" s="37">
        <v>17</v>
      </c>
      <c r="U165" s="37">
        <v>82</v>
      </c>
      <c r="V165" s="37">
        <v>0</v>
      </c>
      <c r="X165" s="49" t="s">
        <v>267</v>
      </c>
      <c r="Y165" s="37">
        <v>488</v>
      </c>
      <c r="Z165" s="37">
        <v>200</v>
      </c>
      <c r="AA165" s="37">
        <v>36</v>
      </c>
      <c r="AB165" s="37">
        <v>15</v>
      </c>
      <c r="AC165" s="37">
        <v>235</v>
      </c>
      <c r="AD165" s="37">
        <v>2</v>
      </c>
    </row>
    <row r="166" spans="1:30" ht="20" customHeight="1" x14ac:dyDescent="0.2">
      <c r="A166" s="36" t="s">
        <v>796</v>
      </c>
      <c r="B166" s="36" t="s">
        <v>812</v>
      </c>
      <c r="C166" s="36" t="s">
        <v>994</v>
      </c>
      <c r="D166" s="36" t="s">
        <v>856</v>
      </c>
      <c r="E166" s="49" t="s">
        <v>269</v>
      </c>
      <c r="F166" s="37">
        <v>620</v>
      </c>
      <c r="G166" s="37">
        <v>206</v>
      </c>
      <c r="H166" s="37">
        <v>6</v>
      </c>
      <c r="I166" s="37">
        <v>5</v>
      </c>
      <c r="J166" s="37">
        <v>94</v>
      </c>
      <c r="K166" s="37">
        <v>293</v>
      </c>
      <c r="L166" s="37">
        <v>11</v>
      </c>
      <c r="M166" s="37">
        <v>1</v>
      </c>
      <c r="N166" s="37">
        <v>0</v>
      </c>
      <c r="O166" s="37">
        <v>4</v>
      </c>
      <c r="Q166" s="49" t="s">
        <v>269</v>
      </c>
      <c r="R166" s="37">
        <v>620</v>
      </c>
      <c r="S166" s="37">
        <v>453</v>
      </c>
      <c r="T166" s="37">
        <v>78</v>
      </c>
      <c r="U166" s="37">
        <v>85</v>
      </c>
      <c r="V166" s="37">
        <v>4</v>
      </c>
      <c r="X166" s="49" t="s">
        <v>269</v>
      </c>
      <c r="Y166" s="37">
        <v>620</v>
      </c>
      <c r="Z166" s="37">
        <v>444</v>
      </c>
      <c r="AA166" s="37">
        <v>28</v>
      </c>
      <c r="AB166" s="37">
        <v>8</v>
      </c>
      <c r="AC166" s="37">
        <v>140</v>
      </c>
      <c r="AD166" s="37">
        <v>0</v>
      </c>
    </row>
    <row r="167" spans="1:30" ht="20" customHeight="1" x14ac:dyDescent="0.2">
      <c r="A167" s="36" t="s">
        <v>796</v>
      </c>
      <c r="B167" s="36" t="s">
        <v>812</v>
      </c>
      <c r="C167" s="36" t="s">
        <v>995</v>
      </c>
      <c r="D167" s="36" t="s">
        <v>858</v>
      </c>
      <c r="E167" s="49" t="s">
        <v>271</v>
      </c>
      <c r="F167" s="37">
        <v>82</v>
      </c>
      <c r="G167" s="37">
        <v>69</v>
      </c>
      <c r="H167" s="37">
        <v>4</v>
      </c>
      <c r="I167" s="37">
        <v>1</v>
      </c>
      <c r="J167" s="37">
        <v>8</v>
      </c>
      <c r="K167" s="37">
        <v>0</v>
      </c>
      <c r="L167" s="37">
        <v>0</v>
      </c>
      <c r="M167" s="37">
        <v>0</v>
      </c>
      <c r="N167" s="37">
        <v>0</v>
      </c>
      <c r="O167" s="37">
        <v>0</v>
      </c>
      <c r="Q167" s="49" t="s">
        <v>271</v>
      </c>
      <c r="R167" s="37">
        <v>82</v>
      </c>
      <c r="S167" s="37">
        <v>46</v>
      </c>
      <c r="T167" s="37">
        <v>12</v>
      </c>
      <c r="U167" s="37">
        <v>24</v>
      </c>
      <c r="V167" s="37">
        <v>0</v>
      </c>
      <c r="X167" s="49" t="s">
        <v>271</v>
      </c>
      <c r="Y167" s="37">
        <v>82</v>
      </c>
      <c r="Z167" s="37">
        <v>43</v>
      </c>
      <c r="AA167" s="37">
        <v>4</v>
      </c>
      <c r="AB167" s="37">
        <v>2</v>
      </c>
      <c r="AC167" s="37">
        <v>33</v>
      </c>
      <c r="AD167" s="37">
        <v>0</v>
      </c>
    </row>
    <row r="168" spans="1:30" ht="20" customHeight="1" x14ac:dyDescent="0.2">
      <c r="A168" s="36" t="s">
        <v>796</v>
      </c>
      <c r="B168" s="36" t="s">
        <v>812</v>
      </c>
      <c r="C168" s="36" t="s">
        <v>996</v>
      </c>
      <c r="D168" s="36" t="s">
        <v>860</v>
      </c>
      <c r="E168" s="49" t="s">
        <v>273</v>
      </c>
      <c r="F168" s="37">
        <v>1000</v>
      </c>
      <c r="G168" s="37">
        <v>734</v>
      </c>
      <c r="H168" s="37">
        <v>41</v>
      </c>
      <c r="I168" s="37">
        <v>60</v>
      </c>
      <c r="J168" s="37">
        <v>134</v>
      </c>
      <c r="K168" s="37">
        <v>6</v>
      </c>
      <c r="L168" s="37">
        <v>23</v>
      </c>
      <c r="M168" s="37">
        <v>1</v>
      </c>
      <c r="N168" s="37">
        <v>0</v>
      </c>
      <c r="O168" s="37">
        <v>1</v>
      </c>
      <c r="Q168" s="49" t="s">
        <v>273</v>
      </c>
      <c r="R168" s="37">
        <v>1000</v>
      </c>
      <c r="S168" s="37">
        <v>786</v>
      </c>
      <c r="T168" s="37">
        <v>94</v>
      </c>
      <c r="U168" s="37">
        <v>119</v>
      </c>
      <c r="V168" s="37">
        <v>1</v>
      </c>
      <c r="X168" s="49" t="s">
        <v>273</v>
      </c>
      <c r="Y168" s="37">
        <v>1000</v>
      </c>
      <c r="Z168" s="37">
        <v>443</v>
      </c>
      <c r="AA168" s="37">
        <v>144</v>
      </c>
      <c r="AB168" s="37">
        <v>31</v>
      </c>
      <c r="AC168" s="37">
        <v>381</v>
      </c>
      <c r="AD168" s="37">
        <v>1</v>
      </c>
    </row>
    <row r="169" spans="1:30" ht="20" customHeight="1" x14ac:dyDescent="0.2">
      <c r="A169" s="36" t="s">
        <v>796</v>
      </c>
      <c r="B169" s="36" t="s">
        <v>812</v>
      </c>
      <c r="C169" s="36" t="s">
        <v>997</v>
      </c>
      <c r="D169" s="36" t="s">
        <v>862</v>
      </c>
      <c r="E169" s="49" t="s">
        <v>275</v>
      </c>
      <c r="F169" s="37">
        <v>623</v>
      </c>
      <c r="G169" s="37">
        <v>336</v>
      </c>
      <c r="H169" s="37">
        <v>52</v>
      </c>
      <c r="I169" s="37">
        <v>166</v>
      </c>
      <c r="J169" s="37">
        <v>39</v>
      </c>
      <c r="K169" s="37">
        <v>14</v>
      </c>
      <c r="L169" s="37">
        <v>13</v>
      </c>
      <c r="M169" s="37">
        <v>1</v>
      </c>
      <c r="N169" s="37">
        <v>0</v>
      </c>
      <c r="O169" s="37">
        <v>2</v>
      </c>
      <c r="Q169" s="49" t="s">
        <v>275</v>
      </c>
      <c r="R169" s="37">
        <v>623</v>
      </c>
      <c r="S169" s="37">
        <v>563</v>
      </c>
      <c r="T169" s="37">
        <v>9</v>
      </c>
      <c r="U169" s="37">
        <v>50</v>
      </c>
      <c r="V169" s="37">
        <v>1</v>
      </c>
      <c r="X169" s="49" t="s">
        <v>275</v>
      </c>
      <c r="Y169" s="37">
        <v>623</v>
      </c>
      <c r="Z169" s="37">
        <v>282</v>
      </c>
      <c r="AA169" s="37">
        <v>128</v>
      </c>
      <c r="AB169" s="37">
        <v>30</v>
      </c>
      <c r="AC169" s="37">
        <v>181</v>
      </c>
      <c r="AD169" s="37">
        <v>2</v>
      </c>
    </row>
    <row r="170" spans="1:30" ht="20" customHeight="1" x14ac:dyDescent="0.2">
      <c r="A170" s="36" t="s">
        <v>796</v>
      </c>
      <c r="B170" s="36" t="s">
        <v>812</v>
      </c>
      <c r="C170" s="36" t="s">
        <v>998</v>
      </c>
      <c r="D170" s="36" t="s">
        <v>864</v>
      </c>
      <c r="E170" s="49" t="s">
        <v>277</v>
      </c>
      <c r="F170" s="37">
        <v>392</v>
      </c>
      <c r="G170" s="37">
        <v>264</v>
      </c>
      <c r="H170" s="37">
        <v>26</v>
      </c>
      <c r="I170" s="37">
        <v>28</v>
      </c>
      <c r="J170" s="37">
        <v>28</v>
      </c>
      <c r="K170" s="37">
        <v>2</v>
      </c>
      <c r="L170" s="37">
        <v>8</v>
      </c>
      <c r="M170" s="37">
        <v>36</v>
      </c>
      <c r="N170" s="37">
        <v>0</v>
      </c>
      <c r="O170" s="37">
        <v>0</v>
      </c>
      <c r="Q170" s="49" t="s">
        <v>277</v>
      </c>
      <c r="R170" s="50">
        <v>392</v>
      </c>
      <c r="S170" s="37">
        <v>348</v>
      </c>
      <c r="T170" s="37">
        <v>6</v>
      </c>
      <c r="U170" s="37">
        <v>38</v>
      </c>
      <c r="V170" s="37">
        <v>0</v>
      </c>
      <c r="X170" s="49" t="s">
        <v>277</v>
      </c>
      <c r="Y170" s="37">
        <v>392</v>
      </c>
      <c r="Z170" s="50">
        <v>163</v>
      </c>
      <c r="AA170" s="50">
        <v>36</v>
      </c>
      <c r="AB170" s="50">
        <v>16</v>
      </c>
      <c r="AC170" s="50">
        <v>177</v>
      </c>
      <c r="AD170" s="50">
        <v>0</v>
      </c>
    </row>
    <row r="171" spans="1:30" ht="20" customHeight="1" x14ac:dyDescent="0.2">
      <c r="A171" s="36" t="s">
        <v>796</v>
      </c>
      <c r="B171" s="36" t="s">
        <v>812</v>
      </c>
      <c r="C171" s="36" t="s">
        <v>999</v>
      </c>
      <c r="D171" s="36" t="s">
        <v>866</v>
      </c>
      <c r="E171" s="49" t="s">
        <v>279</v>
      </c>
      <c r="F171" s="37">
        <v>315</v>
      </c>
      <c r="G171" s="37">
        <v>146</v>
      </c>
      <c r="H171" s="37">
        <v>1</v>
      </c>
      <c r="I171" s="37">
        <v>86</v>
      </c>
      <c r="J171" s="37">
        <v>8</v>
      </c>
      <c r="K171" s="37">
        <v>47</v>
      </c>
      <c r="L171" s="37">
        <v>2</v>
      </c>
      <c r="M171" s="37">
        <v>24</v>
      </c>
      <c r="N171" s="37">
        <v>0</v>
      </c>
      <c r="O171" s="37">
        <v>1</v>
      </c>
      <c r="Q171" s="49" t="s">
        <v>279</v>
      </c>
      <c r="R171" s="37">
        <v>315</v>
      </c>
      <c r="S171" s="37">
        <v>263</v>
      </c>
      <c r="T171" s="37">
        <v>15</v>
      </c>
      <c r="U171" s="37">
        <v>36</v>
      </c>
      <c r="V171" s="37">
        <v>1</v>
      </c>
      <c r="X171" s="49" t="s">
        <v>279</v>
      </c>
      <c r="Y171" s="37">
        <v>315</v>
      </c>
      <c r="Z171" s="37">
        <v>98</v>
      </c>
      <c r="AA171" s="37">
        <v>120</v>
      </c>
      <c r="AB171" s="37">
        <v>35</v>
      </c>
      <c r="AC171" s="37">
        <v>62</v>
      </c>
      <c r="AD171" s="37">
        <v>0</v>
      </c>
    </row>
    <row r="172" spans="1:30" ht="20" customHeight="1" x14ac:dyDescent="0.15">
      <c r="A172" s="36" t="s">
        <v>796</v>
      </c>
      <c r="B172" s="36" t="s">
        <v>812</v>
      </c>
      <c r="E172" s="45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Q172" s="45"/>
      <c r="S172" s="50"/>
      <c r="T172" s="50"/>
      <c r="U172" s="50"/>
      <c r="V172" s="50"/>
      <c r="X172" s="45"/>
      <c r="Y172" s="50"/>
    </row>
    <row r="173" spans="1:30" ht="20" customHeight="1" x14ac:dyDescent="0.15">
      <c r="A173" s="36" t="s">
        <v>796</v>
      </c>
      <c r="B173" s="36" t="s">
        <v>813</v>
      </c>
      <c r="E173" s="46" t="s">
        <v>744</v>
      </c>
      <c r="F173" s="37">
        <v>5338</v>
      </c>
      <c r="G173" s="37">
        <v>3538</v>
      </c>
      <c r="H173" s="37">
        <v>256</v>
      </c>
      <c r="I173" s="37">
        <v>525</v>
      </c>
      <c r="J173" s="37">
        <v>372</v>
      </c>
      <c r="K173" s="37">
        <v>346</v>
      </c>
      <c r="L173" s="37">
        <v>221</v>
      </c>
      <c r="M173" s="37">
        <v>36</v>
      </c>
      <c r="N173" s="37">
        <v>0</v>
      </c>
      <c r="O173" s="37">
        <v>44</v>
      </c>
      <c r="Q173" s="46" t="s">
        <v>744</v>
      </c>
      <c r="R173" s="37">
        <v>5338</v>
      </c>
      <c r="S173" s="37">
        <v>4230</v>
      </c>
      <c r="T173" s="37">
        <v>287</v>
      </c>
      <c r="U173" s="37">
        <v>786</v>
      </c>
      <c r="V173" s="37">
        <v>35</v>
      </c>
      <c r="X173" s="46" t="s">
        <v>744</v>
      </c>
      <c r="Y173" s="37">
        <v>5338</v>
      </c>
      <c r="Z173" s="37">
        <v>2688</v>
      </c>
      <c r="AA173" s="37">
        <v>530</v>
      </c>
      <c r="AB173" s="37">
        <v>209</v>
      </c>
      <c r="AC173" s="37">
        <v>1908</v>
      </c>
      <c r="AD173" s="37">
        <v>3</v>
      </c>
    </row>
    <row r="174" spans="1:30" ht="20" customHeight="1" x14ac:dyDescent="0.2">
      <c r="A174" s="36" t="s">
        <v>796</v>
      </c>
      <c r="B174" s="36" t="s">
        <v>813</v>
      </c>
      <c r="C174" s="36" t="s">
        <v>1000</v>
      </c>
      <c r="D174" s="36" t="s">
        <v>796</v>
      </c>
      <c r="E174" s="49" t="s">
        <v>281</v>
      </c>
      <c r="F174" s="37">
        <v>473</v>
      </c>
      <c r="G174" s="37">
        <v>357</v>
      </c>
      <c r="H174" s="37">
        <v>28</v>
      </c>
      <c r="I174" s="37">
        <v>27</v>
      </c>
      <c r="J174" s="37">
        <v>45</v>
      </c>
      <c r="K174" s="37">
        <v>0</v>
      </c>
      <c r="L174" s="37">
        <v>10</v>
      </c>
      <c r="M174" s="37">
        <v>0</v>
      </c>
      <c r="N174" s="37">
        <v>0</v>
      </c>
      <c r="O174" s="37">
        <v>6</v>
      </c>
      <c r="Q174" s="49" t="s">
        <v>281</v>
      </c>
      <c r="R174" s="37">
        <v>473</v>
      </c>
      <c r="S174" s="37">
        <v>384</v>
      </c>
      <c r="T174" s="37">
        <v>28</v>
      </c>
      <c r="U174" s="37">
        <v>60</v>
      </c>
      <c r="V174" s="37">
        <v>1</v>
      </c>
      <c r="X174" s="49" t="s">
        <v>281</v>
      </c>
      <c r="Y174" s="37">
        <v>473</v>
      </c>
      <c r="Z174" s="37">
        <v>244</v>
      </c>
      <c r="AA174" s="37">
        <v>33</v>
      </c>
      <c r="AB174" s="37">
        <v>13</v>
      </c>
      <c r="AC174" s="37">
        <v>183</v>
      </c>
      <c r="AD174" s="37">
        <v>0</v>
      </c>
    </row>
    <row r="175" spans="1:30" ht="20" customHeight="1" x14ac:dyDescent="0.2">
      <c r="A175" s="36" t="s">
        <v>796</v>
      </c>
      <c r="B175" s="36" t="s">
        <v>813</v>
      </c>
      <c r="C175" s="36" t="s">
        <v>1001</v>
      </c>
      <c r="D175" s="36" t="s">
        <v>817</v>
      </c>
      <c r="E175" s="49" t="s">
        <v>283</v>
      </c>
      <c r="F175" s="37">
        <v>461</v>
      </c>
      <c r="G175" s="37">
        <v>297</v>
      </c>
      <c r="H175" s="37">
        <v>28</v>
      </c>
      <c r="I175" s="37">
        <v>55</v>
      </c>
      <c r="J175" s="37">
        <v>26</v>
      </c>
      <c r="K175" s="37">
        <v>5</v>
      </c>
      <c r="L175" s="37">
        <v>36</v>
      </c>
      <c r="M175" s="37">
        <v>1</v>
      </c>
      <c r="N175" s="37">
        <v>0</v>
      </c>
      <c r="O175" s="37">
        <v>13</v>
      </c>
      <c r="Q175" s="49" t="s">
        <v>283</v>
      </c>
      <c r="R175" s="37">
        <v>461</v>
      </c>
      <c r="S175" s="37">
        <v>379</v>
      </c>
      <c r="T175" s="37">
        <v>25</v>
      </c>
      <c r="U175" s="37">
        <v>52</v>
      </c>
      <c r="V175" s="37">
        <v>5</v>
      </c>
      <c r="X175" s="49" t="s">
        <v>283</v>
      </c>
      <c r="Y175" s="37">
        <v>461</v>
      </c>
      <c r="Z175" s="37">
        <v>232</v>
      </c>
      <c r="AA175" s="37">
        <v>48</v>
      </c>
      <c r="AB175" s="37">
        <v>37</v>
      </c>
      <c r="AC175" s="37">
        <v>144</v>
      </c>
      <c r="AD175" s="37">
        <v>0</v>
      </c>
    </row>
    <row r="176" spans="1:30" ht="20" customHeight="1" x14ac:dyDescent="0.2">
      <c r="A176" s="36" t="s">
        <v>796</v>
      </c>
      <c r="B176" s="36" t="s">
        <v>813</v>
      </c>
      <c r="C176" s="36" t="s">
        <v>1002</v>
      </c>
      <c r="D176" s="36" t="s">
        <v>826</v>
      </c>
      <c r="E176" s="49" t="s">
        <v>285</v>
      </c>
      <c r="F176" s="37">
        <v>280</v>
      </c>
      <c r="G176" s="37">
        <v>204</v>
      </c>
      <c r="H176" s="37">
        <v>7</v>
      </c>
      <c r="I176" s="37">
        <v>41</v>
      </c>
      <c r="J176" s="37">
        <v>19</v>
      </c>
      <c r="K176" s="37">
        <v>4</v>
      </c>
      <c r="L176" s="37">
        <v>2</v>
      </c>
      <c r="M176" s="37">
        <v>0</v>
      </c>
      <c r="N176" s="37">
        <v>0</v>
      </c>
      <c r="O176" s="37">
        <v>3</v>
      </c>
      <c r="Q176" s="49" t="s">
        <v>285</v>
      </c>
      <c r="R176" s="37">
        <v>280</v>
      </c>
      <c r="S176" s="37">
        <v>232</v>
      </c>
      <c r="T176" s="37">
        <v>8</v>
      </c>
      <c r="U176" s="37">
        <v>39</v>
      </c>
      <c r="V176" s="37">
        <v>1</v>
      </c>
      <c r="X176" s="49" t="s">
        <v>285</v>
      </c>
      <c r="Y176" s="37">
        <v>280</v>
      </c>
      <c r="Z176" s="37">
        <v>115</v>
      </c>
      <c r="AA176" s="37">
        <v>24</v>
      </c>
      <c r="AB176" s="37">
        <v>9</v>
      </c>
      <c r="AC176" s="37">
        <v>131</v>
      </c>
      <c r="AD176" s="37">
        <v>1</v>
      </c>
    </row>
    <row r="177" spans="1:30" ht="20" customHeight="1" x14ac:dyDescent="0.2">
      <c r="A177" s="36" t="s">
        <v>796</v>
      </c>
      <c r="B177" s="36" t="s">
        <v>813</v>
      </c>
      <c r="C177" s="36" t="s">
        <v>1003</v>
      </c>
      <c r="D177" s="36" t="s">
        <v>835</v>
      </c>
      <c r="E177" s="49" t="s">
        <v>287</v>
      </c>
      <c r="F177" s="37">
        <v>459</v>
      </c>
      <c r="G177" s="37">
        <v>210</v>
      </c>
      <c r="H177" s="37">
        <v>44</v>
      </c>
      <c r="I177" s="37">
        <v>109</v>
      </c>
      <c r="J177" s="37">
        <v>15</v>
      </c>
      <c r="K177" s="37">
        <v>7</v>
      </c>
      <c r="L177" s="37">
        <v>58</v>
      </c>
      <c r="M177" s="37">
        <v>16</v>
      </c>
      <c r="N177" s="37">
        <v>0</v>
      </c>
      <c r="O177" s="37">
        <v>0</v>
      </c>
      <c r="Q177" s="49" t="s">
        <v>287</v>
      </c>
      <c r="R177" s="37">
        <v>459</v>
      </c>
      <c r="S177" s="37">
        <v>381</v>
      </c>
      <c r="T177" s="37">
        <v>17</v>
      </c>
      <c r="U177" s="37">
        <v>61</v>
      </c>
      <c r="V177" s="37">
        <v>0</v>
      </c>
      <c r="X177" s="49" t="s">
        <v>287</v>
      </c>
      <c r="Y177" s="37">
        <v>459</v>
      </c>
      <c r="Z177" s="37">
        <v>194</v>
      </c>
      <c r="AA177" s="37">
        <v>56</v>
      </c>
      <c r="AB177" s="37">
        <v>57</v>
      </c>
      <c r="AC177" s="37">
        <v>150</v>
      </c>
      <c r="AD177" s="37">
        <v>2</v>
      </c>
    </row>
    <row r="178" spans="1:30" ht="20" customHeight="1" x14ac:dyDescent="0.2">
      <c r="A178" s="36" t="s">
        <v>796</v>
      </c>
      <c r="B178" s="36" t="s">
        <v>813</v>
      </c>
      <c r="C178" s="36" t="s">
        <v>1004</v>
      </c>
      <c r="D178" s="36" t="s">
        <v>854</v>
      </c>
      <c r="E178" s="49" t="s">
        <v>289</v>
      </c>
      <c r="F178" s="37">
        <v>920</v>
      </c>
      <c r="G178" s="37">
        <v>617</v>
      </c>
      <c r="H178" s="37">
        <v>31</v>
      </c>
      <c r="I178" s="37">
        <v>61</v>
      </c>
      <c r="J178" s="37">
        <v>123</v>
      </c>
      <c r="K178" s="37">
        <v>5</v>
      </c>
      <c r="L178" s="37">
        <v>67</v>
      </c>
      <c r="M178" s="37">
        <v>3</v>
      </c>
      <c r="N178" s="37">
        <v>0</v>
      </c>
      <c r="O178" s="37">
        <v>13</v>
      </c>
      <c r="Q178" s="49" t="s">
        <v>289</v>
      </c>
      <c r="R178" s="37">
        <v>920</v>
      </c>
      <c r="S178" s="37">
        <v>671</v>
      </c>
      <c r="T178" s="37">
        <v>71</v>
      </c>
      <c r="U178" s="37">
        <v>158</v>
      </c>
      <c r="V178" s="37">
        <v>20</v>
      </c>
      <c r="X178" s="49" t="s">
        <v>289</v>
      </c>
      <c r="Y178" s="37">
        <v>920</v>
      </c>
      <c r="Z178" s="37">
        <v>404</v>
      </c>
      <c r="AA178" s="37">
        <v>45</v>
      </c>
      <c r="AB178" s="37">
        <v>12</v>
      </c>
      <c r="AC178" s="37">
        <v>459</v>
      </c>
      <c r="AD178" s="37">
        <v>0</v>
      </c>
    </row>
    <row r="179" spans="1:30" ht="20" customHeight="1" x14ac:dyDescent="0.2">
      <c r="A179" s="36" t="s">
        <v>796</v>
      </c>
      <c r="B179" s="36" t="s">
        <v>813</v>
      </c>
      <c r="C179" s="36" t="s">
        <v>1005</v>
      </c>
      <c r="D179" s="36" t="s">
        <v>856</v>
      </c>
      <c r="E179" s="49" t="s">
        <v>291</v>
      </c>
      <c r="F179" s="37">
        <v>666</v>
      </c>
      <c r="G179" s="37">
        <v>449</v>
      </c>
      <c r="H179" s="37">
        <v>42</v>
      </c>
      <c r="I179" s="37">
        <v>77</v>
      </c>
      <c r="J179" s="37">
        <v>49</v>
      </c>
      <c r="K179" s="37">
        <v>29</v>
      </c>
      <c r="L179" s="37">
        <v>15</v>
      </c>
      <c r="M179" s="37">
        <v>3</v>
      </c>
      <c r="N179" s="37">
        <v>0</v>
      </c>
      <c r="O179" s="37">
        <v>2</v>
      </c>
      <c r="Q179" s="49" t="s">
        <v>291</v>
      </c>
      <c r="R179" s="37">
        <v>666</v>
      </c>
      <c r="S179" s="37">
        <v>512</v>
      </c>
      <c r="T179" s="37">
        <v>40</v>
      </c>
      <c r="U179" s="37">
        <v>108</v>
      </c>
      <c r="V179" s="37">
        <v>6</v>
      </c>
      <c r="X179" s="49" t="s">
        <v>291</v>
      </c>
      <c r="Y179" s="37">
        <v>666</v>
      </c>
      <c r="Z179" s="37">
        <v>293</v>
      </c>
      <c r="AA179" s="37">
        <v>111</v>
      </c>
      <c r="AB179" s="37">
        <v>30</v>
      </c>
      <c r="AC179" s="37">
        <v>232</v>
      </c>
      <c r="AD179" s="37">
        <v>0</v>
      </c>
    </row>
    <row r="180" spans="1:30" ht="20" customHeight="1" x14ac:dyDescent="0.2">
      <c r="A180" s="36" t="s">
        <v>796</v>
      </c>
      <c r="B180" s="36" t="s">
        <v>813</v>
      </c>
      <c r="C180" s="36" t="s">
        <v>1006</v>
      </c>
      <c r="D180" s="36" t="s">
        <v>858</v>
      </c>
      <c r="E180" s="49" t="s">
        <v>293</v>
      </c>
      <c r="F180" s="37">
        <v>760</v>
      </c>
      <c r="G180" s="37">
        <v>347</v>
      </c>
      <c r="H180" s="37">
        <v>17</v>
      </c>
      <c r="I180" s="37">
        <v>68</v>
      </c>
      <c r="J180" s="37">
        <v>26</v>
      </c>
      <c r="K180" s="37">
        <v>277</v>
      </c>
      <c r="L180" s="37">
        <v>19</v>
      </c>
      <c r="M180" s="37">
        <v>5</v>
      </c>
      <c r="N180" s="37">
        <v>0</v>
      </c>
      <c r="O180" s="37">
        <v>1</v>
      </c>
      <c r="Q180" s="49" t="s">
        <v>293</v>
      </c>
      <c r="R180" s="37">
        <v>760</v>
      </c>
      <c r="S180" s="37">
        <v>677</v>
      </c>
      <c r="T180" s="37">
        <v>11</v>
      </c>
      <c r="U180" s="37">
        <v>72</v>
      </c>
      <c r="V180" s="37">
        <v>0</v>
      </c>
      <c r="X180" s="49" t="s">
        <v>293</v>
      </c>
      <c r="Y180" s="37">
        <v>760</v>
      </c>
      <c r="Z180" s="37">
        <v>489</v>
      </c>
      <c r="AA180" s="37">
        <v>113</v>
      </c>
      <c r="AB180" s="37">
        <v>29</v>
      </c>
      <c r="AC180" s="37">
        <v>129</v>
      </c>
      <c r="AD180" s="37">
        <v>0</v>
      </c>
    </row>
    <row r="181" spans="1:30" ht="20" customHeight="1" x14ac:dyDescent="0.2">
      <c r="A181" s="36" t="s">
        <v>796</v>
      </c>
      <c r="B181" s="36" t="s">
        <v>813</v>
      </c>
      <c r="C181" s="36" t="s">
        <v>1007</v>
      </c>
      <c r="D181" s="36" t="s">
        <v>860</v>
      </c>
      <c r="E181" s="49" t="s">
        <v>295</v>
      </c>
      <c r="F181" s="37">
        <v>491</v>
      </c>
      <c r="G181" s="37">
        <v>419</v>
      </c>
      <c r="H181" s="37">
        <v>20</v>
      </c>
      <c r="I181" s="37">
        <v>28</v>
      </c>
      <c r="J181" s="37">
        <v>20</v>
      </c>
      <c r="K181" s="37">
        <v>0</v>
      </c>
      <c r="L181" s="37">
        <v>3</v>
      </c>
      <c r="M181" s="37">
        <v>0</v>
      </c>
      <c r="N181" s="37">
        <v>0</v>
      </c>
      <c r="O181" s="37">
        <v>1</v>
      </c>
      <c r="Q181" s="49" t="s">
        <v>295</v>
      </c>
      <c r="R181" s="37">
        <v>491</v>
      </c>
      <c r="S181" s="37">
        <v>412</v>
      </c>
      <c r="T181" s="37">
        <v>15</v>
      </c>
      <c r="U181" s="37">
        <v>64</v>
      </c>
      <c r="V181" s="37">
        <v>0</v>
      </c>
      <c r="X181" s="49" t="s">
        <v>295</v>
      </c>
      <c r="Y181" s="37">
        <v>491</v>
      </c>
      <c r="Z181" s="37">
        <v>292</v>
      </c>
      <c r="AA181" s="37">
        <v>48</v>
      </c>
      <c r="AB181" s="37">
        <v>5</v>
      </c>
      <c r="AC181" s="37">
        <v>146</v>
      </c>
      <c r="AD181" s="37">
        <v>0</v>
      </c>
    </row>
    <row r="182" spans="1:30" ht="20" customHeight="1" x14ac:dyDescent="0.2">
      <c r="A182" s="36" t="s">
        <v>796</v>
      </c>
      <c r="B182" s="36" t="s">
        <v>813</v>
      </c>
      <c r="C182" s="36" t="s">
        <v>1008</v>
      </c>
      <c r="D182" s="36" t="s">
        <v>862</v>
      </c>
      <c r="E182" s="49" t="s">
        <v>297</v>
      </c>
      <c r="F182" s="37">
        <v>104</v>
      </c>
      <c r="G182" s="37">
        <v>88</v>
      </c>
      <c r="H182" s="37">
        <v>1</v>
      </c>
      <c r="I182" s="37">
        <v>4</v>
      </c>
      <c r="J182" s="37">
        <v>11</v>
      </c>
      <c r="K182" s="37">
        <v>0</v>
      </c>
      <c r="L182" s="37">
        <v>0</v>
      </c>
      <c r="M182" s="37">
        <v>0</v>
      </c>
      <c r="N182" s="37">
        <v>0</v>
      </c>
      <c r="O182" s="37">
        <v>0</v>
      </c>
      <c r="Q182" s="49" t="s">
        <v>297</v>
      </c>
      <c r="R182" s="37">
        <v>104</v>
      </c>
      <c r="S182" s="37">
        <v>43</v>
      </c>
      <c r="T182" s="37">
        <v>30</v>
      </c>
      <c r="U182" s="37">
        <v>30</v>
      </c>
      <c r="V182" s="37">
        <v>1</v>
      </c>
      <c r="X182" s="49" t="s">
        <v>297</v>
      </c>
      <c r="Y182" s="37">
        <v>104</v>
      </c>
      <c r="Z182" s="37">
        <v>54</v>
      </c>
      <c r="AA182" s="37">
        <v>3</v>
      </c>
      <c r="AB182" s="37">
        <v>0</v>
      </c>
      <c r="AC182" s="37">
        <v>47</v>
      </c>
      <c r="AD182" s="37">
        <v>0</v>
      </c>
    </row>
    <row r="183" spans="1:30" ht="20" customHeight="1" x14ac:dyDescent="0.2">
      <c r="A183" s="36" t="s">
        <v>796</v>
      </c>
      <c r="B183" s="36" t="s">
        <v>813</v>
      </c>
      <c r="C183" s="36" t="s">
        <v>1009</v>
      </c>
      <c r="D183" s="36" t="s">
        <v>864</v>
      </c>
      <c r="E183" s="49" t="s">
        <v>299</v>
      </c>
      <c r="F183" s="37">
        <v>161</v>
      </c>
      <c r="G183" s="37">
        <v>115</v>
      </c>
      <c r="H183" s="37">
        <v>6</v>
      </c>
      <c r="I183" s="37">
        <v>8</v>
      </c>
      <c r="J183" s="37">
        <v>20</v>
      </c>
      <c r="K183" s="37">
        <v>0</v>
      </c>
      <c r="L183" s="37">
        <v>1</v>
      </c>
      <c r="M183" s="37">
        <v>7</v>
      </c>
      <c r="N183" s="37">
        <v>0</v>
      </c>
      <c r="O183" s="37">
        <v>4</v>
      </c>
      <c r="Q183" s="49" t="s">
        <v>299</v>
      </c>
      <c r="R183" s="37">
        <v>161</v>
      </c>
      <c r="S183" s="37">
        <v>94</v>
      </c>
      <c r="T183" s="37">
        <v>22</v>
      </c>
      <c r="U183" s="37">
        <v>45</v>
      </c>
      <c r="V183" s="37">
        <v>0</v>
      </c>
      <c r="X183" s="49" t="s">
        <v>299</v>
      </c>
      <c r="Y183" s="37">
        <v>161</v>
      </c>
      <c r="Z183" s="37">
        <v>87</v>
      </c>
      <c r="AA183" s="37">
        <v>9</v>
      </c>
      <c r="AB183" s="37">
        <v>7</v>
      </c>
      <c r="AC183" s="37">
        <v>58</v>
      </c>
      <c r="AD183" s="37">
        <v>0</v>
      </c>
    </row>
    <row r="184" spans="1:30" ht="20" customHeight="1" x14ac:dyDescent="0.2">
      <c r="A184" s="36" t="s">
        <v>796</v>
      </c>
      <c r="B184" s="36" t="s">
        <v>813</v>
      </c>
      <c r="C184" s="36" t="s">
        <v>1010</v>
      </c>
      <c r="D184" s="36" t="s">
        <v>866</v>
      </c>
      <c r="E184" s="49" t="s">
        <v>301</v>
      </c>
      <c r="F184" s="37">
        <v>232</v>
      </c>
      <c r="G184" s="37">
        <v>223</v>
      </c>
      <c r="H184" s="37">
        <v>1</v>
      </c>
      <c r="I184" s="37">
        <v>3</v>
      </c>
      <c r="J184" s="37">
        <v>1</v>
      </c>
      <c r="K184" s="37">
        <v>1</v>
      </c>
      <c r="L184" s="37">
        <v>3</v>
      </c>
      <c r="M184" s="37">
        <v>0</v>
      </c>
      <c r="N184" s="37">
        <v>0</v>
      </c>
      <c r="O184" s="37">
        <v>0</v>
      </c>
      <c r="Q184" s="49" t="s">
        <v>301</v>
      </c>
      <c r="R184" s="37">
        <v>232</v>
      </c>
      <c r="S184" s="37">
        <v>180</v>
      </c>
      <c r="T184" s="37">
        <v>14</v>
      </c>
      <c r="U184" s="37">
        <v>38</v>
      </c>
      <c r="V184" s="37">
        <v>0</v>
      </c>
      <c r="X184" s="49" t="s">
        <v>301</v>
      </c>
      <c r="Y184" s="37">
        <v>232</v>
      </c>
      <c r="Z184" s="37">
        <v>97</v>
      </c>
      <c r="AA184" s="37">
        <v>12</v>
      </c>
      <c r="AB184" s="37">
        <v>6</v>
      </c>
      <c r="AC184" s="37">
        <v>117</v>
      </c>
      <c r="AD184" s="37">
        <v>0</v>
      </c>
    </row>
    <row r="185" spans="1:30" s="45" customFormat="1" ht="20" customHeight="1" x14ac:dyDescent="0.2">
      <c r="A185" s="36" t="s">
        <v>796</v>
      </c>
      <c r="B185" s="36" t="s">
        <v>813</v>
      </c>
      <c r="C185" s="36" t="s">
        <v>1011</v>
      </c>
      <c r="D185" s="36" t="s">
        <v>919</v>
      </c>
      <c r="E185" s="49" t="s">
        <v>303</v>
      </c>
      <c r="F185" s="37">
        <v>331</v>
      </c>
      <c r="G185" s="37">
        <v>212</v>
      </c>
      <c r="H185" s="37">
        <v>31</v>
      </c>
      <c r="I185" s="37">
        <v>44</v>
      </c>
      <c r="J185" s="37">
        <v>17</v>
      </c>
      <c r="K185" s="37">
        <v>18</v>
      </c>
      <c r="L185" s="37">
        <v>7</v>
      </c>
      <c r="M185" s="37">
        <v>1</v>
      </c>
      <c r="N185" s="37">
        <v>0</v>
      </c>
      <c r="O185" s="37">
        <v>1</v>
      </c>
      <c r="Q185" s="49" t="s">
        <v>303</v>
      </c>
      <c r="R185" s="37">
        <v>331</v>
      </c>
      <c r="S185" s="37">
        <v>265</v>
      </c>
      <c r="T185" s="37">
        <v>6</v>
      </c>
      <c r="U185" s="37">
        <v>59</v>
      </c>
      <c r="V185" s="37">
        <v>1</v>
      </c>
      <c r="X185" s="49" t="s">
        <v>303</v>
      </c>
      <c r="Y185" s="37">
        <v>331</v>
      </c>
      <c r="Z185" s="37">
        <v>187</v>
      </c>
      <c r="AA185" s="37">
        <v>28</v>
      </c>
      <c r="AB185" s="37">
        <v>4</v>
      </c>
      <c r="AC185" s="37">
        <v>112</v>
      </c>
      <c r="AD185" s="37">
        <v>0</v>
      </c>
    </row>
    <row r="186" spans="1:30" ht="20" customHeight="1" x14ac:dyDescent="0.15">
      <c r="A186" s="36" t="s">
        <v>796</v>
      </c>
      <c r="B186" s="36" t="s">
        <v>813</v>
      </c>
      <c r="E186" s="45"/>
      <c r="Q186" s="45"/>
      <c r="X186" s="45"/>
    </row>
    <row r="187" spans="1:30" ht="20" customHeight="1" x14ac:dyDescent="0.15">
      <c r="A187" s="36" t="s">
        <v>796</v>
      </c>
      <c r="B187" s="36" t="s">
        <v>814</v>
      </c>
      <c r="E187" s="46" t="s">
        <v>745</v>
      </c>
      <c r="F187" s="37">
        <v>1892</v>
      </c>
      <c r="G187" s="37">
        <v>1659</v>
      </c>
      <c r="H187" s="37">
        <v>25</v>
      </c>
      <c r="I187" s="37">
        <v>32</v>
      </c>
      <c r="J187" s="37">
        <v>70</v>
      </c>
      <c r="K187" s="37">
        <v>49</v>
      </c>
      <c r="L187" s="37">
        <v>43</v>
      </c>
      <c r="M187" s="37">
        <v>4</v>
      </c>
      <c r="N187" s="37">
        <v>0</v>
      </c>
      <c r="O187" s="37">
        <v>10</v>
      </c>
      <c r="Q187" s="46" t="s">
        <v>745</v>
      </c>
      <c r="R187" s="37">
        <v>1892</v>
      </c>
      <c r="S187" s="37">
        <v>1294</v>
      </c>
      <c r="T187" s="37">
        <v>141</v>
      </c>
      <c r="U187" s="37">
        <v>454</v>
      </c>
      <c r="V187" s="37">
        <v>3</v>
      </c>
      <c r="X187" s="46" t="s">
        <v>745</v>
      </c>
      <c r="Y187" s="37">
        <v>1892</v>
      </c>
      <c r="Z187" s="37">
        <v>825</v>
      </c>
      <c r="AA187" s="37">
        <v>94</v>
      </c>
      <c r="AB187" s="37">
        <v>38</v>
      </c>
      <c r="AC187" s="37">
        <v>929</v>
      </c>
      <c r="AD187" s="37">
        <v>6</v>
      </c>
    </row>
    <row r="188" spans="1:30" ht="20" customHeight="1" x14ac:dyDescent="0.2">
      <c r="A188" s="36" t="s">
        <v>796</v>
      </c>
      <c r="B188" s="36" t="s">
        <v>814</v>
      </c>
      <c r="C188" s="36" t="s">
        <v>1012</v>
      </c>
      <c r="D188" s="36" t="s">
        <v>796</v>
      </c>
      <c r="E188" s="49" t="s">
        <v>305</v>
      </c>
      <c r="F188" s="37">
        <v>186</v>
      </c>
      <c r="G188" s="37">
        <v>158</v>
      </c>
      <c r="H188" s="37">
        <v>3</v>
      </c>
      <c r="I188" s="37">
        <v>4</v>
      </c>
      <c r="J188" s="37">
        <v>15</v>
      </c>
      <c r="K188" s="37">
        <v>0</v>
      </c>
      <c r="L188" s="37">
        <v>5</v>
      </c>
      <c r="M188" s="37">
        <v>0</v>
      </c>
      <c r="N188" s="37">
        <v>0</v>
      </c>
      <c r="O188" s="37">
        <v>1</v>
      </c>
      <c r="Q188" s="49" t="s">
        <v>305</v>
      </c>
      <c r="R188" s="37">
        <v>186</v>
      </c>
      <c r="S188" s="37">
        <v>147</v>
      </c>
      <c r="T188" s="37">
        <v>7</v>
      </c>
      <c r="U188" s="37">
        <v>32</v>
      </c>
      <c r="V188" s="37">
        <v>0</v>
      </c>
      <c r="X188" s="49" t="s">
        <v>305</v>
      </c>
      <c r="Y188" s="37">
        <v>186</v>
      </c>
      <c r="Z188" s="37">
        <v>75</v>
      </c>
      <c r="AA188" s="37">
        <v>16</v>
      </c>
      <c r="AB188" s="37">
        <v>12</v>
      </c>
      <c r="AC188" s="37">
        <v>83</v>
      </c>
      <c r="AD188" s="37">
        <v>0</v>
      </c>
    </row>
    <row r="189" spans="1:30" ht="20" customHeight="1" x14ac:dyDescent="0.2">
      <c r="A189" s="36" t="s">
        <v>796</v>
      </c>
      <c r="B189" s="36" t="s">
        <v>814</v>
      </c>
      <c r="C189" s="36" t="s">
        <v>1013</v>
      </c>
      <c r="D189" s="36" t="s">
        <v>817</v>
      </c>
      <c r="E189" s="49" t="s">
        <v>307</v>
      </c>
      <c r="F189" s="37">
        <v>369</v>
      </c>
      <c r="G189" s="37">
        <v>322</v>
      </c>
      <c r="H189" s="37">
        <v>6</v>
      </c>
      <c r="I189" s="37">
        <v>7</v>
      </c>
      <c r="J189" s="37">
        <v>27</v>
      </c>
      <c r="K189" s="37">
        <v>1</v>
      </c>
      <c r="L189" s="37">
        <v>4</v>
      </c>
      <c r="M189" s="37">
        <v>1</v>
      </c>
      <c r="N189" s="37">
        <v>0</v>
      </c>
      <c r="O189" s="37">
        <v>1</v>
      </c>
      <c r="Q189" s="49" t="s">
        <v>307</v>
      </c>
      <c r="R189" s="37">
        <v>369</v>
      </c>
      <c r="S189" s="37">
        <v>278</v>
      </c>
      <c r="T189" s="37">
        <v>24</v>
      </c>
      <c r="U189" s="37">
        <v>67</v>
      </c>
      <c r="V189" s="37">
        <v>0</v>
      </c>
      <c r="X189" s="49" t="s">
        <v>307</v>
      </c>
      <c r="Y189" s="37">
        <v>369</v>
      </c>
      <c r="Z189" s="37">
        <v>174</v>
      </c>
      <c r="AA189" s="37">
        <v>30</v>
      </c>
      <c r="AB189" s="37">
        <v>3</v>
      </c>
      <c r="AC189" s="37">
        <v>160</v>
      </c>
      <c r="AD189" s="37">
        <v>2</v>
      </c>
    </row>
    <row r="190" spans="1:30" ht="20" customHeight="1" x14ac:dyDescent="0.2">
      <c r="A190" s="36" t="s">
        <v>796</v>
      </c>
      <c r="B190" s="36" t="s">
        <v>814</v>
      </c>
      <c r="C190" s="36" t="s">
        <v>1014</v>
      </c>
      <c r="D190" s="36" t="s">
        <v>826</v>
      </c>
      <c r="E190" s="49" t="s">
        <v>309</v>
      </c>
      <c r="F190" s="37">
        <v>115</v>
      </c>
      <c r="G190" s="37">
        <v>106</v>
      </c>
      <c r="H190" s="37">
        <v>2</v>
      </c>
      <c r="I190" s="37">
        <v>0</v>
      </c>
      <c r="J190" s="37">
        <v>4</v>
      </c>
      <c r="K190" s="37">
        <v>0</v>
      </c>
      <c r="L190" s="37">
        <v>3</v>
      </c>
      <c r="M190" s="37">
        <v>0</v>
      </c>
      <c r="N190" s="37">
        <v>0</v>
      </c>
      <c r="O190" s="37">
        <v>0</v>
      </c>
      <c r="Q190" s="49" t="s">
        <v>309</v>
      </c>
      <c r="R190" s="37">
        <v>115</v>
      </c>
      <c r="S190" s="37">
        <v>95</v>
      </c>
      <c r="T190" s="37">
        <v>3</v>
      </c>
      <c r="U190" s="37">
        <v>17</v>
      </c>
      <c r="V190" s="37">
        <v>0</v>
      </c>
      <c r="X190" s="49" t="s">
        <v>309</v>
      </c>
      <c r="Y190" s="37">
        <v>115</v>
      </c>
      <c r="Z190" s="37">
        <v>47</v>
      </c>
      <c r="AA190" s="37">
        <v>7</v>
      </c>
      <c r="AB190" s="37">
        <v>0</v>
      </c>
      <c r="AC190" s="37">
        <v>61</v>
      </c>
      <c r="AD190" s="37">
        <v>0</v>
      </c>
    </row>
    <row r="191" spans="1:30" ht="20" customHeight="1" x14ac:dyDescent="0.2">
      <c r="A191" s="36" t="s">
        <v>796</v>
      </c>
      <c r="B191" s="36" t="s">
        <v>814</v>
      </c>
      <c r="C191" s="36" t="s">
        <v>1015</v>
      </c>
      <c r="D191" s="36" t="s">
        <v>835</v>
      </c>
      <c r="E191" s="49" t="s">
        <v>311</v>
      </c>
      <c r="F191" s="37">
        <v>191</v>
      </c>
      <c r="G191" s="37">
        <v>168</v>
      </c>
      <c r="H191" s="37">
        <v>3</v>
      </c>
      <c r="I191" s="37">
        <v>1</v>
      </c>
      <c r="J191" s="37">
        <v>9</v>
      </c>
      <c r="K191" s="37">
        <v>0</v>
      </c>
      <c r="L191" s="37">
        <v>10</v>
      </c>
      <c r="M191" s="37">
        <v>0</v>
      </c>
      <c r="N191" s="37">
        <v>0</v>
      </c>
      <c r="O191" s="37">
        <v>0</v>
      </c>
      <c r="Q191" s="49" t="s">
        <v>311</v>
      </c>
      <c r="R191" s="37">
        <v>191</v>
      </c>
      <c r="S191" s="37">
        <v>144</v>
      </c>
      <c r="T191" s="37">
        <v>10</v>
      </c>
      <c r="U191" s="37">
        <v>36</v>
      </c>
      <c r="V191" s="37">
        <v>1</v>
      </c>
      <c r="X191" s="49" t="s">
        <v>311</v>
      </c>
      <c r="Y191" s="37">
        <v>191</v>
      </c>
      <c r="Z191" s="37">
        <v>84</v>
      </c>
      <c r="AA191" s="37">
        <v>10</v>
      </c>
      <c r="AB191" s="37">
        <v>2</v>
      </c>
      <c r="AC191" s="37">
        <v>93</v>
      </c>
      <c r="AD191" s="37">
        <v>2</v>
      </c>
    </row>
    <row r="192" spans="1:30" ht="20" customHeight="1" x14ac:dyDescent="0.2">
      <c r="A192" s="36" t="s">
        <v>796</v>
      </c>
      <c r="B192" s="36" t="s">
        <v>814</v>
      </c>
      <c r="C192" s="36" t="s">
        <v>1016</v>
      </c>
      <c r="D192" s="36" t="s">
        <v>854</v>
      </c>
      <c r="E192" s="49" t="s">
        <v>313</v>
      </c>
      <c r="F192" s="37">
        <v>126</v>
      </c>
      <c r="G192" s="37">
        <v>76</v>
      </c>
      <c r="H192" s="37">
        <v>1</v>
      </c>
      <c r="I192" s="37">
        <v>13</v>
      </c>
      <c r="J192" s="37">
        <v>1</v>
      </c>
      <c r="K192" s="37">
        <v>33</v>
      </c>
      <c r="L192" s="37">
        <v>1</v>
      </c>
      <c r="M192" s="37">
        <v>1</v>
      </c>
      <c r="N192" s="37">
        <v>0</v>
      </c>
      <c r="O192" s="37">
        <v>0</v>
      </c>
      <c r="Q192" s="49" t="s">
        <v>313</v>
      </c>
      <c r="R192" s="37">
        <v>126</v>
      </c>
      <c r="S192" s="37">
        <v>97</v>
      </c>
      <c r="T192" s="37">
        <v>5</v>
      </c>
      <c r="U192" s="37">
        <v>24</v>
      </c>
      <c r="V192" s="37">
        <v>0</v>
      </c>
      <c r="X192" s="49" t="s">
        <v>313</v>
      </c>
      <c r="Y192" s="37">
        <v>126</v>
      </c>
      <c r="Z192" s="37">
        <v>35</v>
      </c>
      <c r="AA192" s="37">
        <v>8</v>
      </c>
      <c r="AB192" s="37">
        <v>3</v>
      </c>
      <c r="AC192" s="37">
        <v>80</v>
      </c>
      <c r="AD192" s="37">
        <v>0</v>
      </c>
    </row>
    <row r="193" spans="1:30" ht="20" customHeight="1" x14ac:dyDescent="0.2">
      <c r="A193" s="36" t="s">
        <v>796</v>
      </c>
      <c r="B193" s="36" t="s">
        <v>814</v>
      </c>
      <c r="C193" s="36" t="s">
        <v>1017</v>
      </c>
      <c r="D193" s="36" t="s">
        <v>856</v>
      </c>
      <c r="E193" s="49" t="s">
        <v>315</v>
      </c>
      <c r="F193" s="37">
        <v>157</v>
      </c>
      <c r="G193" s="37">
        <v>148</v>
      </c>
      <c r="H193" s="37">
        <v>2</v>
      </c>
      <c r="I193" s="37">
        <v>4</v>
      </c>
      <c r="J193" s="37">
        <v>1</v>
      </c>
      <c r="K193" s="37">
        <v>0</v>
      </c>
      <c r="L193" s="37">
        <v>1</v>
      </c>
      <c r="M193" s="37">
        <v>0</v>
      </c>
      <c r="N193" s="37">
        <v>0</v>
      </c>
      <c r="O193" s="37">
        <v>1</v>
      </c>
      <c r="Q193" s="49" t="s">
        <v>315</v>
      </c>
      <c r="R193" s="37">
        <v>157</v>
      </c>
      <c r="S193" s="37">
        <v>116</v>
      </c>
      <c r="T193" s="37">
        <v>16</v>
      </c>
      <c r="U193" s="37">
        <v>24</v>
      </c>
      <c r="V193" s="37">
        <v>1</v>
      </c>
      <c r="X193" s="49" t="s">
        <v>315</v>
      </c>
      <c r="Y193" s="37">
        <v>157</v>
      </c>
      <c r="Z193" s="37">
        <v>66</v>
      </c>
      <c r="AA193" s="37">
        <v>8</v>
      </c>
      <c r="AB193" s="37">
        <v>3</v>
      </c>
      <c r="AC193" s="37">
        <v>79</v>
      </c>
      <c r="AD193" s="37">
        <v>1</v>
      </c>
    </row>
    <row r="194" spans="1:30" ht="20" customHeight="1" x14ac:dyDescent="0.2">
      <c r="A194" s="36" t="s">
        <v>796</v>
      </c>
      <c r="B194" s="36" t="s">
        <v>814</v>
      </c>
      <c r="C194" s="36" t="s">
        <v>1018</v>
      </c>
      <c r="D194" s="36" t="s">
        <v>858</v>
      </c>
      <c r="E194" s="49" t="s">
        <v>317</v>
      </c>
      <c r="F194" s="37">
        <v>80</v>
      </c>
      <c r="G194" s="37">
        <v>75</v>
      </c>
      <c r="H194" s="37">
        <v>1</v>
      </c>
      <c r="I194" s="37">
        <v>0</v>
      </c>
      <c r="J194" s="37">
        <v>0</v>
      </c>
      <c r="K194" s="37">
        <v>0</v>
      </c>
      <c r="L194" s="37">
        <v>1</v>
      </c>
      <c r="M194" s="37">
        <v>0</v>
      </c>
      <c r="N194" s="37">
        <v>0</v>
      </c>
      <c r="O194" s="37">
        <v>3</v>
      </c>
      <c r="Q194" s="49" t="s">
        <v>317</v>
      </c>
      <c r="R194" s="37">
        <v>80</v>
      </c>
      <c r="S194" s="37">
        <v>48</v>
      </c>
      <c r="T194" s="37">
        <v>5</v>
      </c>
      <c r="U194" s="37">
        <v>27</v>
      </c>
      <c r="V194" s="37">
        <v>0</v>
      </c>
      <c r="X194" s="49" t="s">
        <v>317</v>
      </c>
      <c r="Y194" s="37">
        <v>80</v>
      </c>
      <c r="Z194" s="37">
        <v>35</v>
      </c>
      <c r="AA194" s="37">
        <v>2</v>
      </c>
      <c r="AB194" s="37">
        <v>1</v>
      </c>
      <c r="AC194" s="37">
        <v>41</v>
      </c>
      <c r="AD194" s="37">
        <v>1</v>
      </c>
    </row>
    <row r="195" spans="1:30" ht="20" customHeight="1" x14ac:dyDescent="0.2">
      <c r="A195" s="36" t="s">
        <v>796</v>
      </c>
      <c r="B195" s="36" t="s">
        <v>814</v>
      </c>
      <c r="C195" s="36" t="s">
        <v>1019</v>
      </c>
      <c r="D195" s="36" t="s">
        <v>860</v>
      </c>
      <c r="E195" s="49" t="s">
        <v>319</v>
      </c>
      <c r="F195" s="37">
        <v>44</v>
      </c>
      <c r="G195" s="37">
        <v>44</v>
      </c>
      <c r="H195" s="37">
        <v>0</v>
      </c>
      <c r="I195" s="37">
        <v>0</v>
      </c>
      <c r="J195" s="37">
        <v>0</v>
      </c>
      <c r="K195" s="37">
        <v>0</v>
      </c>
      <c r="L195" s="37">
        <v>0</v>
      </c>
      <c r="M195" s="37">
        <v>0</v>
      </c>
      <c r="N195" s="37">
        <v>0</v>
      </c>
      <c r="O195" s="37">
        <v>0</v>
      </c>
      <c r="Q195" s="49" t="s">
        <v>319</v>
      </c>
      <c r="R195" s="37">
        <v>44</v>
      </c>
      <c r="S195" s="37">
        <v>20</v>
      </c>
      <c r="T195" s="37">
        <v>2</v>
      </c>
      <c r="U195" s="37">
        <v>22</v>
      </c>
      <c r="V195" s="37">
        <v>0</v>
      </c>
      <c r="X195" s="49" t="s">
        <v>319</v>
      </c>
      <c r="Y195" s="37">
        <v>44</v>
      </c>
      <c r="Z195" s="37">
        <v>32</v>
      </c>
      <c r="AA195" s="37">
        <v>0</v>
      </c>
      <c r="AB195" s="37">
        <v>0</v>
      </c>
      <c r="AC195" s="37">
        <v>12</v>
      </c>
      <c r="AD195" s="37">
        <v>0</v>
      </c>
    </row>
    <row r="196" spans="1:30" ht="20" customHeight="1" x14ac:dyDescent="0.2">
      <c r="A196" s="36" t="s">
        <v>796</v>
      </c>
      <c r="B196" s="36" t="s">
        <v>814</v>
      </c>
      <c r="C196" s="36" t="s">
        <v>1020</v>
      </c>
      <c r="D196" s="36" t="s">
        <v>862</v>
      </c>
      <c r="E196" s="49" t="s">
        <v>321</v>
      </c>
      <c r="F196" s="37">
        <v>44</v>
      </c>
      <c r="G196" s="37">
        <v>33</v>
      </c>
      <c r="H196" s="37">
        <v>0</v>
      </c>
      <c r="I196" s="37">
        <v>3</v>
      </c>
      <c r="J196" s="37">
        <v>7</v>
      </c>
      <c r="K196" s="37">
        <v>0</v>
      </c>
      <c r="L196" s="37">
        <v>0</v>
      </c>
      <c r="M196" s="37">
        <v>1</v>
      </c>
      <c r="N196" s="37">
        <v>0</v>
      </c>
      <c r="O196" s="37">
        <v>0</v>
      </c>
      <c r="Q196" s="49" t="s">
        <v>321</v>
      </c>
      <c r="R196" s="37">
        <v>44</v>
      </c>
      <c r="S196" s="37">
        <v>24</v>
      </c>
      <c r="T196" s="37">
        <v>4</v>
      </c>
      <c r="U196" s="37">
        <v>16</v>
      </c>
      <c r="V196" s="37">
        <v>0</v>
      </c>
      <c r="X196" s="49" t="s">
        <v>321</v>
      </c>
      <c r="Y196" s="37">
        <v>44</v>
      </c>
      <c r="Z196" s="37">
        <v>12</v>
      </c>
      <c r="AA196" s="37">
        <v>1</v>
      </c>
      <c r="AB196" s="37">
        <v>0</v>
      </c>
      <c r="AC196" s="37">
        <v>31</v>
      </c>
      <c r="AD196" s="37">
        <v>0</v>
      </c>
    </row>
    <row r="197" spans="1:30" ht="20" customHeight="1" x14ac:dyDescent="0.2">
      <c r="A197" s="36" t="s">
        <v>796</v>
      </c>
      <c r="B197" s="36" t="s">
        <v>814</v>
      </c>
      <c r="C197" s="36" t="s">
        <v>1021</v>
      </c>
      <c r="D197" s="36" t="s">
        <v>864</v>
      </c>
      <c r="E197" s="49" t="s">
        <v>323</v>
      </c>
      <c r="F197" s="37">
        <v>96</v>
      </c>
      <c r="G197" s="37">
        <v>75</v>
      </c>
      <c r="H197" s="37">
        <v>3</v>
      </c>
      <c r="I197" s="37">
        <v>0</v>
      </c>
      <c r="J197" s="37">
        <v>0</v>
      </c>
      <c r="K197" s="37">
        <v>7</v>
      </c>
      <c r="L197" s="37">
        <v>10</v>
      </c>
      <c r="M197" s="37">
        <v>1</v>
      </c>
      <c r="N197" s="37">
        <v>0</v>
      </c>
      <c r="O197" s="37">
        <v>0</v>
      </c>
      <c r="Q197" s="49" t="s">
        <v>323</v>
      </c>
      <c r="R197" s="37">
        <v>96</v>
      </c>
      <c r="S197" s="37">
        <v>51</v>
      </c>
      <c r="T197" s="37">
        <v>10</v>
      </c>
      <c r="U197" s="37">
        <v>35</v>
      </c>
      <c r="V197" s="37">
        <v>0</v>
      </c>
      <c r="X197" s="49" t="s">
        <v>323</v>
      </c>
      <c r="Y197" s="37">
        <v>96</v>
      </c>
      <c r="Z197" s="37">
        <v>33</v>
      </c>
      <c r="AA197" s="37">
        <v>1</v>
      </c>
      <c r="AB197" s="37">
        <v>9</v>
      </c>
      <c r="AC197" s="37">
        <v>53</v>
      </c>
      <c r="AD197" s="37">
        <v>0</v>
      </c>
    </row>
    <row r="198" spans="1:30" ht="20" customHeight="1" x14ac:dyDescent="0.2">
      <c r="A198" s="36" t="s">
        <v>796</v>
      </c>
      <c r="B198" s="36" t="s">
        <v>814</v>
      </c>
      <c r="C198" s="36" t="s">
        <v>1022</v>
      </c>
      <c r="D198" s="36" t="s">
        <v>866</v>
      </c>
      <c r="E198" s="49" t="s">
        <v>325</v>
      </c>
      <c r="F198" s="37">
        <v>128</v>
      </c>
      <c r="G198" s="37">
        <v>118</v>
      </c>
      <c r="H198" s="37">
        <v>0</v>
      </c>
      <c r="I198" s="37">
        <v>0</v>
      </c>
      <c r="J198" s="37">
        <v>0</v>
      </c>
      <c r="K198" s="37">
        <v>8</v>
      </c>
      <c r="L198" s="37">
        <v>1</v>
      </c>
      <c r="M198" s="37">
        <v>0</v>
      </c>
      <c r="N198" s="37">
        <v>0</v>
      </c>
      <c r="O198" s="37">
        <v>1</v>
      </c>
      <c r="Q198" s="49" t="s">
        <v>325</v>
      </c>
      <c r="R198" s="37">
        <v>128</v>
      </c>
      <c r="S198" s="37">
        <v>78</v>
      </c>
      <c r="T198" s="37">
        <v>17</v>
      </c>
      <c r="U198" s="37">
        <v>33</v>
      </c>
      <c r="V198" s="37">
        <v>0</v>
      </c>
      <c r="X198" s="49" t="s">
        <v>325</v>
      </c>
      <c r="Y198" s="37">
        <v>128</v>
      </c>
      <c r="Z198" s="37">
        <v>55</v>
      </c>
      <c r="AA198" s="37">
        <v>3</v>
      </c>
      <c r="AB198" s="37">
        <v>2</v>
      </c>
      <c r="AC198" s="37">
        <v>68</v>
      </c>
      <c r="AD198" s="37">
        <v>0</v>
      </c>
    </row>
    <row r="199" spans="1:30" ht="20" customHeight="1" x14ac:dyDescent="0.2">
      <c r="A199" s="36" t="s">
        <v>796</v>
      </c>
      <c r="B199" s="36" t="s">
        <v>814</v>
      </c>
      <c r="C199" s="36" t="s">
        <v>1023</v>
      </c>
      <c r="D199" s="36" t="s">
        <v>919</v>
      </c>
      <c r="E199" s="49" t="s">
        <v>327</v>
      </c>
      <c r="F199" s="37">
        <v>263</v>
      </c>
      <c r="G199" s="37">
        <v>248</v>
      </c>
      <c r="H199" s="37">
        <v>4</v>
      </c>
      <c r="I199" s="37">
        <v>0</v>
      </c>
      <c r="J199" s="37">
        <v>5</v>
      </c>
      <c r="K199" s="37">
        <v>0</v>
      </c>
      <c r="L199" s="37">
        <v>3</v>
      </c>
      <c r="M199" s="37">
        <v>0</v>
      </c>
      <c r="N199" s="37">
        <v>0</v>
      </c>
      <c r="O199" s="37">
        <v>3</v>
      </c>
      <c r="Q199" s="49" t="s">
        <v>327</v>
      </c>
      <c r="R199" s="37">
        <v>263</v>
      </c>
      <c r="S199" s="37">
        <v>167</v>
      </c>
      <c r="T199" s="37">
        <v>25</v>
      </c>
      <c r="U199" s="37">
        <v>70</v>
      </c>
      <c r="V199" s="37">
        <v>1</v>
      </c>
      <c r="X199" s="49" t="s">
        <v>327</v>
      </c>
      <c r="Y199" s="37">
        <v>263</v>
      </c>
      <c r="Z199" s="37">
        <v>154</v>
      </c>
      <c r="AA199" s="37">
        <v>8</v>
      </c>
      <c r="AB199" s="37">
        <v>3</v>
      </c>
      <c r="AC199" s="37">
        <v>98</v>
      </c>
      <c r="AD199" s="37">
        <v>0</v>
      </c>
    </row>
    <row r="200" spans="1:30" ht="20" customHeight="1" x14ac:dyDescent="0.2">
      <c r="A200" s="36" t="s">
        <v>796</v>
      </c>
      <c r="B200" s="36" t="s">
        <v>814</v>
      </c>
      <c r="C200" s="36" t="s">
        <v>1024</v>
      </c>
      <c r="D200" s="36" t="s">
        <v>921</v>
      </c>
      <c r="E200" s="49" t="s">
        <v>329</v>
      </c>
      <c r="F200" s="37">
        <v>91</v>
      </c>
      <c r="G200" s="37">
        <v>86</v>
      </c>
      <c r="H200" s="37">
        <v>0</v>
      </c>
      <c r="I200" s="37">
        <v>0</v>
      </c>
      <c r="J200" s="37">
        <v>1</v>
      </c>
      <c r="K200" s="37">
        <v>0</v>
      </c>
      <c r="L200" s="37">
        <v>4</v>
      </c>
      <c r="M200" s="37">
        <v>0</v>
      </c>
      <c r="N200" s="37">
        <v>0</v>
      </c>
      <c r="O200" s="37">
        <v>0</v>
      </c>
      <c r="Q200" s="49" t="s">
        <v>329</v>
      </c>
      <c r="R200" s="37">
        <v>91</v>
      </c>
      <c r="S200" s="37">
        <v>27</v>
      </c>
      <c r="T200" s="37">
        <v>13</v>
      </c>
      <c r="U200" s="37">
        <v>51</v>
      </c>
      <c r="V200" s="37">
        <v>0</v>
      </c>
      <c r="X200" s="49" t="s">
        <v>329</v>
      </c>
      <c r="Y200" s="37">
        <v>91</v>
      </c>
      <c r="Z200" s="37">
        <v>22</v>
      </c>
      <c r="AA200" s="37">
        <v>0</v>
      </c>
      <c r="AB200" s="37">
        <v>0</v>
      </c>
      <c r="AC200" s="37">
        <v>69</v>
      </c>
      <c r="AD200" s="37">
        <v>0</v>
      </c>
    </row>
    <row r="201" spans="1:30" ht="20" customHeight="1" x14ac:dyDescent="0.2">
      <c r="A201" s="36" t="s">
        <v>796</v>
      </c>
      <c r="B201" s="36" t="s">
        <v>814</v>
      </c>
      <c r="C201" s="36" t="s">
        <v>1025</v>
      </c>
      <c r="D201" s="36" t="s">
        <v>923</v>
      </c>
      <c r="E201" s="49" t="s">
        <v>331</v>
      </c>
      <c r="F201" s="37">
        <v>2</v>
      </c>
      <c r="G201" s="37">
        <v>2</v>
      </c>
      <c r="H201" s="37">
        <v>0</v>
      </c>
      <c r="I201" s="37">
        <v>0</v>
      </c>
      <c r="J201" s="37">
        <v>0</v>
      </c>
      <c r="K201" s="37">
        <v>0</v>
      </c>
      <c r="L201" s="37">
        <v>0</v>
      </c>
      <c r="M201" s="37">
        <v>0</v>
      </c>
      <c r="N201" s="37">
        <v>0</v>
      </c>
      <c r="O201" s="37">
        <v>0</v>
      </c>
      <c r="Q201" s="49" t="s">
        <v>331</v>
      </c>
      <c r="R201" s="37">
        <v>2</v>
      </c>
      <c r="S201" s="37">
        <v>2</v>
      </c>
      <c r="T201" s="37">
        <v>0</v>
      </c>
      <c r="U201" s="37">
        <v>0</v>
      </c>
      <c r="V201" s="37">
        <v>0</v>
      </c>
      <c r="X201" s="49" t="s">
        <v>331</v>
      </c>
      <c r="Y201" s="37">
        <v>2</v>
      </c>
      <c r="Z201" s="37">
        <v>1</v>
      </c>
      <c r="AA201" s="37">
        <v>0</v>
      </c>
      <c r="AB201" s="37">
        <v>0</v>
      </c>
      <c r="AC201" s="37">
        <v>1</v>
      </c>
      <c r="AD201" s="37">
        <v>0</v>
      </c>
    </row>
    <row r="202" spans="1:30" ht="20" customHeight="1" x14ac:dyDescent="0.15">
      <c r="A202" s="36" t="s">
        <v>796</v>
      </c>
      <c r="B202" s="36" t="s">
        <v>814</v>
      </c>
      <c r="E202" s="45"/>
      <c r="Q202" s="45"/>
      <c r="X202" s="45"/>
    </row>
    <row r="203" spans="1:30" ht="20" customHeight="1" x14ac:dyDescent="0.15">
      <c r="A203" s="36" t="s">
        <v>796</v>
      </c>
      <c r="B203" s="36" t="s">
        <v>815</v>
      </c>
      <c r="E203" s="46" t="s">
        <v>746</v>
      </c>
      <c r="F203" s="37">
        <v>2215</v>
      </c>
      <c r="G203" s="37">
        <v>1846</v>
      </c>
      <c r="H203" s="37">
        <v>62</v>
      </c>
      <c r="I203" s="37">
        <v>161</v>
      </c>
      <c r="J203" s="37">
        <v>36</v>
      </c>
      <c r="K203" s="37">
        <v>60</v>
      </c>
      <c r="L203" s="37">
        <v>42</v>
      </c>
      <c r="M203" s="37">
        <v>7</v>
      </c>
      <c r="N203" s="37">
        <v>0</v>
      </c>
      <c r="O203" s="37">
        <v>1</v>
      </c>
      <c r="Q203" s="46" t="s">
        <v>746</v>
      </c>
      <c r="R203" s="37">
        <v>2215</v>
      </c>
      <c r="S203" s="37">
        <v>1807</v>
      </c>
      <c r="T203" s="37">
        <v>140</v>
      </c>
      <c r="U203" s="37">
        <v>265</v>
      </c>
      <c r="V203" s="37">
        <v>3</v>
      </c>
      <c r="X203" s="46" t="s">
        <v>746</v>
      </c>
      <c r="Y203" s="37">
        <v>2215</v>
      </c>
      <c r="Z203" s="37">
        <v>1534</v>
      </c>
      <c r="AA203" s="37">
        <v>114</v>
      </c>
      <c r="AB203" s="37">
        <v>39</v>
      </c>
      <c r="AC203" s="37">
        <v>525</v>
      </c>
      <c r="AD203" s="37">
        <v>3</v>
      </c>
    </row>
    <row r="204" spans="1:30" ht="20" customHeight="1" x14ac:dyDescent="0.2">
      <c r="A204" s="36" t="s">
        <v>796</v>
      </c>
      <c r="B204" s="36" t="s">
        <v>815</v>
      </c>
      <c r="C204" s="36" t="s">
        <v>1026</v>
      </c>
      <c r="D204" s="36" t="s">
        <v>796</v>
      </c>
      <c r="E204" s="49" t="s">
        <v>333</v>
      </c>
      <c r="F204" s="37">
        <v>232</v>
      </c>
      <c r="G204" s="37">
        <v>193</v>
      </c>
      <c r="H204" s="37">
        <v>5</v>
      </c>
      <c r="I204" s="37">
        <v>1</v>
      </c>
      <c r="J204" s="37">
        <v>0</v>
      </c>
      <c r="K204" s="37">
        <v>0</v>
      </c>
      <c r="L204" s="37">
        <v>27</v>
      </c>
      <c r="M204" s="37">
        <v>6</v>
      </c>
      <c r="N204" s="37">
        <v>0</v>
      </c>
      <c r="O204" s="37">
        <v>0</v>
      </c>
      <c r="Q204" s="49" t="s">
        <v>333</v>
      </c>
      <c r="R204" s="37">
        <v>232</v>
      </c>
      <c r="S204" s="37">
        <v>181</v>
      </c>
      <c r="T204" s="37">
        <v>6</v>
      </c>
      <c r="U204" s="37">
        <v>45</v>
      </c>
      <c r="V204" s="37">
        <v>0</v>
      </c>
      <c r="X204" s="49" t="s">
        <v>333</v>
      </c>
      <c r="Y204" s="37">
        <v>232</v>
      </c>
      <c r="Z204" s="37">
        <v>160</v>
      </c>
      <c r="AA204" s="37">
        <v>12</v>
      </c>
      <c r="AB204" s="37">
        <v>7</v>
      </c>
      <c r="AC204" s="37">
        <v>53</v>
      </c>
      <c r="AD204" s="37">
        <v>0</v>
      </c>
    </row>
    <row r="205" spans="1:30" ht="20" customHeight="1" x14ac:dyDescent="0.2">
      <c r="A205" s="36" t="s">
        <v>796</v>
      </c>
      <c r="B205" s="36" t="s">
        <v>815</v>
      </c>
      <c r="C205" s="36" t="s">
        <v>1027</v>
      </c>
      <c r="D205" s="36" t="s">
        <v>817</v>
      </c>
      <c r="E205" s="49" t="s">
        <v>335</v>
      </c>
      <c r="F205" s="37">
        <v>533</v>
      </c>
      <c r="G205" s="37">
        <v>425</v>
      </c>
      <c r="H205" s="37">
        <v>11</v>
      </c>
      <c r="I205" s="37">
        <v>73</v>
      </c>
      <c r="J205" s="37">
        <v>10</v>
      </c>
      <c r="K205" s="37">
        <v>6</v>
      </c>
      <c r="L205" s="37">
        <v>8</v>
      </c>
      <c r="M205" s="37">
        <v>0</v>
      </c>
      <c r="N205" s="37">
        <v>0</v>
      </c>
      <c r="O205" s="37">
        <v>0</v>
      </c>
      <c r="Q205" s="49" t="s">
        <v>335</v>
      </c>
      <c r="R205" s="37">
        <v>533</v>
      </c>
      <c r="S205" s="37">
        <v>475</v>
      </c>
      <c r="T205" s="37">
        <v>2</v>
      </c>
      <c r="U205" s="37">
        <v>56</v>
      </c>
      <c r="V205" s="37">
        <v>0</v>
      </c>
      <c r="X205" s="49" t="s">
        <v>335</v>
      </c>
      <c r="Y205" s="37">
        <v>533</v>
      </c>
      <c r="Z205" s="37">
        <v>329</v>
      </c>
      <c r="AA205" s="37">
        <v>22</v>
      </c>
      <c r="AB205" s="37">
        <v>13</v>
      </c>
      <c r="AC205" s="37">
        <v>169</v>
      </c>
      <c r="AD205" s="37">
        <v>0</v>
      </c>
    </row>
    <row r="206" spans="1:30" ht="20" customHeight="1" x14ac:dyDescent="0.2">
      <c r="A206" s="36" t="s">
        <v>796</v>
      </c>
      <c r="B206" s="36" t="s">
        <v>815</v>
      </c>
      <c r="C206" s="36" t="s">
        <v>1028</v>
      </c>
      <c r="D206" s="36" t="s">
        <v>826</v>
      </c>
      <c r="E206" s="49" t="s">
        <v>337</v>
      </c>
      <c r="F206" s="37">
        <v>127</v>
      </c>
      <c r="G206" s="37">
        <v>123</v>
      </c>
      <c r="H206" s="37">
        <v>0</v>
      </c>
      <c r="I206" s="37">
        <v>0</v>
      </c>
      <c r="J206" s="37">
        <v>3</v>
      </c>
      <c r="K206" s="37">
        <v>0</v>
      </c>
      <c r="L206" s="37">
        <v>1</v>
      </c>
      <c r="M206" s="37">
        <v>0</v>
      </c>
      <c r="N206" s="37">
        <v>0</v>
      </c>
      <c r="O206" s="37">
        <v>0</v>
      </c>
      <c r="Q206" s="49" t="s">
        <v>337</v>
      </c>
      <c r="R206" s="37">
        <v>127</v>
      </c>
      <c r="S206" s="37">
        <v>1</v>
      </c>
      <c r="T206" s="37">
        <v>92</v>
      </c>
      <c r="U206" s="37">
        <v>33</v>
      </c>
      <c r="V206" s="37">
        <v>1</v>
      </c>
      <c r="X206" s="49" t="s">
        <v>337</v>
      </c>
      <c r="Y206" s="37">
        <v>127</v>
      </c>
      <c r="Z206" s="37">
        <v>21</v>
      </c>
      <c r="AA206" s="37">
        <v>1</v>
      </c>
      <c r="AB206" s="37">
        <v>0</v>
      </c>
      <c r="AC206" s="37">
        <v>105</v>
      </c>
      <c r="AD206" s="37">
        <v>0</v>
      </c>
    </row>
    <row r="207" spans="1:30" ht="20" customHeight="1" x14ac:dyDescent="0.2">
      <c r="A207" s="36" t="s">
        <v>796</v>
      </c>
      <c r="B207" s="36" t="s">
        <v>815</v>
      </c>
      <c r="C207" s="36" t="s">
        <v>1029</v>
      </c>
      <c r="D207" s="36" t="s">
        <v>835</v>
      </c>
      <c r="E207" s="49" t="s">
        <v>339</v>
      </c>
      <c r="F207" s="37">
        <v>390</v>
      </c>
      <c r="G207" s="37">
        <v>332</v>
      </c>
      <c r="H207" s="37">
        <v>31</v>
      </c>
      <c r="I207" s="37">
        <v>2</v>
      </c>
      <c r="J207" s="37">
        <v>19</v>
      </c>
      <c r="K207" s="37">
        <v>0</v>
      </c>
      <c r="L207" s="37">
        <v>6</v>
      </c>
      <c r="M207" s="37">
        <v>0</v>
      </c>
      <c r="N207" s="37">
        <v>0</v>
      </c>
      <c r="O207" s="37">
        <v>0</v>
      </c>
      <c r="Q207" s="49" t="s">
        <v>339</v>
      </c>
      <c r="R207" s="37">
        <v>390</v>
      </c>
      <c r="S207" s="37">
        <v>318</v>
      </c>
      <c r="T207" s="37">
        <v>14</v>
      </c>
      <c r="U207" s="37">
        <v>57</v>
      </c>
      <c r="V207" s="37">
        <v>1</v>
      </c>
      <c r="X207" s="49" t="s">
        <v>339</v>
      </c>
      <c r="Y207" s="37">
        <v>390</v>
      </c>
      <c r="Z207" s="37">
        <v>197</v>
      </c>
      <c r="AA207" s="37">
        <v>67</v>
      </c>
      <c r="AB207" s="37">
        <v>12</v>
      </c>
      <c r="AC207" s="37">
        <v>112</v>
      </c>
      <c r="AD207" s="37">
        <v>2</v>
      </c>
    </row>
    <row r="208" spans="1:30" ht="20" customHeight="1" x14ac:dyDescent="0.2">
      <c r="A208" s="36" t="s">
        <v>796</v>
      </c>
      <c r="B208" s="36" t="s">
        <v>815</v>
      </c>
      <c r="C208" s="36" t="s">
        <v>1030</v>
      </c>
      <c r="D208" s="36" t="s">
        <v>854</v>
      </c>
      <c r="E208" s="49" t="s">
        <v>341</v>
      </c>
      <c r="F208" s="37">
        <v>83</v>
      </c>
      <c r="G208" s="37">
        <v>68</v>
      </c>
      <c r="H208" s="37">
        <v>12</v>
      </c>
      <c r="I208" s="37">
        <v>1</v>
      </c>
      <c r="J208" s="37">
        <v>2</v>
      </c>
      <c r="K208" s="37">
        <v>0</v>
      </c>
      <c r="L208" s="37">
        <v>0</v>
      </c>
      <c r="M208" s="37">
        <v>0</v>
      </c>
      <c r="N208" s="37">
        <v>0</v>
      </c>
      <c r="O208" s="37">
        <v>0</v>
      </c>
      <c r="Q208" s="49" t="s">
        <v>341</v>
      </c>
      <c r="R208" s="37">
        <v>83</v>
      </c>
      <c r="S208" s="37">
        <v>77</v>
      </c>
      <c r="T208" s="37">
        <v>4</v>
      </c>
      <c r="U208" s="37">
        <v>2</v>
      </c>
      <c r="V208" s="37">
        <v>0</v>
      </c>
      <c r="X208" s="49" t="s">
        <v>341</v>
      </c>
      <c r="Y208" s="37">
        <v>83</v>
      </c>
      <c r="Z208" s="37">
        <v>65</v>
      </c>
      <c r="AA208" s="37">
        <v>7</v>
      </c>
      <c r="AB208" s="37">
        <v>3</v>
      </c>
      <c r="AC208" s="37">
        <v>7</v>
      </c>
      <c r="AD208" s="37">
        <v>1</v>
      </c>
    </row>
    <row r="209" spans="1:30" ht="20" customHeight="1" x14ac:dyDescent="0.2">
      <c r="A209" s="36" t="s">
        <v>796</v>
      </c>
      <c r="B209" s="36" t="s">
        <v>815</v>
      </c>
      <c r="C209" s="36" t="s">
        <v>1031</v>
      </c>
      <c r="D209" s="36" t="s">
        <v>856</v>
      </c>
      <c r="E209" s="49" t="s">
        <v>343</v>
      </c>
      <c r="F209" s="37">
        <v>80</v>
      </c>
      <c r="G209" s="37">
        <v>77</v>
      </c>
      <c r="H209" s="37">
        <v>1</v>
      </c>
      <c r="I209" s="37">
        <v>0</v>
      </c>
      <c r="J209" s="37">
        <v>1</v>
      </c>
      <c r="K209" s="37">
        <v>0</v>
      </c>
      <c r="L209" s="37">
        <v>0</v>
      </c>
      <c r="M209" s="37">
        <v>0</v>
      </c>
      <c r="N209" s="37">
        <v>0</v>
      </c>
      <c r="O209" s="37">
        <v>1</v>
      </c>
      <c r="Q209" s="49" t="s">
        <v>343</v>
      </c>
      <c r="R209" s="37">
        <v>80</v>
      </c>
      <c r="S209" s="37">
        <v>36</v>
      </c>
      <c r="T209" s="37">
        <v>22</v>
      </c>
      <c r="U209" s="37">
        <v>22</v>
      </c>
      <c r="V209" s="37">
        <v>0</v>
      </c>
      <c r="X209" s="49" t="s">
        <v>343</v>
      </c>
      <c r="Y209" s="37">
        <v>80</v>
      </c>
      <c r="Z209" s="37">
        <v>27</v>
      </c>
      <c r="AA209" s="37">
        <v>2</v>
      </c>
      <c r="AB209" s="37">
        <v>2</v>
      </c>
      <c r="AC209" s="37">
        <v>49</v>
      </c>
      <c r="AD209" s="37">
        <v>0</v>
      </c>
    </row>
    <row r="210" spans="1:30" ht="20" customHeight="1" x14ac:dyDescent="0.2">
      <c r="A210" s="36" t="s">
        <v>796</v>
      </c>
      <c r="B210" s="36" t="s">
        <v>815</v>
      </c>
      <c r="C210" s="36" t="s">
        <v>1032</v>
      </c>
      <c r="D210" s="36" t="s">
        <v>858</v>
      </c>
      <c r="E210" s="49" t="s">
        <v>345</v>
      </c>
      <c r="F210" s="37">
        <v>329</v>
      </c>
      <c r="G210" s="37">
        <v>326</v>
      </c>
      <c r="H210" s="37">
        <v>1</v>
      </c>
      <c r="I210" s="37">
        <v>2</v>
      </c>
      <c r="J210" s="37">
        <v>0</v>
      </c>
      <c r="K210" s="37">
        <v>0</v>
      </c>
      <c r="L210" s="37">
        <v>0</v>
      </c>
      <c r="M210" s="37">
        <v>0</v>
      </c>
      <c r="N210" s="37">
        <v>0</v>
      </c>
      <c r="O210" s="37">
        <v>0</v>
      </c>
      <c r="Q210" s="49" t="s">
        <v>345</v>
      </c>
      <c r="R210" s="37">
        <v>329</v>
      </c>
      <c r="S210" s="37">
        <v>315</v>
      </c>
      <c r="T210" s="37">
        <v>0</v>
      </c>
      <c r="U210" s="37">
        <v>14</v>
      </c>
      <c r="V210" s="37">
        <v>0</v>
      </c>
      <c r="X210" s="49" t="s">
        <v>345</v>
      </c>
      <c r="Y210" s="37">
        <v>329</v>
      </c>
      <c r="Z210" s="37">
        <v>306</v>
      </c>
      <c r="AA210" s="37">
        <v>2</v>
      </c>
      <c r="AB210" s="37">
        <v>2</v>
      </c>
      <c r="AC210" s="37">
        <v>19</v>
      </c>
      <c r="AD210" s="37">
        <v>0</v>
      </c>
    </row>
    <row r="211" spans="1:30" ht="20" customHeight="1" x14ac:dyDescent="0.2">
      <c r="A211" s="36" t="s">
        <v>796</v>
      </c>
      <c r="B211" s="36" t="s">
        <v>815</v>
      </c>
      <c r="C211" s="36" t="s">
        <v>1033</v>
      </c>
      <c r="D211" s="36" t="s">
        <v>860</v>
      </c>
      <c r="E211" s="49" t="s">
        <v>347</v>
      </c>
      <c r="F211" s="37">
        <v>441</v>
      </c>
      <c r="G211" s="37">
        <v>302</v>
      </c>
      <c r="H211" s="37">
        <v>1</v>
      </c>
      <c r="I211" s="37">
        <v>82</v>
      </c>
      <c r="J211" s="37">
        <v>1</v>
      </c>
      <c r="K211" s="37">
        <v>54</v>
      </c>
      <c r="L211" s="37">
        <v>0</v>
      </c>
      <c r="M211" s="37">
        <v>1</v>
      </c>
      <c r="N211" s="37">
        <v>0</v>
      </c>
      <c r="O211" s="37">
        <v>0</v>
      </c>
      <c r="Q211" s="49" t="s">
        <v>347</v>
      </c>
      <c r="R211" s="37">
        <v>441</v>
      </c>
      <c r="S211" s="37">
        <v>404</v>
      </c>
      <c r="T211" s="37">
        <v>0</v>
      </c>
      <c r="U211" s="37">
        <v>36</v>
      </c>
      <c r="V211" s="37">
        <v>1</v>
      </c>
      <c r="X211" s="49" t="s">
        <v>347</v>
      </c>
      <c r="Y211" s="37">
        <v>441</v>
      </c>
      <c r="Z211" s="37">
        <v>429</v>
      </c>
      <c r="AA211" s="37">
        <v>1</v>
      </c>
      <c r="AB211" s="37">
        <v>0</v>
      </c>
      <c r="AC211" s="37">
        <v>11</v>
      </c>
      <c r="AD211" s="37">
        <v>0</v>
      </c>
    </row>
    <row r="212" spans="1:30" ht="20" customHeight="1" x14ac:dyDescent="0.15">
      <c r="A212" s="36" t="s">
        <v>796</v>
      </c>
      <c r="B212" s="36" t="s">
        <v>815</v>
      </c>
      <c r="E212" s="45"/>
      <c r="Q212" s="45"/>
      <c r="X212" s="45"/>
    </row>
    <row r="213" spans="1:30" ht="20" customHeight="1" x14ac:dyDescent="0.15">
      <c r="A213" s="36" t="s">
        <v>796</v>
      </c>
      <c r="B213" s="36" t="s">
        <v>816</v>
      </c>
      <c r="E213" s="46" t="s">
        <v>747</v>
      </c>
      <c r="F213" s="37">
        <v>1791</v>
      </c>
      <c r="G213" s="37">
        <v>942</v>
      </c>
      <c r="H213" s="37">
        <v>146</v>
      </c>
      <c r="I213" s="37">
        <v>212</v>
      </c>
      <c r="J213" s="37">
        <v>80</v>
      </c>
      <c r="K213" s="37">
        <v>311</v>
      </c>
      <c r="L213" s="37">
        <v>22</v>
      </c>
      <c r="M213" s="37">
        <v>70</v>
      </c>
      <c r="N213" s="37">
        <v>0</v>
      </c>
      <c r="O213" s="37">
        <v>8</v>
      </c>
      <c r="Q213" s="46" t="s">
        <v>747</v>
      </c>
      <c r="R213" s="37">
        <v>1791</v>
      </c>
      <c r="S213" s="37">
        <v>1470</v>
      </c>
      <c r="T213" s="37">
        <v>88</v>
      </c>
      <c r="U213" s="37">
        <v>227</v>
      </c>
      <c r="V213" s="37">
        <v>6</v>
      </c>
      <c r="X213" s="46" t="s">
        <v>747</v>
      </c>
      <c r="Y213" s="37">
        <v>1791</v>
      </c>
      <c r="Z213" s="37">
        <v>1057</v>
      </c>
      <c r="AA213" s="37">
        <v>84</v>
      </c>
      <c r="AB213" s="37">
        <v>63</v>
      </c>
      <c r="AC213" s="37">
        <v>583</v>
      </c>
      <c r="AD213" s="37">
        <v>4</v>
      </c>
    </row>
    <row r="214" spans="1:30" ht="20" customHeight="1" x14ac:dyDescent="0.2">
      <c r="A214" s="36" t="s">
        <v>796</v>
      </c>
      <c r="B214" s="36" t="s">
        <v>816</v>
      </c>
      <c r="C214" s="36" t="s">
        <v>1034</v>
      </c>
      <c r="D214" s="36" t="s">
        <v>796</v>
      </c>
      <c r="E214" s="49" t="s">
        <v>349</v>
      </c>
      <c r="F214" s="37">
        <v>487</v>
      </c>
      <c r="G214" s="37">
        <v>421</v>
      </c>
      <c r="H214" s="37">
        <v>7</v>
      </c>
      <c r="I214" s="37">
        <v>4</v>
      </c>
      <c r="J214" s="37">
        <v>29</v>
      </c>
      <c r="K214" s="37">
        <v>7</v>
      </c>
      <c r="L214" s="37">
        <v>4</v>
      </c>
      <c r="M214" s="37">
        <v>15</v>
      </c>
      <c r="N214" s="37">
        <v>0</v>
      </c>
      <c r="O214" s="37">
        <v>0</v>
      </c>
      <c r="Q214" s="49" t="s">
        <v>349</v>
      </c>
      <c r="R214" s="37">
        <v>487</v>
      </c>
      <c r="S214" s="37">
        <v>368</v>
      </c>
      <c r="T214" s="37">
        <v>29</v>
      </c>
      <c r="U214" s="37">
        <v>90</v>
      </c>
      <c r="V214" s="37">
        <v>0</v>
      </c>
      <c r="X214" s="49" t="s">
        <v>349</v>
      </c>
      <c r="Y214" s="37">
        <v>487</v>
      </c>
      <c r="Z214" s="37">
        <v>236</v>
      </c>
      <c r="AA214" s="37">
        <v>44</v>
      </c>
      <c r="AB214" s="37">
        <v>19</v>
      </c>
      <c r="AC214" s="37">
        <v>188</v>
      </c>
      <c r="AD214" s="37">
        <v>0</v>
      </c>
    </row>
    <row r="215" spans="1:30" ht="20" customHeight="1" x14ac:dyDescent="0.2">
      <c r="A215" s="36" t="s">
        <v>796</v>
      </c>
      <c r="B215" s="36" t="s">
        <v>816</v>
      </c>
      <c r="C215" s="36" t="s">
        <v>1035</v>
      </c>
      <c r="D215" s="36" t="s">
        <v>817</v>
      </c>
      <c r="E215" s="49" t="s">
        <v>351</v>
      </c>
      <c r="F215" s="37">
        <v>191</v>
      </c>
      <c r="G215" s="37">
        <v>55</v>
      </c>
      <c r="H215" s="37">
        <v>7</v>
      </c>
      <c r="I215" s="37">
        <v>19</v>
      </c>
      <c r="J215" s="37">
        <v>15</v>
      </c>
      <c r="K215" s="37">
        <v>92</v>
      </c>
      <c r="L215" s="37">
        <v>0</v>
      </c>
      <c r="M215" s="37">
        <v>2</v>
      </c>
      <c r="N215" s="37">
        <v>0</v>
      </c>
      <c r="O215" s="37">
        <v>1</v>
      </c>
      <c r="Q215" s="49" t="s">
        <v>351</v>
      </c>
      <c r="R215" s="37">
        <v>191</v>
      </c>
      <c r="S215" s="37">
        <v>140</v>
      </c>
      <c r="T215" s="37">
        <v>18</v>
      </c>
      <c r="U215" s="37">
        <v>33</v>
      </c>
      <c r="V215" s="37">
        <v>0</v>
      </c>
      <c r="X215" s="49" t="s">
        <v>351</v>
      </c>
      <c r="Y215" s="37">
        <v>191</v>
      </c>
      <c r="Z215" s="37">
        <v>60</v>
      </c>
      <c r="AA215" s="37">
        <v>9</v>
      </c>
      <c r="AB215" s="37">
        <v>19</v>
      </c>
      <c r="AC215" s="37">
        <v>103</v>
      </c>
      <c r="AD215" s="37">
        <v>0</v>
      </c>
    </row>
    <row r="216" spans="1:30" ht="20" customHeight="1" x14ac:dyDescent="0.2">
      <c r="A216" s="36" t="s">
        <v>796</v>
      </c>
      <c r="B216" s="36" t="s">
        <v>816</v>
      </c>
      <c r="C216" s="36" t="s">
        <v>1036</v>
      </c>
      <c r="D216" s="36" t="s">
        <v>826</v>
      </c>
      <c r="E216" s="49" t="s">
        <v>353</v>
      </c>
      <c r="F216" s="37">
        <v>479</v>
      </c>
      <c r="G216" s="37">
        <v>381</v>
      </c>
      <c r="H216" s="37">
        <v>15</v>
      </c>
      <c r="I216" s="37">
        <v>3</v>
      </c>
      <c r="J216" s="37">
        <v>27</v>
      </c>
      <c r="K216" s="37">
        <v>31</v>
      </c>
      <c r="L216" s="37">
        <v>14</v>
      </c>
      <c r="M216" s="37">
        <v>5</v>
      </c>
      <c r="N216" s="37">
        <v>0</v>
      </c>
      <c r="O216" s="37">
        <v>3</v>
      </c>
      <c r="Q216" s="49" t="s">
        <v>353</v>
      </c>
      <c r="R216" s="37">
        <v>479</v>
      </c>
      <c r="S216" s="37">
        <v>367</v>
      </c>
      <c r="T216" s="37">
        <v>31</v>
      </c>
      <c r="U216" s="37">
        <v>77</v>
      </c>
      <c r="V216" s="37">
        <v>4</v>
      </c>
      <c r="X216" s="49" t="s">
        <v>353</v>
      </c>
      <c r="Y216" s="37">
        <v>479</v>
      </c>
      <c r="Z216" s="37">
        <v>229</v>
      </c>
      <c r="AA216" s="37">
        <v>21</v>
      </c>
      <c r="AB216" s="37">
        <v>5</v>
      </c>
      <c r="AC216" s="37">
        <v>221</v>
      </c>
      <c r="AD216" s="37">
        <v>3</v>
      </c>
    </row>
    <row r="217" spans="1:30" ht="20" customHeight="1" x14ac:dyDescent="0.2">
      <c r="A217" s="36" t="s">
        <v>796</v>
      </c>
      <c r="B217" s="36" t="s">
        <v>816</v>
      </c>
      <c r="C217" s="36" t="s">
        <v>1037</v>
      </c>
      <c r="D217" s="36" t="s">
        <v>835</v>
      </c>
      <c r="E217" s="49" t="s">
        <v>355</v>
      </c>
      <c r="F217" s="37">
        <v>630</v>
      </c>
      <c r="G217" s="37">
        <v>83</v>
      </c>
      <c r="H217" s="37">
        <v>117</v>
      </c>
      <c r="I217" s="37">
        <v>186</v>
      </c>
      <c r="J217" s="37">
        <v>8</v>
      </c>
      <c r="K217" s="37">
        <v>181</v>
      </c>
      <c r="L217" s="37">
        <v>4</v>
      </c>
      <c r="M217" s="37">
        <v>48</v>
      </c>
      <c r="N217" s="37">
        <v>0</v>
      </c>
      <c r="O217" s="37">
        <v>3</v>
      </c>
      <c r="Q217" s="49" t="s">
        <v>355</v>
      </c>
      <c r="R217" s="37">
        <v>630</v>
      </c>
      <c r="S217" s="37">
        <v>595</v>
      </c>
      <c r="T217" s="37">
        <v>9</v>
      </c>
      <c r="U217" s="37">
        <v>25</v>
      </c>
      <c r="V217" s="37">
        <v>1</v>
      </c>
      <c r="X217" s="49" t="s">
        <v>355</v>
      </c>
      <c r="Y217" s="37">
        <v>630</v>
      </c>
      <c r="Z217" s="37">
        <v>532</v>
      </c>
      <c r="AA217" s="37">
        <v>10</v>
      </c>
      <c r="AB217" s="37">
        <v>20</v>
      </c>
      <c r="AC217" s="37">
        <v>68</v>
      </c>
      <c r="AD217" s="37">
        <v>0</v>
      </c>
    </row>
    <row r="218" spans="1:30" ht="20" customHeight="1" x14ac:dyDescent="0.2">
      <c r="A218" s="36" t="s">
        <v>796</v>
      </c>
      <c r="B218" s="36" t="s">
        <v>816</v>
      </c>
      <c r="C218" s="36" t="s">
        <v>1038</v>
      </c>
      <c r="D218" s="36" t="s">
        <v>854</v>
      </c>
      <c r="E218" s="49" t="s">
        <v>357</v>
      </c>
      <c r="F218" s="37">
        <v>3</v>
      </c>
      <c r="G218" s="37">
        <v>1</v>
      </c>
      <c r="H218" s="37">
        <v>0</v>
      </c>
      <c r="I218" s="37">
        <v>0</v>
      </c>
      <c r="J218" s="37">
        <v>1</v>
      </c>
      <c r="K218" s="37">
        <v>0</v>
      </c>
      <c r="L218" s="37">
        <v>0</v>
      </c>
      <c r="M218" s="37">
        <v>0</v>
      </c>
      <c r="N218" s="37">
        <v>0</v>
      </c>
      <c r="O218" s="37">
        <v>1</v>
      </c>
      <c r="Q218" s="49" t="s">
        <v>357</v>
      </c>
      <c r="R218" s="37">
        <v>3</v>
      </c>
      <c r="S218" s="37">
        <v>0</v>
      </c>
      <c r="T218" s="37">
        <v>1</v>
      </c>
      <c r="U218" s="37">
        <v>1</v>
      </c>
      <c r="V218" s="37">
        <v>1</v>
      </c>
      <c r="X218" s="49" t="s">
        <v>357</v>
      </c>
      <c r="Y218" s="37">
        <v>3</v>
      </c>
      <c r="Z218" s="37">
        <v>0</v>
      </c>
      <c r="AA218" s="37">
        <v>0</v>
      </c>
      <c r="AB218" s="37">
        <v>0</v>
      </c>
      <c r="AC218" s="37">
        <v>2</v>
      </c>
      <c r="AD218" s="37">
        <v>1</v>
      </c>
    </row>
    <row r="219" spans="1:30" ht="20" customHeight="1" x14ac:dyDescent="0.2">
      <c r="A219" s="36" t="s">
        <v>796</v>
      </c>
      <c r="B219" s="36" t="s">
        <v>816</v>
      </c>
      <c r="C219" s="36" t="s">
        <v>1039</v>
      </c>
      <c r="D219" s="36" t="s">
        <v>856</v>
      </c>
      <c r="E219" s="49" t="s">
        <v>359</v>
      </c>
      <c r="F219" s="37">
        <v>1</v>
      </c>
      <c r="G219" s="37">
        <v>1</v>
      </c>
      <c r="H219" s="37">
        <v>0</v>
      </c>
      <c r="I219" s="37">
        <v>0</v>
      </c>
      <c r="J219" s="37">
        <v>0</v>
      </c>
      <c r="K219" s="37">
        <v>0</v>
      </c>
      <c r="L219" s="37">
        <v>0</v>
      </c>
      <c r="M219" s="37">
        <v>0</v>
      </c>
      <c r="N219" s="37">
        <v>0</v>
      </c>
      <c r="O219" s="37">
        <v>0</v>
      </c>
      <c r="Q219" s="49" t="s">
        <v>359</v>
      </c>
      <c r="R219" s="37">
        <v>1</v>
      </c>
      <c r="S219" s="37">
        <v>0</v>
      </c>
      <c r="T219" s="37">
        <v>0</v>
      </c>
      <c r="U219" s="37">
        <v>1</v>
      </c>
      <c r="V219" s="37">
        <v>0</v>
      </c>
      <c r="X219" s="49" t="s">
        <v>359</v>
      </c>
      <c r="Y219" s="37">
        <v>1</v>
      </c>
      <c r="Z219" s="37">
        <v>0</v>
      </c>
      <c r="AA219" s="37">
        <v>0</v>
      </c>
      <c r="AB219" s="37">
        <v>0</v>
      </c>
      <c r="AC219" s="37">
        <v>1</v>
      </c>
      <c r="AD219" s="37">
        <v>0</v>
      </c>
    </row>
    <row r="220" spans="1:30" ht="20" customHeight="1" x14ac:dyDescent="0.15">
      <c r="A220" s="36" t="s">
        <v>796</v>
      </c>
      <c r="B220" s="36" t="s">
        <v>816</v>
      </c>
      <c r="E220" s="51"/>
      <c r="Q220" s="51"/>
      <c r="X220" s="51"/>
    </row>
    <row r="221" spans="1:30" ht="20" customHeight="1" x14ac:dyDescent="0.15">
      <c r="A221" s="36" t="s">
        <v>817</v>
      </c>
      <c r="B221" s="36" t="s">
        <v>816</v>
      </c>
      <c r="E221" s="52" t="s">
        <v>1040</v>
      </c>
      <c r="Q221" s="52" t="s">
        <v>1040</v>
      </c>
      <c r="X221" s="52" t="s">
        <v>1040</v>
      </c>
    </row>
    <row r="222" spans="1:30" ht="20" customHeight="1" x14ac:dyDescent="0.15">
      <c r="A222" s="36" t="s">
        <v>817</v>
      </c>
      <c r="B222" s="36" t="s">
        <v>816</v>
      </c>
      <c r="E222" s="45"/>
      <c r="Q222" s="45"/>
      <c r="X222" s="45"/>
    </row>
    <row r="223" spans="1:30" ht="20" customHeight="1" x14ac:dyDescent="0.15">
      <c r="A223" s="36" t="s">
        <v>817</v>
      </c>
      <c r="B223" s="36" t="s">
        <v>818</v>
      </c>
      <c r="E223" s="46" t="s">
        <v>748</v>
      </c>
      <c r="F223" s="37">
        <v>5674</v>
      </c>
      <c r="G223" s="37">
        <v>4046</v>
      </c>
      <c r="H223" s="37">
        <v>135</v>
      </c>
      <c r="I223" s="37">
        <v>659</v>
      </c>
      <c r="J223" s="37">
        <v>85</v>
      </c>
      <c r="K223" s="37">
        <v>399</v>
      </c>
      <c r="L223" s="37">
        <v>136</v>
      </c>
      <c r="M223" s="37">
        <v>66</v>
      </c>
      <c r="N223" s="37">
        <v>0</v>
      </c>
      <c r="O223" s="37">
        <v>148</v>
      </c>
      <c r="Q223" s="46" t="s">
        <v>748</v>
      </c>
      <c r="R223" s="37">
        <v>5674</v>
      </c>
      <c r="S223" s="37">
        <v>4341</v>
      </c>
      <c r="T223" s="37">
        <v>297</v>
      </c>
      <c r="U223" s="37">
        <v>1024</v>
      </c>
      <c r="V223" s="37">
        <v>12</v>
      </c>
      <c r="X223" s="46" t="s">
        <v>748</v>
      </c>
      <c r="Y223" s="37">
        <v>5674</v>
      </c>
      <c r="Z223" s="37">
        <v>2838</v>
      </c>
      <c r="AA223" s="37">
        <v>392</v>
      </c>
      <c r="AB223" s="37">
        <v>245</v>
      </c>
      <c r="AC223" s="37">
        <v>2127</v>
      </c>
      <c r="AD223" s="37">
        <v>72</v>
      </c>
    </row>
    <row r="224" spans="1:30" ht="20" customHeight="1" x14ac:dyDescent="0.2">
      <c r="A224" s="36" t="s">
        <v>817</v>
      </c>
      <c r="B224" s="36" t="s">
        <v>818</v>
      </c>
      <c r="C224" s="36" t="s">
        <v>1041</v>
      </c>
      <c r="D224" s="36" t="s">
        <v>796</v>
      </c>
      <c r="E224" s="49" t="s">
        <v>361</v>
      </c>
      <c r="F224" s="37">
        <v>1044</v>
      </c>
      <c r="G224" s="37">
        <v>505</v>
      </c>
      <c r="H224" s="37">
        <v>75</v>
      </c>
      <c r="I224" s="37">
        <v>222</v>
      </c>
      <c r="J224" s="37">
        <v>23</v>
      </c>
      <c r="K224" s="37">
        <v>134</v>
      </c>
      <c r="L224" s="37">
        <v>47</v>
      </c>
      <c r="M224" s="37">
        <v>38</v>
      </c>
      <c r="N224" s="37">
        <v>0</v>
      </c>
      <c r="O224" s="37">
        <v>0</v>
      </c>
      <c r="Q224" s="49" t="s">
        <v>361</v>
      </c>
      <c r="R224" s="37">
        <v>1044</v>
      </c>
      <c r="S224" s="37">
        <v>715</v>
      </c>
      <c r="T224" s="37">
        <v>78</v>
      </c>
      <c r="U224" s="37">
        <v>250</v>
      </c>
      <c r="V224" s="37">
        <v>1</v>
      </c>
      <c r="X224" s="49" t="s">
        <v>361</v>
      </c>
      <c r="Y224" s="37">
        <v>1044</v>
      </c>
      <c r="Z224" s="37">
        <v>555</v>
      </c>
      <c r="AA224" s="37">
        <v>55</v>
      </c>
      <c r="AB224" s="37">
        <v>65</v>
      </c>
      <c r="AC224" s="37">
        <v>356</v>
      </c>
      <c r="AD224" s="37">
        <v>13</v>
      </c>
    </row>
    <row r="225" spans="1:30" ht="20" customHeight="1" x14ac:dyDescent="0.2">
      <c r="A225" s="36" t="s">
        <v>817</v>
      </c>
      <c r="B225" s="36" t="s">
        <v>818</v>
      </c>
      <c r="C225" s="36" t="s">
        <v>1042</v>
      </c>
      <c r="D225" s="36" t="s">
        <v>817</v>
      </c>
      <c r="E225" s="49" t="s">
        <v>363</v>
      </c>
      <c r="F225" s="37">
        <v>907</v>
      </c>
      <c r="G225" s="37">
        <v>722</v>
      </c>
      <c r="H225" s="37">
        <v>39</v>
      </c>
      <c r="I225" s="37">
        <v>9</v>
      </c>
      <c r="J225" s="37">
        <v>10</v>
      </c>
      <c r="K225" s="37">
        <v>45</v>
      </c>
      <c r="L225" s="37">
        <v>57</v>
      </c>
      <c r="M225" s="37">
        <v>23</v>
      </c>
      <c r="N225" s="37">
        <v>0</v>
      </c>
      <c r="O225" s="37">
        <v>2</v>
      </c>
      <c r="Q225" s="49" t="s">
        <v>363</v>
      </c>
      <c r="R225" s="37">
        <v>907</v>
      </c>
      <c r="S225" s="37">
        <v>741</v>
      </c>
      <c r="T225" s="37">
        <v>22</v>
      </c>
      <c r="U225" s="37">
        <v>143</v>
      </c>
      <c r="V225" s="37">
        <v>1</v>
      </c>
      <c r="X225" s="49" t="s">
        <v>363</v>
      </c>
      <c r="Y225" s="37">
        <v>907</v>
      </c>
      <c r="Z225" s="37">
        <v>449</v>
      </c>
      <c r="AA225" s="37">
        <v>97</v>
      </c>
      <c r="AB225" s="37">
        <v>60</v>
      </c>
      <c r="AC225" s="37">
        <v>289</v>
      </c>
      <c r="AD225" s="37">
        <v>12</v>
      </c>
    </row>
    <row r="226" spans="1:30" ht="20" customHeight="1" x14ac:dyDescent="0.2">
      <c r="A226" s="36" t="s">
        <v>817</v>
      </c>
      <c r="B226" s="36" t="s">
        <v>818</v>
      </c>
      <c r="C226" s="36" t="s">
        <v>1043</v>
      </c>
      <c r="D226" s="36" t="s">
        <v>826</v>
      </c>
      <c r="E226" s="49" t="s">
        <v>365</v>
      </c>
      <c r="F226" s="37">
        <v>666</v>
      </c>
      <c r="G226" s="37">
        <v>591</v>
      </c>
      <c r="H226" s="37">
        <v>2</v>
      </c>
      <c r="I226" s="37">
        <v>0</v>
      </c>
      <c r="J226" s="37">
        <v>1</v>
      </c>
      <c r="K226" s="37">
        <v>38</v>
      </c>
      <c r="L226" s="37">
        <v>30</v>
      </c>
      <c r="M226" s="37">
        <v>4</v>
      </c>
      <c r="N226" s="37">
        <v>0</v>
      </c>
      <c r="O226" s="37">
        <v>0</v>
      </c>
      <c r="Q226" s="49" t="s">
        <v>365</v>
      </c>
      <c r="R226" s="37">
        <v>666</v>
      </c>
      <c r="S226" s="37">
        <v>605</v>
      </c>
      <c r="T226" s="37">
        <v>3</v>
      </c>
      <c r="U226" s="37">
        <v>58</v>
      </c>
      <c r="V226" s="37">
        <v>0</v>
      </c>
      <c r="X226" s="49" t="s">
        <v>365</v>
      </c>
      <c r="Y226" s="37">
        <v>666</v>
      </c>
      <c r="Z226" s="37">
        <v>366</v>
      </c>
      <c r="AA226" s="37">
        <v>68</v>
      </c>
      <c r="AB226" s="37">
        <v>38</v>
      </c>
      <c r="AC226" s="37">
        <v>192</v>
      </c>
      <c r="AD226" s="37">
        <v>2</v>
      </c>
    </row>
    <row r="227" spans="1:30" ht="20" customHeight="1" x14ac:dyDescent="0.2">
      <c r="A227" s="36" t="s">
        <v>817</v>
      </c>
      <c r="B227" s="36" t="s">
        <v>818</v>
      </c>
      <c r="C227" s="36" t="s">
        <v>1044</v>
      </c>
      <c r="D227" s="36" t="s">
        <v>835</v>
      </c>
      <c r="E227" s="49" t="s">
        <v>367</v>
      </c>
      <c r="F227" s="37">
        <v>1187</v>
      </c>
      <c r="G227" s="37">
        <v>970</v>
      </c>
      <c r="H227" s="37">
        <v>1</v>
      </c>
      <c r="I227" s="37">
        <v>95</v>
      </c>
      <c r="J227" s="37">
        <v>5</v>
      </c>
      <c r="K227" s="37">
        <v>116</v>
      </c>
      <c r="L227" s="37">
        <v>0</v>
      </c>
      <c r="M227" s="37">
        <v>0</v>
      </c>
      <c r="N227" s="37">
        <v>0</v>
      </c>
      <c r="O227" s="37">
        <v>0</v>
      </c>
      <c r="Q227" s="49" t="s">
        <v>367</v>
      </c>
      <c r="R227" s="37">
        <v>1187</v>
      </c>
      <c r="S227" s="37">
        <v>1072</v>
      </c>
      <c r="T227" s="37">
        <v>14</v>
      </c>
      <c r="U227" s="37">
        <v>101</v>
      </c>
      <c r="V227" s="37">
        <v>0</v>
      </c>
      <c r="X227" s="49" t="s">
        <v>367</v>
      </c>
      <c r="Y227" s="37">
        <v>1187</v>
      </c>
      <c r="Z227" s="37">
        <v>711</v>
      </c>
      <c r="AA227" s="37">
        <v>83</v>
      </c>
      <c r="AB227" s="37">
        <v>48</v>
      </c>
      <c r="AC227" s="37">
        <v>327</v>
      </c>
      <c r="AD227" s="37">
        <v>18</v>
      </c>
    </row>
    <row r="228" spans="1:30" ht="20" customHeight="1" x14ac:dyDescent="0.2">
      <c r="A228" s="36" t="s">
        <v>817</v>
      </c>
      <c r="B228" s="36" t="s">
        <v>818</v>
      </c>
      <c r="C228" s="36" t="s">
        <v>1045</v>
      </c>
      <c r="D228" s="36" t="s">
        <v>854</v>
      </c>
      <c r="E228" s="49" t="s">
        <v>369</v>
      </c>
      <c r="F228" s="37">
        <v>737</v>
      </c>
      <c r="G228" s="37">
        <v>546</v>
      </c>
      <c r="H228" s="37">
        <v>6</v>
      </c>
      <c r="I228" s="37">
        <v>4</v>
      </c>
      <c r="J228" s="37">
        <v>35</v>
      </c>
      <c r="K228" s="37">
        <v>0</v>
      </c>
      <c r="L228" s="37">
        <v>1</v>
      </c>
      <c r="M228" s="37">
        <v>1</v>
      </c>
      <c r="N228" s="37">
        <v>0</v>
      </c>
      <c r="O228" s="37">
        <v>144</v>
      </c>
      <c r="Q228" s="49" t="s">
        <v>369</v>
      </c>
      <c r="R228" s="37">
        <v>737</v>
      </c>
      <c r="S228" s="37">
        <v>406</v>
      </c>
      <c r="T228" s="37">
        <v>86</v>
      </c>
      <c r="U228" s="37">
        <v>237</v>
      </c>
      <c r="V228" s="37">
        <v>8</v>
      </c>
      <c r="X228" s="49" t="s">
        <v>369</v>
      </c>
      <c r="Y228" s="37">
        <v>737</v>
      </c>
      <c r="Z228" s="37">
        <v>150</v>
      </c>
      <c r="AA228" s="37">
        <v>74</v>
      </c>
      <c r="AB228" s="37">
        <v>15</v>
      </c>
      <c r="AC228" s="37">
        <v>485</v>
      </c>
      <c r="AD228" s="37">
        <v>13</v>
      </c>
    </row>
    <row r="229" spans="1:30" ht="20" customHeight="1" x14ac:dyDescent="0.2">
      <c r="A229" s="36" t="s">
        <v>817</v>
      </c>
      <c r="B229" s="36" t="s">
        <v>818</v>
      </c>
      <c r="C229" s="36" t="s">
        <v>1046</v>
      </c>
      <c r="D229" s="36" t="s">
        <v>856</v>
      </c>
      <c r="E229" s="49" t="s">
        <v>371</v>
      </c>
      <c r="F229" s="37">
        <v>955</v>
      </c>
      <c r="G229" s="37">
        <v>543</v>
      </c>
      <c r="H229" s="37">
        <v>11</v>
      </c>
      <c r="I229" s="37">
        <v>328</v>
      </c>
      <c r="J229" s="37">
        <v>11</v>
      </c>
      <c r="K229" s="37">
        <v>61</v>
      </c>
      <c r="L229" s="37">
        <v>0</v>
      </c>
      <c r="M229" s="37">
        <v>0</v>
      </c>
      <c r="N229" s="37">
        <v>0</v>
      </c>
      <c r="O229" s="37">
        <v>1</v>
      </c>
      <c r="Q229" s="49" t="s">
        <v>371</v>
      </c>
      <c r="R229" s="37">
        <v>955</v>
      </c>
      <c r="S229" s="37">
        <v>729</v>
      </c>
      <c r="T229" s="37">
        <v>41</v>
      </c>
      <c r="U229" s="37">
        <v>185</v>
      </c>
      <c r="V229" s="37">
        <v>0</v>
      </c>
      <c r="X229" s="49" t="s">
        <v>371</v>
      </c>
      <c r="Y229" s="37">
        <v>955</v>
      </c>
      <c r="Z229" s="37">
        <v>553</v>
      </c>
      <c r="AA229" s="37">
        <v>10</v>
      </c>
      <c r="AB229" s="37">
        <v>16</v>
      </c>
      <c r="AC229" s="37">
        <v>369</v>
      </c>
      <c r="AD229" s="37">
        <v>7</v>
      </c>
    </row>
    <row r="230" spans="1:30" ht="20" customHeight="1" x14ac:dyDescent="0.2">
      <c r="A230" s="36" t="s">
        <v>817</v>
      </c>
      <c r="B230" s="36" t="s">
        <v>818</v>
      </c>
      <c r="C230" s="36" t="s">
        <v>1047</v>
      </c>
      <c r="D230" s="36" t="s">
        <v>858</v>
      </c>
      <c r="E230" s="49" t="s">
        <v>373</v>
      </c>
      <c r="F230" s="37">
        <v>178</v>
      </c>
      <c r="G230" s="37">
        <v>169</v>
      </c>
      <c r="H230" s="37">
        <v>1</v>
      </c>
      <c r="I230" s="37">
        <v>1</v>
      </c>
      <c r="J230" s="37">
        <v>0</v>
      </c>
      <c r="K230" s="37">
        <v>5</v>
      </c>
      <c r="L230" s="37">
        <v>1</v>
      </c>
      <c r="M230" s="37">
        <v>0</v>
      </c>
      <c r="N230" s="37">
        <v>0</v>
      </c>
      <c r="O230" s="37">
        <v>1</v>
      </c>
      <c r="Q230" s="49" t="s">
        <v>373</v>
      </c>
      <c r="R230" s="37">
        <v>178</v>
      </c>
      <c r="S230" s="37">
        <v>73</v>
      </c>
      <c r="T230" s="37">
        <v>53</v>
      </c>
      <c r="U230" s="37">
        <v>50</v>
      </c>
      <c r="V230" s="37">
        <v>2</v>
      </c>
      <c r="X230" s="49" t="s">
        <v>373</v>
      </c>
      <c r="Y230" s="37">
        <v>178</v>
      </c>
      <c r="Z230" s="37">
        <v>54</v>
      </c>
      <c r="AA230" s="37">
        <v>5</v>
      </c>
      <c r="AB230" s="37">
        <v>3</v>
      </c>
      <c r="AC230" s="37">
        <v>109</v>
      </c>
      <c r="AD230" s="37">
        <v>7</v>
      </c>
    </row>
    <row r="231" spans="1:30" ht="20" customHeight="1" x14ac:dyDescent="0.15">
      <c r="A231" s="36" t="s">
        <v>817</v>
      </c>
      <c r="B231" s="36" t="s">
        <v>818</v>
      </c>
      <c r="E231" s="45"/>
      <c r="Q231" s="45"/>
      <c r="X231" s="45"/>
    </row>
    <row r="232" spans="1:30" ht="20" customHeight="1" x14ac:dyDescent="0.15">
      <c r="A232" s="36" t="s">
        <v>817</v>
      </c>
      <c r="B232" s="36" t="s">
        <v>819</v>
      </c>
      <c r="E232" s="46" t="s">
        <v>749</v>
      </c>
      <c r="F232" s="37">
        <v>2397</v>
      </c>
      <c r="G232" s="37">
        <v>1619</v>
      </c>
      <c r="H232" s="37">
        <v>79</v>
      </c>
      <c r="I232" s="37">
        <v>579</v>
      </c>
      <c r="J232" s="37">
        <v>24</v>
      </c>
      <c r="K232" s="37">
        <v>86</v>
      </c>
      <c r="L232" s="37">
        <v>7</v>
      </c>
      <c r="M232" s="37">
        <v>0</v>
      </c>
      <c r="N232" s="37">
        <v>0</v>
      </c>
      <c r="O232" s="37">
        <v>3</v>
      </c>
      <c r="Q232" s="46" t="s">
        <v>749</v>
      </c>
      <c r="R232" s="37">
        <v>2397</v>
      </c>
      <c r="S232" s="37">
        <v>1401</v>
      </c>
      <c r="T232" s="37">
        <v>413</v>
      </c>
      <c r="U232" s="37">
        <v>581</v>
      </c>
      <c r="V232" s="37">
        <v>2</v>
      </c>
      <c r="X232" s="46" t="s">
        <v>749</v>
      </c>
      <c r="Y232" s="37">
        <v>2397</v>
      </c>
      <c r="Z232" s="37">
        <v>959</v>
      </c>
      <c r="AA232" s="37">
        <v>424</v>
      </c>
      <c r="AB232" s="37">
        <v>82</v>
      </c>
      <c r="AC232" s="37">
        <v>911</v>
      </c>
      <c r="AD232" s="37">
        <v>21</v>
      </c>
    </row>
    <row r="233" spans="1:30" ht="20" customHeight="1" x14ac:dyDescent="0.2">
      <c r="A233" s="36" t="s">
        <v>817</v>
      </c>
      <c r="B233" s="36" t="s">
        <v>819</v>
      </c>
      <c r="C233" s="36" t="s">
        <v>1048</v>
      </c>
      <c r="D233" s="36" t="s">
        <v>796</v>
      </c>
      <c r="E233" s="49" t="s">
        <v>375</v>
      </c>
      <c r="F233" s="37">
        <v>428</v>
      </c>
      <c r="G233" s="37">
        <v>285</v>
      </c>
      <c r="H233" s="37">
        <v>16</v>
      </c>
      <c r="I233" s="37">
        <v>97</v>
      </c>
      <c r="J233" s="37">
        <v>6</v>
      </c>
      <c r="K233" s="37">
        <v>24</v>
      </c>
      <c r="L233" s="37">
        <v>0</v>
      </c>
      <c r="M233" s="37">
        <v>0</v>
      </c>
      <c r="N233" s="37">
        <v>0</v>
      </c>
      <c r="O233" s="37">
        <v>0</v>
      </c>
      <c r="Q233" s="49" t="s">
        <v>375</v>
      </c>
      <c r="R233" s="37">
        <v>428</v>
      </c>
      <c r="S233" s="37">
        <v>140</v>
      </c>
      <c r="T233" s="37">
        <v>114</v>
      </c>
      <c r="U233" s="37">
        <v>174</v>
      </c>
      <c r="V233" s="37">
        <v>0</v>
      </c>
      <c r="X233" s="49" t="s">
        <v>375</v>
      </c>
      <c r="Y233" s="37">
        <v>428</v>
      </c>
      <c r="Z233" s="37">
        <v>146</v>
      </c>
      <c r="AA233" s="37">
        <v>20</v>
      </c>
      <c r="AB233" s="37">
        <v>10</v>
      </c>
      <c r="AC233" s="37">
        <v>247</v>
      </c>
      <c r="AD233" s="37">
        <v>5</v>
      </c>
    </row>
    <row r="234" spans="1:30" ht="20" customHeight="1" x14ac:dyDescent="0.2">
      <c r="A234" s="36" t="s">
        <v>817</v>
      </c>
      <c r="B234" s="36" t="s">
        <v>819</v>
      </c>
      <c r="C234" s="36" t="s">
        <v>1049</v>
      </c>
      <c r="D234" s="36" t="s">
        <v>817</v>
      </c>
      <c r="E234" s="49" t="s">
        <v>377</v>
      </c>
      <c r="F234" s="37">
        <v>241</v>
      </c>
      <c r="G234" s="37">
        <v>111</v>
      </c>
      <c r="H234" s="37">
        <v>12</v>
      </c>
      <c r="I234" s="37">
        <v>77</v>
      </c>
      <c r="J234" s="37">
        <v>10</v>
      </c>
      <c r="K234" s="37">
        <v>31</v>
      </c>
      <c r="L234" s="37">
        <v>0</v>
      </c>
      <c r="M234" s="37">
        <v>0</v>
      </c>
      <c r="N234" s="37">
        <v>0</v>
      </c>
      <c r="O234" s="37">
        <v>0</v>
      </c>
      <c r="Q234" s="49" t="s">
        <v>377</v>
      </c>
      <c r="R234" s="37">
        <v>241</v>
      </c>
      <c r="S234" s="37">
        <v>100</v>
      </c>
      <c r="T234" s="37">
        <v>114</v>
      </c>
      <c r="U234" s="37">
        <v>27</v>
      </c>
      <c r="V234" s="37">
        <v>0</v>
      </c>
      <c r="X234" s="49" t="s">
        <v>377</v>
      </c>
      <c r="Y234" s="37">
        <v>241</v>
      </c>
      <c r="Z234" s="37">
        <v>53</v>
      </c>
      <c r="AA234" s="37">
        <v>3</v>
      </c>
      <c r="AB234" s="37">
        <v>10</v>
      </c>
      <c r="AC234" s="37">
        <v>175</v>
      </c>
      <c r="AD234" s="37">
        <v>0</v>
      </c>
    </row>
    <row r="235" spans="1:30" ht="20" customHeight="1" x14ac:dyDescent="0.2">
      <c r="A235" s="36" t="s">
        <v>817</v>
      </c>
      <c r="B235" s="36" t="s">
        <v>819</v>
      </c>
      <c r="C235" s="36" t="s">
        <v>1050</v>
      </c>
      <c r="D235" s="36" t="s">
        <v>826</v>
      </c>
      <c r="E235" s="49" t="s">
        <v>379</v>
      </c>
      <c r="F235" s="37">
        <v>522</v>
      </c>
      <c r="G235" s="37">
        <v>223</v>
      </c>
      <c r="H235" s="37">
        <v>4</v>
      </c>
      <c r="I235" s="37">
        <v>295</v>
      </c>
      <c r="J235" s="37">
        <v>0</v>
      </c>
      <c r="K235" s="37">
        <v>0</v>
      </c>
      <c r="L235" s="37">
        <v>0</v>
      </c>
      <c r="M235" s="37">
        <v>0</v>
      </c>
      <c r="N235" s="37">
        <v>0</v>
      </c>
      <c r="O235" s="37">
        <v>0</v>
      </c>
      <c r="Q235" s="49" t="s">
        <v>379</v>
      </c>
      <c r="R235" s="37">
        <v>522</v>
      </c>
      <c r="S235" s="37">
        <v>406</v>
      </c>
      <c r="T235" s="37">
        <v>11</v>
      </c>
      <c r="U235" s="37">
        <v>105</v>
      </c>
      <c r="V235" s="37">
        <v>0</v>
      </c>
      <c r="X235" s="49" t="s">
        <v>379</v>
      </c>
      <c r="Y235" s="37">
        <v>522</v>
      </c>
      <c r="Z235" s="37">
        <v>352</v>
      </c>
      <c r="AA235" s="37">
        <v>9</v>
      </c>
      <c r="AB235" s="37">
        <v>24</v>
      </c>
      <c r="AC235" s="37">
        <v>135</v>
      </c>
      <c r="AD235" s="37">
        <v>2</v>
      </c>
    </row>
    <row r="236" spans="1:30" ht="20" customHeight="1" x14ac:dyDescent="0.2">
      <c r="A236" s="36" t="s">
        <v>817</v>
      </c>
      <c r="B236" s="36" t="s">
        <v>819</v>
      </c>
      <c r="C236" s="36" t="s">
        <v>1051</v>
      </c>
      <c r="D236" s="36" t="s">
        <v>835</v>
      </c>
      <c r="E236" s="49" t="s">
        <v>381</v>
      </c>
      <c r="F236" s="37">
        <v>911</v>
      </c>
      <c r="G236" s="37">
        <v>766</v>
      </c>
      <c r="H236" s="37">
        <v>34</v>
      </c>
      <c r="I236" s="37">
        <v>76</v>
      </c>
      <c r="J236" s="37">
        <v>4</v>
      </c>
      <c r="K236" s="37">
        <v>31</v>
      </c>
      <c r="L236" s="37">
        <v>0</v>
      </c>
      <c r="M236" s="37">
        <v>0</v>
      </c>
      <c r="N236" s="37">
        <v>0</v>
      </c>
      <c r="O236" s="37">
        <v>0</v>
      </c>
      <c r="Q236" s="49" t="s">
        <v>381</v>
      </c>
      <c r="R236" s="37">
        <v>911</v>
      </c>
      <c r="S236" s="37">
        <v>665</v>
      </c>
      <c r="T236" s="37">
        <v>120</v>
      </c>
      <c r="U236" s="37">
        <v>126</v>
      </c>
      <c r="V236" s="37">
        <v>0</v>
      </c>
      <c r="X236" s="49" t="s">
        <v>381</v>
      </c>
      <c r="Y236" s="37">
        <v>911</v>
      </c>
      <c r="Z236" s="37">
        <v>311</v>
      </c>
      <c r="AA236" s="37">
        <v>384</v>
      </c>
      <c r="AB236" s="37">
        <v>34</v>
      </c>
      <c r="AC236" s="37">
        <v>175</v>
      </c>
      <c r="AD236" s="37">
        <v>7</v>
      </c>
    </row>
    <row r="237" spans="1:30" ht="20" customHeight="1" x14ac:dyDescent="0.2">
      <c r="A237" s="36" t="s">
        <v>817</v>
      </c>
      <c r="B237" s="36" t="s">
        <v>819</v>
      </c>
      <c r="C237" s="36" t="s">
        <v>1052</v>
      </c>
      <c r="D237" s="36" t="s">
        <v>854</v>
      </c>
      <c r="E237" s="49" t="s">
        <v>383</v>
      </c>
      <c r="F237" s="37">
        <v>295</v>
      </c>
      <c r="G237" s="37">
        <v>234</v>
      </c>
      <c r="H237" s="37">
        <v>13</v>
      </c>
      <c r="I237" s="37">
        <v>34</v>
      </c>
      <c r="J237" s="37">
        <v>4</v>
      </c>
      <c r="K237" s="37">
        <v>0</v>
      </c>
      <c r="L237" s="37">
        <v>7</v>
      </c>
      <c r="M237" s="37">
        <v>0</v>
      </c>
      <c r="N237" s="37">
        <v>0</v>
      </c>
      <c r="O237" s="37">
        <v>3</v>
      </c>
      <c r="Q237" s="49" t="s">
        <v>383</v>
      </c>
      <c r="R237" s="37">
        <v>295</v>
      </c>
      <c r="S237" s="37">
        <v>90</v>
      </c>
      <c r="T237" s="37">
        <v>54</v>
      </c>
      <c r="U237" s="37">
        <v>149</v>
      </c>
      <c r="V237" s="37">
        <v>2</v>
      </c>
      <c r="X237" s="49" t="s">
        <v>383</v>
      </c>
      <c r="Y237" s="37">
        <v>295</v>
      </c>
      <c r="Z237" s="37">
        <v>97</v>
      </c>
      <c r="AA237" s="37">
        <v>8</v>
      </c>
      <c r="AB237" s="37">
        <v>4</v>
      </c>
      <c r="AC237" s="37">
        <v>179</v>
      </c>
      <c r="AD237" s="37">
        <v>7</v>
      </c>
    </row>
    <row r="238" spans="1:30" ht="20" customHeight="1" x14ac:dyDescent="0.2">
      <c r="A238" s="36" t="s">
        <v>817</v>
      </c>
      <c r="B238" s="36" t="s">
        <v>819</v>
      </c>
      <c r="E238" s="49"/>
      <c r="Q238" s="49"/>
      <c r="X238" s="49"/>
    </row>
    <row r="239" spans="1:30" ht="20" customHeight="1" x14ac:dyDescent="0.15">
      <c r="A239" s="36" t="s">
        <v>817</v>
      </c>
      <c r="B239" s="36" t="s">
        <v>820</v>
      </c>
      <c r="E239" s="46" t="s">
        <v>750</v>
      </c>
      <c r="F239" s="37">
        <v>2129</v>
      </c>
      <c r="G239" s="37">
        <v>1669</v>
      </c>
      <c r="H239" s="37">
        <v>22</v>
      </c>
      <c r="I239" s="37">
        <v>58</v>
      </c>
      <c r="J239" s="37">
        <v>28</v>
      </c>
      <c r="K239" s="37">
        <v>316</v>
      </c>
      <c r="L239" s="37">
        <v>28</v>
      </c>
      <c r="M239" s="37">
        <v>2</v>
      </c>
      <c r="N239" s="37">
        <v>0</v>
      </c>
      <c r="O239" s="37">
        <v>6</v>
      </c>
      <c r="Q239" s="46" t="s">
        <v>750</v>
      </c>
      <c r="R239" s="37">
        <v>2129</v>
      </c>
      <c r="S239" s="37">
        <v>1533</v>
      </c>
      <c r="T239" s="37">
        <v>155</v>
      </c>
      <c r="U239" s="37">
        <v>440</v>
      </c>
      <c r="V239" s="37">
        <v>1</v>
      </c>
      <c r="X239" s="46" t="s">
        <v>750</v>
      </c>
      <c r="Y239" s="37">
        <v>2129</v>
      </c>
      <c r="Z239" s="37">
        <v>889</v>
      </c>
      <c r="AA239" s="37">
        <v>117</v>
      </c>
      <c r="AB239" s="37">
        <v>37</v>
      </c>
      <c r="AC239" s="37">
        <v>1074</v>
      </c>
      <c r="AD239" s="37">
        <v>12</v>
      </c>
    </row>
    <row r="240" spans="1:30" ht="20" customHeight="1" x14ac:dyDescent="0.2">
      <c r="A240" s="36" t="s">
        <v>817</v>
      </c>
      <c r="B240" s="36" t="s">
        <v>820</v>
      </c>
      <c r="C240" s="36" t="s">
        <v>1053</v>
      </c>
      <c r="D240" s="36" t="s">
        <v>796</v>
      </c>
      <c r="E240" s="49" t="s">
        <v>385</v>
      </c>
      <c r="F240" s="37">
        <v>234</v>
      </c>
      <c r="G240" s="37">
        <v>227</v>
      </c>
      <c r="H240" s="37">
        <v>1</v>
      </c>
      <c r="I240" s="37">
        <v>1</v>
      </c>
      <c r="J240" s="37">
        <v>2</v>
      </c>
      <c r="K240" s="37">
        <v>0</v>
      </c>
      <c r="L240" s="37">
        <v>2</v>
      </c>
      <c r="M240" s="37">
        <v>0</v>
      </c>
      <c r="N240" s="37">
        <v>0</v>
      </c>
      <c r="O240" s="37">
        <v>1</v>
      </c>
      <c r="Q240" s="49" t="s">
        <v>385</v>
      </c>
      <c r="R240" s="37">
        <v>234</v>
      </c>
      <c r="S240" s="37">
        <v>176</v>
      </c>
      <c r="T240" s="37">
        <v>9</v>
      </c>
      <c r="U240" s="37">
        <v>49</v>
      </c>
      <c r="V240" s="37">
        <v>0</v>
      </c>
      <c r="X240" s="49" t="s">
        <v>385</v>
      </c>
      <c r="Y240" s="37">
        <v>234</v>
      </c>
      <c r="Z240" s="37">
        <v>129</v>
      </c>
      <c r="AA240" s="37">
        <v>20</v>
      </c>
      <c r="AB240" s="37">
        <v>9</v>
      </c>
      <c r="AC240" s="37">
        <v>75</v>
      </c>
      <c r="AD240" s="37">
        <v>1</v>
      </c>
    </row>
    <row r="241" spans="1:30" ht="20" customHeight="1" x14ac:dyDescent="0.2">
      <c r="A241" s="36" t="s">
        <v>817</v>
      </c>
      <c r="B241" s="36" t="s">
        <v>820</v>
      </c>
      <c r="C241" s="36" t="s">
        <v>1054</v>
      </c>
      <c r="D241" s="36" t="s">
        <v>817</v>
      </c>
      <c r="E241" s="49" t="s">
        <v>387</v>
      </c>
      <c r="F241" s="37">
        <v>161</v>
      </c>
      <c r="G241" s="37">
        <v>152</v>
      </c>
      <c r="H241" s="37">
        <v>0</v>
      </c>
      <c r="I241" s="37">
        <v>0</v>
      </c>
      <c r="J241" s="37">
        <v>1</v>
      </c>
      <c r="K241" s="37">
        <v>0</v>
      </c>
      <c r="L241" s="37">
        <v>8</v>
      </c>
      <c r="M241" s="37">
        <v>0</v>
      </c>
      <c r="N241" s="37">
        <v>0</v>
      </c>
      <c r="O241" s="37">
        <v>0</v>
      </c>
      <c r="Q241" s="49" t="s">
        <v>387</v>
      </c>
      <c r="R241" s="37">
        <v>161</v>
      </c>
      <c r="S241" s="37">
        <v>117</v>
      </c>
      <c r="T241" s="37">
        <v>5</v>
      </c>
      <c r="U241" s="37">
        <v>39</v>
      </c>
      <c r="V241" s="37">
        <v>0</v>
      </c>
      <c r="X241" s="49" t="s">
        <v>387</v>
      </c>
      <c r="Y241" s="37">
        <v>161</v>
      </c>
      <c r="Z241" s="37">
        <v>87</v>
      </c>
      <c r="AA241" s="37">
        <v>14</v>
      </c>
      <c r="AB241" s="37">
        <v>6</v>
      </c>
      <c r="AC241" s="37">
        <v>54</v>
      </c>
      <c r="AD241" s="37">
        <v>0</v>
      </c>
    </row>
    <row r="242" spans="1:30" ht="20" customHeight="1" x14ac:dyDescent="0.2">
      <c r="A242" s="36" t="s">
        <v>817</v>
      </c>
      <c r="B242" s="36" t="s">
        <v>820</v>
      </c>
      <c r="C242" s="36" t="s">
        <v>1055</v>
      </c>
      <c r="D242" s="36" t="s">
        <v>826</v>
      </c>
      <c r="E242" s="49" t="s">
        <v>389</v>
      </c>
      <c r="F242" s="37">
        <v>332</v>
      </c>
      <c r="G242" s="37">
        <v>308</v>
      </c>
      <c r="H242" s="37">
        <v>9</v>
      </c>
      <c r="I242" s="37">
        <v>3</v>
      </c>
      <c r="J242" s="37">
        <v>8</v>
      </c>
      <c r="K242" s="37">
        <v>2</v>
      </c>
      <c r="L242" s="37">
        <v>2</v>
      </c>
      <c r="M242" s="37">
        <v>0</v>
      </c>
      <c r="N242" s="37">
        <v>0</v>
      </c>
      <c r="O242" s="37">
        <v>0</v>
      </c>
      <c r="Q242" s="49" t="s">
        <v>389</v>
      </c>
      <c r="R242" s="37">
        <v>332</v>
      </c>
      <c r="S242" s="37">
        <v>231</v>
      </c>
      <c r="T242" s="37">
        <v>20</v>
      </c>
      <c r="U242" s="37">
        <v>81</v>
      </c>
      <c r="V242" s="37">
        <v>0</v>
      </c>
      <c r="X242" s="49" t="s">
        <v>389</v>
      </c>
      <c r="Y242" s="37">
        <v>332</v>
      </c>
      <c r="Z242" s="37">
        <v>137</v>
      </c>
      <c r="AA242" s="37">
        <v>18</v>
      </c>
      <c r="AB242" s="37">
        <v>3</v>
      </c>
      <c r="AC242" s="37">
        <v>169</v>
      </c>
      <c r="AD242" s="37">
        <v>5</v>
      </c>
    </row>
    <row r="243" spans="1:30" ht="20" customHeight="1" x14ac:dyDescent="0.2">
      <c r="A243" s="36" t="s">
        <v>817</v>
      </c>
      <c r="B243" s="36" t="s">
        <v>820</v>
      </c>
      <c r="C243" s="36" t="s">
        <v>1056</v>
      </c>
      <c r="D243" s="36" t="s">
        <v>835</v>
      </c>
      <c r="E243" s="49" t="s">
        <v>391</v>
      </c>
      <c r="F243" s="37">
        <v>82</v>
      </c>
      <c r="G243" s="37">
        <v>43</v>
      </c>
      <c r="H243" s="37">
        <v>1</v>
      </c>
      <c r="I243" s="37">
        <v>34</v>
      </c>
      <c r="J243" s="37">
        <v>1</v>
      </c>
      <c r="K243" s="37">
        <v>1</v>
      </c>
      <c r="L243" s="37">
        <v>0</v>
      </c>
      <c r="M243" s="37">
        <v>0</v>
      </c>
      <c r="N243" s="37">
        <v>0</v>
      </c>
      <c r="O243" s="37">
        <v>2</v>
      </c>
      <c r="Q243" s="49" t="s">
        <v>391</v>
      </c>
      <c r="R243" s="37">
        <v>82</v>
      </c>
      <c r="S243" s="37">
        <v>40</v>
      </c>
      <c r="T243" s="37">
        <v>7</v>
      </c>
      <c r="U243" s="37">
        <v>35</v>
      </c>
      <c r="V243" s="37">
        <v>0</v>
      </c>
      <c r="X243" s="49" t="s">
        <v>391</v>
      </c>
      <c r="Y243" s="37">
        <v>82</v>
      </c>
      <c r="Z243" s="37">
        <v>20</v>
      </c>
      <c r="AA243" s="37">
        <v>5</v>
      </c>
      <c r="AB243" s="37">
        <v>0</v>
      </c>
      <c r="AC243" s="37">
        <v>57</v>
      </c>
      <c r="AD243" s="37">
        <v>0</v>
      </c>
    </row>
    <row r="244" spans="1:30" ht="20" customHeight="1" x14ac:dyDescent="0.2">
      <c r="A244" s="36" t="s">
        <v>817</v>
      </c>
      <c r="B244" s="36" t="s">
        <v>820</v>
      </c>
      <c r="C244" s="36" t="s">
        <v>1057</v>
      </c>
      <c r="D244" s="36" t="s">
        <v>854</v>
      </c>
      <c r="E244" s="49" t="s">
        <v>393</v>
      </c>
      <c r="F244" s="37">
        <v>35</v>
      </c>
      <c r="G244" s="37">
        <v>34</v>
      </c>
      <c r="H244" s="37">
        <v>0</v>
      </c>
      <c r="I244" s="37">
        <v>0</v>
      </c>
      <c r="J244" s="37">
        <v>1</v>
      </c>
      <c r="K244" s="37">
        <v>0</v>
      </c>
      <c r="L244" s="37">
        <v>0</v>
      </c>
      <c r="M244" s="37">
        <v>0</v>
      </c>
      <c r="N244" s="37">
        <v>0</v>
      </c>
      <c r="O244" s="37">
        <v>0</v>
      </c>
      <c r="Q244" s="49" t="s">
        <v>393</v>
      </c>
      <c r="R244" s="37">
        <v>35</v>
      </c>
      <c r="S244" s="37">
        <v>27</v>
      </c>
      <c r="T244" s="37">
        <v>3</v>
      </c>
      <c r="U244" s="37">
        <v>5</v>
      </c>
      <c r="V244" s="37">
        <v>0</v>
      </c>
      <c r="X244" s="49" t="s">
        <v>393</v>
      </c>
      <c r="Y244" s="37">
        <v>35</v>
      </c>
      <c r="Z244" s="37">
        <v>6</v>
      </c>
      <c r="AA244" s="37">
        <v>2</v>
      </c>
      <c r="AB244" s="37">
        <v>0</v>
      </c>
      <c r="AC244" s="37">
        <v>24</v>
      </c>
      <c r="AD244" s="37">
        <v>3</v>
      </c>
    </row>
    <row r="245" spans="1:30" ht="20" customHeight="1" x14ac:dyDescent="0.2">
      <c r="A245" s="36" t="s">
        <v>817</v>
      </c>
      <c r="B245" s="36" t="s">
        <v>820</v>
      </c>
      <c r="C245" s="36" t="s">
        <v>1058</v>
      </c>
      <c r="D245" s="36" t="s">
        <v>856</v>
      </c>
      <c r="E245" s="49" t="s">
        <v>395</v>
      </c>
      <c r="F245" s="37">
        <v>293</v>
      </c>
      <c r="G245" s="37">
        <v>11</v>
      </c>
      <c r="H245" s="37">
        <v>0</v>
      </c>
      <c r="I245" s="37">
        <v>0</v>
      </c>
      <c r="J245" s="37">
        <v>1</v>
      </c>
      <c r="K245" s="37">
        <v>280</v>
      </c>
      <c r="L245" s="37">
        <v>1</v>
      </c>
      <c r="M245" s="37">
        <v>0</v>
      </c>
      <c r="N245" s="37">
        <v>0</v>
      </c>
      <c r="O245" s="37">
        <v>0</v>
      </c>
      <c r="Q245" s="49" t="s">
        <v>395</v>
      </c>
      <c r="R245" s="37">
        <v>293</v>
      </c>
      <c r="S245" s="37">
        <v>281</v>
      </c>
      <c r="T245" s="37">
        <v>1</v>
      </c>
      <c r="U245" s="37">
        <v>11</v>
      </c>
      <c r="V245" s="37">
        <v>0</v>
      </c>
      <c r="X245" s="49" t="s">
        <v>395</v>
      </c>
      <c r="Y245" s="37">
        <v>293</v>
      </c>
      <c r="Z245" s="37">
        <v>130</v>
      </c>
      <c r="AA245" s="37">
        <v>1</v>
      </c>
      <c r="AB245" s="37">
        <v>5</v>
      </c>
      <c r="AC245" s="37">
        <v>157</v>
      </c>
      <c r="AD245" s="37">
        <v>0</v>
      </c>
    </row>
    <row r="246" spans="1:30" ht="20" customHeight="1" x14ac:dyDescent="0.2">
      <c r="A246" s="36" t="s">
        <v>817</v>
      </c>
      <c r="B246" s="36" t="s">
        <v>820</v>
      </c>
      <c r="C246" s="36" t="s">
        <v>1059</v>
      </c>
      <c r="D246" s="36" t="s">
        <v>858</v>
      </c>
      <c r="E246" s="49" t="s">
        <v>397</v>
      </c>
      <c r="F246" s="37">
        <v>269</v>
      </c>
      <c r="G246" s="37">
        <v>268</v>
      </c>
      <c r="H246" s="37">
        <v>0</v>
      </c>
      <c r="I246" s="37">
        <v>0</v>
      </c>
      <c r="J246" s="37">
        <v>1</v>
      </c>
      <c r="K246" s="37">
        <v>0</v>
      </c>
      <c r="L246" s="37">
        <v>0</v>
      </c>
      <c r="M246" s="37">
        <v>0</v>
      </c>
      <c r="N246" s="37">
        <v>0</v>
      </c>
      <c r="O246" s="37">
        <v>0</v>
      </c>
      <c r="Q246" s="49" t="s">
        <v>397</v>
      </c>
      <c r="R246" s="37">
        <v>269</v>
      </c>
      <c r="S246" s="37">
        <v>258</v>
      </c>
      <c r="T246" s="37">
        <v>0</v>
      </c>
      <c r="U246" s="37">
        <v>11</v>
      </c>
      <c r="V246" s="37">
        <v>0</v>
      </c>
      <c r="X246" s="49" t="s">
        <v>397</v>
      </c>
      <c r="Y246" s="37">
        <v>269</v>
      </c>
      <c r="Z246" s="37">
        <v>135</v>
      </c>
      <c r="AA246" s="37">
        <v>20</v>
      </c>
      <c r="AB246" s="37">
        <v>2</v>
      </c>
      <c r="AC246" s="37">
        <v>112</v>
      </c>
      <c r="AD246" s="37">
        <v>0</v>
      </c>
    </row>
    <row r="247" spans="1:30" ht="20" customHeight="1" x14ac:dyDescent="0.2">
      <c r="A247" s="36" t="s">
        <v>817</v>
      </c>
      <c r="B247" s="36" t="s">
        <v>820</v>
      </c>
      <c r="C247" s="36" t="s">
        <v>1060</v>
      </c>
      <c r="D247" s="36" t="s">
        <v>860</v>
      </c>
      <c r="E247" s="49" t="s">
        <v>399</v>
      </c>
      <c r="F247" s="37">
        <v>48</v>
      </c>
      <c r="G247" s="37">
        <v>35</v>
      </c>
      <c r="H247" s="37">
        <v>0</v>
      </c>
      <c r="I247" s="37">
        <v>2</v>
      </c>
      <c r="J247" s="37">
        <v>1</v>
      </c>
      <c r="K247" s="37">
        <v>8</v>
      </c>
      <c r="L247" s="37">
        <v>2</v>
      </c>
      <c r="M247" s="37">
        <v>0</v>
      </c>
      <c r="N247" s="37">
        <v>0</v>
      </c>
      <c r="O247" s="37">
        <v>0</v>
      </c>
      <c r="Q247" s="49" t="s">
        <v>399</v>
      </c>
      <c r="R247" s="37">
        <v>48</v>
      </c>
      <c r="S247" s="37">
        <v>29</v>
      </c>
      <c r="T247" s="37">
        <v>8</v>
      </c>
      <c r="U247" s="37">
        <v>11</v>
      </c>
      <c r="V247" s="37">
        <v>0</v>
      </c>
      <c r="X247" s="49" t="s">
        <v>399</v>
      </c>
      <c r="Y247" s="37">
        <v>48</v>
      </c>
      <c r="Z247" s="37">
        <v>19</v>
      </c>
      <c r="AA247" s="37">
        <v>3</v>
      </c>
      <c r="AB247" s="37">
        <v>1</v>
      </c>
      <c r="AC247" s="37">
        <v>24</v>
      </c>
      <c r="AD247" s="37">
        <v>1</v>
      </c>
    </row>
    <row r="248" spans="1:30" ht="20" customHeight="1" x14ac:dyDescent="0.2">
      <c r="A248" s="36" t="s">
        <v>817</v>
      </c>
      <c r="B248" s="36" t="s">
        <v>820</v>
      </c>
      <c r="C248" s="36" t="s">
        <v>1061</v>
      </c>
      <c r="D248" s="36" t="s">
        <v>862</v>
      </c>
      <c r="E248" s="49" t="s">
        <v>401</v>
      </c>
      <c r="F248" s="37">
        <v>113</v>
      </c>
      <c r="G248" s="37">
        <v>111</v>
      </c>
      <c r="H248" s="37">
        <v>2</v>
      </c>
      <c r="I248" s="37">
        <v>0</v>
      </c>
      <c r="J248" s="37">
        <v>0</v>
      </c>
      <c r="K248" s="37">
        <v>0</v>
      </c>
      <c r="L248" s="37">
        <v>0</v>
      </c>
      <c r="M248" s="37">
        <v>0</v>
      </c>
      <c r="N248" s="37">
        <v>0</v>
      </c>
      <c r="O248" s="37">
        <v>0</v>
      </c>
      <c r="Q248" s="49" t="s">
        <v>401</v>
      </c>
      <c r="R248" s="37">
        <v>113</v>
      </c>
      <c r="S248" s="37">
        <v>89</v>
      </c>
      <c r="T248" s="37">
        <v>4</v>
      </c>
      <c r="U248" s="37">
        <v>20</v>
      </c>
      <c r="V248" s="37">
        <v>0</v>
      </c>
      <c r="X248" s="49" t="s">
        <v>401</v>
      </c>
      <c r="Y248" s="37">
        <v>113</v>
      </c>
      <c r="Z248" s="37">
        <v>43</v>
      </c>
      <c r="AA248" s="37">
        <v>13</v>
      </c>
      <c r="AB248" s="37">
        <v>1</v>
      </c>
      <c r="AC248" s="37">
        <v>56</v>
      </c>
      <c r="AD248" s="37">
        <v>0</v>
      </c>
    </row>
    <row r="249" spans="1:30" ht="20" customHeight="1" x14ac:dyDescent="0.2">
      <c r="A249" s="36" t="s">
        <v>817</v>
      </c>
      <c r="B249" s="36" t="s">
        <v>820</v>
      </c>
      <c r="C249" s="36" t="s">
        <v>1062</v>
      </c>
      <c r="D249" s="36" t="s">
        <v>864</v>
      </c>
      <c r="E249" s="49" t="s">
        <v>403</v>
      </c>
      <c r="F249" s="37">
        <v>14</v>
      </c>
      <c r="G249" s="37">
        <v>12</v>
      </c>
      <c r="H249" s="37">
        <v>2</v>
      </c>
      <c r="I249" s="37">
        <v>0</v>
      </c>
      <c r="J249" s="37">
        <v>0</v>
      </c>
      <c r="K249" s="37">
        <v>0</v>
      </c>
      <c r="L249" s="37">
        <v>0</v>
      </c>
      <c r="M249" s="37">
        <v>0</v>
      </c>
      <c r="N249" s="37">
        <v>0</v>
      </c>
      <c r="O249" s="37">
        <v>0</v>
      </c>
      <c r="Q249" s="49" t="s">
        <v>403</v>
      </c>
      <c r="R249" s="37">
        <v>14</v>
      </c>
      <c r="S249" s="37">
        <v>9</v>
      </c>
      <c r="T249" s="37">
        <v>3</v>
      </c>
      <c r="U249" s="37">
        <v>2</v>
      </c>
      <c r="V249" s="37">
        <v>0</v>
      </c>
      <c r="X249" s="49" t="s">
        <v>403</v>
      </c>
      <c r="Y249" s="37">
        <v>14</v>
      </c>
      <c r="Z249" s="37">
        <v>11</v>
      </c>
      <c r="AA249" s="37">
        <v>0</v>
      </c>
      <c r="AB249" s="37">
        <v>0</v>
      </c>
      <c r="AC249" s="37">
        <v>3</v>
      </c>
      <c r="AD249" s="37">
        <v>0</v>
      </c>
    </row>
    <row r="250" spans="1:30" ht="20" customHeight="1" x14ac:dyDescent="0.2">
      <c r="A250" s="36" t="s">
        <v>817</v>
      </c>
      <c r="B250" s="36" t="s">
        <v>820</v>
      </c>
      <c r="C250" s="36" t="s">
        <v>1063</v>
      </c>
      <c r="D250" s="36" t="s">
        <v>866</v>
      </c>
      <c r="E250" s="49" t="s">
        <v>405</v>
      </c>
      <c r="F250" s="37">
        <v>117</v>
      </c>
      <c r="G250" s="37">
        <v>107</v>
      </c>
      <c r="H250" s="37">
        <v>0</v>
      </c>
      <c r="I250" s="37">
        <v>0</v>
      </c>
      <c r="J250" s="37">
        <v>7</v>
      </c>
      <c r="K250" s="37">
        <v>0</v>
      </c>
      <c r="L250" s="37">
        <v>1</v>
      </c>
      <c r="M250" s="37">
        <v>0</v>
      </c>
      <c r="N250" s="37">
        <v>0</v>
      </c>
      <c r="O250" s="37">
        <v>2</v>
      </c>
      <c r="Q250" s="49" t="s">
        <v>405</v>
      </c>
      <c r="R250" s="37">
        <v>117</v>
      </c>
      <c r="S250" s="37">
        <v>47</v>
      </c>
      <c r="T250" s="37">
        <v>31</v>
      </c>
      <c r="U250" s="37">
        <v>38</v>
      </c>
      <c r="V250" s="37">
        <v>1</v>
      </c>
      <c r="X250" s="49" t="s">
        <v>405</v>
      </c>
      <c r="Y250" s="37">
        <v>117</v>
      </c>
      <c r="Z250" s="37">
        <v>32</v>
      </c>
      <c r="AA250" s="37">
        <v>1</v>
      </c>
      <c r="AB250" s="37">
        <v>1</v>
      </c>
      <c r="AC250" s="37">
        <v>82</v>
      </c>
      <c r="AD250" s="37">
        <v>1</v>
      </c>
    </row>
    <row r="251" spans="1:30" ht="20" customHeight="1" x14ac:dyDescent="0.2">
      <c r="A251" s="36" t="s">
        <v>817</v>
      </c>
      <c r="B251" s="36" t="s">
        <v>820</v>
      </c>
      <c r="C251" s="36" t="s">
        <v>1064</v>
      </c>
      <c r="D251" s="36" t="s">
        <v>919</v>
      </c>
      <c r="E251" s="49" t="s">
        <v>407</v>
      </c>
      <c r="F251" s="37">
        <v>23</v>
      </c>
      <c r="G251" s="37">
        <v>23</v>
      </c>
      <c r="H251" s="37">
        <v>0</v>
      </c>
      <c r="I251" s="37">
        <v>0</v>
      </c>
      <c r="J251" s="37">
        <v>0</v>
      </c>
      <c r="K251" s="37">
        <v>0</v>
      </c>
      <c r="L251" s="37">
        <v>0</v>
      </c>
      <c r="M251" s="37">
        <v>0</v>
      </c>
      <c r="N251" s="37">
        <v>0</v>
      </c>
      <c r="O251" s="37">
        <v>0</v>
      </c>
      <c r="Q251" s="49" t="s">
        <v>407</v>
      </c>
      <c r="R251" s="37">
        <v>23</v>
      </c>
      <c r="S251" s="37">
        <v>6</v>
      </c>
      <c r="T251" s="37">
        <v>5</v>
      </c>
      <c r="U251" s="37">
        <v>12</v>
      </c>
      <c r="V251" s="37">
        <v>0</v>
      </c>
      <c r="X251" s="49" t="s">
        <v>407</v>
      </c>
      <c r="Y251" s="37">
        <v>23</v>
      </c>
      <c r="Z251" s="37">
        <v>6</v>
      </c>
      <c r="AA251" s="37">
        <v>2</v>
      </c>
      <c r="AB251" s="37">
        <v>0</v>
      </c>
      <c r="AC251" s="37">
        <v>15</v>
      </c>
      <c r="AD251" s="37">
        <v>0</v>
      </c>
    </row>
    <row r="252" spans="1:30" ht="20" customHeight="1" x14ac:dyDescent="0.2">
      <c r="A252" s="36" t="s">
        <v>817</v>
      </c>
      <c r="B252" s="36" t="s">
        <v>820</v>
      </c>
      <c r="C252" s="36" t="s">
        <v>1065</v>
      </c>
      <c r="D252" s="36" t="s">
        <v>921</v>
      </c>
      <c r="E252" s="49" t="s">
        <v>409</v>
      </c>
      <c r="F252" s="37">
        <v>83</v>
      </c>
      <c r="G252" s="37">
        <v>54</v>
      </c>
      <c r="H252" s="37">
        <v>4</v>
      </c>
      <c r="I252" s="37">
        <v>6</v>
      </c>
      <c r="J252" s="37">
        <v>0</v>
      </c>
      <c r="K252" s="37">
        <v>6</v>
      </c>
      <c r="L252" s="37">
        <v>11</v>
      </c>
      <c r="M252" s="37">
        <v>2</v>
      </c>
      <c r="N252" s="37">
        <v>0</v>
      </c>
      <c r="O252" s="37">
        <v>0</v>
      </c>
      <c r="Q252" s="49" t="s">
        <v>409</v>
      </c>
      <c r="R252" s="37">
        <v>83</v>
      </c>
      <c r="S252" s="37">
        <v>51</v>
      </c>
      <c r="T252" s="37">
        <v>7</v>
      </c>
      <c r="U252" s="37">
        <v>25</v>
      </c>
      <c r="V252" s="37">
        <v>0</v>
      </c>
      <c r="X252" s="49" t="s">
        <v>409</v>
      </c>
      <c r="Y252" s="37">
        <v>83</v>
      </c>
      <c r="Z252" s="37">
        <v>30</v>
      </c>
      <c r="AA252" s="37">
        <v>4</v>
      </c>
      <c r="AB252" s="37">
        <v>4</v>
      </c>
      <c r="AC252" s="37">
        <v>45</v>
      </c>
      <c r="AD252" s="37">
        <v>0</v>
      </c>
    </row>
    <row r="253" spans="1:30" ht="20" customHeight="1" x14ac:dyDescent="0.2">
      <c r="A253" s="36" t="s">
        <v>817</v>
      </c>
      <c r="B253" s="36" t="s">
        <v>820</v>
      </c>
      <c r="C253" s="36" t="s">
        <v>1066</v>
      </c>
      <c r="D253" s="36" t="s">
        <v>923</v>
      </c>
      <c r="E253" s="49" t="s">
        <v>411</v>
      </c>
      <c r="F253" s="37">
        <v>117</v>
      </c>
      <c r="G253" s="37">
        <v>106</v>
      </c>
      <c r="H253" s="37">
        <v>3</v>
      </c>
      <c r="I253" s="37">
        <v>4</v>
      </c>
      <c r="J253" s="37">
        <v>4</v>
      </c>
      <c r="K253" s="37">
        <v>0</v>
      </c>
      <c r="L253" s="37">
        <v>0</v>
      </c>
      <c r="M253" s="37">
        <v>0</v>
      </c>
      <c r="N253" s="37">
        <v>0</v>
      </c>
      <c r="O253" s="37">
        <v>0</v>
      </c>
      <c r="Q253" s="49" t="s">
        <v>411</v>
      </c>
      <c r="R253" s="37">
        <v>117</v>
      </c>
      <c r="S253" s="37">
        <v>83</v>
      </c>
      <c r="T253" s="37">
        <v>9</v>
      </c>
      <c r="U253" s="37">
        <v>25</v>
      </c>
      <c r="V253" s="37">
        <v>0</v>
      </c>
      <c r="X253" s="49" t="s">
        <v>411</v>
      </c>
      <c r="Y253" s="37">
        <v>117</v>
      </c>
      <c r="Z253" s="37">
        <v>43</v>
      </c>
      <c r="AA253" s="37">
        <v>8</v>
      </c>
      <c r="AB253" s="37">
        <v>3</v>
      </c>
      <c r="AC253" s="37">
        <v>63</v>
      </c>
      <c r="AD253" s="37">
        <v>0</v>
      </c>
    </row>
    <row r="254" spans="1:30" ht="20" customHeight="1" x14ac:dyDescent="0.2">
      <c r="A254" s="36" t="s">
        <v>817</v>
      </c>
      <c r="B254" s="36" t="s">
        <v>820</v>
      </c>
      <c r="C254" s="36" t="s">
        <v>1067</v>
      </c>
      <c r="D254" s="36" t="s">
        <v>925</v>
      </c>
      <c r="E254" s="49" t="s">
        <v>413</v>
      </c>
      <c r="F254" s="37">
        <v>132</v>
      </c>
      <c r="G254" s="37">
        <v>126</v>
      </c>
      <c r="H254" s="37">
        <v>0</v>
      </c>
      <c r="I254" s="37">
        <v>4</v>
      </c>
      <c r="J254" s="37">
        <v>0</v>
      </c>
      <c r="K254" s="37">
        <v>0</v>
      </c>
      <c r="L254" s="37">
        <v>1</v>
      </c>
      <c r="M254" s="37">
        <v>0</v>
      </c>
      <c r="N254" s="37">
        <v>0</v>
      </c>
      <c r="O254" s="37">
        <v>1</v>
      </c>
      <c r="Q254" s="49" t="s">
        <v>413</v>
      </c>
      <c r="R254" s="37">
        <v>132</v>
      </c>
      <c r="S254" s="37">
        <v>52</v>
      </c>
      <c r="T254" s="37">
        <v>32</v>
      </c>
      <c r="U254" s="37">
        <v>48</v>
      </c>
      <c r="V254" s="37">
        <v>0</v>
      </c>
      <c r="X254" s="49" t="s">
        <v>413</v>
      </c>
      <c r="Y254" s="37">
        <v>132</v>
      </c>
      <c r="Z254" s="37">
        <v>43</v>
      </c>
      <c r="AA254" s="37">
        <v>4</v>
      </c>
      <c r="AB254" s="37">
        <v>1</v>
      </c>
      <c r="AC254" s="37">
        <v>84</v>
      </c>
      <c r="AD254" s="37">
        <v>0</v>
      </c>
    </row>
    <row r="255" spans="1:30" ht="20" customHeight="1" x14ac:dyDescent="0.2">
      <c r="A255" s="36" t="s">
        <v>817</v>
      </c>
      <c r="B255" s="36" t="s">
        <v>820</v>
      </c>
      <c r="C255" s="36" t="s">
        <v>1068</v>
      </c>
      <c r="D255" s="36" t="s">
        <v>927</v>
      </c>
      <c r="E255" s="49" t="s">
        <v>415</v>
      </c>
      <c r="F255" s="37">
        <v>32</v>
      </c>
      <c r="G255" s="37">
        <v>14</v>
      </c>
      <c r="H255" s="37">
        <v>0</v>
      </c>
      <c r="I255" s="37">
        <v>1</v>
      </c>
      <c r="J255" s="37">
        <v>0</v>
      </c>
      <c r="K255" s="37">
        <v>17</v>
      </c>
      <c r="L255" s="37">
        <v>0</v>
      </c>
      <c r="M255" s="37">
        <v>0</v>
      </c>
      <c r="N255" s="37">
        <v>0</v>
      </c>
      <c r="O255" s="37">
        <v>0</v>
      </c>
      <c r="Q255" s="49" t="s">
        <v>415</v>
      </c>
      <c r="R255" s="37">
        <v>32</v>
      </c>
      <c r="S255" s="37">
        <v>18</v>
      </c>
      <c r="T255" s="37">
        <v>4</v>
      </c>
      <c r="U255" s="37">
        <v>10</v>
      </c>
      <c r="V255" s="37">
        <v>0</v>
      </c>
      <c r="X255" s="49" t="s">
        <v>415</v>
      </c>
      <c r="Y255" s="37">
        <v>32</v>
      </c>
      <c r="Z255" s="37">
        <v>2</v>
      </c>
      <c r="AA255" s="37">
        <v>0</v>
      </c>
      <c r="AB255" s="37">
        <v>1</v>
      </c>
      <c r="AC255" s="37">
        <v>29</v>
      </c>
      <c r="AD255" s="37">
        <v>0</v>
      </c>
    </row>
    <row r="256" spans="1:30" ht="20" customHeight="1" x14ac:dyDescent="0.2">
      <c r="A256" s="36" t="s">
        <v>817</v>
      </c>
      <c r="B256" s="36" t="s">
        <v>820</v>
      </c>
      <c r="C256" s="36" t="s">
        <v>1069</v>
      </c>
      <c r="D256" s="36" t="s">
        <v>977</v>
      </c>
      <c r="E256" s="49" t="s">
        <v>417</v>
      </c>
      <c r="F256" s="37">
        <v>33</v>
      </c>
      <c r="G256" s="37">
        <v>33</v>
      </c>
      <c r="H256" s="37">
        <v>0</v>
      </c>
      <c r="I256" s="37">
        <v>0</v>
      </c>
      <c r="J256" s="37">
        <v>0</v>
      </c>
      <c r="K256" s="37">
        <v>0</v>
      </c>
      <c r="L256" s="37">
        <v>0</v>
      </c>
      <c r="M256" s="37">
        <v>0</v>
      </c>
      <c r="N256" s="37">
        <v>0</v>
      </c>
      <c r="O256" s="37">
        <v>0</v>
      </c>
      <c r="Q256" s="49" t="s">
        <v>417</v>
      </c>
      <c r="R256" s="37">
        <v>33</v>
      </c>
      <c r="S256" s="37">
        <v>12</v>
      </c>
      <c r="T256" s="37">
        <v>7</v>
      </c>
      <c r="U256" s="37">
        <v>14</v>
      </c>
      <c r="V256" s="37">
        <v>0</v>
      </c>
      <c r="X256" s="49" t="s">
        <v>417</v>
      </c>
      <c r="Y256" s="37">
        <v>33</v>
      </c>
      <c r="Z256" s="37">
        <v>11</v>
      </c>
      <c r="AA256" s="37">
        <v>2</v>
      </c>
      <c r="AB256" s="37">
        <v>0</v>
      </c>
      <c r="AC256" s="37">
        <v>19</v>
      </c>
      <c r="AD256" s="37">
        <v>1</v>
      </c>
    </row>
    <row r="257" spans="1:30" ht="20" customHeight="1" x14ac:dyDescent="0.2">
      <c r="A257" s="36" t="s">
        <v>817</v>
      </c>
      <c r="B257" s="36" t="s">
        <v>820</v>
      </c>
      <c r="C257" s="36" t="s">
        <v>1070</v>
      </c>
      <c r="D257" s="36" t="s">
        <v>1071</v>
      </c>
      <c r="E257" s="49" t="s">
        <v>419</v>
      </c>
      <c r="F257" s="37">
        <v>11</v>
      </c>
      <c r="G257" s="37">
        <v>5</v>
      </c>
      <c r="H257" s="37">
        <v>0</v>
      </c>
      <c r="I257" s="37">
        <v>3</v>
      </c>
      <c r="J257" s="37">
        <v>1</v>
      </c>
      <c r="K257" s="37">
        <v>2</v>
      </c>
      <c r="L257" s="37">
        <v>0</v>
      </c>
      <c r="M257" s="37">
        <v>0</v>
      </c>
      <c r="N257" s="37">
        <v>0</v>
      </c>
      <c r="O257" s="37">
        <v>0</v>
      </c>
      <c r="Q257" s="49" t="s">
        <v>419</v>
      </c>
      <c r="R257" s="37">
        <v>11</v>
      </c>
      <c r="S257" s="37">
        <v>7</v>
      </c>
      <c r="T257" s="37">
        <v>0</v>
      </c>
      <c r="U257" s="37">
        <v>4</v>
      </c>
      <c r="V257" s="37">
        <v>0</v>
      </c>
      <c r="X257" s="49" t="s">
        <v>419</v>
      </c>
      <c r="Y257" s="37">
        <v>11</v>
      </c>
      <c r="Z257" s="37">
        <v>5</v>
      </c>
      <c r="AA257" s="37">
        <v>0</v>
      </c>
      <c r="AB257" s="37">
        <v>0</v>
      </c>
      <c r="AC257" s="37">
        <v>6</v>
      </c>
      <c r="AD257" s="37">
        <v>0</v>
      </c>
    </row>
    <row r="258" spans="1:30" ht="20" customHeight="1" x14ac:dyDescent="0.15">
      <c r="A258" s="36" t="s">
        <v>817</v>
      </c>
      <c r="B258" s="36" t="s">
        <v>820</v>
      </c>
      <c r="E258" s="45"/>
      <c r="Q258" s="45"/>
      <c r="X258" s="45"/>
    </row>
    <row r="259" spans="1:30" ht="20" customHeight="1" x14ac:dyDescent="0.15">
      <c r="A259" s="36" t="s">
        <v>817</v>
      </c>
      <c r="B259" s="36" t="s">
        <v>821</v>
      </c>
      <c r="E259" s="46" t="s">
        <v>751</v>
      </c>
      <c r="F259" s="37">
        <v>2</v>
      </c>
      <c r="G259" s="37">
        <v>2</v>
      </c>
      <c r="H259" s="37">
        <v>0</v>
      </c>
      <c r="I259" s="37">
        <v>0</v>
      </c>
      <c r="J259" s="37">
        <v>0</v>
      </c>
      <c r="K259" s="37">
        <v>0</v>
      </c>
      <c r="L259" s="37">
        <v>0</v>
      </c>
      <c r="M259" s="37">
        <v>0</v>
      </c>
      <c r="N259" s="37">
        <v>0</v>
      </c>
      <c r="O259" s="37">
        <v>0</v>
      </c>
      <c r="Q259" s="46" t="s">
        <v>751</v>
      </c>
      <c r="R259" s="37">
        <v>2</v>
      </c>
      <c r="S259" s="37">
        <v>1</v>
      </c>
      <c r="T259" s="37">
        <v>1</v>
      </c>
      <c r="U259" s="37">
        <v>0</v>
      </c>
      <c r="V259" s="37">
        <v>0</v>
      </c>
      <c r="X259" s="46" t="s">
        <v>751</v>
      </c>
      <c r="Y259" s="37">
        <v>2</v>
      </c>
      <c r="Z259" s="37">
        <v>0</v>
      </c>
      <c r="AA259" s="37">
        <v>0</v>
      </c>
      <c r="AB259" s="37">
        <v>0</v>
      </c>
      <c r="AC259" s="37">
        <v>2</v>
      </c>
      <c r="AD259" s="37">
        <v>0</v>
      </c>
    </row>
    <row r="260" spans="1:30" ht="20" customHeight="1" x14ac:dyDescent="0.2">
      <c r="A260" s="36" t="s">
        <v>817</v>
      </c>
      <c r="B260" s="36" t="s">
        <v>821</v>
      </c>
      <c r="C260" s="36" t="s">
        <v>1072</v>
      </c>
      <c r="D260" s="36" t="s">
        <v>796</v>
      </c>
      <c r="E260" s="49" t="s">
        <v>421</v>
      </c>
      <c r="F260" s="37">
        <v>2</v>
      </c>
      <c r="G260" s="37">
        <v>2</v>
      </c>
      <c r="H260" s="37">
        <v>0</v>
      </c>
      <c r="I260" s="37">
        <v>0</v>
      </c>
      <c r="J260" s="37">
        <v>0</v>
      </c>
      <c r="K260" s="37">
        <v>0</v>
      </c>
      <c r="L260" s="37">
        <v>0</v>
      </c>
      <c r="M260" s="37">
        <v>0</v>
      </c>
      <c r="N260" s="37">
        <v>0</v>
      </c>
      <c r="O260" s="37">
        <v>0</v>
      </c>
      <c r="Q260" s="49" t="s">
        <v>421</v>
      </c>
      <c r="R260" s="37">
        <v>2</v>
      </c>
      <c r="S260" s="37">
        <v>1</v>
      </c>
      <c r="T260" s="37">
        <v>1</v>
      </c>
      <c r="U260" s="37">
        <v>0</v>
      </c>
      <c r="V260" s="37">
        <v>0</v>
      </c>
      <c r="X260" s="49" t="s">
        <v>421</v>
      </c>
      <c r="Y260" s="37">
        <v>2</v>
      </c>
      <c r="Z260" s="37">
        <v>0</v>
      </c>
      <c r="AA260" s="37">
        <v>0</v>
      </c>
      <c r="AB260" s="37">
        <v>0</v>
      </c>
      <c r="AC260" s="37">
        <v>2</v>
      </c>
      <c r="AD260" s="37">
        <v>0</v>
      </c>
    </row>
    <row r="261" spans="1:30" ht="20" customHeight="1" x14ac:dyDescent="0.15">
      <c r="A261" s="36" t="s">
        <v>817</v>
      </c>
      <c r="B261" s="36" t="s">
        <v>821</v>
      </c>
      <c r="E261" s="45"/>
      <c r="Q261" s="45"/>
      <c r="X261" s="45"/>
    </row>
    <row r="262" spans="1:30" ht="20" customHeight="1" x14ac:dyDescent="0.15">
      <c r="A262" s="36" t="s">
        <v>817</v>
      </c>
      <c r="B262" s="36" t="s">
        <v>822</v>
      </c>
      <c r="E262" s="46" t="s">
        <v>752</v>
      </c>
      <c r="F262" s="37">
        <v>241</v>
      </c>
      <c r="G262" s="37">
        <v>176</v>
      </c>
      <c r="H262" s="37">
        <v>12</v>
      </c>
      <c r="I262" s="37">
        <v>30</v>
      </c>
      <c r="J262" s="37">
        <v>4</v>
      </c>
      <c r="K262" s="37">
        <v>3</v>
      </c>
      <c r="L262" s="37">
        <v>1</v>
      </c>
      <c r="M262" s="37">
        <v>0</v>
      </c>
      <c r="N262" s="37">
        <v>3</v>
      </c>
      <c r="O262" s="37">
        <v>12</v>
      </c>
      <c r="Q262" s="46" t="s">
        <v>752</v>
      </c>
      <c r="R262" s="37">
        <v>241</v>
      </c>
      <c r="S262" s="37">
        <v>48</v>
      </c>
      <c r="T262" s="37">
        <v>98</v>
      </c>
      <c r="U262" s="37">
        <v>95</v>
      </c>
      <c r="V262" s="37">
        <v>0</v>
      </c>
      <c r="X262" s="46" t="s">
        <v>752</v>
      </c>
      <c r="Y262" s="37">
        <v>241</v>
      </c>
      <c r="Z262" s="37">
        <v>24</v>
      </c>
      <c r="AA262" s="37">
        <v>2</v>
      </c>
      <c r="AB262" s="37">
        <v>0</v>
      </c>
      <c r="AC262" s="37">
        <v>213</v>
      </c>
      <c r="AD262" s="37">
        <v>2</v>
      </c>
    </row>
    <row r="263" spans="1:30" ht="20" customHeight="1" x14ac:dyDescent="0.2">
      <c r="A263" s="36" t="s">
        <v>817</v>
      </c>
      <c r="B263" s="36" t="s">
        <v>822</v>
      </c>
      <c r="C263" s="36" t="s">
        <v>1073</v>
      </c>
      <c r="D263" s="36" t="s">
        <v>796</v>
      </c>
      <c r="E263" s="49" t="s">
        <v>423</v>
      </c>
      <c r="F263" s="37">
        <v>36</v>
      </c>
      <c r="G263" s="37">
        <v>22</v>
      </c>
      <c r="H263" s="37">
        <v>0</v>
      </c>
      <c r="I263" s="37">
        <v>14</v>
      </c>
      <c r="J263" s="37">
        <v>0</v>
      </c>
      <c r="K263" s="37">
        <v>0</v>
      </c>
      <c r="L263" s="37">
        <v>0</v>
      </c>
      <c r="M263" s="37">
        <v>0</v>
      </c>
      <c r="N263" s="37">
        <v>0</v>
      </c>
      <c r="O263" s="37">
        <v>0</v>
      </c>
      <c r="Q263" s="49" t="s">
        <v>423</v>
      </c>
      <c r="R263" s="37">
        <v>36</v>
      </c>
      <c r="S263" s="37">
        <v>1</v>
      </c>
      <c r="T263" s="37">
        <v>9</v>
      </c>
      <c r="U263" s="37">
        <v>26</v>
      </c>
      <c r="V263" s="37">
        <v>0</v>
      </c>
      <c r="X263" s="49" t="s">
        <v>423</v>
      </c>
      <c r="Y263" s="37">
        <v>36</v>
      </c>
      <c r="Z263" s="37">
        <v>7</v>
      </c>
      <c r="AA263" s="37">
        <v>0</v>
      </c>
      <c r="AB263" s="37">
        <v>0</v>
      </c>
      <c r="AC263" s="37">
        <v>29</v>
      </c>
      <c r="AD263" s="37">
        <v>0</v>
      </c>
    </row>
    <row r="264" spans="1:30" ht="20" customHeight="1" x14ac:dyDescent="0.2">
      <c r="A264" s="36" t="s">
        <v>817</v>
      </c>
      <c r="B264" s="36" t="s">
        <v>822</v>
      </c>
      <c r="C264" s="36" t="s">
        <v>1074</v>
      </c>
      <c r="D264" s="36" t="s">
        <v>817</v>
      </c>
      <c r="E264" s="49" t="s">
        <v>425</v>
      </c>
      <c r="F264" s="37">
        <v>19</v>
      </c>
      <c r="G264" s="37">
        <v>14</v>
      </c>
      <c r="H264" s="37">
        <v>0</v>
      </c>
      <c r="I264" s="37">
        <v>5</v>
      </c>
      <c r="J264" s="37">
        <v>0</v>
      </c>
      <c r="K264" s="37">
        <v>0</v>
      </c>
      <c r="L264" s="37">
        <v>0</v>
      </c>
      <c r="M264" s="37">
        <v>0</v>
      </c>
      <c r="N264" s="37">
        <v>0</v>
      </c>
      <c r="O264" s="37">
        <v>0</v>
      </c>
      <c r="Q264" s="49" t="s">
        <v>425</v>
      </c>
      <c r="R264" s="37">
        <v>19</v>
      </c>
      <c r="S264" s="37">
        <v>1</v>
      </c>
      <c r="T264" s="37">
        <v>5</v>
      </c>
      <c r="U264" s="37">
        <v>13</v>
      </c>
      <c r="V264" s="37">
        <v>0</v>
      </c>
      <c r="X264" s="49" t="s">
        <v>425</v>
      </c>
      <c r="Y264" s="37">
        <v>19</v>
      </c>
      <c r="Z264" s="37">
        <v>0</v>
      </c>
      <c r="AA264" s="37">
        <v>0</v>
      </c>
      <c r="AB264" s="37">
        <v>0</v>
      </c>
      <c r="AC264" s="37">
        <v>19</v>
      </c>
      <c r="AD264" s="37">
        <v>0</v>
      </c>
    </row>
    <row r="265" spans="1:30" ht="20" customHeight="1" x14ac:dyDescent="0.2">
      <c r="A265" s="36" t="s">
        <v>817</v>
      </c>
      <c r="B265" s="36" t="s">
        <v>822</v>
      </c>
      <c r="C265" s="36" t="s">
        <v>1075</v>
      </c>
      <c r="D265" s="36" t="s">
        <v>826</v>
      </c>
      <c r="E265" s="49" t="s">
        <v>427</v>
      </c>
      <c r="F265" s="37">
        <v>3</v>
      </c>
      <c r="G265" s="37">
        <v>3</v>
      </c>
      <c r="H265" s="37">
        <v>0</v>
      </c>
      <c r="I265" s="37">
        <v>0</v>
      </c>
      <c r="J265" s="37">
        <v>0</v>
      </c>
      <c r="K265" s="37">
        <v>0</v>
      </c>
      <c r="L265" s="37">
        <v>0</v>
      </c>
      <c r="M265" s="37">
        <v>0</v>
      </c>
      <c r="N265" s="37">
        <v>0</v>
      </c>
      <c r="O265" s="37">
        <v>0</v>
      </c>
      <c r="Q265" s="49" t="s">
        <v>427</v>
      </c>
      <c r="R265" s="37">
        <v>3</v>
      </c>
      <c r="S265" s="37">
        <v>0</v>
      </c>
      <c r="T265" s="37">
        <v>3</v>
      </c>
      <c r="U265" s="37">
        <v>0</v>
      </c>
      <c r="V265" s="37">
        <v>0</v>
      </c>
      <c r="X265" s="49" t="s">
        <v>427</v>
      </c>
      <c r="Y265" s="37">
        <v>3</v>
      </c>
      <c r="Z265" s="37">
        <v>0</v>
      </c>
      <c r="AA265" s="37">
        <v>0</v>
      </c>
      <c r="AB265" s="37">
        <v>0</v>
      </c>
      <c r="AC265" s="37">
        <v>3</v>
      </c>
      <c r="AD265" s="37">
        <v>0</v>
      </c>
    </row>
    <row r="266" spans="1:30" ht="20" customHeight="1" x14ac:dyDescent="0.2">
      <c r="A266" s="36" t="s">
        <v>817</v>
      </c>
      <c r="B266" s="36" t="s">
        <v>822</v>
      </c>
      <c r="C266" s="36" t="s">
        <v>1076</v>
      </c>
      <c r="D266" s="36" t="s">
        <v>835</v>
      </c>
      <c r="E266" s="49" t="s">
        <v>429</v>
      </c>
      <c r="F266" s="37">
        <v>40</v>
      </c>
      <c r="G266" s="37">
        <v>31</v>
      </c>
      <c r="H266" s="37">
        <v>0</v>
      </c>
      <c r="I266" s="37">
        <v>0</v>
      </c>
      <c r="J266" s="37">
        <v>0</v>
      </c>
      <c r="K266" s="37">
        <v>0</v>
      </c>
      <c r="L266" s="37">
        <v>0</v>
      </c>
      <c r="M266" s="37">
        <v>0</v>
      </c>
      <c r="N266" s="37">
        <v>0</v>
      </c>
      <c r="O266" s="37">
        <v>9</v>
      </c>
      <c r="Q266" s="49" t="s">
        <v>429</v>
      </c>
      <c r="R266" s="37">
        <v>40</v>
      </c>
      <c r="S266" s="37">
        <v>7</v>
      </c>
      <c r="T266" s="37">
        <v>20</v>
      </c>
      <c r="U266" s="37">
        <v>13</v>
      </c>
      <c r="V266" s="37">
        <v>0</v>
      </c>
      <c r="X266" s="49" t="s">
        <v>429</v>
      </c>
      <c r="Y266" s="37">
        <v>40</v>
      </c>
      <c r="Z266" s="37">
        <v>0</v>
      </c>
      <c r="AA266" s="37">
        <v>0</v>
      </c>
      <c r="AB266" s="37">
        <v>0</v>
      </c>
      <c r="AC266" s="37">
        <v>40</v>
      </c>
      <c r="AD266" s="37">
        <v>0</v>
      </c>
    </row>
    <row r="267" spans="1:30" ht="20" customHeight="1" x14ac:dyDescent="0.2">
      <c r="A267" s="36" t="s">
        <v>817</v>
      </c>
      <c r="B267" s="36" t="s">
        <v>822</v>
      </c>
      <c r="C267" s="36" t="s">
        <v>1077</v>
      </c>
      <c r="D267" s="36" t="s">
        <v>854</v>
      </c>
      <c r="E267" s="49" t="s">
        <v>431</v>
      </c>
      <c r="F267" s="37">
        <v>16</v>
      </c>
      <c r="G267" s="37">
        <v>15</v>
      </c>
      <c r="H267" s="37">
        <v>0</v>
      </c>
      <c r="I267" s="37">
        <v>0</v>
      </c>
      <c r="J267" s="37">
        <v>0</v>
      </c>
      <c r="K267" s="37">
        <v>0</v>
      </c>
      <c r="L267" s="37">
        <v>1</v>
      </c>
      <c r="M267" s="37">
        <v>0</v>
      </c>
      <c r="N267" s="37">
        <v>0</v>
      </c>
      <c r="O267" s="37">
        <v>0</v>
      </c>
      <c r="Q267" s="49" t="s">
        <v>431</v>
      </c>
      <c r="R267" s="37">
        <v>16</v>
      </c>
      <c r="S267" s="37">
        <v>5</v>
      </c>
      <c r="T267" s="37">
        <v>5</v>
      </c>
      <c r="U267" s="37">
        <v>6</v>
      </c>
      <c r="V267" s="37">
        <v>0</v>
      </c>
      <c r="X267" s="49" t="s">
        <v>431</v>
      </c>
      <c r="Y267" s="37">
        <v>16</v>
      </c>
      <c r="Z267" s="37">
        <v>2</v>
      </c>
      <c r="AA267" s="37">
        <v>0</v>
      </c>
      <c r="AB267" s="37">
        <v>0</v>
      </c>
      <c r="AC267" s="37">
        <v>14</v>
      </c>
      <c r="AD267" s="37">
        <v>0</v>
      </c>
    </row>
    <row r="268" spans="1:30" ht="20" customHeight="1" x14ac:dyDescent="0.2">
      <c r="A268" s="36" t="s">
        <v>817</v>
      </c>
      <c r="B268" s="36" t="s">
        <v>822</v>
      </c>
      <c r="C268" s="36" t="s">
        <v>1078</v>
      </c>
      <c r="D268" s="36" t="s">
        <v>856</v>
      </c>
      <c r="E268" s="49" t="s">
        <v>433</v>
      </c>
      <c r="F268" s="37">
        <v>23</v>
      </c>
      <c r="G268" s="37">
        <v>11</v>
      </c>
      <c r="H268" s="37">
        <v>1</v>
      </c>
      <c r="I268" s="37">
        <v>9</v>
      </c>
      <c r="J268" s="37">
        <v>0</v>
      </c>
      <c r="K268" s="37">
        <v>0</v>
      </c>
      <c r="L268" s="37">
        <v>0</v>
      </c>
      <c r="M268" s="37">
        <v>0</v>
      </c>
      <c r="N268" s="37">
        <v>0</v>
      </c>
      <c r="O268" s="37">
        <v>2</v>
      </c>
      <c r="Q268" s="49" t="s">
        <v>433</v>
      </c>
      <c r="R268" s="37">
        <v>23</v>
      </c>
      <c r="S268" s="37">
        <v>10</v>
      </c>
      <c r="T268" s="37">
        <v>7</v>
      </c>
      <c r="U268" s="37">
        <v>6</v>
      </c>
      <c r="V268" s="37">
        <v>0</v>
      </c>
      <c r="X268" s="49" t="s">
        <v>433</v>
      </c>
      <c r="Y268" s="37">
        <v>23</v>
      </c>
      <c r="Z268" s="37">
        <v>10</v>
      </c>
      <c r="AA268" s="37">
        <v>0</v>
      </c>
      <c r="AB268" s="37">
        <v>0</v>
      </c>
      <c r="AC268" s="37">
        <v>13</v>
      </c>
      <c r="AD268" s="37">
        <v>0</v>
      </c>
    </row>
    <row r="269" spans="1:30" ht="20" customHeight="1" x14ac:dyDescent="0.2">
      <c r="A269" s="36" t="s">
        <v>817</v>
      </c>
      <c r="B269" s="36" t="s">
        <v>822</v>
      </c>
      <c r="C269" s="36" t="s">
        <v>1079</v>
      </c>
      <c r="D269" s="36" t="s">
        <v>858</v>
      </c>
      <c r="E269" s="49" t="s">
        <v>435</v>
      </c>
      <c r="F269" s="37">
        <v>18</v>
      </c>
      <c r="G269" s="37">
        <v>13</v>
      </c>
      <c r="H269" s="37">
        <v>1</v>
      </c>
      <c r="I269" s="37">
        <v>1</v>
      </c>
      <c r="J269" s="37">
        <v>0</v>
      </c>
      <c r="K269" s="37">
        <v>3</v>
      </c>
      <c r="L269" s="37">
        <v>0</v>
      </c>
      <c r="M269" s="37">
        <v>0</v>
      </c>
      <c r="N269" s="37">
        <v>0</v>
      </c>
      <c r="O269" s="37">
        <v>0</v>
      </c>
      <c r="Q269" s="49" t="s">
        <v>435</v>
      </c>
      <c r="R269" s="37">
        <v>18</v>
      </c>
      <c r="S269" s="37">
        <v>6</v>
      </c>
      <c r="T269" s="37">
        <v>5</v>
      </c>
      <c r="U269" s="37">
        <v>7</v>
      </c>
      <c r="V269" s="37">
        <v>0</v>
      </c>
      <c r="X269" s="49" t="s">
        <v>435</v>
      </c>
      <c r="Y269" s="37">
        <v>18</v>
      </c>
      <c r="Z269" s="37">
        <v>3</v>
      </c>
      <c r="AA269" s="37">
        <v>1</v>
      </c>
      <c r="AB269" s="37">
        <v>0</v>
      </c>
      <c r="AC269" s="37">
        <v>13</v>
      </c>
      <c r="AD269" s="37">
        <v>1</v>
      </c>
    </row>
    <row r="270" spans="1:30" ht="20" customHeight="1" x14ac:dyDescent="0.2">
      <c r="A270" s="36" t="s">
        <v>817</v>
      </c>
      <c r="B270" s="36" t="s">
        <v>822</v>
      </c>
      <c r="C270" s="36" t="s">
        <v>1080</v>
      </c>
      <c r="D270" s="36" t="s">
        <v>860</v>
      </c>
      <c r="E270" s="49" t="s">
        <v>437</v>
      </c>
      <c r="F270" s="37">
        <v>23</v>
      </c>
      <c r="G270" s="37">
        <v>23</v>
      </c>
      <c r="H270" s="37">
        <v>0</v>
      </c>
      <c r="I270" s="37">
        <v>0</v>
      </c>
      <c r="J270" s="37">
        <v>0</v>
      </c>
      <c r="K270" s="37">
        <v>0</v>
      </c>
      <c r="L270" s="37">
        <v>0</v>
      </c>
      <c r="M270" s="37">
        <v>0</v>
      </c>
      <c r="N270" s="37">
        <v>0</v>
      </c>
      <c r="O270" s="37">
        <v>0</v>
      </c>
      <c r="Q270" s="49" t="s">
        <v>437</v>
      </c>
      <c r="R270" s="37">
        <v>23</v>
      </c>
      <c r="S270" s="37">
        <v>3</v>
      </c>
      <c r="T270" s="37">
        <v>9</v>
      </c>
      <c r="U270" s="37">
        <v>11</v>
      </c>
      <c r="V270" s="37">
        <v>0</v>
      </c>
      <c r="X270" s="49" t="s">
        <v>437</v>
      </c>
      <c r="Y270" s="37">
        <v>23</v>
      </c>
      <c r="Z270" s="37">
        <v>1</v>
      </c>
      <c r="AA270" s="37">
        <v>0</v>
      </c>
      <c r="AB270" s="37">
        <v>0</v>
      </c>
      <c r="AC270" s="37">
        <v>22</v>
      </c>
      <c r="AD270" s="37">
        <v>0</v>
      </c>
    </row>
    <row r="271" spans="1:30" ht="20" customHeight="1" x14ac:dyDescent="0.2">
      <c r="A271" s="36" t="s">
        <v>817</v>
      </c>
      <c r="B271" s="36" t="s">
        <v>822</v>
      </c>
      <c r="C271" s="36" t="s">
        <v>1081</v>
      </c>
      <c r="D271" s="36" t="s">
        <v>862</v>
      </c>
      <c r="E271" s="49" t="s">
        <v>439</v>
      </c>
      <c r="F271" s="37">
        <v>8</v>
      </c>
      <c r="G271" s="37">
        <v>5</v>
      </c>
      <c r="H271" s="37">
        <v>2</v>
      </c>
      <c r="I271" s="37">
        <v>1</v>
      </c>
      <c r="J271" s="37">
        <v>0</v>
      </c>
      <c r="K271" s="37">
        <v>0</v>
      </c>
      <c r="L271" s="37">
        <v>0</v>
      </c>
      <c r="M271" s="37">
        <v>0</v>
      </c>
      <c r="N271" s="37">
        <v>0</v>
      </c>
      <c r="O271" s="37">
        <v>0</v>
      </c>
      <c r="Q271" s="49" t="s">
        <v>439</v>
      </c>
      <c r="R271" s="37">
        <v>8</v>
      </c>
      <c r="S271" s="37">
        <v>2</v>
      </c>
      <c r="T271" s="37">
        <v>3</v>
      </c>
      <c r="U271" s="37">
        <v>3</v>
      </c>
      <c r="V271" s="37">
        <v>0</v>
      </c>
      <c r="X271" s="49" t="s">
        <v>439</v>
      </c>
      <c r="Y271" s="37">
        <v>8</v>
      </c>
      <c r="Z271" s="37">
        <v>0</v>
      </c>
      <c r="AA271" s="37">
        <v>0</v>
      </c>
      <c r="AB271" s="37">
        <v>0</v>
      </c>
      <c r="AC271" s="37">
        <v>8</v>
      </c>
      <c r="AD271" s="37">
        <v>0</v>
      </c>
    </row>
    <row r="272" spans="1:30" ht="20" customHeight="1" x14ac:dyDescent="0.2">
      <c r="A272" s="36" t="s">
        <v>817</v>
      </c>
      <c r="B272" s="36" t="s">
        <v>822</v>
      </c>
      <c r="C272" s="36" t="s">
        <v>1082</v>
      </c>
      <c r="D272" s="36" t="s">
        <v>864</v>
      </c>
      <c r="E272" s="49" t="s">
        <v>441</v>
      </c>
      <c r="F272" s="37">
        <v>2</v>
      </c>
      <c r="G272" s="37">
        <v>2</v>
      </c>
      <c r="H272" s="37">
        <v>0</v>
      </c>
      <c r="I272" s="37">
        <v>0</v>
      </c>
      <c r="J272" s="37">
        <v>0</v>
      </c>
      <c r="K272" s="37">
        <v>0</v>
      </c>
      <c r="L272" s="37">
        <v>0</v>
      </c>
      <c r="M272" s="37">
        <v>0</v>
      </c>
      <c r="N272" s="37">
        <v>0</v>
      </c>
      <c r="O272" s="37">
        <v>0</v>
      </c>
      <c r="Q272" s="49" t="s">
        <v>441</v>
      </c>
      <c r="R272" s="37">
        <v>2</v>
      </c>
      <c r="S272" s="37">
        <v>1</v>
      </c>
      <c r="T272" s="37">
        <v>0</v>
      </c>
      <c r="U272" s="37">
        <v>1</v>
      </c>
      <c r="V272" s="37">
        <v>0</v>
      </c>
      <c r="X272" s="49" t="s">
        <v>441</v>
      </c>
      <c r="Y272" s="37">
        <v>2</v>
      </c>
      <c r="Z272" s="37">
        <v>1</v>
      </c>
      <c r="AA272" s="37">
        <v>0</v>
      </c>
      <c r="AB272" s="37">
        <v>0</v>
      </c>
      <c r="AC272" s="37">
        <v>1</v>
      </c>
      <c r="AD272" s="37">
        <v>0</v>
      </c>
    </row>
    <row r="273" spans="1:30" ht="20" customHeight="1" x14ac:dyDescent="0.2">
      <c r="A273" s="36" t="s">
        <v>817</v>
      </c>
      <c r="B273" s="36" t="s">
        <v>822</v>
      </c>
      <c r="C273" s="36" t="s">
        <v>1083</v>
      </c>
      <c r="D273" s="36" t="s">
        <v>866</v>
      </c>
      <c r="E273" s="49" t="s">
        <v>443</v>
      </c>
      <c r="F273" s="37">
        <v>8</v>
      </c>
      <c r="G273" s="37">
        <v>8</v>
      </c>
      <c r="H273" s="37">
        <v>0</v>
      </c>
      <c r="I273" s="37">
        <v>0</v>
      </c>
      <c r="J273" s="37">
        <v>0</v>
      </c>
      <c r="K273" s="37">
        <v>0</v>
      </c>
      <c r="L273" s="37">
        <v>0</v>
      </c>
      <c r="M273" s="37">
        <v>0</v>
      </c>
      <c r="N273" s="37">
        <v>0</v>
      </c>
      <c r="O273" s="37">
        <v>0</v>
      </c>
      <c r="Q273" s="49" t="s">
        <v>443</v>
      </c>
      <c r="R273" s="37">
        <v>8</v>
      </c>
      <c r="S273" s="37">
        <v>4</v>
      </c>
      <c r="T273" s="37">
        <v>2</v>
      </c>
      <c r="U273" s="37">
        <v>2</v>
      </c>
      <c r="V273" s="37">
        <v>0</v>
      </c>
      <c r="X273" s="49" t="s">
        <v>443</v>
      </c>
      <c r="Y273" s="37">
        <v>8</v>
      </c>
      <c r="Z273" s="37">
        <v>0</v>
      </c>
      <c r="AA273" s="37">
        <v>0</v>
      </c>
      <c r="AB273" s="37">
        <v>0</v>
      </c>
      <c r="AC273" s="37">
        <v>7</v>
      </c>
      <c r="AD273" s="37">
        <v>1</v>
      </c>
    </row>
    <row r="274" spans="1:30" ht="20" customHeight="1" x14ac:dyDescent="0.2">
      <c r="A274" s="36" t="s">
        <v>817</v>
      </c>
      <c r="B274" s="36" t="s">
        <v>822</v>
      </c>
      <c r="C274" s="36" t="s">
        <v>1084</v>
      </c>
      <c r="D274" s="36" t="s">
        <v>919</v>
      </c>
      <c r="E274" s="49" t="s">
        <v>445</v>
      </c>
      <c r="F274" s="37">
        <v>35</v>
      </c>
      <c r="G274" s="37">
        <v>23</v>
      </c>
      <c r="H274" s="37">
        <v>6</v>
      </c>
      <c r="I274" s="37">
        <v>0</v>
      </c>
      <c r="J274" s="37">
        <v>4</v>
      </c>
      <c r="K274" s="37">
        <v>0</v>
      </c>
      <c r="L274" s="37">
        <v>0</v>
      </c>
      <c r="M274" s="37">
        <v>0</v>
      </c>
      <c r="N274" s="37">
        <v>1</v>
      </c>
      <c r="O274" s="37">
        <v>1</v>
      </c>
      <c r="Q274" s="49" t="s">
        <v>445</v>
      </c>
      <c r="R274" s="37">
        <v>35</v>
      </c>
      <c r="S274" s="37">
        <v>7</v>
      </c>
      <c r="T274" s="37">
        <v>22</v>
      </c>
      <c r="U274" s="37">
        <v>6</v>
      </c>
      <c r="V274" s="37">
        <v>0</v>
      </c>
      <c r="X274" s="49" t="s">
        <v>445</v>
      </c>
      <c r="Y274" s="37">
        <v>35</v>
      </c>
      <c r="Z274" s="37">
        <v>0</v>
      </c>
      <c r="AA274" s="37">
        <v>1</v>
      </c>
      <c r="AB274" s="37">
        <v>0</v>
      </c>
      <c r="AC274" s="37">
        <v>34</v>
      </c>
      <c r="AD274" s="37">
        <v>0</v>
      </c>
    </row>
    <row r="275" spans="1:30" ht="20" customHeight="1" x14ac:dyDescent="0.2">
      <c r="A275" s="36" t="s">
        <v>817</v>
      </c>
      <c r="B275" s="36" t="s">
        <v>822</v>
      </c>
      <c r="C275" s="36" t="s">
        <v>1085</v>
      </c>
      <c r="D275" s="36" t="s">
        <v>921</v>
      </c>
      <c r="E275" s="49" t="s">
        <v>447</v>
      </c>
      <c r="F275" s="37">
        <v>9</v>
      </c>
      <c r="G275" s="37">
        <v>6</v>
      </c>
      <c r="H275" s="37">
        <v>2</v>
      </c>
      <c r="I275" s="37">
        <v>0</v>
      </c>
      <c r="J275" s="37">
        <v>0</v>
      </c>
      <c r="K275" s="37">
        <v>0</v>
      </c>
      <c r="L275" s="37">
        <v>0</v>
      </c>
      <c r="M275" s="37">
        <v>0</v>
      </c>
      <c r="N275" s="37">
        <v>1</v>
      </c>
      <c r="O275" s="37">
        <v>0</v>
      </c>
      <c r="Q275" s="49" t="s">
        <v>447</v>
      </c>
      <c r="R275" s="37">
        <v>9</v>
      </c>
      <c r="S275" s="37">
        <v>1</v>
      </c>
      <c r="T275" s="37">
        <v>7</v>
      </c>
      <c r="U275" s="37">
        <v>1</v>
      </c>
      <c r="V275" s="37">
        <v>0</v>
      </c>
      <c r="X275" s="49" t="s">
        <v>447</v>
      </c>
      <c r="Y275" s="37">
        <v>9</v>
      </c>
      <c r="Z275" s="37">
        <v>0</v>
      </c>
      <c r="AA275" s="37">
        <v>0</v>
      </c>
      <c r="AB275" s="37">
        <v>0</v>
      </c>
      <c r="AC275" s="37">
        <v>9</v>
      </c>
      <c r="AD275" s="37">
        <v>0</v>
      </c>
    </row>
    <row r="276" spans="1:30" ht="20" customHeight="1" x14ac:dyDescent="0.2">
      <c r="A276" s="36" t="s">
        <v>817</v>
      </c>
      <c r="B276" s="36" t="s">
        <v>822</v>
      </c>
      <c r="C276" s="36" t="s">
        <v>1086</v>
      </c>
      <c r="D276" s="36" t="s">
        <v>923</v>
      </c>
      <c r="E276" s="49" t="s">
        <v>449</v>
      </c>
      <c r="F276" s="37">
        <v>1</v>
      </c>
      <c r="G276" s="37">
        <v>0</v>
      </c>
      <c r="H276" s="37">
        <v>0</v>
      </c>
      <c r="I276" s="37">
        <v>0</v>
      </c>
      <c r="J276" s="37">
        <v>0</v>
      </c>
      <c r="K276" s="37">
        <v>0</v>
      </c>
      <c r="L276" s="37">
        <v>0</v>
      </c>
      <c r="M276" s="37">
        <v>0</v>
      </c>
      <c r="N276" s="37">
        <v>1</v>
      </c>
      <c r="O276" s="37">
        <v>0</v>
      </c>
      <c r="Q276" s="49" t="s">
        <v>449</v>
      </c>
      <c r="R276" s="37">
        <v>1</v>
      </c>
      <c r="S276" s="37">
        <v>0</v>
      </c>
      <c r="T276" s="37">
        <v>1</v>
      </c>
      <c r="U276" s="37">
        <v>0</v>
      </c>
      <c r="V276" s="37">
        <v>0</v>
      </c>
      <c r="X276" s="49" t="s">
        <v>449</v>
      </c>
      <c r="Y276" s="37">
        <v>1</v>
      </c>
      <c r="Z276" s="37">
        <v>0</v>
      </c>
      <c r="AA276" s="37">
        <v>0</v>
      </c>
      <c r="AB276" s="37">
        <v>0</v>
      </c>
      <c r="AC276" s="37">
        <v>1</v>
      </c>
      <c r="AD276" s="37">
        <v>0</v>
      </c>
    </row>
    <row r="277" spans="1:30" ht="20" customHeight="1" x14ac:dyDescent="0.15">
      <c r="A277" s="36" t="s">
        <v>817</v>
      </c>
      <c r="B277" s="36" t="s">
        <v>822</v>
      </c>
      <c r="D277" s="48"/>
      <c r="E277" s="45"/>
      <c r="Q277" s="45"/>
      <c r="X277" s="45"/>
    </row>
    <row r="278" spans="1:30" ht="20" customHeight="1" x14ac:dyDescent="0.15">
      <c r="A278" s="36" t="s">
        <v>817</v>
      </c>
      <c r="B278" s="36" t="s">
        <v>823</v>
      </c>
      <c r="D278" s="48"/>
      <c r="E278" s="46" t="s">
        <v>753</v>
      </c>
      <c r="F278" s="37">
        <v>98</v>
      </c>
      <c r="G278" s="37">
        <v>92</v>
      </c>
      <c r="H278" s="37">
        <v>0</v>
      </c>
      <c r="I278" s="37">
        <v>0</v>
      </c>
      <c r="J278" s="37">
        <v>4</v>
      </c>
      <c r="K278" s="37">
        <v>0</v>
      </c>
      <c r="L278" s="37">
        <v>1</v>
      </c>
      <c r="M278" s="37">
        <v>0</v>
      </c>
      <c r="N278" s="37">
        <v>1</v>
      </c>
      <c r="O278" s="37">
        <v>0</v>
      </c>
      <c r="Q278" s="46" t="s">
        <v>753</v>
      </c>
      <c r="R278" s="37">
        <v>98</v>
      </c>
      <c r="S278" s="37">
        <v>16</v>
      </c>
      <c r="T278" s="37">
        <v>45</v>
      </c>
      <c r="U278" s="37">
        <v>36</v>
      </c>
      <c r="V278" s="37">
        <v>1</v>
      </c>
      <c r="X278" s="46" t="s">
        <v>753</v>
      </c>
      <c r="Y278" s="37">
        <v>98</v>
      </c>
      <c r="Z278" s="37">
        <v>9</v>
      </c>
      <c r="AA278" s="37">
        <v>0</v>
      </c>
      <c r="AB278" s="37">
        <v>0</v>
      </c>
      <c r="AC278" s="37">
        <v>89</v>
      </c>
      <c r="AD278" s="37">
        <v>0</v>
      </c>
    </row>
    <row r="279" spans="1:30" ht="20" customHeight="1" x14ac:dyDescent="0.15">
      <c r="A279" s="36" t="s">
        <v>817</v>
      </c>
      <c r="B279" s="36" t="s">
        <v>823</v>
      </c>
      <c r="C279" s="36" t="s">
        <v>1087</v>
      </c>
      <c r="D279" s="36" t="s">
        <v>796</v>
      </c>
      <c r="E279" s="45" t="s">
        <v>451</v>
      </c>
      <c r="F279" s="37">
        <v>40</v>
      </c>
      <c r="G279" s="37">
        <v>39</v>
      </c>
      <c r="H279" s="37">
        <v>0</v>
      </c>
      <c r="I279" s="37">
        <v>0</v>
      </c>
      <c r="J279" s="37">
        <v>0</v>
      </c>
      <c r="K279" s="37">
        <v>0</v>
      </c>
      <c r="L279" s="37">
        <v>1</v>
      </c>
      <c r="M279" s="37">
        <v>0</v>
      </c>
      <c r="N279" s="37">
        <v>0</v>
      </c>
      <c r="O279" s="37">
        <v>0</v>
      </c>
      <c r="Q279" s="45" t="s">
        <v>451</v>
      </c>
      <c r="R279" s="37">
        <v>40</v>
      </c>
      <c r="S279" s="37">
        <v>8</v>
      </c>
      <c r="T279" s="37">
        <v>15</v>
      </c>
      <c r="U279" s="37">
        <v>17</v>
      </c>
      <c r="V279" s="37">
        <v>0</v>
      </c>
      <c r="X279" s="45" t="s">
        <v>451</v>
      </c>
      <c r="Y279" s="37">
        <v>40</v>
      </c>
      <c r="Z279" s="37">
        <v>5</v>
      </c>
      <c r="AA279" s="37">
        <v>0</v>
      </c>
      <c r="AB279" s="37">
        <v>0</v>
      </c>
      <c r="AC279" s="37">
        <v>35</v>
      </c>
      <c r="AD279" s="37">
        <v>0</v>
      </c>
    </row>
    <row r="280" spans="1:30" ht="20" customHeight="1" x14ac:dyDescent="0.15">
      <c r="A280" s="36" t="s">
        <v>817</v>
      </c>
      <c r="B280" s="36" t="s">
        <v>823</v>
      </c>
      <c r="C280" s="36" t="s">
        <v>1088</v>
      </c>
      <c r="D280" s="36" t="s">
        <v>817</v>
      </c>
      <c r="E280" s="45" t="s">
        <v>1089</v>
      </c>
      <c r="F280" s="37">
        <v>0</v>
      </c>
      <c r="G280" s="37">
        <v>0</v>
      </c>
      <c r="H280" s="37">
        <v>0</v>
      </c>
      <c r="I280" s="37">
        <v>0</v>
      </c>
      <c r="J280" s="37">
        <v>0</v>
      </c>
      <c r="K280" s="37">
        <v>0</v>
      </c>
      <c r="L280" s="37">
        <v>0</v>
      </c>
      <c r="M280" s="37">
        <v>0</v>
      </c>
      <c r="N280" s="37">
        <v>0</v>
      </c>
      <c r="O280" s="37">
        <v>0</v>
      </c>
      <c r="Q280" s="45" t="s">
        <v>1089</v>
      </c>
      <c r="R280" s="37">
        <v>0</v>
      </c>
      <c r="S280" s="37">
        <v>0</v>
      </c>
      <c r="T280" s="37">
        <v>0</v>
      </c>
      <c r="U280" s="37">
        <v>0</v>
      </c>
      <c r="V280" s="37">
        <v>0</v>
      </c>
      <c r="X280" s="45" t="s">
        <v>1089</v>
      </c>
      <c r="Y280" s="37">
        <v>0</v>
      </c>
      <c r="Z280" s="37">
        <v>0</v>
      </c>
      <c r="AA280" s="37">
        <v>0</v>
      </c>
      <c r="AB280" s="37">
        <v>0</v>
      </c>
      <c r="AC280" s="37">
        <v>0</v>
      </c>
      <c r="AD280" s="37">
        <v>0</v>
      </c>
    </row>
    <row r="281" spans="1:30" ht="20" customHeight="1" x14ac:dyDescent="0.15">
      <c r="A281" s="36" t="s">
        <v>817</v>
      </c>
      <c r="B281" s="36" t="s">
        <v>823</v>
      </c>
      <c r="C281" s="36" t="s">
        <v>1090</v>
      </c>
      <c r="D281" s="36" t="s">
        <v>826</v>
      </c>
      <c r="E281" s="45" t="s">
        <v>453</v>
      </c>
      <c r="F281" s="37">
        <v>24</v>
      </c>
      <c r="G281" s="37">
        <v>20</v>
      </c>
      <c r="H281" s="37">
        <v>0</v>
      </c>
      <c r="I281" s="37">
        <v>0</v>
      </c>
      <c r="J281" s="37">
        <v>4</v>
      </c>
      <c r="K281" s="37">
        <v>0</v>
      </c>
      <c r="L281" s="37">
        <v>0</v>
      </c>
      <c r="M281" s="37">
        <v>0</v>
      </c>
      <c r="N281" s="37">
        <v>0</v>
      </c>
      <c r="O281" s="37">
        <v>0</v>
      </c>
      <c r="Q281" s="45" t="s">
        <v>453</v>
      </c>
      <c r="R281" s="37">
        <v>24</v>
      </c>
      <c r="S281" s="37">
        <v>6</v>
      </c>
      <c r="T281" s="37">
        <v>8</v>
      </c>
      <c r="U281" s="37">
        <v>10</v>
      </c>
      <c r="V281" s="37">
        <v>0</v>
      </c>
      <c r="X281" s="45" t="s">
        <v>453</v>
      </c>
      <c r="Y281" s="37">
        <v>24</v>
      </c>
      <c r="Z281" s="37">
        <v>4</v>
      </c>
      <c r="AA281" s="37">
        <v>0</v>
      </c>
      <c r="AB281" s="37">
        <v>0</v>
      </c>
      <c r="AC281" s="37">
        <v>20</v>
      </c>
      <c r="AD281" s="37">
        <v>0</v>
      </c>
    </row>
    <row r="282" spans="1:30" ht="20" customHeight="1" x14ac:dyDescent="0.15">
      <c r="A282" s="36" t="s">
        <v>817</v>
      </c>
      <c r="B282" s="36" t="s">
        <v>823</v>
      </c>
      <c r="C282" s="36" t="s">
        <v>1091</v>
      </c>
      <c r="D282" s="36" t="s">
        <v>835</v>
      </c>
      <c r="E282" s="45" t="s">
        <v>455</v>
      </c>
      <c r="F282" s="37">
        <v>16</v>
      </c>
      <c r="G282" s="37">
        <v>16</v>
      </c>
      <c r="H282" s="37">
        <v>0</v>
      </c>
      <c r="I282" s="37">
        <v>0</v>
      </c>
      <c r="J282" s="37">
        <v>0</v>
      </c>
      <c r="K282" s="37">
        <v>0</v>
      </c>
      <c r="L282" s="37">
        <v>0</v>
      </c>
      <c r="M282" s="37">
        <v>0</v>
      </c>
      <c r="N282" s="37">
        <v>0</v>
      </c>
      <c r="O282" s="37">
        <v>0</v>
      </c>
      <c r="Q282" s="45" t="s">
        <v>455</v>
      </c>
      <c r="R282" s="37">
        <v>16</v>
      </c>
      <c r="S282" s="37">
        <v>1</v>
      </c>
      <c r="T282" s="37">
        <v>6</v>
      </c>
      <c r="U282" s="37">
        <v>8</v>
      </c>
      <c r="V282" s="37">
        <v>1</v>
      </c>
      <c r="X282" s="45" t="s">
        <v>455</v>
      </c>
      <c r="Y282" s="37">
        <v>16</v>
      </c>
      <c r="Z282" s="37">
        <v>0</v>
      </c>
      <c r="AA282" s="37">
        <v>0</v>
      </c>
      <c r="AB282" s="37">
        <v>0</v>
      </c>
      <c r="AC282" s="37">
        <v>16</v>
      </c>
      <c r="AD282" s="37">
        <v>0</v>
      </c>
    </row>
    <row r="283" spans="1:30" ht="20" customHeight="1" x14ac:dyDescent="0.15">
      <c r="A283" s="36" t="s">
        <v>817</v>
      </c>
      <c r="B283" s="36" t="s">
        <v>823</v>
      </c>
      <c r="C283" s="36" t="s">
        <v>1092</v>
      </c>
      <c r="D283" s="36" t="s">
        <v>854</v>
      </c>
      <c r="E283" s="45" t="s">
        <v>457</v>
      </c>
      <c r="F283" s="37">
        <v>17</v>
      </c>
      <c r="G283" s="37">
        <v>17</v>
      </c>
      <c r="H283" s="37">
        <v>0</v>
      </c>
      <c r="I283" s="37">
        <v>0</v>
      </c>
      <c r="J283" s="37">
        <v>0</v>
      </c>
      <c r="K283" s="37">
        <v>0</v>
      </c>
      <c r="L283" s="37">
        <v>0</v>
      </c>
      <c r="M283" s="37">
        <v>0</v>
      </c>
      <c r="N283" s="37">
        <v>0</v>
      </c>
      <c r="O283" s="37">
        <v>0</v>
      </c>
      <c r="Q283" s="45" t="s">
        <v>457</v>
      </c>
      <c r="R283" s="37">
        <v>17</v>
      </c>
      <c r="S283" s="37">
        <v>1</v>
      </c>
      <c r="T283" s="37">
        <v>15</v>
      </c>
      <c r="U283" s="37">
        <v>1</v>
      </c>
      <c r="V283" s="37">
        <v>0</v>
      </c>
      <c r="X283" s="45" t="s">
        <v>457</v>
      </c>
      <c r="Y283" s="37">
        <v>17</v>
      </c>
      <c r="Z283" s="37">
        <v>0</v>
      </c>
      <c r="AA283" s="37">
        <v>0</v>
      </c>
      <c r="AB283" s="37">
        <v>0</v>
      </c>
      <c r="AC283" s="37">
        <v>17</v>
      </c>
      <c r="AD283" s="37">
        <v>0</v>
      </c>
    </row>
    <row r="284" spans="1:30" ht="20" customHeight="1" x14ac:dyDescent="0.15">
      <c r="A284" s="36" t="s">
        <v>817</v>
      </c>
      <c r="B284" s="36" t="s">
        <v>823</v>
      </c>
      <c r="C284" s="36" t="s">
        <v>1093</v>
      </c>
      <c r="D284" s="36" t="s">
        <v>856</v>
      </c>
      <c r="E284" s="45" t="s">
        <v>459</v>
      </c>
      <c r="F284" s="37">
        <v>1</v>
      </c>
      <c r="G284" s="37">
        <v>0</v>
      </c>
      <c r="H284" s="37">
        <v>0</v>
      </c>
      <c r="I284" s="37">
        <v>0</v>
      </c>
      <c r="J284" s="37">
        <v>0</v>
      </c>
      <c r="K284" s="37">
        <v>0</v>
      </c>
      <c r="L284" s="37">
        <v>0</v>
      </c>
      <c r="M284" s="37">
        <v>0</v>
      </c>
      <c r="N284" s="37">
        <v>1</v>
      </c>
      <c r="O284" s="37">
        <v>0</v>
      </c>
      <c r="Q284" s="45" t="s">
        <v>459</v>
      </c>
      <c r="R284" s="37">
        <v>1</v>
      </c>
      <c r="S284" s="37">
        <v>0</v>
      </c>
      <c r="T284" s="37">
        <v>1</v>
      </c>
      <c r="U284" s="37">
        <v>0</v>
      </c>
      <c r="V284" s="37">
        <v>0</v>
      </c>
      <c r="X284" s="45" t="s">
        <v>459</v>
      </c>
      <c r="Y284" s="37">
        <v>1</v>
      </c>
      <c r="Z284" s="37">
        <v>0</v>
      </c>
      <c r="AA284" s="37">
        <v>0</v>
      </c>
      <c r="AB284" s="37">
        <v>0</v>
      </c>
      <c r="AC284" s="37">
        <v>1</v>
      </c>
      <c r="AD284" s="37">
        <v>0</v>
      </c>
    </row>
    <row r="285" spans="1:30" ht="20" customHeight="1" x14ac:dyDescent="0.15">
      <c r="A285" s="36" t="s">
        <v>817</v>
      </c>
      <c r="B285" s="36" t="s">
        <v>823</v>
      </c>
      <c r="E285" s="45"/>
      <c r="Q285" s="45"/>
      <c r="X285" s="45"/>
    </row>
    <row r="286" spans="1:30" ht="20" customHeight="1" x14ac:dyDescent="0.15">
      <c r="A286" s="36" t="s">
        <v>817</v>
      </c>
      <c r="B286" s="36" t="s">
        <v>824</v>
      </c>
      <c r="E286" s="46" t="s">
        <v>754</v>
      </c>
      <c r="F286" s="37">
        <v>17</v>
      </c>
      <c r="G286" s="37">
        <v>14</v>
      </c>
      <c r="H286" s="37">
        <v>0</v>
      </c>
      <c r="I286" s="37">
        <v>0</v>
      </c>
      <c r="J286" s="37">
        <v>2</v>
      </c>
      <c r="K286" s="37">
        <v>0</v>
      </c>
      <c r="L286" s="37">
        <v>0</v>
      </c>
      <c r="M286" s="37">
        <v>0</v>
      </c>
      <c r="N286" s="37">
        <v>1</v>
      </c>
      <c r="O286" s="37">
        <v>0</v>
      </c>
      <c r="Q286" s="46" t="s">
        <v>754</v>
      </c>
      <c r="R286" s="37">
        <v>17</v>
      </c>
      <c r="S286" s="37">
        <v>0</v>
      </c>
      <c r="T286" s="37">
        <v>15</v>
      </c>
      <c r="U286" s="37">
        <v>2</v>
      </c>
      <c r="V286" s="37">
        <v>0</v>
      </c>
      <c r="X286" s="46" t="s">
        <v>754</v>
      </c>
      <c r="Y286" s="37">
        <v>17</v>
      </c>
      <c r="Z286" s="37">
        <v>0</v>
      </c>
      <c r="AA286" s="37">
        <v>0</v>
      </c>
      <c r="AB286" s="37">
        <v>1</v>
      </c>
      <c r="AC286" s="37">
        <v>16</v>
      </c>
      <c r="AD286" s="37">
        <v>0</v>
      </c>
    </row>
    <row r="287" spans="1:30" ht="20" customHeight="1" x14ac:dyDescent="0.15">
      <c r="A287" s="36" t="s">
        <v>817</v>
      </c>
      <c r="B287" s="36" t="s">
        <v>824</v>
      </c>
      <c r="C287" s="36" t="s">
        <v>1094</v>
      </c>
      <c r="D287" s="36" t="s">
        <v>796</v>
      </c>
      <c r="E287" s="45" t="s">
        <v>461</v>
      </c>
      <c r="F287" s="37">
        <v>1</v>
      </c>
      <c r="G287" s="37">
        <v>0</v>
      </c>
      <c r="H287" s="37">
        <v>0</v>
      </c>
      <c r="I287" s="37">
        <v>0</v>
      </c>
      <c r="J287" s="37">
        <v>0</v>
      </c>
      <c r="K287" s="37">
        <v>0</v>
      </c>
      <c r="L287" s="37">
        <v>0</v>
      </c>
      <c r="M287" s="37">
        <v>0</v>
      </c>
      <c r="N287" s="37">
        <v>1</v>
      </c>
      <c r="O287" s="37">
        <v>0</v>
      </c>
      <c r="Q287" s="45" t="s">
        <v>461</v>
      </c>
      <c r="R287" s="37">
        <v>1</v>
      </c>
      <c r="S287" s="37">
        <v>0</v>
      </c>
      <c r="T287" s="37">
        <v>0</v>
      </c>
      <c r="U287" s="37">
        <v>1</v>
      </c>
      <c r="V287" s="37">
        <v>0</v>
      </c>
      <c r="X287" s="45" t="s">
        <v>461</v>
      </c>
      <c r="Y287" s="37">
        <v>1</v>
      </c>
      <c r="Z287" s="37">
        <v>0</v>
      </c>
      <c r="AA287" s="37">
        <v>0</v>
      </c>
      <c r="AB287" s="37">
        <v>0</v>
      </c>
      <c r="AC287" s="37">
        <v>1</v>
      </c>
      <c r="AD287" s="37">
        <v>0</v>
      </c>
    </row>
    <row r="288" spans="1:30" ht="20" customHeight="1" x14ac:dyDescent="0.15">
      <c r="A288" s="36" t="s">
        <v>817</v>
      </c>
      <c r="B288" s="36" t="s">
        <v>824</v>
      </c>
      <c r="C288" s="36" t="s">
        <v>1095</v>
      </c>
      <c r="D288" s="36" t="s">
        <v>817</v>
      </c>
      <c r="E288" s="45" t="s">
        <v>463</v>
      </c>
      <c r="F288" s="37">
        <v>3</v>
      </c>
      <c r="G288" s="37">
        <v>3</v>
      </c>
      <c r="H288" s="37">
        <v>0</v>
      </c>
      <c r="I288" s="37">
        <v>0</v>
      </c>
      <c r="J288" s="37">
        <v>0</v>
      </c>
      <c r="K288" s="37">
        <v>0</v>
      </c>
      <c r="L288" s="37">
        <v>0</v>
      </c>
      <c r="M288" s="37">
        <v>0</v>
      </c>
      <c r="N288" s="37">
        <v>0</v>
      </c>
      <c r="O288" s="37">
        <v>0</v>
      </c>
      <c r="Q288" s="45" t="s">
        <v>463</v>
      </c>
      <c r="R288" s="37">
        <v>3</v>
      </c>
      <c r="S288" s="37">
        <v>0</v>
      </c>
      <c r="T288" s="37">
        <v>3</v>
      </c>
      <c r="U288" s="37">
        <v>0</v>
      </c>
      <c r="V288" s="37">
        <v>0</v>
      </c>
      <c r="X288" s="45" t="s">
        <v>463</v>
      </c>
      <c r="Y288" s="37">
        <v>3</v>
      </c>
      <c r="Z288" s="37">
        <v>0</v>
      </c>
      <c r="AA288" s="37">
        <v>0</v>
      </c>
      <c r="AB288" s="37">
        <v>0</v>
      </c>
      <c r="AC288" s="37">
        <v>3</v>
      </c>
      <c r="AD288" s="37">
        <v>0</v>
      </c>
    </row>
    <row r="289" spans="1:30" ht="20" customHeight="1" x14ac:dyDescent="0.15">
      <c r="A289" s="36" t="s">
        <v>817</v>
      </c>
      <c r="B289" s="36" t="s">
        <v>824</v>
      </c>
      <c r="C289" s="36" t="s">
        <v>1096</v>
      </c>
      <c r="D289" s="36" t="s">
        <v>826</v>
      </c>
      <c r="E289" s="45" t="s">
        <v>1097</v>
      </c>
      <c r="F289" s="37">
        <v>0</v>
      </c>
      <c r="G289" s="37">
        <v>0</v>
      </c>
      <c r="H289" s="37">
        <v>0</v>
      </c>
      <c r="I289" s="37">
        <v>0</v>
      </c>
      <c r="J289" s="37">
        <v>0</v>
      </c>
      <c r="K289" s="37">
        <v>0</v>
      </c>
      <c r="L289" s="37">
        <v>0</v>
      </c>
      <c r="M289" s="37">
        <v>0</v>
      </c>
      <c r="N289" s="37">
        <v>0</v>
      </c>
      <c r="O289" s="37">
        <v>0</v>
      </c>
      <c r="Q289" s="45" t="s">
        <v>1097</v>
      </c>
      <c r="R289" s="37">
        <v>0</v>
      </c>
      <c r="S289" s="37">
        <v>0</v>
      </c>
      <c r="T289" s="37">
        <v>0</v>
      </c>
      <c r="U289" s="37">
        <v>0</v>
      </c>
      <c r="V289" s="37">
        <v>0</v>
      </c>
      <c r="X289" s="45" t="s">
        <v>1097</v>
      </c>
      <c r="Y289" s="37">
        <v>0</v>
      </c>
      <c r="Z289" s="37">
        <v>0</v>
      </c>
      <c r="AA289" s="37">
        <v>0</v>
      </c>
      <c r="AB289" s="37">
        <v>0</v>
      </c>
      <c r="AC289" s="37">
        <v>0</v>
      </c>
      <c r="AD289" s="37">
        <v>0</v>
      </c>
    </row>
    <row r="290" spans="1:30" ht="20" customHeight="1" x14ac:dyDescent="0.15">
      <c r="A290" s="36" t="s">
        <v>817</v>
      </c>
      <c r="B290" s="36" t="s">
        <v>824</v>
      </c>
      <c r="C290" s="36" t="s">
        <v>1098</v>
      </c>
      <c r="D290" s="36" t="s">
        <v>835</v>
      </c>
      <c r="E290" s="45" t="s">
        <v>465</v>
      </c>
      <c r="F290" s="37">
        <v>7</v>
      </c>
      <c r="G290" s="37">
        <v>5</v>
      </c>
      <c r="H290" s="37">
        <v>0</v>
      </c>
      <c r="I290" s="37">
        <v>0</v>
      </c>
      <c r="J290" s="37">
        <v>2</v>
      </c>
      <c r="K290" s="37">
        <v>0</v>
      </c>
      <c r="L290" s="37">
        <v>0</v>
      </c>
      <c r="M290" s="37">
        <v>0</v>
      </c>
      <c r="N290" s="37">
        <v>0</v>
      </c>
      <c r="O290" s="37">
        <v>0</v>
      </c>
      <c r="Q290" s="45" t="s">
        <v>465</v>
      </c>
      <c r="R290" s="37">
        <v>7</v>
      </c>
      <c r="S290" s="37">
        <v>0</v>
      </c>
      <c r="T290" s="37">
        <v>7</v>
      </c>
      <c r="U290" s="37">
        <v>0</v>
      </c>
      <c r="V290" s="37">
        <v>0</v>
      </c>
      <c r="X290" s="45" t="s">
        <v>465</v>
      </c>
      <c r="Y290" s="37">
        <v>7</v>
      </c>
      <c r="Z290" s="37">
        <v>0</v>
      </c>
      <c r="AA290" s="37">
        <v>0</v>
      </c>
      <c r="AB290" s="37">
        <v>0</v>
      </c>
      <c r="AC290" s="37">
        <v>7</v>
      </c>
      <c r="AD290" s="37">
        <v>0</v>
      </c>
    </row>
    <row r="291" spans="1:30" ht="20" customHeight="1" x14ac:dyDescent="0.15">
      <c r="A291" s="36" t="s">
        <v>817</v>
      </c>
      <c r="B291" s="36" t="s">
        <v>824</v>
      </c>
      <c r="C291" s="36" t="s">
        <v>1099</v>
      </c>
      <c r="D291" s="36" t="s">
        <v>854</v>
      </c>
      <c r="E291" s="45" t="s">
        <v>467</v>
      </c>
      <c r="F291" s="37">
        <v>6</v>
      </c>
      <c r="G291" s="37">
        <v>6</v>
      </c>
      <c r="H291" s="37">
        <v>0</v>
      </c>
      <c r="I291" s="37">
        <v>0</v>
      </c>
      <c r="J291" s="37">
        <v>0</v>
      </c>
      <c r="K291" s="37">
        <v>0</v>
      </c>
      <c r="L291" s="37">
        <v>0</v>
      </c>
      <c r="M291" s="37">
        <v>0</v>
      </c>
      <c r="N291" s="37">
        <v>0</v>
      </c>
      <c r="O291" s="37">
        <v>0</v>
      </c>
      <c r="Q291" s="45" t="s">
        <v>467</v>
      </c>
      <c r="R291" s="37">
        <v>6</v>
      </c>
      <c r="S291" s="37">
        <v>0</v>
      </c>
      <c r="T291" s="37">
        <v>5</v>
      </c>
      <c r="U291" s="37">
        <v>1</v>
      </c>
      <c r="V291" s="37">
        <v>0</v>
      </c>
      <c r="X291" s="45" t="s">
        <v>467</v>
      </c>
      <c r="Y291" s="37">
        <v>6</v>
      </c>
      <c r="Z291" s="37">
        <v>0</v>
      </c>
      <c r="AA291" s="37">
        <v>0</v>
      </c>
      <c r="AB291" s="37">
        <v>1</v>
      </c>
      <c r="AC291" s="37">
        <v>5</v>
      </c>
      <c r="AD291" s="37">
        <v>0</v>
      </c>
    </row>
    <row r="292" spans="1:30" ht="20" customHeight="1" x14ac:dyDescent="0.15">
      <c r="A292" s="36" t="s">
        <v>817</v>
      </c>
      <c r="B292" s="36" t="s">
        <v>824</v>
      </c>
      <c r="E292" s="45"/>
      <c r="Q292" s="45"/>
      <c r="X292" s="45"/>
    </row>
    <row r="293" spans="1:30" ht="20" customHeight="1" x14ac:dyDescent="0.15">
      <c r="A293" s="36" t="s">
        <v>817</v>
      </c>
      <c r="B293" s="36" t="s">
        <v>825</v>
      </c>
      <c r="E293" s="46" t="s">
        <v>755</v>
      </c>
      <c r="F293" s="37">
        <v>1</v>
      </c>
      <c r="G293" s="37">
        <v>0</v>
      </c>
      <c r="H293" s="37">
        <v>0</v>
      </c>
      <c r="I293" s="37">
        <v>0</v>
      </c>
      <c r="J293" s="37">
        <v>0</v>
      </c>
      <c r="K293" s="37">
        <v>0</v>
      </c>
      <c r="L293" s="37">
        <v>0</v>
      </c>
      <c r="M293" s="37">
        <v>0</v>
      </c>
      <c r="N293" s="37">
        <v>1</v>
      </c>
      <c r="O293" s="37">
        <v>0</v>
      </c>
      <c r="Q293" s="46" t="s">
        <v>755</v>
      </c>
      <c r="R293" s="37">
        <v>1</v>
      </c>
      <c r="S293" s="37">
        <v>0</v>
      </c>
      <c r="T293" s="37">
        <v>0</v>
      </c>
      <c r="U293" s="37">
        <v>1</v>
      </c>
      <c r="V293" s="37">
        <v>0</v>
      </c>
      <c r="X293" s="46" t="s">
        <v>755</v>
      </c>
      <c r="Y293" s="37">
        <v>1</v>
      </c>
      <c r="Z293" s="37">
        <v>0</v>
      </c>
      <c r="AA293" s="37">
        <v>0</v>
      </c>
      <c r="AB293" s="37">
        <v>0</v>
      </c>
      <c r="AC293" s="37">
        <v>1</v>
      </c>
      <c r="AD293" s="37">
        <v>0</v>
      </c>
    </row>
    <row r="294" spans="1:30" ht="20" customHeight="1" x14ac:dyDescent="0.15">
      <c r="A294" s="36" t="s">
        <v>817</v>
      </c>
      <c r="B294" s="36" t="s">
        <v>825</v>
      </c>
      <c r="C294" s="36" t="s">
        <v>1100</v>
      </c>
      <c r="D294" s="36" t="s">
        <v>796</v>
      </c>
      <c r="E294" s="45" t="s">
        <v>469</v>
      </c>
      <c r="F294" s="37">
        <v>1</v>
      </c>
      <c r="G294" s="37">
        <v>0</v>
      </c>
      <c r="H294" s="37">
        <v>0</v>
      </c>
      <c r="I294" s="37">
        <v>0</v>
      </c>
      <c r="J294" s="37">
        <v>0</v>
      </c>
      <c r="K294" s="37">
        <v>0</v>
      </c>
      <c r="L294" s="37">
        <v>0</v>
      </c>
      <c r="M294" s="37">
        <v>0</v>
      </c>
      <c r="N294" s="37">
        <v>1</v>
      </c>
      <c r="O294" s="37">
        <v>0</v>
      </c>
      <c r="Q294" s="45" t="s">
        <v>469</v>
      </c>
      <c r="R294" s="37">
        <v>1</v>
      </c>
      <c r="S294" s="37">
        <v>0</v>
      </c>
      <c r="T294" s="37">
        <v>0</v>
      </c>
      <c r="U294" s="37">
        <v>1</v>
      </c>
      <c r="V294" s="37">
        <v>0</v>
      </c>
      <c r="X294" s="45" t="s">
        <v>469</v>
      </c>
      <c r="Y294" s="37">
        <v>1</v>
      </c>
      <c r="Z294" s="37">
        <v>0</v>
      </c>
      <c r="AA294" s="37">
        <v>0</v>
      </c>
      <c r="AB294" s="37">
        <v>0</v>
      </c>
      <c r="AC294" s="37">
        <v>1</v>
      </c>
      <c r="AD294" s="37">
        <v>0</v>
      </c>
    </row>
    <row r="295" spans="1:30" ht="20" customHeight="1" x14ac:dyDescent="0.15">
      <c r="A295" s="36" t="s">
        <v>817</v>
      </c>
      <c r="B295" s="36" t="s">
        <v>825</v>
      </c>
      <c r="E295" s="45"/>
      <c r="Q295" s="45"/>
      <c r="X295" s="45"/>
    </row>
    <row r="296" spans="1:30" ht="20" customHeight="1" x14ac:dyDescent="0.15">
      <c r="A296" s="36" t="s">
        <v>826</v>
      </c>
      <c r="B296" s="36" t="s">
        <v>825</v>
      </c>
      <c r="E296" s="52" t="s">
        <v>1101</v>
      </c>
      <c r="Q296" s="52" t="s">
        <v>1101</v>
      </c>
      <c r="X296" s="52" t="s">
        <v>1101</v>
      </c>
    </row>
    <row r="297" spans="1:30" ht="20" customHeight="1" x14ac:dyDescent="0.15">
      <c r="A297" s="36" t="s">
        <v>826</v>
      </c>
      <c r="B297" s="36" t="s">
        <v>825</v>
      </c>
      <c r="E297" s="45"/>
      <c r="Q297" s="45"/>
      <c r="X297" s="45"/>
    </row>
    <row r="298" spans="1:30" ht="20" customHeight="1" x14ac:dyDescent="0.15">
      <c r="A298" s="36" t="s">
        <v>826</v>
      </c>
      <c r="B298" s="36" t="s">
        <v>827</v>
      </c>
      <c r="E298" s="46" t="s">
        <v>756</v>
      </c>
      <c r="F298" s="37">
        <v>1892</v>
      </c>
      <c r="G298" s="37">
        <v>1064</v>
      </c>
      <c r="H298" s="37">
        <v>127</v>
      </c>
      <c r="I298" s="37">
        <v>137</v>
      </c>
      <c r="J298" s="37">
        <v>30</v>
      </c>
      <c r="K298" s="37">
        <v>315</v>
      </c>
      <c r="L298" s="37">
        <v>95</v>
      </c>
      <c r="M298" s="37">
        <v>121</v>
      </c>
      <c r="N298" s="37">
        <v>0</v>
      </c>
      <c r="O298" s="37">
        <v>3</v>
      </c>
      <c r="Q298" s="46" t="s">
        <v>756</v>
      </c>
      <c r="R298" s="37">
        <v>1892</v>
      </c>
      <c r="S298" s="37">
        <v>1426</v>
      </c>
      <c r="T298" s="37">
        <v>94</v>
      </c>
      <c r="U298" s="37">
        <v>369</v>
      </c>
      <c r="V298" s="37">
        <v>3</v>
      </c>
      <c r="X298" s="46" t="s">
        <v>756</v>
      </c>
      <c r="Y298" s="37">
        <v>1892</v>
      </c>
      <c r="Z298" s="37">
        <v>1045</v>
      </c>
      <c r="AA298" s="37">
        <v>86</v>
      </c>
      <c r="AB298" s="37">
        <v>42</v>
      </c>
      <c r="AC298" s="37">
        <v>718</v>
      </c>
      <c r="AD298" s="37">
        <v>1</v>
      </c>
    </row>
    <row r="299" spans="1:30" ht="20" customHeight="1" x14ac:dyDescent="0.15">
      <c r="A299" s="36" t="s">
        <v>826</v>
      </c>
      <c r="B299" s="36" t="s">
        <v>827</v>
      </c>
      <c r="C299" s="36" t="s">
        <v>1102</v>
      </c>
      <c r="D299" s="36" t="s">
        <v>796</v>
      </c>
      <c r="E299" s="45" t="s">
        <v>471</v>
      </c>
      <c r="F299" s="37">
        <v>253</v>
      </c>
      <c r="G299" s="37">
        <v>56</v>
      </c>
      <c r="H299" s="37">
        <v>6</v>
      </c>
      <c r="I299" s="37">
        <v>29</v>
      </c>
      <c r="J299" s="37">
        <v>3</v>
      </c>
      <c r="K299" s="37">
        <v>8</v>
      </c>
      <c r="L299" s="37">
        <v>50</v>
      </c>
      <c r="M299" s="37">
        <v>101</v>
      </c>
      <c r="N299" s="37">
        <v>0</v>
      </c>
      <c r="O299" s="37">
        <v>0</v>
      </c>
      <c r="Q299" s="45" t="s">
        <v>471</v>
      </c>
      <c r="R299" s="37">
        <v>253</v>
      </c>
      <c r="S299" s="37">
        <v>209</v>
      </c>
      <c r="T299" s="37">
        <v>2</v>
      </c>
      <c r="U299" s="37">
        <v>42</v>
      </c>
      <c r="V299" s="37">
        <v>0</v>
      </c>
      <c r="X299" s="45" t="s">
        <v>471</v>
      </c>
      <c r="Y299" s="37">
        <v>253</v>
      </c>
      <c r="Z299" s="37">
        <v>126</v>
      </c>
      <c r="AA299" s="37">
        <v>3</v>
      </c>
      <c r="AB299" s="37">
        <v>12</v>
      </c>
      <c r="AC299" s="37">
        <v>112</v>
      </c>
      <c r="AD299" s="37">
        <v>0</v>
      </c>
    </row>
    <row r="300" spans="1:30" ht="20" customHeight="1" x14ac:dyDescent="0.15">
      <c r="A300" s="36" t="s">
        <v>826</v>
      </c>
      <c r="B300" s="36" t="s">
        <v>827</v>
      </c>
      <c r="C300" s="36" t="s">
        <v>1103</v>
      </c>
      <c r="D300" s="36" t="s">
        <v>817</v>
      </c>
      <c r="E300" s="45" t="s">
        <v>473</v>
      </c>
      <c r="F300" s="37">
        <v>250</v>
      </c>
      <c r="G300" s="37">
        <v>50</v>
      </c>
      <c r="H300" s="37">
        <v>24</v>
      </c>
      <c r="I300" s="37">
        <v>69</v>
      </c>
      <c r="J300" s="37">
        <v>0</v>
      </c>
      <c r="K300" s="37">
        <v>89</v>
      </c>
      <c r="L300" s="37">
        <v>2</v>
      </c>
      <c r="M300" s="37">
        <v>16</v>
      </c>
      <c r="N300" s="37">
        <v>0</v>
      </c>
      <c r="O300" s="37">
        <v>0</v>
      </c>
      <c r="Q300" s="45" t="s">
        <v>473</v>
      </c>
      <c r="R300" s="37">
        <v>250</v>
      </c>
      <c r="S300" s="37">
        <v>214</v>
      </c>
      <c r="T300" s="37">
        <v>15</v>
      </c>
      <c r="U300" s="37">
        <v>21</v>
      </c>
      <c r="V300" s="37">
        <v>0</v>
      </c>
      <c r="X300" s="45" t="s">
        <v>473</v>
      </c>
      <c r="Y300" s="37">
        <v>250</v>
      </c>
      <c r="Z300" s="37">
        <v>228</v>
      </c>
      <c r="AA300" s="37">
        <v>5</v>
      </c>
      <c r="AB300" s="37">
        <v>12</v>
      </c>
      <c r="AC300" s="37">
        <v>5</v>
      </c>
      <c r="AD300" s="37">
        <v>0</v>
      </c>
    </row>
    <row r="301" spans="1:30" ht="20" customHeight="1" x14ac:dyDescent="0.15">
      <c r="A301" s="36" t="s">
        <v>826</v>
      </c>
      <c r="B301" s="36" t="s">
        <v>827</v>
      </c>
      <c r="C301" s="36" t="s">
        <v>1104</v>
      </c>
      <c r="D301" s="36" t="s">
        <v>826</v>
      </c>
      <c r="E301" s="45" t="s">
        <v>475</v>
      </c>
      <c r="F301" s="37">
        <v>306</v>
      </c>
      <c r="G301" s="37">
        <v>6</v>
      </c>
      <c r="H301" s="37">
        <v>77</v>
      </c>
      <c r="I301" s="37">
        <v>14</v>
      </c>
      <c r="J301" s="37">
        <v>0</v>
      </c>
      <c r="K301" s="37">
        <v>198</v>
      </c>
      <c r="L301" s="37">
        <v>11</v>
      </c>
      <c r="M301" s="37">
        <v>0</v>
      </c>
      <c r="N301" s="37">
        <v>0</v>
      </c>
      <c r="O301" s="37">
        <v>0</v>
      </c>
      <c r="Q301" s="45" t="s">
        <v>475</v>
      </c>
      <c r="R301" s="37">
        <v>306</v>
      </c>
      <c r="S301" s="37">
        <v>302</v>
      </c>
      <c r="T301" s="37">
        <v>0</v>
      </c>
      <c r="U301" s="37">
        <v>4</v>
      </c>
      <c r="V301" s="37">
        <v>0</v>
      </c>
      <c r="X301" s="45" t="s">
        <v>475</v>
      </c>
      <c r="Y301" s="37">
        <v>306</v>
      </c>
      <c r="Z301" s="37">
        <v>281</v>
      </c>
      <c r="AA301" s="37">
        <v>0</v>
      </c>
      <c r="AB301" s="37">
        <v>0</v>
      </c>
      <c r="AC301" s="37">
        <v>25</v>
      </c>
      <c r="AD301" s="37">
        <v>0</v>
      </c>
    </row>
    <row r="302" spans="1:30" ht="20" customHeight="1" x14ac:dyDescent="0.15">
      <c r="A302" s="36" t="s">
        <v>826</v>
      </c>
      <c r="B302" s="36" t="s">
        <v>827</v>
      </c>
      <c r="C302" s="36" t="s">
        <v>1105</v>
      </c>
      <c r="D302" s="36" t="s">
        <v>835</v>
      </c>
      <c r="E302" s="45" t="s">
        <v>477</v>
      </c>
      <c r="F302" s="37">
        <v>309</v>
      </c>
      <c r="G302" s="37">
        <v>291</v>
      </c>
      <c r="H302" s="37">
        <v>2</v>
      </c>
      <c r="I302" s="37">
        <v>0</v>
      </c>
      <c r="J302" s="37">
        <v>8</v>
      </c>
      <c r="K302" s="37">
        <v>0</v>
      </c>
      <c r="L302" s="37">
        <v>7</v>
      </c>
      <c r="M302" s="37">
        <v>0</v>
      </c>
      <c r="N302" s="37">
        <v>0</v>
      </c>
      <c r="O302" s="37">
        <v>1</v>
      </c>
      <c r="Q302" s="45" t="s">
        <v>477</v>
      </c>
      <c r="R302" s="37">
        <v>309</v>
      </c>
      <c r="S302" s="37">
        <v>225</v>
      </c>
      <c r="T302" s="37">
        <v>13</v>
      </c>
      <c r="U302" s="37">
        <v>71</v>
      </c>
      <c r="V302" s="37">
        <v>0</v>
      </c>
      <c r="X302" s="45" t="s">
        <v>477</v>
      </c>
      <c r="Y302" s="37">
        <v>309</v>
      </c>
      <c r="Z302" s="37">
        <v>163</v>
      </c>
      <c r="AA302" s="37">
        <v>17</v>
      </c>
      <c r="AB302" s="37">
        <v>3</v>
      </c>
      <c r="AC302" s="37">
        <v>126</v>
      </c>
      <c r="AD302" s="37">
        <v>0</v>
      </c>
    </row>
    <row r="303" spans="1:30" ht="20" customHeight="1" x14ac:dyDescent="0.15">
      <c r="A303" s="36" t="s">
        <v>826</v>
      </c>
      <c r="B303" s="36" t="s">
        <v>827</v>
      </c>
      <c r="C303" s="36" t="s">
        <v>1106</v>
      </c>
      <c r="D303" s="36" t="s">
        <v>854</v>
      </c>
      <c r="E303" s="45" t="s">
        <v>479</v>
      </c>
      <c r="F303" s="37">
        <v>76</v>
      </c>
      <c r="G303" s="37">
        <v>62</v>
      </c>
      <c r="H303" s="37">
        <v>5</v>
      </c>
      <c r="I303" s="37">
        <v>2</v>
      </c>
      <c r="J303" s="37">
        <v>4</v>
      </c>
      <c r="K303" s="37">
        <v>0</v>
      </c>
      <c r="L303" s="37">
        <v>2</v>
      </c>
      <c r="M303" s="37">
        <v>0</v>
      </c>
      <c r="N303" s="37">
        <v>0</v>
      </c>
      <c r="O303" s="37">
        <v>1</v>
      </c>
      <c r="Q303" s="45" t="s">
        <v>479</v>
      </c>
      <c r="R303" s="37">
        <v>76</v>
      </c>
      <c r="S303" s="37">
        <v>49</v>
      </c>
      <c r="T303" s="37">
        <v>7</v>
      </c>
      <c r="U303" s="37">
        <v>19</v>
      </c>
      <c r="V303" s="37">
        <v>1</v>
      </c>
      <c r="X303" s="45" t="s">
        <v>479</v>
      </c>
      <c r="Y303" s="37">
        <v>76</v>
      </c>
      <c r="Z303" s="37">
        <v>21</v>
      </c>
      <c r="AA303" s="37">
        <v>3</v>
      </c>
      <c r="AB303" s="37">
        <v>1</v>
      </c>
      <c r="AC303" s="37">
        <v>51</v>
      </c>
      <c r="AD303" s="37">
        <v>0</v>
      </c>
    </row>
    <row r="304" spans="1:30" ht="20" customHeight="1" x14ac:dyDescent="0.15">
      <c r="A304" s="36" t="s">
        <v>826</v>
      </c>
      <c r="B304" s="36" t="s">
        <v>827</v>
      </c>
      <c r="C304" s="36" t="s">
        <v>1107</v>
      </c>
      <c r="D304" s="36" t="s">
        <v>856</v>
      </c>
      <c r="E304" s="45" t="s">
        <v>481</v>
      </c>
      <c r="F304" s="37">
        <v>62</v>
      </c>
      <c r="G304" s="37">
        <v>60</v>
      </c>
      <c r="H304" s="37">
        <v>2</v>
      </c>
      <c r="I304" s="37">
        <v>0</v>
      </c>
      <c r="J304" s="37">
        <v>0</v>
      </c>
      <c r="K304" s="37">
        <v>0</v>
      </c>
      <c r="L304" s="37">
        <v>0</v>
      </c>
      <c r="M304" s="37">
        <v>0</v>
      </c>
      <c r="N304" s="37">
        <v>0</v>
      </c>
      <c r="O304" s="37">
        <v>0</v>
      </c>
      <c r="Q304" s="45" t="s">
        <v>481</v>
      </c>
      <c r="R304" s="37">
        <v>62</v>
      </c>
      <c r="S304" s="37">
        <v>38</v>
      </c>
      <c r="T304" s="37">
        <v>2</v>
      </c>
      <c r="U304" s="37">
        <v>22</v>
      </c>
      <c r="V304" s="37">
        <v>0</v>
      </c>
      <c r="X304" s="45" t="s">
        <v>481</v>
      </c>
      <c r="Y304" s="37">
        <v>62</v>
      </c>
      <c r="Z304" s="37">
        <v>18</v>
      </c>
      <c r="AA304" s="37">
        <v>6</v>
      </c>
      <c r="AB304" s="37">
        <v>2</v>
      </c>
      <c r="AC304" s="37">
        <v>36</v>
      </c>
      <c r="AD304" s="37">
        <v>0</v>
      </c>
    </row>
    <row r="305" spans="1:30" ht="20" customHeight="1" x14ac:dyDescent="0.15">
      <c r="A305" s="36" t="s">
        <v>826</v>
      </c>
      <c r="B305" s="36" t="s">
        <v>827</v>
      </c>
      <c r="C305" s="36" t="s">
        <v>1108</v>
      </c>
      <c r="D305" s="36" t="s">
        <v>858</v>
      </c>
      <c r="E305" s="45" t="s">
        <v>483</v>
      </c>
      <c r="F305" s="37">
        <v>65</v>
      </c>
      <c r="G305" s="37">
        <v>61</v>
      </c>
      <c r="H305" s="37">
        <v>0</v>
      </c>
      <c r="I305" s="37">
        <v>0</v>
      </c>
      <c r="J305" s="37">
        <v>0</v>
      </c>
      <c r="K305" s="37">
        <v>0</v>
      </c>
      <c r="L305" s="37">
        <v>4</v>
      </c>
      <c r="M305" s="37">
        <v>0</v>
      </c>
      <c r="N305" s="37">
        <v>0</v>
      </c>
      <c r="O305" s="37">
        <v>0</v>
      </c>
      <c r="Q305" s="45" t="s">
        <v>483</v>
      </c>
      <c r="R305" s="37">
        <v>65</v>
      </c>
      <c r="S305" s="37">
        <v>39</v>
      </c>
      <c r="T305" s="37">
        <v>4</v>
      </c>
      <c r="U305" s="37">
        <v>22</v>
      </c>
      <c r="V305" s="37">
        <v>0</v>
      </c>
      <c r="X305" s="45" t="s">
        <v>483</v>
      </c>
      <c r="Y305" s="37">
        <v>65</v>
      </c>
      <c r="Z305" s="37">
        <v>26</v>
      </c>
      <c r="AA305" s="37">
        <v>2</v>
      </c>
      <c r="AB305" s="37">
        <v>1</v>
      </c>
      <c r="AC305" s="37">
        <v>36</v>
      </c>
      <c r="AD305" s="37">
        <v>0</v>
      </c>
    </row>
    <row r="306" spans="1:30" ht="20" customHeight="1" x14ac:dyDescent="0.15">
      <c r="A306" s="36" t="s">
        <v>826</v>
      </c>
      <c r="B306" s="36" t="s">
        <v>827</v>
      </c>
      <c r="C306" s="36" t="s">
        <v>1109</v>
      </c>
      <c r="D306" s="36" t="s">
        <v>860</v>
      </c>
      <c r="E306" s="45" t="s">
        <v>485</v>
      </c>
      <c r="F306" s="37">
        <v>297</v>
      </c>
      <c r="G306" s="37">
        <v>231</v>
      </c>
      <c r="H306" s="37">
        <v>5</v>
      </c>
      <c r="I306" s="37">
        <v>23</v>
      </c>
      <c r="J306" s="37">
        <v>2</v>
      </c>
      <c r="K306" s="37">
        <v>19</v>
      </c>
      <c r="L306" s="37">
        <v>13</v>
      </c>
      <c r="M306" s="37">
        <v>4</v>
      </c>
      <c r="N306" s="37">
        <v>0</v>
      </c>
      <c r="O306" s="37">
        <v>0</v>
      </c>
      <c r="Q306" s="45" t="s">
        <v>485</v>
      </c>
      <c r="R306" s="37">
        <v>297</v>
      </c>
      <c r="S306" s="37">
        <v>212</v>
      </c>
      <c r="T306" s="37">
        <v>8</v>
      </c>
      <c r="U306" s="37">
        <v>76</v>
      </c>
      <c r="V306" s="37">
        <v>1</v>
      </c>
      <c r="X306" s="45" t="s">
        <v>485</v>
      </c>
      <c r="Y306" s="37">
        <v>297</v>
      </c>
      <c r="Z306" s="37">
        <v>116</v>
      </c>
      <c r="AA306" s="37">
        <v>40</v>
      </c>
      <c r="AB306" s="37">
        <v>9</v>
      </c>
      <c r="AC306" s="37">
        <v>132</v>
      </c>
      <c r="AD306" s="37">
        <v>0</v>
      </c>
    </row>
    <row r="307" spans="1:30" ht="20" customHeight="1" x14ac:dyDescent="0.15">
      <c r="A307" s="36" t="s">
        <v>826</v>
      </c>
      <c r="B307" s="36" t="s">
        <v>827</v>
      </c>
      <c r="C307" s="36" t="s">
        <v>1110</v>
      </c>
      <c r="D307" s="36" t="s">
        <v>862</v>
      </c>
      <c r="E307" s="45" t="s">
        <v>487</v>
      </c>
      <c r="F307" s="37">
        <v>140</v>
      </c>
      <c r="G307" s="37">
        <v>134</v>
      </c>
      <c r="H307" s="37">
        <v>5</v>
      </c>
      <c r="I307" s="37">
        <v>0</v>
      </c>
      <c r="J307" s="37">
        <v>1</v>
      </c>
      <c r="K307" s="37">
        <v>0</v>
      </c>
      <c r="L307" s="37">
        <v>0</v>
      </c>
      <c r="M307" s="37">
        <v>0</v>
      </c>
      <c r="N307" s="37">
        <v>0</v>
      </c>
      <c r="O307" s="37">
        <v>0</v>
      </c>
      <c r="Q307" s="45" t="s">
        <v>487</v>
      </c>
      <c r="R307" s="37">
        <v>140</v>
      </c>
      <c r="S307" s="37">
        <v>89</v>
      </c>
      <c r="T307" s="37">
        <v>7</v>
      </c>
      <c r="U307" s="37">
        <v>43</v>
      </c>
      <c r="V307" s="37">
        <v>1</v>
      </c>
      <c r="X307" s="45" t="s">
        <v>487</v>
      </c>
      <c r="Y307" s="37">
        <v>140</v>
      </c>
      <c r="Z307" s="37">
        <v>42</v>
      </c>
      <c r="AA307" s="37">
        <v>9</v>
      </c>
      <c r="AB307" s="37">
        <v>0</v>
      </c>
      <c r="AC307" s="37">
        <v>89</v>
      </c>
      <c r="AD307" s="37">
        <v>0</v>
      </c>
    </row>
    <row r="308" spans="1:30" ht="20" customHeight="1" x14ac:dyDescent="0.15">
      <c r="A308" s="36" t="s">
        <v>826</v>
      </c>
      <c r="B308" s="36" t="s">
        <v>827</v>
      </c>
      <c r="C308" s="36" t="s">
        <v>1111</v>
      </c>
      <c r="D308" s="36" t="s">
        <v>864</v>
      </c>
      <c r="E308" s="45" t="s">
        <v>489</v>
      </c>
      <c r="F308" s="37">
        <v>48</v>
      </c>
      <c r="G308" s="37">
        <v>48</v>
      </c>
      <c r="H308" s="37">
        <v>0</v>
      </c>
      <c r="I308" s="37">
        <v>0</v>
      </c>
      <c r="J308" s="37">
        <v>0</v>
      </c>
      <c r="K308" s="37">
        <v>0</v>
      </c>
      <c r="L308" s="37">
        <v>0</v>
      </c>
      <c r="M308" s="37">
        <v>0</v>
      </c>
      <c r="N308" s="37">
        <v>0</v>
      </c>
      <c r="O308" s="37">
        <v>0</v>
      </c>
      <c r="Q308" s="45" t="s">
        <v>489</v>
      </c>
      <c r="R308" s="37">
        <v>48</v>
      </c>
      <c r="S308" s="37">
        <v>20</v>
      </c>
      <c r="T308" s="37">
        <v>9</v>
      </c>
      <c r="U308" s="37">
        <v>19</v>
      </c>
      <c r="V308" s="37">
        <v>0</v>
      </c>
      <c r="X308" s="45" t="s">
        <v>489</v>
      </c>
      <c r="Y308" s="37">
        <v>48</v>
      </c>
      <c r="Z308" s="37">
        <v>15</v>
      </c>
      <c r="AA308" s="37">
        <v>0</v>
      </c>
      <c r="AB308" s="37">
        <v>0</v>
      </c>
      <c r="AC308" s="37">
        <v>33</v>
      </c>
      <c r="AD308" s="37">
        <v>0</v>
      </c>
    </row>
    <row r="309" spans="1:30" ht="20" customHeight="1" x14ac:dyDescent="0.15">
      <c r="A309" s="36" t="s">
        <v>826</v>
      </c>
      <c r="B309" s="36" t="s">
        <v>827</v>
      </c>
      <c r="C309" s="36" t="s">
        <v>1112</v>
      </c>
      <c r="D309" s="36" t="s">
        <v>866</v>
      </c>
      <c r="E309" s="45" t="s">
        <v>491</v>
      </c>
      <c r="F309" s="37">
        <v>39</v>
      </c>
      <c r="G309" s="37">
        <v>20</v>
      </c>
      <c r="H309" s="37">
        <v>1</v>
      </c>
      <c r="I309" s="37">
        <v>0</v>
      </c>
      <c r="J309" s="37">
        <v>11</v>
      </c>
      <c r="K309" s="37">
        <v>0</v>
      </c>
      <c r="L309" s="37">
        <v>6</v>
      </c>
      <c r="M309" s="37">
        <v>0</v>
      </c>
      <c r="N309" s="37">
        <v>0</v>
      </c>
      <c r="O309" s="37">
        <v>1</v>
      </c>
      <c r="Q309" s="45" t="s">
        <v>491</v>
      </c>
      <c r="R309" s="37">
        <v>39</v>
      </c>
      <c r="S309" s="37">
        <v>12</v>
      </c>
      <c r="T309" s="37">
        <v>16</v>
      </c>
      <c r="U309" s="37">
        <v>11</v>
      </c>
      <c r="V309" s="37">
        <v>0</v>
      </c>
      <c r="X309" s="45" t="s">
        <v>491</v>
      </c>
      <c r="Y309" s="37">
        <v>39</v>
      </c>
      <c r="Z309" s="37">
        <v>3</v>
      </c>
      <c r="AA309" s="37">
        <v>0</v>
      </c>
      <c r="AB309" s="37">
        <v>0</v>
      </c>
      <c r="AC309" s="37">
        <v>36</v>
      </c>
      <c r="AD309" s="37">
        <v>0</v>
      </c>
    </row>
    <row r="310" spans="1:30" ht="20" customHeight="1" x14ac:dyDescent="0.15">
      <c r="A310" s="36" t="s">
        <v>826</v>
      </c>
      <c r="B310" s="36" t="s">
        <v>827</v>
      </c>
      <c r="C310" s="36" t="s">
        <v>1113</v>
      </c>
      <c r="D310" s="36" t="s">
        <v>919</v>
      </c>
      <c r="E310" s="45" t="s">
        <v>493</v>
      </c>
      <c r="F310" s="37">
        <v>47</v>
      </c>
      <c r="G310" s="37">
        <v>45</v>
      </c>
      <c r="H310" s="37">
        <v>0</v>
      </c>
      <c r="I310" s="37">
        <v>0</v>
      </c>
      <c r="J310" s="37">
        <v>1</v>
      </c>
      <c r="K310" s="37">
        <v>1</v>
      </c>
      <c r="L310" s="37">
        <v>0</v>
      </c>
      <c r="M310" s="37">
        <v>0</v>
      </c>
      <c r="N310" s="37">
        <v>0</v>
      </c>
      <c r="O310" s="37">
        <v>0</v>
      </c>
      <c r="Q310" s="45" t="s">
        <v>493</v>
      </c>
      <c r="R310" s="37">
        <v>47</v>
      </c>
      <c r="S310" s="37">
        <v>17</v>
      </c>
      <c r="T310" s="37">
        <v>11</v>
      </c>
      <c r="U310" s="37">
        <v>19</v>
      </c>
      <c r="V310" s="37">
        <v>0</v>
      </c>
      <c r="X310" s="45" t="s">
        <v>493</v>
      </c>
      <c r="Y310" s="37">
        <v>47</v>
      </c>
      <c r="Z310" s="37">
        <v>6</v>
      </c>
      <c r="AA310" s="37">
        <v>1</v>
      </c>
      <c r="AB310" s="37">
        <v>2</v>
      </c>
      <c r="AC310" s="37">
        <v>37</v>
      </c>
      <c r="AD310" s="37">
        <v>1</v>
      </c>
    </row>
    <row r="311" spans="1:30" ht="20" customHeight="1" x14ac:dyDescent="0.15">
      <c r="A311" s="36" t="s">
        <v>826</v>
      </c>
      <c r="B311" s="36" t="s">
        <v>827</v>
      </c>
      <c r="E311" s="45"/>
      <c r="Q311" s="45"/>
      <c r="X311" s="45"/>
    </row>
    <row r="312" spans="1:30" ht="20" customHeight="1" x14ac:dyDescent="0.15">
      <c r="A312" s="36" t="s">
        <v>826</v>
      </c>
      <c r="B312" s="36" t="s">
        <v>828</v>
      </c>
      <c r="E312" s="46" t="s">
        <v>757</v>
      </c>
      <c r="F312" s="37">
        <v>1620</v>
      </c>
      <c r="G312" s="37">
        <v>1055</v>
      </c>
      <c r="H312" s="37">
        <v>89</v>
      </c>
      <c r="I312" s="37">
        <v>50</v>
      </c>
      <c r="J312" s="37">
        <v>21</v>
      </c>
      <c r="K312" s="37">
        <v>345</v>
      </c>
      <c r="L312" s="37">
        <v>34</v>
      </c>
      <c r="M312" s="37">
        <v>0</v>
      </c>
      <c r="N312" s="37">
        <v>0</v>
      </c>
      <c r="O312" s="37">
        <v>26</v>
      </c>
      <c r="Q312" s="46" t="s">
        <v>757</v>
      </c>
      <c r="R312" s="37">
        <v>1620</v>
      </c>
      <c r="S312" s="37">
        <v>1170</v>
      </c>
      <c r="T312" s="37">
        <v>130</v>
      </c>
      <c r="U312" s="37">
        <v>315</v>
      </c>
      <c r="V312" s="37">
        <v>5</v>
      </c>
      <c r="X312" s="46" t="s">
        <v>757</v>
      </c>
      <c r="Y312" s="37">
        <v>1620</v>
      </c>
      <c r="Z312" s="37">
        <v>871</v>
      </c>
      <c r="AA312" s="37">
        <v>63</v>
      </c>
      <c r="AB312" s="37">
        <v>25</v>
      </c>
      <c r="AC312" s="37">
        <v>654</v>
      </c>
      <c r="AD312" s="37">
        <v>7</v>
      </c>
    </row>
    <row r="313" spans="1:30" ht="20" customHeight="1" x14ac:dyDescent="0.15">
      <c r="A313" s="36" t="s">
        <v>826</v>
      </c>
      <c r="B313" s="36" t="s">
        <v>828</v>
      </c>
      <c r="C313" s="36" t="s">
        <v>1114</v>
      </c>
      <c r="D313" s="36" t="s">
        <v>796</v>
      </c>
      <c r="E313" s="45" t="s">
        <v>495</v>
      </c>
      <c r="F313" s="37">
        <v>332</v>
      </c>
      <c r="G313" s="37">
        <v>287</v>
      </c>
      <c r="H313" s="37">
        <v>4</v>
      </c>
      <c r="I313" s="37">
        <v>25</v>
      </c>
      <c r="J313" s="37">
        <v>0</v>
      </c>
      <c r="K313" s="37">
        <v>6</v>
      </c>
      <c r="L313" s="37">
        <v>9</v>
      </c>
      <c r="M313" s="37">
        <v>0</v>
      </c>
      <c r="N313" s="37">
        <v>0</v>
      </c>
      <c r="O313" s="37">
        <v>1</v>
      </c>
      <c r="Q313" s="45" t="s">
        <v>495</v>
      </c>
      <c r="R313" s="37">
        <v>332</v>
      </c>
      <c r="S313" s="37">
        <v>259</v>
      </c>
      <c r="T313" s="37">
        <v>9</v>
      </c>
      <c r="U313" s="37">
        <v>64</v>
      </c>
      <c r="V313" s="37">
        <v>0</v>
      </c>
      <c r="X313" s="45" t="s">
        <v>495</v>
      </c>
      <c r="Y313" s="37">
        <v>332</v>
      </c>
      <c r="Z313" s="37">
        <v>103</v>
      </c>
      <c r="AA313" s="37">
        <v>28</v>
      </c>
      <c r="AB313" s="37">
        <v>4</v>
      </c>
      <c r="AC313" s="37">
        <v>192</v>
      </c>
      <c r="AD313" s="37">
        <v>5</v>
      </c>
    </row>
    <row r="314" spans="1:30" ht="20" customHeight="1" x14ac:dyDescent="0.15">
      <c r="A314" s="36" t="s">
        <v>826</v>
      </c>
      <c r="B314" s="36" t="s">
        <v>828</v>
      </c>
      <c r="C314" s="36" t="s">
        <v>1115</v>
      </c>
      <c r="D314" s="36" t="s">
        <v>817</v>
      </c>
      <c r="E314" s="45" t="s">
        <v>497</v>
      </c>
      <c r="F314" s="37">
        <v>105</v>
      </c>
      <c r="G314" s="37">
        <v>97</v>
      </c>
      <c r="H314" s="37">
        <v>0</v>
      </c>
      <c r="I314" s="37">
        <v>0</v>
      </c>
      <c r="J314" s="37">
        <v>2</v>
      </c>
      <c r="K314" s="37">
        <v>0</v>
      </c>
      <c r="L314" s="37">
        <v>6</v>
      </c>
      <c r="M314" s="37">
        <v>0</v>
      </c>
      <c r="N314" s="37">
        <v>0</v>
      </c>
      <c r="O314" s="37">
        <v>0</v>
      </c>
      <c r="Q314" s="45" t="s">
        <v>497</v>
      </c>
      <c r="R314" s="37">
        <v>105</v>
      </c>
      <c r="S314" s="37">
        <v>61</v>
      </c>
      <c r="T314" s="37">
        <v>6</v>
      </c>
      <c r="U314" s="37">
        <v>38</v>
      </c>
      <c r="V314" s="37">
        <v>0</v>
      </c>
      <c r="X314" s="45" t="s">
        <v>497</v>
      </c>
      <c r="Y314" s="37">
        <v>105</v>
      </c>
      <c r="Z314" s="37">
        <v>35</v>
      </c>
      <c r="AA314" s="37">
        <v>5</v>
      </c>
      <c r="AB314" s="37">
        <v>2</v>
      </c>
      <c r="AC314" s="37">
        <v>63</v>
      </c>
      <c r="AD314" s="37">
        <v>0</v>
      </c>
    </row>
    <row r="315" spans="1:30" ht="20" customHeight="1" x14ac:dyDescent="0.15">
      <c r="A315" s="36" t="s">
        <v>826</v>
      </c>
      <c r="B315" s="36" t="s">
        <v>828</v>
      </c>
      <c r="C315" s="36" t="s">
        <v>1116</v>
      </c>
      <c r="D315" s="36" t="s">
        <v>826</v>
      </c>
      <c r="E315" s="45" t="s">
        <v>499</v>
      </c>
      <c r="F315" s="37">
        <v>141</v>
      </c>
      <c r="G315" s="37">
        <v>124</v>
      </c>
      <c r="H315" s="37">
        <v>0</v>
      </c>
      <c r="I315" s="37">
        <v>1</v>
      </c>
      <c r="J315" s="37">
        <v>1</v>
      </c>
      <c r="K315" s="37">
        <v>0</v>
      </c>
      <c r="L315" s="37">
        <v>4</v>
      </c>
      <c r="M315" s="37">
        <v>0</v>
      </c>
      <c r="N315" s="37">
        <v>0</v>
      </c>
      <c r="O315" s="37">
        <v>11</v>
      </c>
      <c r="Q315" s="45" t="s">
        <v>499</v>
      </c>
      <c r="R315" s="37">
        <v>141</v>
      </c>
      <c r="S315" s="37">
        <v>87</v>
      </c>
      <c r="T315" s="37">
        <v>24</v>
      </c>
      <c r="U315" s="37">
        <v>29</v>
      </c>
      <c r="V315" s="37">
        <v>1</v>
      </c>
      <c r="X315" s="45" t="s">
        <v>499</v>
      </c>
      <c r="Y315" s="37">
        <v>141</v>
      </c>
      <c r="Z315" s="37">
        <v>78</v>
      </c>
      <c r="AA315" s="37">
        <v>2</v>
      </c>
      <c r="AB315" s="37">
        <v>2</v>
      </c>
      <c r="AC315" s="37">
        <v>58</v>
      </c>
      <c r="AD315" s="37">
        <v>1</v>
      </c>
    </row>
    <row r="316" spans="1:30" ht="20" customHeight="1" x14ac:dyDescent="0.15">
      <c r="A316" s="36" t="s">
        <v>826</v>
      </c>
      <c r="B316" s="36" t="s">
        <v>828</v>
      </c>
      <c r="C316" s="36" t="s">
        <v>1117</v>
      </c>
      <c r="D316" s="36" t="s">
        <v>835</v>
      </c>
      <c r="E316" s="45" t="s">
        <v>501</v>
      </c>
      <c r="F316" s="37">
        <v>168</v>
      </c>
      <c r="G316" s="37">
        <v>132</v>
      </c>
      <c r="H316" s="37">
        <v>3</v>
      </c>
      <c r="I316" s="37">
        <v>0</v>
      </c>
      <c r="J316" s="37">
        <v>14</v>
      </c>
      <c r="K316" s="37">
        <v>13</v>
      </c>
      <c r="L316" s="37">
        <v>4</v>
      </c>
      <c r="M316" s="37">
        <v>0</v>
      </c>
      <c r="N316" s="37">
        <v>0</v>
      </c>
      <c r="O316" s="37">
        <v>2</v>
      </c>
      <c r="Q316" s="45" t="s">
        <v>501</v>
      </c>
      <c r="R316" s="37">
        <v>168</v>
      </c>
      <c r="S316" s="37">
        <v>88</v>
      </c>
      <c r="T316" s="37">
        <v>34</v>
      </c>
      <c r="U316" s="37">
        <v>44</v>
      </c>
      <c r="V316" s="37">
        <v>2</v>
      </c>
      <c r="X316" s="45" t="s">
        <v>501</v>
      </c>
      <c r="Y316" s="37">
        <v>168</v>
      </c>
      <c r="Z316" s="37">
        <v>79</v>
      </c>
      <c r="AA316" s="37">
        <v>3</v>
      </c>
      <c r="AB316" s="37">
        <v>4</v>
      </c>
      <c r="AC316" s="37">
        <v>82</v>
      </c>
      <c r="AD316" s="37">
        <v>0</v>
      </c>
    </row>
    <row r="317" spans="1:30" ht="20" customHeight="1" x14ac:dyDescent="0.15">
      <c r="A317" s="36" t="s">
        <v>826</v>
      </c>
      <c r="B317" s="36" t="s">
        <v>828</v>
      </c>
      <c r="C317" s="36" t="s">
        <v>1118</v>
      </c>
      <c r="D317" s="36" t="s">
        <v>854</v>
      </c>
      <c r="E317" s="45" t="s">
        <v>503</v>
      </c>
      <c r="F317" s="37">
        <v>130</v>
      </c>
      <c r="G317" s="37">
        <v>128</v>
      </c>
      <c r="H317" s="37">
        <v>0</v>
      </c>
      <c r="I317" s="37">
        <v>0</v>
      </c>
      <c r="J317" s="37">
        <v>0</v>
      </c>
      <c r="K317" s="37">
        <v>0</v>
      </c>
      <c r="L317" s="37">
        <v>1</v>
      </c>
      <c r="M317" s="37">
        <v>0</v>
      </c>
      <c r="N317" s="37">
        <v>0</v>
      </c>
      <c r="O317" s="37">
        <v>1</v>
      </c>
      <c r="Q317" s="45" t="s">
        <v>503</v>
      </c>
      <c r="R317" s="37">
        <v>130</v>
      </c>
      <c r="S317" s="37">
        <v>76</v>
      </c>
      <c r="T317" s="37">
        <v>10</v>
      </c>
      <c r="U317" s="37">
        <v>43</v>
      </c>
      <c r="V317" s="37">
        <v>1</v>
      </c>
      <c r="X317" s="45" t="s">
        <v>503</v>
      </c>
      <c r="Y317" s="37">
        <v>130</v>
      </c>
      <c r="Z317" s="37">
        <v>55</v>
      </c>
      <c r="AA317" s="37">
        <v>8</v>
      </c>
      <c r="AB317" s="37">
        <v>2</v>
      </c>
      <c r="AC317" s="37">
        <v>65</v>
      </c>
      <c r="AD317" s="37">
        <v>0</v>
      </c>
    </row>
    <row r="318" spans="1:30" ht="20" customHeight="1" x14ac:dyDescent="0.15">
      <c r="A318" s="36" t="s">
        <v>826</v>
      </c>
      <c r="B318" s="36" t="s">
        <v>828</v>
      </c>
      <c r="C318" s="36" t="s">
        <v>1119</v>
      </c>
      <c r="D318" s="36" t="s">
        <v>856</v>
      </c>
      <c r="E318" s="45" t="s">
        <v>505</v>
      </c>
      <c r="F318" s="37">
        <v>85</v>
      </c>
      <c r="G318" s="37">
        <v>78</v>
      </c>
      <c r="H318" s="37">
        <v>0</v>
      </c>
      <c r="I318" s="37">
        <v>0</v>
      </c>
      <c r="J318" s="37">
        <v>2</v>
      </c>
      <c r="K318" s="37">
        <v>0</v>
      </c>
      <c r="L318" s="37">
        <v>4</v>
      </c>
      <c r="M318" s="37">
        <v>0</v>
      </c>
      <c r="N318" s="37">
        <v>0</v>
      </c>
      <c r="O318" s="37">
        <v>1</v>
      </c>
      <c r="Q318" s="45" t="s">
        <v>505</v>
      </c>
      <c r="R318" s="37">
        <v>85</v>
      </c>
      <c r="S318" s="37">
        <v>52</v>
      </c>
      <c r="T318" s="37">
        <v>10</v>
      </c>
      <c r="U318" s="37">
        <v>23</v>
      </c>
      <c r="V318" s="37">
        <v>0</v>
      </c>
      <c r="X318" s="45" t="s">
        <v>505</v>
      </c>
      <c r="Y318" s="37">
        <v>85</v>
      </c>
      <c r="Z318" s="37">
        <v>27</v>
      </c>
      <c r="AA318" s="37">
        <v>5</v>
      </c>
      <c r="AB318" s="37">
        <v>1</v>
      </c>
      <c r="AC318" s="37">
        <v>51</v>
      </c>
      <c r="AD318" s="37">
        <v>1</v>
      </c>
    </row>
    <row r="319" spans="1:30" ht="20" customHeight="1" x14ac:dyDescent="0.15">
      <c r="A319" s="36" t="s">
        <v>826</v>
      </c>
      <c r="B319" s="36" t="s">
        <v>828</v>
      </c>
      <c r="C319" s="36" t="s">
        <v>1120</v>
      </c>
      <c r="D319" s="36" t="s">
        <v>858</v>
      </c>
      <c r="E319" s="45" t="s">
        <v>507</v>
      </c>
      <c r="F319" s="37">
        <v>232</v>
      </c>
      <c r="G319" s="37">
        <v>188</v>
      </c>
      <c r="H319" s="37">
        <v>5</v>
      </c>
      <c r="I319" s="37">
        <v>0</v>
      </c>
      <c r="J319" s="37">
        <v>2</v>
      </c>
      <c r="K319" s="37">
        <v>22</v>
      </c>
      <c r="L319" s="37">
        <v>5</v>
      </c>
      <c r="M319" s="37">
        <v>0</v>
      </c>
      <c r="N319" s="37">
        <v>0</v>
      </c>
      <c r="O319" s="37">
        <v>10</v>
      </c>
      <c r="Q319" s="45" t="s">
        <v>507</v>
      </c>
      <c r="R319" s="37">
        <v>232</v>
      </c>
      <c r="S319" s="37">
        <v>141</v>
      </c>
      <c r="T319" s="37">
        <v>37</v>
      </c>
      <c r="U319" s="37">
        <v>53</v>
      </c>
      <c r="V319" s="37">
        <v>1</v>
      </c>
      <c r="X319" s="45" t="s">
        <v>507</v>
      </c>
      <c r="Y319" s="37">
        <v>232</v>
      </c>
      <c r="Z319" s="37">
        <v>87</v>
      </c>
      <c r="AA319" s="37">
        <v>11</v>
      </c>
      <c r="AB319" s="37">
        <v>4</v>
      </c>
      <c r="AC319" s="37">
        <v>130</v>
      </c>
      <c r="AD319" s="37">
        <v>0</v>
      </c>
    </row>
    <row r="320" spans="1:30" ht="20" customHeight="1" x14ac:dyDescent="0.15">
      <c r="A320" s="36" t="s">
        <v>826</v>
      </c>
      <c r="B320" s="36" t="s">
        <v>828</v>
      </c>
      <c r="C320" s="36" t="s">
        <v>1121</v>
      </c>
      <c r="D320" s="36" t="s">
        <v>860</v>
      </c>
      <c r="E320" s="45" t="s">
        <v>509</v>
      </c>
      <c r="F320" s="37">
        <v>1</v>
      </c>
      <c r="G320" s="37">
        <v>1</v>
      </c>
      <c r="H320" s="37">
        <v>0</v>
      </c>
      <c r="I320" s="37">
        <v>0</v>
      </c>
      <c r="J320" s="37">
        <v>0</v>
      </c>
      <c r="K320" s="37">
        <v>0</v>
      </c>
      <c r="L320" s="37">
        <v>0</v>
      </c>
      <c r="M320" s="37">
        <v>0</v>
      </c>
      <c r="N320" s="37">
        <v>0</v>
      </c>
      <c r="O320" s="37">
        <v>0</v>
      </c>
      <c r="Q320" s="45" t="s">
        <v>509</v>
      </c>
      <c r="R320" s="37">
        <v>1</v>
      </c>
      <c r="S320" s="37">
        <v>1</v>
      </c>
      <c r="T320" s="37">
        <v>0</v>
      </c>
      <c r="U320" s="37">
        <v>0</v>
      </c>
      <c r="V320" s="37">
        <v>0</v>
      </c>
      <c r="X320" s="45" t="s">
        <v>509</v>
      </c>
      <c r="Y320" s="37">
        <v>1</v>
      </c>
      <c r="Z320" s="37">
        <v>0</v>
      </c>
      <c r="AA320" s="37">
        <v>1</v>
      </c>
      <c r="AB320" s="37">
        <v>0</v>
      </c>
      <c r="AC320" s="37">
        <v>0</v>
      </c>
      <c r="AD320" s="37">
        <v>0</v>
      </c>
    </row>
    <row r="321" spans="1:30" ht="20" customHeight="1" x14ac:dyDescent="0.15">
      <c r="A321" s="36" t="s">
        <v>826</v>
      </c>
      <c r="B321" s="36" t="s">
        <v>828</v>
      </c>
      <c r="C321" s="36" t="s">
        <v>1122</v>
      </c>
      <c r="D321" s="36" t="s">
        <v>862</v>
      </c>
      <c r="E321" s="45" t="s">
        <v>511</v>
      </c>
      <c r="F321" s="37">
        <v>426</v>
      </c>
      <c r="G321" s="37">
        <v>20</v>
      </c>
      <c r="H321" s="37">
        <v>77</v>
      </c>
      <c r="I321" s="37">
        <v>24</v>
      </c>
      <c r="J321" s="37">
        <v>0</v>
      </c>
      <c r="K321" s="37">
        <v>304</v>
      </c>
      <c r="L321" s="37">
        <v>1</v>
      </c>
      <c r="M321" s="37">
        <v>0</v>
      </c>
      <c r="N321" s="37">
        <v>0</v>
      </c>
      <c r="O321" s="37">
        <v>0</v>
      </c>
      <c r="Q321" s="45" t="s">
        <v>511</v>
      </c>
      <c r="R321" s="37">
        <v>426</v>
      </c>
      <c r="S321" s="37">
        <v>405</v>
      </c>
      <c r="T321" s="37">
        <v>0</v>
      </c>
      <c r="U321" s="37">
        <v>21</v>
      </c>
      <c r="V321" s="37">
        <v>0</v>
      </c>
      <c r="X321" s="45" t="s">
        <v>511</v>
      </c>
      <c r="Y321" s="37">
        <v>426</v>
      </c>
      <c r="Z321" s="37">
        <v>407</v>
      </c>
      <c r="AA321" s="37">
        <v>0</v>
      </c>
      <c r="AB321" s="37">
        <v>6</v>
      </c>
      <c r="AC321" s="37">
        <v>13</v>
      </c>
      <c r="AD321" s="37">
        <v>0</v>
      </c>
    </row>
    <row r="322" spans="1:30" ht="20" customHeight="1" x14ac:dyDescent="0.15">
      <c r="A322" s="36" t="s">
        <v>826</v>
      </c>
      <c r="B322" s="36" t="s">
        <v>828</v>
      </c>
      <c r="E322" s="45"/>
      <c r="Q322" s="45"/>
      <c r="X322" s="45"/>
    </row>
    <row r="323" spans="1:30" ht="20" customHeight="1" x14ac:dyDescent="0.15">
      <c r="A323" s="36" t="s">
        <v>826</v>
      </c>
      <c r="B323" s="36" t="s">
        <v>829</v>
      </c>
      <c r="E323" s="46" t="s">
        <v>758</v>
      </c>
      <c r="F323" s="37">
        <v>1160</v>
      </c>
      <c r="G323" s="37">
        <v>1067</v>
      </c>
      <c r="H323" s="37">
        <v>3</v>
      </c>
      <c r="I323" s="37">
        <v>23</v>
      </c>
      <c r="J323" s="37">
        <v>23</v>
      </c>
      <c r="K323" s="37">
        <v>19</v>
      </c>
      <c r="L323" s="37">
        <v>17</v>
      </c>
      <c r="M323" s="37">
        <v>0</v>
      </c>
      <c r="N323" s="37">
        <v>0</v>
      </c>
      <c r="O323" s="37">
        <v>8</v>
      </c>
      <c r="Q323" s="46" t="s">
        <v>758</v>
      </c>
      <c r="R323" s="37">
        <v>1160</v>
      </c>
      <c r="S323" s="37">
        <v>841</v>
      </c>
      <c r="T323" s="37">
        <v>104</v>
      </c>
      <c r="U323" s="37">
        <v>209</v>
      </c>
      <c r="V323" s="37">
        <v>6</v>
      </c>
      <c r="X323" s="46" t="s">
        <v>758</v>
      </c>
      <c r="Y323" s="37">
        <v>1160</v>
      </c>
      <c r="Z323" s="37">
        <v>626</v>
      </c>
      <c r="AA323" s="37">
        <v>24</v>
      </c>
      <c r="AB323" s="37">
        <v>17</v>
      </c>
      <c r="AC323" s="37">
        <v>489</v>
      </c>
      <c r="AD323" s="37">
        <v>4</v>
      </c>
    </row>
    <row r="324" spans="1:30" ht="20" customHeight="1" x14ac:dyDescent="0.15">
      <c r="A324" s="36" t="s">
        <v>826</v>
      </c>
      <c r="B324" s="36" t="s">
        <v>829</v>
      </c>
      <c r="C324" s="36" t="s">
        <v>1123</v>
      </c>
      <c r="D324" s="36" t="s">
        <v>796</v>
      </c>
      <c r="E324" s="45" t="s">
        <v>513</v>
      </c>
      <c r="F324" s="37">
        <v>534</v>
      </c>
      <c r="G324" s="37">
        <v>524</v>
      </c>
      <c r="H324" s="37">
        <v>0</v>
      </c>
      <c r="I324" s="37">
        <v>0</v>
      </c>
      <c r="J324" s="37">
        <v>2</v>
      </c>
      <c r="K324" s="37">
        <v>0</v>
      </c>
      <c r="L324" s="37">
        <v>3</v>
      </c>
      <c r="M324" s="37">
        <v>0</v>
      </c>
      <c r="N324" s="37">
        <v>0</v>
      </c>
      <c r="O324" s="37">
        <v>5</v>
      </c>
      <c r="Q324" s="45" t="s">
        <v>513</v>
      </c>
      <c r="R324" s="37">
        <v>534</v>
      </c>
      <c r="S324" s="37">
        <v>465</v>
      </c>
      <c r="T324" s="37">
        <v>19</v>
      </c>
      <c r="U324" s="37">
        <v>49</v>
      </c>
      <c r="V324" s="37">
        <v>1</v>
      </c>
      <c r="X324" s="45" t="s">
        <v>513</v>
      </c>
      <c r="Y324" s="37">
        <v>534</v>
      </c>
      <c r="Z324" s="37">
        <v>258</v>
      </c>
      <c r="AA324" s="37">
        <v>12</v>
      </c>
      <c r="AB324" s="37">
        <v>12</v>
      </c>
      <c r="AC324" s="37">
        <v>252</v>
      </c>
      <c r="AD324" s="37">
        <v>0</v>
      </c>
    </row>
    <row r="325" spans="1:30" ht="20" customHeight="1" x14ac:dyDescent="0.15">
      <c r="A325" s="36" t="s">
        <v>826</v>
      </c>
      <c r="B325" s="36" t="s">
        <v>829</v>
      </c>
      <c r="C325" s="36" t="s">
        <v>1124</v>
      </c>
      <c r="D325" s="36" t="s">
        <v>817</v>
      </c>
      <c r="E325" s="45" t="s">
        <v>515</v>
      </c>
      <c r="F325" s="37">
        <v>23</v>
      </c>
      <c r="G325" s="37">
        <v>0</v>
      </c>
      <c r="H325" s="37">
        <v>0</v>
      </c>
      <c r="I325" s="37">
        <v>22</v>
      </c>
      <c r="J325" s="37">
        <v>1</v>
      </c>
      <c r="K325" s="37">
        <v>0</v>
      </c>
      <c r="L325" s="37">
        <v>0</v>
      </c>
      <c r="M325" s="37">
        <v>0</v>
      </c>
      <c r="N325" s="37">
        <v>0</v>
      </c>
      <c r="O325" s="37">
        <v>0</v>
      </c>
      <c r="Q325" s="45" t="s">
        <v>515</v>
      </c>
      <c r="R325" s="37">
        <v>23</v>
      </c>
      <c r="S325" s="37">
        <v>7</v>
      </c>
      <c r="T325" s="37">
        <v>16</v>
      </c>
      <c r="U325" s="37">
        <v>0</v>
      </c>
      <c r="V325" s="37">
        <v>0</v>
      </c>
      <c r="X325" s="45" t="s">
        <v>515</v>
      </c>
      <c r="Y325" s="37">
        <v>23</v>
      </c>
      <c r="Z325" s="37">
        <v>7</v>
      </c>
      <c r="AA325" s="37">
        <v>0</v>
      </c>
      <c r="AB325" s="37">
        <v>0</v>
      </c>
      <c r="AC325" s="37">
        <v>16</v>
      </c>
      <c r="AD325" s="37">
        <v>0</v>
      </c>
    </row>
    <row r="326" spans="1:30" ht="20" customHeight="1" x14ac:dyDescent="0.15">
      <c r="A326" s="36" t="s">
        <v>826</v>
      </c>
      <c r="B326" s="36" t="s">
        <v>829</v>
      </c>
      <c r="C326" s="36" t="s">
        <v>1125</v>
      </c>
      <c r="D326" s="36" t="s">
        <v>826</v>
      </c>
      <c r="E326" s="45" t="s">
        <v>517</v>
      </c>
      <c r="F326" s="37">
        <v>35</v>
      </c>
      <c r="G326" s="37">
        <v>35</v>
      </c>
      <c r="H326" s="37">
        <v>0</v>
      </c>
      <c r="I326" s="37">
        <v>0</v>
      </c>
      <c r="J326" s="37">
        <v>0</v>
      </c>
      <c r="K326" s="37">
        <v>0</v>
      </c>
      <c r="L326" s="37">
        <v>0</v>
      </c>
      <c r="M326" s="37">
        <v>0</v>
      </c>
      <c r="N326" s="37">
        <v>0</v>
      </c>
      <c r="O326" s="37">
        <v>0</v>
      </c>
      <c r="Q326" s="45" t="s">
        <v>517</v>
      </c>
      <c r="R326" s="37">
        <v>35</v>
      </c>
      <c r="S326" s="37">
        <v>29</v>
      </c>
      <c r="T326" s="37">
        <v>1</v>
      </c>
      <c r="U326" s="37">
        <v>5</v>
      </c>
      <c r="V326" s="37">
        <v>0</v>
      </c>
      <c r="X326" s="45" t="s">
        <v>517</v>
      </c>
      <c r="Y326" s="37">
        <v>35</v>
      </c>
      <c r="Z326" s="37">
        <v>16</v>
      </c>
      <c r="AA326" s="37">
        <v>0</v>
      </c>
      <c r="AB326" s="37">
        <v>1</v>
      </c>
      <c r="AC326" s="37">
        <v>18</v>
      </c>
      <c r="AD326" s="37">
        <v>0</v>
      </c>
    </row>
    <row r="327" spans="1:30" ht="20" customHeight="1" x14ac:dyDescent="0.15">
      <c r="A327" s="36" t="s">
        <v>826</v>
      </c>
      <c r="B327" s="36" t="s">
        <v>829</v>
      </c>
      <c r="C327" s="36" t="s">
        <v>1126</v>
      </c>
      <c r="D327" s="36" t="s">
        <v>835</v>
      </c>
      <c r="E327" s="45" t="s">
        <v>519</v>
      </c>
      <c r="F327" s="37">
        <v>343</v>
      </c>
      <c r="G327" s="37">
        <v>303</v>
      </c>
      <c r="H327" s="37">
        <v>3</v>
      </c>
      <c r="I327" s="37">
        <v>1</v>
      </c>
      <c r="J327" s="37">
        <v>3</v>
      </c>
      <c r="K327" s="37">
        <v>19</v>
      </c>
      <c r="L327" s="37">
        <v>13</v>
      </c>
      <c r="M327" s="37">
        <v>0</v>
      </c>
      <c r="N327" s="37">
        <v>0</v>
      </c>
      <c r="O327" s="37">
        <v>1</v>
      </c>
      <c r="Q327" s="45" t="s">
        <v>519</v>
      </c>
      <c r="R327" s="37">
        <v>343</v>
      </c>
      <c r="S327" s="37">
        <v>241</v>
      </c>
      <c r="T327" s="37">
        <v>16</v>
      </c>
      <c r="U327" s="37">
        <v>86</v>
      </c>
      <c r="V327" s="37">
        <v>0</v>
      </c>
      <c r="X327" s="45" t="s">
        <v>519</v>
      </c>
      <c r="Y327" s="37">
        <v>343</v>
      </c>
      <c r="Z327" s="37">
        <v>261</v>
      </c>
      <c r="AA327" s="37">
        <v>9</v>
      </c>
      <c r="AB327" s="37">
        <v>1</v>
      </c>
      <c r="AC327" s="37">
        <v>70</v>
      </c>
      <c r="AD327" s="37">
        <v>2</v>
      </c>
    </row>
    <row r="328" spans="1:30" ht="20" customHeight="1" x14ac:dyDescent="0.15">
      <c r="A328" s="36" t="s">
        <v>826</v>
      </c>
      <c r="B328" s="36" t="s">
        <v>829</v>
      </c>
      <c r="C328" s="36" t="s">
        <v>1127</v>
      </c>
      <c r="D328" s="36" t="s">
        <v>854</v>
      </c>
      <c r="E328" s="45" t="s">
        <v>521</v>
      </c>
      <c r="F328" s="37">
        <v>55</v>
      </c>
      <c r="G328" s="37">
        <v>54</v>
      </c>
      <c r="H328" s="37">
        <v>0</v>
      </c>
      <c r="I328" s="37">
        <v>0</v>
      </c>
      <c r="J328" s="37">
        <v>1</v>
      </c>
      <c r="K328" s="37">
        <v>0</v>
      </c>
      <c r="L328" s="37">
        <v>0</v>
      </c>
      <c r="M328" s="37">
        <v>0</v>
      </c>
      <c r="N328" s="37">
        <v>0</v>
      </c>
      <c r="O328" s="37">
        <v>0</v>
      </c>
      <c r="Q328" s="45" t="s">
        <v>521</v>
      </c>
      <c r="R328" s="37">
        <v>55</v>
      </c>
      <c r="S328" s="37">
        <v>39</v>
      </c>
      <c r="T328" s="37">
        <v>2</v>
      </c>
      <c r="U328" s="37">
        <v>14</v>
      </c>
      <c r="V328" s="37">
        <v>0</v>
      </c>
      <c r="X328" s="45" t="s">
        <v>521</v>
      </c>
      <c r="Y328" s="37">
        <v>55</v>
      </c>
      <c r="Z328" s="37">
        <v>24</v>
      </c>
      <c r="AA328" s="37">
        <v>0</v>
      </c>
      <c r="AB328" s="37">
        <v>0</v>
      </c>
      <c r="AC328" s="37">
        <v>31</v>
      </c>
      <c r="AD328" s="37">
        <v>0</v>
      </c>
    </row>
    <row r="329" spans="1:30" ht="20" customHeight="1" x14ac:dyDescent="0.15">
      <c r="A329" s="36" t="s">
        <v>826</v>
      </c>
      <c r="B329" s="36" t="s">
        <v>829</v>
      </c>
      <c r="C329" s="36" t="s">
        <v>1128</v>
      </c>
      <c r="D329" s="36" t="s">
        <v>856</v>
      </c>
      <c r="E329" s="45" t="s">
        <v>523</v>
      </c>
      <c r="F329" s="37">
        <v>37</v>
      </c>
      <c r="G329" s="37">
        <v>37</v>
      </c>
      <c r="H329" s="37">
        <v>0</v>
      </c>
      <c r="I329" s="37">
        <v>0</v>
      </c>
      <c r="J329" s="37">
        <v>0</v>
      </c>
      <c r="K329" s="37">
        <v>0</v>
      </c>
      <c r="L329" s="37">
        <v>0</v>
      </c>
      <c r="M329" s="37">
        <v>0</v>
      </c>
      <c r="N329" s="37">
        <v>0</v>
      </c>
      <c r="O329" s="37">
        <v>0</v>
      </c>
      <c r="Q329" s="45" t="s">
        <v>523</v>
      </c>
      <c r="R329" s="37">
        <v>37</v>
      </c>
      <c r="S329" s="37">
        <v>22</v>
      </c>
      <c r="T329" s="37">
        <v>2</v>
      </c>
      <c r="U329" s="37">
        <v>13</v>
      </c>
      <c r="V329" s="37">
        <v>0</v>
      </c>
      <c r="X329" s="45" t="s">
        <v>523</v>
      </c>
      <c r="Y329" s="37">
        <v>37</v>
      </c>
      <c r="Z329" s="37">
        <v>17</v>
      </c>
      <c r="AA329" s="37">
        <v>2</v>
      </c>
      <c r="AB329" s="37">
        <v>0</v>
      </c>
      <c r="AC329" s="37">
        <v>18</v>
      </c>
      <c r="AD329" s="37">
        <v>0</v>
      </c>
    </row>
    <row r="330" spans="1:30" ht="20" customHeight="1" x14ac:dyDescent="0.15">
      <c r="A330" s="36" t="s">
        <v>826</v>
      </c>
      <c r="B330" s="36" t="s">
        <v>829</v>
      </c>
      <c r="C330" s="36" t="s">
        <v>1129</v>
      </c>
      <c r="D330" s="36" t="s">
        <v>858</v>
      </c>
      <c r="E330" s="45" t="s">
        <v>525</v>
      </c>
      <c r="F330" s="37">
        <v>14</v>
      </c>
      <c r="G330" s="37">
        <v>12</v>
      </c>
      <c r="H330" s="37">
        <v>0</v>
      </c>
      <c r="I330" s="37">
        <v>0</v>
      </c>
      <c r="J330" s="37">
        <v>1</v>
      </c>
      <c r="K330" s="37">
        <v>0</v>
      </c>
      <c r="L330" s="37">
        <v>1</v>
      </c>
      <c r="M330" s="37">
        <v>0</v>
      </c>
      <c r="N330" s="37">
        <v>0</v>
      </c>
      <c r="O330" s="37">
        <v>0</v>
      </c>
      <c r="Q330" s="45" t="s">
        <v>525</v>
      </c>
      <c r="R330" s="37">
        <v>14</v>
      </c>
      <c r="S330" s="37">
        <v>4</v>
      </c>
      <c r="T330" s="37">
        <v>4</v>
      </c>
      <c r="U330" s="37">
        <v>5</v>
      </c>
      <c r="V330" s="37">
        <v>1</v>
      </c>
      <c r="X330" s="45" t="s">
        <v>525</v>
      </c>
      <c r="Y330" s="37">
        <v>14</v>
      </c>
      <c r="Z330" s="37">
        <v>6</v>
      </c>
      <c r="AA330" s="37">
        <v>0</v>
      </c>
      <c r="AB330" s="37">
        <v>1</v>
      </c>
      <c r="AC330" s="37">
        <v>6</v>
      </c>
      <c r="AD330" s="37">
        <v>1</v>
      </c>
    </row>
    <row r="331" spans="1:30" ht="20" customHeight="1" x14ac:dyDescent="0.15">
      <c r="A331" s="36" t="s">
        <v>826</v>
      </c>
      <c r="B331" s="36" t="s">
        <v>829</v>
      </c>
      <c r="C331" s="36" t="s">
        <v>1130</v>
      </c>
      <c r="D331" s="36" t="s">
        <v>860</v>
      </c>
      <c r="E331" s="45" t="s">
        <v>527</v>
      </c>
      <c r="F331" s="37">
        <v>1</v>
      </c>
      <c r="G331" s="37">
        <v>0</v>
      </c>
      <c r="H331" s="37">
        <v>0</v>
      </c>
      <c r="I331" s="37">
        <v>0</v>
      </c>
      <c r="J331" s="37">
        <v>1</v>
      </c>
      <c r="K331" s="37">
        <v>0</v>
      </c>
      <c r="L331" s="37">
        <v>0</v>
      </c>
      <c r="M331" s="37">
        <v>0</v>
      </c>
      <c r="N331" s="37">
        <v>0</v>
      </c>
      <c r="O331" s="37">
        <v>0</v>
      </c>
      <c r="Q331" s="45" t="s">
        <v>527</v>
      </c>
      <c r="R331" s="37">
        <v>1</v>
      </c>
      <c r="S331" s="37">
        <v>0</v>
      </c>
      <c r="T331" s="37">
        <v>1</v>
      </c>
      <c r="U331" s="37">
        <v>0</v>
      </c>
      <c r="V331" s="37">
        <v>0</v>
      </c>
      <c r="X331" s="45" t="s">
        <v>527</v>
      </c>
      <c r="Y331" s="37">
        <v>1</v>
      </c>
      <c r="Z331" s="37">
        <v>0</v>
      </c>
      <c r="AA331" s="37">
        <v>0</v>
      </c>
      <c r="AB331" s="37">
        <v>0</v>
      </c>
      <c r="AC331" s="37">
        <v>1</v>
      </c>
      <c r="AD331" s="37">
        <v>0</v>
      </c>
    </row>
    <row r="332" spans="1:30" ht="20" customHeight="1" x14ac:dyDescent="0.15">
      <c r="A332" s="36" t="s">
        <v>826</v>
      </c>
      <c r="B332" s="36" t="s">
        <v>829</v>
      </c>
      <c r="C332" s="36" t="s">
        <v>1131</v>
      </c>
      <c r="D332" s="36" t="s">
        <v>862</v>
      </c>
      <c r="E332" s="45" t="s">
        <v>529</v>
      </c>
      <c r="F332" s="37">
        <v>40</v>
      </c>
      <c r="G332" s="37">
        <v>40</v>
      </c>
      <c r="H332" s="37">
        <v>0</v>
      </c>
      <c r="I332" s="37">
        <v>0</v>
      </c>
      <c r="J332" s="37">
        <v>0</v>
      </c>
      <c r="K332" s="37">
        <v>0</v>
      </c>
      <c r="L332" s="37">
        <v>0</v>
      </c>
      <c r="M332" s="37">
        <v>0</v>
      </c>
      <c r="N332" s="37">
        <v>0</v>
      </c>
      <c r="O332" s="37">
        <v>0</v>
      </c>
      <c r="Q332" s="45" t="s">
        <v>529</v>
      </c>
      <c r="R332" s="37">
        <v>40</v>
      </c>
      <c r="S332" s="37">
        <v>25</v>
      </c>
      <c r="T332" s="37">
        <v>8</v>
      </c>
      <c r="U332" s="37">
        <v>7</v>
      </c>
      <c r="V332" s="37">
        <v>0</v>
      </c>
      <c r="X332" s="45" t="s">
        <v>529</v>
      </c>
      <c r="Y332" s="37">
        <v>40</v>
      </c>
      <c r="Z332" s="37">
        <v>25</v>
      </c>
      <c r="AA332" s="37">
        <v>0</v>
      </c>
      <c r="AB332" s="37">
        <v>1</v>
      </c>
      <c r="AC332" s="37">
        <v>14</v>
      </c>
      <c r="AD332" s="37">
        <v>0</v>
      </c>
    </row>
    <row r="333" spans="1:30" ht="20" customHeight="1" x14ac:dyDescent="0.15">
      <c r="A333" s="36" t="s">
        <v>826</v>
      </c>
      <c r="B333" s="36" t="s">
        <v>829</v>
      </c>
      <c r="C333" s="36" t="s">
        <v>1132</v>
      </c>
      <c r="D333" s="36" t="s">
        <v>864</v>
      </c>
      <c r="E333" s="45" t="s">
        <v>531</v>
      </c>
      <c r="F333" s="37">
        <v>64</v>
      </c>
      <c r="G333" s="37">
        <v>61</v>
      </c>
      <c r="H333" s="37">
        <v>0</v>
      </c>
      <c r="I333" s="37">
        <v>0</v>
      </c>
      <c r="J333" s="37">
        <v>1</v>
      </c>
      <c r="K333" s="37">
        <v>0</v>
      </c>
      <c r="L333" s="37">
        <v>0</v>
      </c>
      <c r="M333" s="37">
        <v>0</v>
      </c>
      <c r="N333" s="37">
        <v>0</v>
      </c>
      <c r="O333" s="37">
        <v>2</v>
      </c>
      <c r="Q333" s="45" t="s">
        <v>531</v>
      </c>
      <c r="R333" s="37">
        <v>64</v>
      </c>
      <c r="S333" s="37">
        <v>9</v>
      </c>
      <c r="T333" s="37">
        <v>30</v>
      </c>
      <c r="U333" s="37">
        <v>21</v>
      </c>
      <c r="V333" s="37">
        <v>4</v>
      </c>
      <c r="X333" s="45" t="s">
        <v>531</v>
      </c>
      <c r="Y333" s="37">
        <v>64</v>
      </c>
      <c r="Z333" s="37">
        <v>12</v>
      </c>
      <c r="AA333" s="37">
        <v>1</v>
      </c>
      <c r="AB333" s="37">
        <v>0</v>
      </c>
      <c r="AC333" s="37">
        <v>50</v>
      </c>
      <c r="AD333" s="37">
        <v>1</v>
      </c>
    </row>
    <row r="334" spans="1:30" ht="20" customHeight="1" x14ac:dyDescent="0.15">
      <c r="A334" s="36" t="s">
        <v>826</v>
      </c>
      <c r="B334" s="36" t="s">
        <v>829</v>
      </c>
      <c r="C334" s="36" t="s">
        <v>1133</v>
      </c>
      <c r="D334" s="36" t="s">
        <v>866</v>
      </c>
      <c r="E334" s="45" t="s">
        <v>533</v>
      </c>
      <c r="F334" s="37">
        <v>14</v>
      </c>
      <c r="G334" s="37">
        <v>1</v>
      </c>
      <c r="H334" s="37">
        <v>0</v>
      </c>
      <c r="I334" s="37">
        <v>0</v>
      </c>
      <c r="J334" s="37">
        <v>13</v>
      </c>
      <c r="K334" s="37">
        <v>0</v>
      </c>
      <c r="L334" s="37">
        <v>0</v>
      </c>
      <c r="M334" s="37">
        <v>0</v>
      </c>
      <c r="N334" s="37">
        <v>0</v>
      </c>
      <c r="O334" s="37">
        <v>0</v>
      </c>
      <c r="Q334" s="45" t="s">
        <v>533</v>
      </c>
      <c r="R334" s="37">
        <v>14</v>
      </c>
      <c r="S334" s="37">
        <v>0</v>
      </c>
      <c r="T334" s="37">
        <v>5</v>
      </c>
      <c r="U334" s="37">
        <v>9</v>
      </c>
      <c r="V334" s="37">
        <v>0</v>
      </c>
      <c r="X334" s="45" t="s">
        <v>533</v>
      </c>
      <c r="Y334" s="37">
        <v>14</v>
      </c>
      <c r="Z334" s="37">
        <v>0</v>
      </c>
      <c r="AA334" s="37">
        <v>0</v>
      </c>
      <c r="AB334" s="37">
        <v>1</v>
      </c>
      <c r="AC334" s="37">
        <v>13</v>
      </c>
      <c r="AD334" s="37">
        <v>0</v>
      </c>
    </row>
    <row r="335" spans="1:30" ht="20" customHeight="1" x14ac:dyDescent="0.15">
      <c r="A335" s="36" t="s">
        <v>826</v>
      </c>
      <c r="B335" s="36" t="s">
        <v>829</v>
      </c>
      <c r="E335" s="45"/>
      <c r="Q335" s="45"/>
      <c r="X335" s="45"/>
    </row>
    <row r="336" spans="1:30" ht="20" customHeight="1" x14ac:dyDescent="0.15">
      <c r="A336" s="36" t="s">
        <v>826</v>
      </c>
      <c r="B336" s="36" t="s">
        <v>830</v>
      </c>
      <c r="E336" s="46" t="s">
        <v>759</v>
      </c>
      <c r="F336" s="37">
        <v>604</v>
      </c>
      <c r="G336" s="37">
        <v>521</v>
      </c>
      <c r="H336" s="37">
        <v>7</v>
      </c>
      <c r="I336" s="37">
        <v>59</v>
      </c>
      <c r="J336" s="37">
        <v>9</v>
      </c>
      <c r="K336" s="37">
        <v>0</v>
      </c>
      <c r="L336" s="37">
        <v>7</v>
      </c>
      <c r="M336" s="37">
        <v>0</v>
      </c>
      <c r="N336" s="37">
        <v>0</v>
      </c>
      <c r="O336" s="37">
        <v>1</v>
      </c>
      <c r="Q336" s="46" t="s">
        <v>759</v>
      </c>
      <c r="R336" s="37">
        <v>604</v>
      </c>
      <c r="S336" s="37">
        <v>351</v>
      </c>
      <c r="T336" s="37">
        <v>64</v>
      </c>
      <c r="U336" s="37">
        <v>186</v>
      </c>
      <c r="V336" s="37">
        <v>3</v>
      </c>
      <c r="X336" s="46" t="s">
        <v>759</v>
      </c>
      <c r="Y336" s="37">
        <v>604</v>
      </c>
      <c r="Z336" s="37">
        <v>177</v>
      </c>
      <c r="AA336" s="37">
        <v>18</v>
      </c>
      <c r="AB336" s="37">
        <v>10</v>
      </c>
      <c r="AC336" s="37">
        <v>396</v>
      </c>
      <c r="AD336" s="37">
        <v>3</v>
      </c>
    </row>
    <row r="337" spans="1:30" ht="20" customHeight="1" x14ac:dyDescent="0.15">
      <c r="A337" s="36" t="s">
        <v>826</v>
      </c>
      <c r="B337" s="36" t="s">
        <v>830</v>
      </c>
      <c r="C337" s="36" t="s">
        <v>1134</v>
      </c>
      <c r="D337" s="36" t="s">
        <v>796</v>
      </c>
      <c r="E337" s="45" t="s">
        <v>535</v>
      </c>
      <c r="F337" s="37">
        <v>75</v>
      </c>
      <c r="G337" s="37">
        <v>19</v>
      </c>
      <c r="H337" s="37">
        <v>2</v>
      </c>
      <c r="I337" s="37">
        <v>54</v>
      </c>
      <c r="J337" s="37">
        <v>0</v>
      </c>
      <c r="K337" s="37">
        <v>0</v>
      </c>
      <c r="L337" s="37">
        <v>0</v>
      </c>
      <c r="M337" s="37">
        <v>0</v>
      </c>
      <c r="N337" s="37">
        <v>0</v>
      </c>
      <c r="O337" s="37">
        <v>0</v>
      </c>
      <c r="Q337" s="45" t="s">
        <v>535</v>
      </c>
      <c r="R337" s="37">
        <v>75</v>
      </c>
      <c r="S337" s="37">
        <v>63</v>
      </c>
      <c r="T337" s="37">
        <v>7</v>
      </c>
      <c r="U337" s="37">
        <v>5</v>
      </c>
      <c r="V337" s="37">
        <v>0</v>
      </c>
      <c r="X337" s="45" t="s">
        <v>535</v>
      </c>
      <c r="Y337" s="37">
        <v>75</v>
      </c>
      <c r="Z337" s="37">
        <v>9</v>
      </c>
      <c r="AA337" s="37">
        <v>0</v>
      </c>
      <c r="AB337" s="37">
        <v>1</v>
      </c>
      <c r="AC337" s="37">
        <v>65</v>
      </c>
      <c r="AD337" s="37">
        <v>0</v>
      </c>
    </row>
    <row r="338" spans="1:30" ht="20" customHeight="1" x14ac:dyDescent="0.15">
      <c r="A338" s="36" t="s">
        <v>826</v>
      </c>
      <c r="B338" s="36" t="s">
        <v>830</v>
      </c>
      <c r="C338" s="36" t="s">
        <v>1135</v>
      </c>
      <c r="D338" s="36" t="s">
        <v>817</v>
      </c>
      <c r="E338" s="45" t="s">
        <v>537</v>
      </c>
      <c r="F338" s="37">
        <v>72</v>
      </c>
      <c r="G338" s="37">
        <v>65</v>
      </c>
      <c r="H338" s="37">
        <v>2</v>
      </c>
      <c r="I338" s="37">
        <v>5</v>
      </c>
      <c r="J338" s="37">
        <v>0</v>
      </c>
      <c r="K338" s="37">
        <v>0</v>
      </c>
      <c r="L338" s="37">
        <v>0</v>
      </c>
      <c r="M338" s="37">
        <v>0</v>
      </c>
      <c r="N338" s="37">
        <v>0</v>
      </c>
      <c r="O338" s="37">
        <v>0</v>
      </c>
      <c r="Q338" s="45" t="s">
        <v>537</v>
      </c>
      <c r="R338" s="37">
        <v>72</v>
      </c>
      <c r="S338" s="37">
        <v>37</v>
      </c>
      <c r="T338" s="37">
        <v>4</v>
      </c>
      <c r="U338" s="37">
        <v>31</v>
      </c>
      <c r="V338" s="37">
        <v>0</v>
      </c>
      <c r="X338" s="45" t="s">
        <v>537</v>
      </c>
      <c r="Y338" s="37">
        <v>72</v>
      </c>
      <c r="Z338" s="37">
        <v>37</v>
      </c>
      <c r="AA338" s="37">
        <v>0</v>
      </c>
      <c r="AB338" s="37">
        <v>1</v>
      </c>
      <c r="AC338" s="37">
        <v>34</v>
      </c>
      <c r="AD338" s="37">
        <v>0</v>
      </c>
    </row>
    <row r="339" spans="1:30" ht="20" customHeight="1" x14ac:dyDescent="0.15">
      <c r="A339" s="36" t="s">
        <v>826</v>
      </c>
      <c r="B339" s="36" t="s">
        <v>830</v>
      </c>
      <c r="C339" s="36" t="s">
        <v>1136</v>
      </c>
      <c r="D339" s="36" t="s">
        <v>826</v>
      </c>
      <c r="E339" s="45" t="s">
        <v>539</v>
      </c>
      <c r="F339" s="37">
        <v>29</v>
      </c>
      <c r="G339" s="37">
        <v>29</v>
      </c>
      <c r="H339" s="37">
        <v>0</v>
      </c>
      <c r="I339" s="37">
        <v>0</v>
      </c>
      <c r="J339" s="37">
        <v>0</v>
      </c>
      <c r="K339" s="37">
        <v>0</v>
      </c>
      <c r="L339" s="37">
        <v>0</v>
      </c>
      <c r="M339" s="37">
        <v>0</v>
      </c>
      <c r="N339" s="37">
        <v>0</v>
      </c>
      <c r="O339" s="37">
        <v>0</v>
      </c>
      <c r="Q339" s="45" t="s">
        <v>539</v>
      </c>
      <c r="R339" s="37">
        <v>29</v>
      </c>
      <c r="S339" s="37">
        <v>11</v>
      </c>
      <c r="T339" s="37">
        <v>2</v>
      </c>
      <c r="U339" s="37">
        <v>15</v>
      </c>
      <c r="V339" s="37">
        <v>1</v>
      </c>
      <c r="X339" s="45" t="s">
        <v>539</v>
      </c>
      <c r="Y339" s="37">
        <v>29</v>
      </c>
      <c r="Z339" s="37">
        <v>6</v>
      </c>
      <c r="AA339" s="37">
        <v>1</v>
      </c>
      <c r="AB339" s="37">
        <v>1</v>
      </c>
      <c r="AC339" s="37">
        <v>21</v>
      </c>
      <c r="AD339" s="37">
        <v>0</v>
      </c>
    </row>
    <row r="340" spans="1:30" ht="20" customHeight="1" x14ac:dyDescent="0.15">
      <c r="A340" s="36" t="s">
        <v>826</v>
      </c>
      <c r="B340" s="36" t="s">
        <v>830</v>
      </c>
      <c r="C340" s="36" t="s">
        <v>1137</v>
      </c>
      <c r="D340" s="36" t="s">
        <v>835</v>
      </c>
      <c r="E340" s="45" t="s">
        <v>541</v>
      </c>
      <c r="F340" s="37">
        <v>16</v>
      </c>
      <c r="G340" s="37">
        <v>11</v>
      </c>
      <c r="H340" s="37">
        <v>0</v>
      </c>
      <c r="I340" s="37">
        <v>0</v>
      </c>
      <c r="J340" s="37">
        <v>4</v>
      </c>
      <c r="K340" s="37">
        <v>0</v>
      </c>
      <c r="L340" s="37">
        <v>1</v>
      </c>
      <c r="M340" s="37">
        <v>0</v>
      </c>
      <c r="N340" s="37">
        <v>0</v>
      </c>
      <c r="O340" s="37">
        <v>0</v>
      </c>
      <c r="Q340" s="45" t="s">
        <v>541</v>
      </c>
      <c r="R340" s="37">
        <v>16</v>
      </c>
      <c r="S340" s="37">
        <v>8</v>
      </c>
      <c r="T340" s="37">
        <v>2</v>
      </c>
      <c r="U340" s="37">
        <v>6</v>
      </c>
      <c r="V340" s="37">
        <v>0</v>
      </c>
      <c r="X340" s="45" t="s">
        <v>541</v>
      </c>
      <c r="Y340" s="37">
        <v>16</v>
      </c>
      <c r="Z340" s="37">
        <v>0</v>
      </c>
      <c r="AA340" s="37">
        <v>0</v>
      </c>
      <c r="AB340" s="37">
        <v>0</v>
      </c>
      <c r="AC340" s="37">
        <v>16</v>
      </c>
      <c r="AD340" s="37">
        <v>0</v>
      </c>
    </row>
    <row r="341" spans="1:30" ht="20" customHeight="1" x14ac:dyDescent="0.15">
      <c r="A341" s="36" t="s">
        <v>826</v>
      </c>
      <c r="B341" s="36" t="s">
        <v>830</v>
      </c>
      <c r="C341" s="36" t="s">
        <v>1138</v>
      </c>
      <c r="D341" s="36" t="s">
        <v>854</v>
      </c>
      <c r="E341" s="45" t="s">
        <v>543</v>
      </c>
      <c r="F341" s="37">
        <v>79</v>
      </c>
      <c r="G341" s="37">
        <v>71</v>
      </c>
      <c r="H341" s="37">
        <v>3</v>
      </c>
      <c r="I341" s="37">
        <v>0</v>
      </c>
      <c r="J341" s="37">
        <v>1</v>
      </c>
      <c r="K341" s="37">
        <v>0</v>
      </c>
      <c r="L341" s="37">
        <v>4</v>
      </c>
      <c r="M341" s="37">
        <v>0</v>
      </c>
      <c r="N341" s="37">
        <v>0</v>
      </c>
      <c r="O341" s="37">
        <v>0</v>
      </c>
      <c r="Q341" s="45" t="s">
        <v>543</v>
      </c>
      <c r="R341" s="37">
        <v>79</v>
      </c>
      <c r="S341" s="37">
        <v>47</v>
      </c>
      <c r="T341" s="37">
        <v>9</v>
      </c>
      <c r="U341" s="37">
        <v>23</v>
      </c>
      <c r="V341" s="37">
        <v>0</v>
      </c>
      <c r="X341" s="45" t="s">
        <v>543</v>
      </c>
      <c r="Y341" s="37">
        <v>79</v>
      </c>
      <c r="Z341" s="37">
        <v>20</v>
      </c>
      <c r="AA341" s="37">
        <v>9</v>
      </c>
      <c r="AB341" s="37">
        <v>2</v>
      </c>
      <c r="AC341" s="37">
        <v>48</v>
      </c>
      <c r="AD341" s="37">
        <v>0</v>
      </c>
    </row>
    <row r="342" spans="1:30" ht="20" customHeight="1" x14ac:dyDescent="0.15">
      <c r="A342" s="36" t="s">
        <v>826</v>
      </c>
      <c r="B342" s="36" t="s">
        <v>830</v>
      </c>
      <c r="C342" s="36" t="s">
        <v>1139</v>
      </c>
      <c r="D342" s="36" t="s">
        <v>856</v>
      </c>
      <c r="E342" s="45" t="s">
        <v>545</v>
      </c>
      <c r="F342" s="37">
        <v>53</v>
      </c>
      <c r="G342" s="37">
        <v>53</v>
      </c>
      <c r="H342" s="37">
        <v>0</v>
      </c>
      <c r="I342" s="37">
        <v>0</v>
      </c>
      <c r="J342" s="37">
        <v>0</v>
      </c>
      <c r="K342" s="37">
        <v>0</v>
      </c>
      <c r="L342" s="37">
        <v>0</v>
      </c>
      <c r="M342" s="37">
        <v>0</v>
      </c>
      <c r="N342" s="37">
        <v>0</v>
      </c>
      <c r="O342" s="37">
        <v>0</v>
      </c>
      <c r="Q342" s="45" t="s">
        <v>545</v>
      </c>
      <c r="R342" s="37">
        <v>53</v>
      </c>
      <c r="S342" s="37">
        <v>36</v>
      </c>
      <c r="T342" s="37">
        <v>2</v>
      </c>
      <c r="U342" s="37">
        <v>15</v>
      </c>
      <c r="V342" s="37">
        <v>0</v>
      </c>
      <c r="X342" s="45" t="s">
        <v>545</v>
      </c>
      <c r="Y342" s="37">
        <v>53</v>
      </c>
      <c r="Z342" s="37">
        <v>9</v>
      </c>
      <c r="AA342" s="37">
        <v>2</v>
      </c>
      <c r="AB342" s="37">
        <v>0</v>
      </c>
      <c r="AC342" s="37">
        <v>41</v>
      </c>
      <c r="AD342" s="37">
        <v>1</v>
      </c>
    </row>
    <row r="343" spans="1:30" ht="20" customHeight="1" x14ac:dyDescent="0.15">
      <c r="A343" s="36" t="s">
        <v>826</v>
      </c>
      <c r="B343" s="36" t="s">
        <v>830</v>
      </c>
      <c r="C343" s="36" t="s">
        <v>1140</v>
      </c>
      <c r="D343" s="36" t="s">
        <v>858</v>
      </c>
      <c r="E343" s="45" t="s">
        <v>547</v>
      </c>
      <c r="F343" s="37">
        <v>22</v>
      </c>
      <c r="G343" s="37">
        <v>22</v>
      </c>
      <c r="H343" s="37">
        <v>0</v>
      </c>
      <c r="I343" s="37">
        <v>0</v>
      </c>
      <c r="J343" s="37">
        <v>0</v>
      </c>
      <c r="K343" s="37">
        <v>0</v>
      </c>
      <c r="L343" s="37">
        <v>0</v>
      </c>
      <c r="M343" s="37">
        <v>0</v>
      </c>
      <c r="N343" s="37">
        <v>0</v>
      </c>
      <c r="O343" s="37">
        <v>0</v>
      </c>
      <c r="Q343" s="45" t="s">
        <v>547</v>
      </c>
      <c r="R343" s="37">
        <v>22</v>
      </c>
      <c r="S343" s="37">
        <v>16</v>
      </c>
      <c r="T343" s="37">
        <v>4</v>
      </c>
      <c r="U343" s="37">
        <v>2</v>
      </c>
      <c r="V343" s="37">
        <v>0</v>
      </c>
      <c r="X343" s="45" t="s">
        <v>547</v>
      </c>
      <c r="Y343" s="37">
        <v>22</v>
      </c>
      <c r="Z343" s="37">
        <v>17</v>
      </c>
      <c r="AA343" s="37">
        <v>0</v>
      </c>
      <c r="AB343" s="37">
        <v>1</v>
      </c>
      <c r="AC343" s="37">
        <v>4</v>
      </c>
      <c r="AD343" s="37">
        <v>0</v>
      </c>
    </row>
    <row r="344" spans="1:30" ht="20" customHeight="1" x14ac:dyDescent="0.15">
      <c r="A344" s="36" t="s">
        <v>826</v>
      </c>
      <c r="B344" s="36" t="s">
        <v>830</v>
      </c>
      <c r="C344" s="36" t="s">
        <v>1141</v>
      </c>
      <c r="D344" s="36" t="s">
        <v>860</v>
      </c>
      <c r="E344" s="45" t="s">
        <v>549</v>
      </c>
      <c r="F344" s="37">
        <v>59</v>
      </c>
      <c r="G344" s="37">
        <v>57</v>
      </c>
      <c r="H344" s="37">
        <v>0</v>
      </c>
      <c r="I344" s="37">
        <v>0</v>
      </c>
      <c r="J344" s="37">
        <v>1</v>
      </c>
      <c r="K344" s="37">
        <v>0</v>
      </c>
      <c r="L344" s="37">
        <v>1</v>
      </c>
      <c r="M344" s="37">
        <v>0</v>
      </c>
      <c r="N344" s="37">
        <v>0</v>
      </c>
      <c r="O344" s="37">
        <v>0</v>
      </c>
      <c r="Q344" s="45" t="s">
        <v>549</v>
      </c>
      <c r="R344" s="37">
        <v>59</v>
      </c>
      <c r="S344" s="37">
        <v>34</v>
      </c>
      <c r="T344" s="37">
        <v>8</v>
      </c>
      <c r="U344" s="37">
        <v>17</v>
      </c>
      <c r="V344" s="37">
        <v>0</v>
      </c>
      <c r="X344" s="45" t="s">
        <v>549</v>
      </c>
      <c r="Y344" s="37">
        <v>59</v>
      </c>
      <c r="Z344" s="37">
        <v>17</v>
      </c>
      <c r="AA344" s="37">
        <v>2</v>
      </c>
      <c r="AB344" s="37">
        <v>3</v>
      </c>
      <c r="AC344" s="37">
        <v>37</v>
      </c>
      <c r="AD344" s="37">
        <v>0</v>
      </c>
    </row>
    <row r="345" spans="1:30" ht="20" customHeight="1" x14ac:dyDescent="0.15">
      <c r="A345" s="36" t="s">
        <v>826</v>
      </c>
      <c r="B345" s="36" t="s">
        <v>830</v>
      </c>
      <c r="C345" s="36" t="s">
        <v>1142</v>
      </c>
      <c r="D345" s="36" t="s">
        <v>862</v>
      </c>
      <c r="E345" s="45" t="s">
        <v>551</v>
      </c>
      <c r="F345" s="37">
        <v>4</v>
      </c>
      <c r="G345" s="37">
        <v>4</v>
      </c>
      <c r="H345" s="37">
        <v>0</v>
      </c>
      <c r="I345" s="37">
        <v>0</v>
      </c>
      <c r="J345" s="37">
        <v>0</v>
      </c>
      <c r="K345" s="37">
        <v>0</v>
      </c>
      <c r="L345" s="37">
        <v>0</v>
      </c>
      <c r="M345" s="37">
        <v>0</v>
      </c>
      <c r="N345" s="37">
        <v>0</v>
      </c>
      <c r="O345" s="37">
        <v>0</v>
      </c>
      <c r="Q345" s="45" t="s">
        <v>551</v>
      </c>
      <c r="R345" s="37">
        <v>4</v>
      </c>
      <c r="S345" s="37">
        <v>3</v>
      </c>
      <c r="T345" s="37">
        <v>1</v>
      </c>
      <c r="U345" s="37">
        <v>0</v>
      </c>
      <c r="V345" s="37">
        <v>0</v>
      </c>
      <c r="X345" s="45" t="s">
        <v>551</v>
      </c>
      <c r="Y345" s="37">
        <v>4</v>
      </c>
      <c r="Z345" s="37">
        <v>3</v>
      </c>
      <c r="AA345" s="37">
        <v>0</v>
      </c>
      <c r="AB345" s="37">
        <v>0</v>
      </c>
      <c r="AC345" s="37">
        <v>1</v>
      </c>
      <c r="AD345" s="37">
        <v>0</v>
      </c>
    </row>
    <row r="346" spans="1:30" ht="20" customHeight="1" x14ac:dyDescent="0.15">
      <c r="A346" s="36" t="s">
        <v>826</v>
      </c>
      <c r="B346" s="36" t="s">
        <v>830</v>
      </c>
      <c r="C346" s="36" t="s">
        <v>1143</v>
      </c>
      <c r="D346" s="36" t="s">
        <v>864</v>
      </c>
      <c r="E346" s="45" t="s">
        <v>553</v>
      </c>
      <c r="F346" s="37">
        <v>195</v>
      </c>
      <c r="G346" s="37">
        <v>190</v>
      </c>
      <c r="H346" s="37">
        <v>0</v>
      </c>
      <c r="I346" s="37">
        <v>0</v>
      </c>
      <c r="J346" s="37">
        <v>3</v>
      </c>
      <c r="K346" s="37">
        <v>0</v>
      </c>
      <c r="L346" s="37">
        <v>1</v>
      </c>
      <c r="M346" s="37">
        <v>0</v>
      </c>
      <c r="N346" s="37">
        <v>0</v>
      </c>
      <c r="O346" s="37">
        <v>1</v>
      </c>
      <c r="Q346" s="45" t="s">
        <v>553</v>
      </c>
      <c r="R346" s="37">
        <v>195</v>
      </c>
      <c r="S346" s="37">
        <v>96</v>
      </c>
      <c r="T346" s="37">
        <v>25</v>
      </c>
      <c r="U346" s="37">
        <v>72</v>
      </c>
      <c r="V346" s="37">
        <v>2</v>
      </c>
      <c r="X346" s="45" t="s">
        <v>553</v>
      </c>
      <c r="Y346" s="37">
        <v>195</v>
      </c>
      <c r="Z346" s="37">
        <v>59</v>
      </c>
      <c r="AA346" s="37">
        <v>4</v>
      </c>
      <c r="AB346" s="37">
        <v>1</v>
      </c>
      <c r="AC346" s="37">
        <v>129</v>
      </c>
      <c r="AD346" s="37">
        <v>2</v>
      </c>
    </row>
    <row r="347" spans="1:30" ht="20" customHeight="1" x14ac:dyDescent="0.15">
      <c r="A347" s="36" t="s">
        <v>826</v>
      </c>
      <c r="B347" s="36" t="s">
        <v>830</v>
      </c>
      <c r="E347" s="45"/>
      <c r="Q347" s="45"/>
      <c r="X347" s="45"/>
    </row>
    <row r="348" spans="1:30" ht="20" customHeight="1" x14ac:dyDescent="0.15">
      <c r="A348" s="36" t="s">
        <v>826</v>
      </c>
      <c r="B348" s="36" t="s">
        <v>831</v>
      </c>
      <c r="E348" s="46" t="s">
        <v>760</v>
      </c>
      <c r="F348" s="37">
        <v>764</v>
      </c>
      <c r="G348" s="37">
        <v>714</v>
      </c>
      <c r="H348" s="37">
        <v>10</v>
      </c>
      <c r="I348" s="37">
        <v>12</v>
      </c>
      <c r="J348" s="37">
        <v>1</v>
      </c>
      <c r="K348" s="37">
        <v>8</v>
      </c>
      <c r="L348" s="37">
        <v>18</v>
      </c>
      <c r="M348" s="37">
        <v>0</v>
      </c>
      <c r="N348" s="37">
        <v>0</v>
      </c>
      <c r="O348" s="37">
        <v>1</v>
      </c>
      <c r="Q348" s="46" t="s">
        <v>760</v>
      </c>
      <c r="R348" s="37">
        <v>764</v>
      </c>
      <c r="S348" s="37">
        <v>412</v>
      </c>
      <c r="T348" s="37">
        <v>118</v>
      </c>
      <c r="U348" s="37">
        <v>233</v>
      </c>
      <c r="V348" s="37">
        <v>1</v>
      </c>
      <c r="X348" s="46" t="s">
        <v>760</v>
      </c>
      <c r="Y348" s="37">
        <v>764</v>
      </c>
      <c r="Z348" s="37">
        <v>248</v>
      </c>
      <c r="AA348" s="37">
        <v>32</v>
      </c>
      <c r="AB348" s="37">
        <v>6</v>
      </c>
      <c r="AC348" s="37">
        <v>476</v>
      </c>
      <c r="AD348" s="37">
        <v>2</v>
      </c>
    </row>
    <row r="349" spans="1:30" ht="20" customHeight="1" x14ac:dyDescent="0.15">
      <c r="A349" s="36" t="s">
        <v>826</v>
      </c>
      <c r="B349" s="36" t="s">
        <v>831</v>
      </c>
      <c r="C349" s="36" t="s">
        <v>1144</v>
      </c>
      <c r="D349" s="36" t="s">
        <v>796</v>
      </c>
      <c r="E349" s="45" t="s">
        <v>555</v>
      </c>
      <c r="F349" s="37">
        <v>48</v>
      </c>
      <c r="G349" s="37">
        <v>45</v>
      </c>
      <c r="H349" s="37">
        <v>0</v>
      </c>
      <c r="I349" s="37">
        <v>0</v>
      </c>
      <c r="J349" s="37">
        <v>0</v>
      </c>
      <c r="K349" s="37">
        <v>0</v>
      </c>
      <c r="L349" s="37">
        <v>3</v>
      </c>
      <c r="M349" s="37">
        <v>0</v>
      </c>
      <c r="N349" s="37">
        <v>0</v>
      </c>
      <c r="O349" s="37">
        <v>0</v>
      </c>
      <c r="Q349" s="45" t="s">
        <v>555</v>
      </c>
      <c r="R349" s="37">
        <v>48</v>
      </c>
      <c r="S349" s="37">
        <v>29</v>
      </c>
      <c r="T349" s="37">
        <v>1</v>
      </c>
      <c r="U349" s="37">
        <v>18</v>
      </c>
      <c r="V349" s="37">
        <v>0</v>
      </c>
      <c r="X349" s="45" t="s">
        <v>555</v>
      </c>
      <c r="Y349" s="37">
        <v>48</v>
      </c>
      <c r="Z349" s="37">
        <v>30</v>
      </c>
      <c r="AA349" s="37">
        <v>1</v>
      </c>
      <c r="AB349" s="37">
        <v>0</v>
      </c>
      <c r="AC349" s="37">
        <v>17</v>
      </c>
      <c r="AD349" s="37">
        <v>0</v>
      </c>
    </row>
    <row r="350" spans="1:30" ht="20" customHeight="1" x14ac:dyDescent="0.15">
      <c r="A350" s="36" t="s">
        <v>826</v>
      </c>
      <c r="B350" s="36" t="s">
        <v>831</v>
      </c>
      <c r="C350" s="36" t="s">
        <v>1145</v>
      </c>
      <c r="D350" s="36" t="s">
        <v>817</v>
      </c>
      <c r="E350" s="45" t="s">
        <v>557</v>
      </c>
      <c r="F350" s="37">
        <v>122</v>
      </c>
      <c r="G350" s="37">
        <v>114</v>
      </c>
      <c r="H350" s="37">
        <v>3</v>
      </c>
      <c r="I350" s="37">
        <v>1</v>
      </c>
      <c r="J350" s="37">
        <v>0</v>
      </c>
      <c r="K350" s="37">
        <v>4</v>
      </c>
      <c r="L350" s="37">
        <v>0</v>
      </c>
      <c r="M350" s="37">
        <v>0</v>
      </c>
      <c r="N350" s="37">
        <v>0</v>
      </c>
      <c r="O350" s="37">
        <v>0</v>
      </c>
      <c r="Q350" s="45" t="s">
        <v>557</v>
      </c>
      <c r="R350" s="37">
        <v>122</v>
      </c>
      <c r="S350" s="37">
        <v>81</v>
      </c>
      <c r="T350" s="37">
        <v>9</v>
      </c>
      <c r="U350" s="37">
        <v>32</v>
      </c>
      <c r="V350" s="37">
        <v>0</v>
      </c>
      <c r="X350" s="45" t="s">
        <v>557</v>
      </c>
      <c r="Y350" s="37">
        <v>122</v>
      </c>
      <c r="Z350" s="37">
        <v>43</v>
      </c>
      <c r="AA350" s="37">
        <v>4</v>
      </c>
      <c r="AB350" s="37">
        <v>2</v>
      </c>
      <c r="AC350" s="37">
        <v>72</v>
      </c>
      <c r="AD350" s="37">
        <v>1</v>
      </c>
    </row>
    <row r="351" spans="1:30" ht="20" customHeight="1" x14ac:dyDescent="0.15">
      <c r="A351" s="36" t="s">
        <v>826</v>
      </c>
      <c r="B351" s="36" t="s">
        <v>831</v>
      </c>
      <c r="C351" s="36" t="s">
        <v>1146</v>
      </c>
      <c r="D351" s="36" t="s">
        <v>826</v>
      </c>
      <c r="E351" s="45" t="s">
        <v>559</v>
      </c>
      <c r="F351" s="37">
        <v>90</v>
      </c>
      <c r="G351" s="37">
        <v>86</v>
      </c>
      <c r="H351" s="37">
        <v>0</v>
      </c>
      <c r="I351" s="37">
        <v>0</v>
      </c>
      <c r="J351" s="37">
        <v>1</v>
      </c>
      <c r="K351" s="37">
        <v>0</v>
      </c>
      <c r="L351" s="37">
        <v>2</v>
      </c>
      <c r="M351" s="37">
        <v>0</v>
      </c>
      <c r="N351" s="37">
        <v>0</v>
      </c>
      <c r="O351" s="37">
        <v>1</v>
      </c>
      <c r="Q351" s="45" t="s">
        <v>559</v>
      </c>
      <c r="R351" s="37">
        <v>90</v>
      </c>
      <c r="S351" s="37">
        <v>54</v>
      </c>
      <c r="T351" s="37">
        <v>8</v>
      </c>
      <c r="U351" s="37">
        <v>27</v>
      </c>
      <c r="V351" s="37">
        <v>1</v>
      </c>
      <c r="X351" s="45" t="s">
        <v>559</v>
      </c>
      <c r="Y351" s="37">
        <v>90</v>
      </c>
      <c r="Z351" s="37">
        <v>36</v>
      </c>
      <c r="AA351" s="37">
        <v>4</v>
      </c>
      <c r="AB351" s="37">
        <v>0</v>
      </c>
      <c r="AC351" s="37">
        <v>50</v>
      </c>
      <c r="AD351" s="37">
        <v>0</v>
      </c>
    </row>
    <row r="352" spans="1:30" ht="20" customHeight="1" x14ac:dyDescent="0.15">
      <c r="A352" s="36" t="s">
        <v>826</v>
      </c>
      <c r="B352" s="36" t="s">
        <v>831</v>
      </c>
      <c r="C352" s="36" t="s">
        <v>1147</v>
      </c>
      <c r="D352" s="36" t="s">
        <v>835</v>
      </c>
      <c r="E352" s="45" t="s">
        <v>561</v>
      </c>
      <c r="F352" s="37">
        <v>34</v>
      </c>
      <c r="G352" s="37">
        <v>33</v>
      </c>
      <c r="H352" s="37">
        <v>1</v>
      </c>
      <c r="I352" s="37">
        <v>0</v>
      </c>
      <c r="J352" s="37">
        <v>0</v>
      </c>
      <c r="K352" s="37">
        <v>0</v>
      </c>
      <c r="L352" s="37">
        <v>0</v>
      </c>
      <c r="M352" s="37">
        <v>0</v>
      </c>
      <c r="N352" s="37">
        <v>0</v>
      </c>
      <c r="O352" s="37">
        <v>0</v>
      </c>
      <c r="Q352" s="45" t="s">
        <v>561</v>
      </c>
      <c r="R352" s="37">
        <v>34</v>
      </c>
      <c r="S352" s="37">
        <v>19</v>
      </c>
      <c r="T352" s="37">
        <v>4</v>
      </c>
      <c r="U352" s="37">
        <v>11</v>
      </c>
      <c r="V352" s="37">
        <v>0</v>
      </c>
      <c r="X352" s="45" t="s">
        <v>561</v>
      </c>
      <c r="Y352" s="37">
        <v>34</v>
      </c>
      <c r="Z352" s="37">
        <v>10</v>
      </c>
      <c r="AA352" s="37">
        <v>2</v>
      </c>
      <c r="AB352" s="37">
        <v>0</v>
      </c>
      <c r="AC352" s="37">
        <v>22</v>
      </c>
      <c r="AD352" s="37">
        <v>0</v>
      </c>
    </row>
    <row r="353" spans="1:30" ht="19.5" customHeight="1" x14ac:dyDescent="0.15">
      <c r="A353" s="36" t="s">
        <v>826</v>
      </c>
      <c r="B353" s="36" t="s">
        <v>831</v>
      </c>
      <c r="C353" s="36" t="s">
        <v>1148</v>
      </c>
      <c r="D353" s="36" t="s">
        <v>854</v>
      </c>
      <c r="E353" s="45" t="s">
        <v>563</v>
      </c>
      <c r="F353" s="37">
        <v>73</v>
      </c>
      <c r="G353" s="37">
        <v>71</v>
      </c>
      <c r="H353" s="37">
        <v>0</v>
      </c>
      <c r="I353" s="37">
        <v>0</v>
      </c>
      <c r="J353" s="37">
        <v>0</v>
      </c>
      <c r="K353" s="37">
        <v>0</v>
      </c>
      <c r="L353" s="37">
        <v>2</v>
      </c>
      <c r="M353" s="37">
        <v>0</v>
      </c>
      <c r="N353" s="37">
        <v>0</v>
      </c>
      <c r="O353" s="37">
        <v>0</v>
      </c>
      <c r="Q353" s="45" t="s">
        <v>563</v>
      </c>
      <c r="R353" s="37">
        <v>73</v>
      </c>
      <c r="S353" s="37">
        <v>45</v>
      </c>
      <c r="T353" s="37">
        <v>6</v>
      </c>
      <c r="U353" s="37">
        <v>22</v>
      </c>
      <c r="V353" s="37">
        <v>0</v>
      </c>
      <c r="X353" s="45" t="s">
        <v>563</v>
      </c>
      <c r="Y353" s="37">
        <v>73</v>
      </c>
      <c r="Z353" s="37">
        <v>26</v>
      </c>
      <c r="AA353" s="37">
        <v>4</v>
      </c>
      <c r="AB353" s="37">
        <v>0</v>
      </c>
      <c r="AC353" s="37">
        <v>43</v>
      </c>
      <c r="AD353" s="37">
        <v>0</v>
      </c>
    </row>
    <row r="354" spans="1:30" ht="20" customHeight="1" x14ac:dyDescent="0.15">
      <c r="A354" s="36" t="s">
        <v>826</v>
      </c>
      <c r="B354" s="36" t="s">
        <v>831</v>
      </c>
      <c r="C354" s="36" t="s">
        <v>1149</v>
      </c>
      <c r="D354" s="36" t="s">
        <v>856</v>
      </c>
      <c r="E354" s="45" t="s">
        <v>565</v>
      </c>
      <c r="F354" s="37">
        <v>102</v>
      </c>
      <c r="G354" s="37">
        <v>99</v>
      </c>
      <c r="H354" s="37">
        <v>0</v>
      </c>
      <c r="I354" s="37">
        <v>0</v>
      </c>
      <c r="J354" s="37">
        <v>0</v>
      </c>
      <c r="K354" s="37">
        <v>0</v>
      </c>
      <c r="L354" s="37">
        <v>3</v>
      </c>
      <c r="M354" s="37">
        <v>0</v>
      </c>
      <c r="N354" s="37">
        <v>0</v>
      </c>
      <c r="O354" s="37">
        <v>0</v>
      </c>
      <c r="Q354" s="45" t="s">
        <v>565</v>
      </c>
      <c r="R354" s="37">
        <v>102</v>
      </c>
      <c r="S354" s="37">
        <v>36</v>
      </c>
      <c r="T354" s="37">
        <v>27</v>
      </c>
      <c r="U354" s="37">
        <v>39</v>
      </c>
      <c r="V354" s="37">
        <v>0</v>
      </c>
      <c r="X354" s="45" t="s">
        <v>565</v>
      </c>
      <c r="Y354" s="37">
        <v>102</v>
      </c>
      <c r="Z354" s="37">
        <v>20</v>
      </c>
      <c r="AA354" s="37">
        <v>3</v>
      </c>
      <c r="AB354" s="37">
        <v>1</v>
      </c>
      <c r="AC354" s="37">
        <v>78</v>
      </c>
      <c r="AD354" s="37">
        <v>0</v>
      </c>
    </row>
    <row r="355" spans="1:30" ht="20" customHeight="1" x14ac:dyDescent="0.15">
      <c r="A355" s="36" t="s">
        <v>826</v>
      </c>
      <c r="B355" s="36" t="s">
        <v>831</v>
      </c>
      <c r="C355" s="36" t="s">
        <v>1150</v>
      </c>
      <c r="D355" s="36" t="s">
        <v>858</v>
      </c>
      <c r="E355" s="45" t="s">
        <v>567</v>
      </c>
      <c r="F355" s="37">
        <v>187</v>
      </c>
      <c r="G355" s="37">
        <v>161</v>
      </c>
      <c r="H355" s="37">
        <v>4</v>
      </c>
      <c r="I355" s="37">
        <v>11</v>
      </c>
      <c r="J355" s="37">
        <v>0</v>
      </c>
      <c r="K355" s="37">
        <v>4</v>
      </c>
      <c r="L355" s="37">
        <v>7</v>
      </c>
      <c r="M355" s="37">
        <v>0</v>
      </c>
      <c r="N355" s="37">
        <v>0</v>
      </c>
      <c r="O355" s="37">
        <v>0</v>
      </c>
      <c r="Q355" s="45" t="s">
        <v>567</v>
      </c>
      <c r="R355" s="37">
        <v>187</v>
      </c>
      <c r="S355" s="37">
        <v>88</v>
      </c>
      <c r="T355" s="37">
        <v>42</v>
      </c>
      <c r="U355" s="37">
        <v>57</v>
      </c>
      <c r="V355" s="37">
        <v>0</v>
      </c>
      <c r="X355" s="45" t="s">
        <v>567</v>
      </c>
      <c r="Y355" s="37">
        <v>187</v>
      </c>
      <c r="Z355" s="37">
        <v>53</v>
      </c>
      <c r="AA355" s="37">
        <v>10</v>
      </c>
      <c r="AB355" s="37">
        <v>2</v>
      </c>
      <c r="AC355" s="37">
        <v>121</v>
      </c>
      <c r="AD355" s="37">
        <v>1</v>
      </c>
    </row>
    <row r="356" spans="1:30" ht="20" customHeight="1" x14ac:dyDescent="0.15">
      <c r="A356" s="36" t="s">
        <v>826</v>
      </c>
      <c r="B356" s="36" t="s">
        <v>831</v>
      </c>
      <c r="C356" s="36" t="s">
        <v>1151</v>
      </c>
      <c r="D356" s="36" t="s">
        <v>860</v>
      </c>
      <c r="E356" s="45" t="s">
        <v>569</v>
      </c>
      <c r="F356" s="37">
        <v>28</v>
      </c>
      <c r="G356" s="37">
        <v>28</v>
      </c>
      <c r="H356" s="37">
        <v>0</v>
      </c>
      <c r="I356" s="37">
        <v>0</v>
      </c>
      <c r="J356" s="37">
        <v>0</v>
      </c>
      <c r="K356" s="37">
        <v>0</v>
      </c>
      <c r="L356" s="37">
        <v>0</v>
      </c>
      <c r="M356" s="37">
        <v>0</v>
      </c>
      <c r="N356" s="37">
        <v>0</v>
      </c>
      <c r="O356" s="37">
        <v>0</v>
      </c>
      <c r="Q356" s="45" t="s">
        <v>569</v>
      </c>
      <c r="R356" s="37">
        <v>28</v>
      </c>
      <c r="S356" s="37">
        <v>12</v>
      </c>
      <c r="T356" s="37">
        <v>11</v>
      </c>
      <c r="U356" s="37">
        <v>5</v>
      </c>
      <c r="V356" s="37">
        <v>0</v>
      </c>
      <c r="X356" s="45" t="s">
        <v>569</v>
      </c>
      <c r="Y356" s="37">
        <v>28</v>
      </c>
      <c r="Z356" s="37">
        <v>6</v>
      </c>
      <c r="AA356" s="37">
        <v>0</v>
      </c>
      <c r="AB356" s="37">
        <v>0</v>
      </c>
      <c r="AC356" s="37">
        <v>22</v>
      </c>
      <c r="AD356" s="37">
        <v>0</v>
      </c>
    </row>
    <row r="357" spans="1:30" ht="20" customHeight="1" x14ac:dyDescent="0.15">
      <c r="A357" s="36" t="s">
        <v>826</v>
      </c>
      <c r="B357" s="36" t="s">
        <v>831</v>
      </c>
      <c r="C357" s="36" t="s">
        <v>1152</v>
      </c>
      <c r="D357" s="36" t="s">
        <v>862</v>
      </c>
      <c r="E357" s="45" t="s">
        <v>571</v>
      </c>
      <c r="F357" s="37">
        <v>80</v>
      </c>
      <c r="G357" s="37">
        <v>77</v>
      </c>
      <c r="H357" s="37">
        <v>2</v>
      </c>
      <c r="I357" s="37">
        <v>0</v>
      </c>
      <c r="J357" s="37">
        <v>0</v>
      </c>
      <c r="K357" s="37">
        <v>0</v>
      </c>
      <c r="L357" s="37">
        <v>1</v>
      </c>
      <c r="M357" s="37">
        <v>0</v>
      </c>
      <c r="N357" s="37">
        <v>0</v>
      </c>
      <c r="O357" s="37">
        <v>0</v>
      </c>
      <c r="Q357" s="45" t="s">
        <v>571</v>
      </c>
      <c r="R357" s="37">
        <v>80</v>
      </c>
      <c r="S357" s="37">
        <v>48</v>
      </c>
      <c r="T357" s="37">
        <v>10</v>
      </c>
      <c r="U357" s="37">
        <v>22</v>
      </c>
      <c r="V357" s="37">
        <v>0</v>
      </c>
      <c r="X357" s="45" t="s">
        <v>571</v>
      </c>
      <c r="Y357" s="37">
        <v>80</v>
      </c>
      <c r="Z357" s="37">
        <v>24</v>
      </c>
      <c r="AA357" s="37">
        <v>4</v>
      </c>
      <c r="AB357" s="37">
        <v>1</v>
      </c>
      <c r="AC357" s="37">
        <v>51</v>
      </c>
      <c r="AD357" s="37">
        <v>0</v>
      </c>
    </row>
    <row r="358" spans="1:30" ht="20" customHeight="1" x14ac:dyDescent="0.15">
      <c r="A358" s="36" t="s">
        <v>826</v>
      </c>
      <c r="B358" s="36" t="s">
        <v>831</v>
      </c>
      <c r="E358" s="45"/>
      <c r="Q358" s="45"/>
      <c r="X358" s="45"/>
    </row>
    <row r="359" spans="1:30" ht="20" customHeight="1" x14ac:dyDescent="0.15">
      <c r="A359" s="36" t="s">
        <v>826</v>
      </c>
      <c r="B359" s="36" t="s">
        <v>832</v>
      </c>
      <c r="E359" s="46" t="s">
        <v>761</v>
      </c>
      <c r="F359" s="37">
        <v>643</v>
      </c>
      <c r="G359" s="37">
        <v>517</v>
      </c>
      <c r="H359" s="37">
        <v>3</v>
      </c>
      <c r="I359" s="37">
        <v>57</v>
      </c>
      <c r="J359" s="37">
        <v>10</v>
      </c>
      <c r="K359" s="37">
        <v>31</v>
      </c>
      <c r="L359" s="37">
        <v>23</v>
      </c>
      <c r="M359" s="37">
        <v>0</v>
      </c>
      <c r="N359" s="37">
        <v>0</v>
      </c>
      <c r="O359" s="37">
        <v>2</v>
      </c>
      <c r="Q359" s="46" t="s">
        <v>761</v>
      </c>
      <c r="R359" s="37">
        <v>643</v>
      </c>
      <c r="S359" s="37">
        <v>335</v>
      </c>
      <c r="T359" s="37">
        <v>112</v>
      </c>
      <c r="U359" s="37">
        <v>196</v>
      </c>
      <c r="V359" s="37">
        <v>0</v>
      </c>
      <c r="X359" s="46" t="s">
        <v>761</v>
      </c>
      <c r="Y359" s="37">
        <v>643</v>
      </c>
      <c r="Z359" s="37">
        <v>272</v>
      </c>
      <c r="AA359" s="37">
        <v>15</v>
      </c>
      <c r="AB359" s="37">
        <v>9</v>
      </c>
      <c r="AC359" s="37">
        <v>346</v>
      </c>
      <c r="AD359" s="37">
        <v>1</v>
      </c>
    </row>
    <row r="360" spans="1:30" ht="20" customHeight="1" x14ac:dyDescent="0.15">
      <c r="A360" s="36" t="s">
        <v>826</v>
      </c>
      <c r="B360" s="36" t="s">
        <v>832</v>
      </c>
      <c r="C360" s="36" t="s">
        <v>1153</v>
      </c>
      <c r="D360" s="36" t="s">
        <v>796</v>
      </c>
      <c r="E360" s="45" t="s">
        <v>573</v>
      </c>
      <c r="F360" s="37">
        <v>256</v>
      </c>
      <c r="G360" s="37">
        <v>174</v>
      </c>
      <c r="H360" s="37">
        <v>3</v>
      </c>
      <c r="I360" s="37">
        <v>29</v>
      </c>
      <c r="J360" s="37">
        <v>5</v>
      </c>
      <c r="K360" s="37">
        <v>24</v>
      </c>
      <c r="L360" s="37">
        <v>21</v>
      </c>
      <c r="M360" s="37">
        <v>0</v>
      </c>
      <c r="N360" s="37">
        <v>0</v>
      </c>
      <c r="O360" s="37">
        <v>0</v>
      </c>
      <c r="Q360" s="45" t="s">
        <v>573</v>
      </c>
      <c r="R360" s="37">
        <v>256</v>
      </c>
      <c r="S360" s="37">
        <v>162</v>
      </c>
      <c r="T360" s="37">
        <v>25</v>
      </c>
      <c r="U360" s="37">
        <v>69</v>
      </c>
      <c r="V360" s="37">
        <v>0</v>
      </c>
      <c r="X360" s="45" t="s">
        <v>573</v>
      </c>
      <c r="Y360" s="37">
        <v>256</v>
      </c>
      <c r="Z360" s="37">
        <v>115</v>
      </c>
      <c r="AA360" s="37">
        <v>9</v>
      </c>
      <c r="AB360" s="37">
        <v>6</v>
      </c>
      <c r="AC360" s="37">
        <v>125</v>
      </c>
      <c r="AD360" s="37">
        <v>1</v>
      </c>
    </row>
    <row r="361" spans="1:30" ht="20" customHeight="1" x14ac:dyDescent="0.15">
      <c r="A361" s="36" t="s">
        <v>826</v>
      </c>
      <c r="B361" s="36" t="s">
        <v>832</v>
      </c>
      <c r="C361" s="36" t="s">
        <v>1154</v>
      </c>
      <c r="D361" s="36" t="s">
        <v>817</v>
      </c>
      <c r="E361" s="45" t="s">
        <v>575</v>
      </c>
      <c r="F361" s="37">
        <v>44</v>
      </c>
      <c r="G361" s="37">
        <v>44</v>
      </c>
      <c r="H361" s="37">
        <v>0</v>
      </c>
      <c r="I361" s="37">
        <v>0</v>
      </c>
      <c r="J361" s="37">
        <v>0</v>
      </c>
      <c r="K361" s="37">
        <v>0</v>
      </c>
      <c r="L361" s="37">
        <v>0</v>
      </c>
      <c r="M361" s="37">
        <v>0</v>
      </c>
      <c r="N361" s="37">
        <v>0</v>
      </c>
      <c r="O361" s="37">
        <v>0</v>
      </c>
      <c r="Q361" s="45" t="s">
        <v>575</v>
      </c>
      <c r="R361" s="37">
        <v>44</v>
      </c>
      <c r="S361" s="37">
        <v>21</v>
      </c>
      <c r="T361" s="37">
        <v>9</v>
      </c>
      <c r="U361" s="37">
        <v>14</v>
      </c>
      <c r="V361" s="37">
        <v>0</v>
      </c>
      <c r="X361" s="45" t="s">
        <v>575</v>
      </c>
      <c r="Y361" s="37">
        <v>44</v>
      </c>
      <c r="Z361" s="37">
        <v>8</v>
      </c>
      <c r="AA361" s="37">
        <v>1</v>
      </c>
      <c r="AB361" s="37">
        <v>0</v>
      </c>
      <c r="AC361" s="37">
        <v>35</v>
      </c>
      <c r="AD361" s="37">
        <v>0</v>
      </c>
    </row>
    <row r="362" spans="1:30" ht="20" customHeight="1" x14ac:dyDescent="0.15">
      <c r="A362" s="36" t="s">
        <v>826</v>
      </c>
      <c r="B362" s="36" t="s">
        <v>832</v>
      </c>
      <c r="C362" s="36" t="s">
        <v>1155</v>
      </c>
      <c r="D362" s="36" t="s">
        <v>826</v>
      </c>
      <c r="E362" s="45" t="s">
        <v>577</v>
      </c>
      <c r="F362" s="37">
        <v>24</v>
      </c>
      <c r="G362" s="37">
        <v>24</v>
      </c>
      <c r="H362" s="37">
        <v>0</v>
      </c>
      <c r="I362" s="37">
        <v>0</v>
      </c>
      <c r="J362" s="37">
        <v>0</v>
      </c>
      <c r="K362" s="37">
        <v>0</v>
      </c>
      <c r="L362" s="37">
        <v>0</v>
      </c>
      <c r="M362" s="37">
        <v>0</v>
      </c>
      <c r="N362" s="37">
        <v>0</v>
      </c>
      <c r="O362" s="37">
        <v>0</v>
      </c>
      <c r="Q362" s="45" t="s">
        <v>577</v>
      </c>
      <c r="R362" s="37">
        <v>24</v>
      </c>
      <c r="S362" s="37">
        <v>4</v>
      </c>
      <c r="T362" s="37">
        <v>8</v>
      </c>
      <c r="U362" s="37">
        <v>12</v>
      </c>
      <c r="V362" s="37">
        <v>0</v>
      </c>
      <c r="X362" s="45" t="s">
        <v>577</v>
      </c>
      <c r="Y362" s="37">
        <v>24</v>
      </c>
      <c r="Z362" s="37">
        <v>4</v>
      </c>
      <c r="AA362" s="37">
        <v>0</v>
      </c>
      <c r="AB362" s="37">
        <v>0</v>
      </c>
      <c r="AC362" s="37">
        <v>20</v>
      </c>
      <c r="AD362" s="37">
        <v>0</v>
      </c>
    </row>
    <row r="363" spans="1:30" ht="20" customHeight="1" x14ac:dyDescent="0.15">
      <c r="A363" s="36" t="s">
        <v>826</v>
      </c>
      <c r="B363" s="36" t="s">
        <v>832</v>
      </c>
      <c r="C363" s="36" t="s">
        <v>1156</v>
      </c>
      <c r="D363" s="36" t="s">
        <v>835</v>
      </c>
      <c r="E363" s="45" t="s">
        <v>579</v>
      </c>
      <c r="F363" s="37">
        <v>47</v>
      </c>
      <c r="G363" s="37">
        <v>45</v>
      </c>
      <c r="H363" s="37">
        <v>0</v>
      </c>
      <c r="I363" s="37">
        <v>1</v>
      </c>
      <c r="J363" s="37">
        <v>1</v>
      </c>
      <c r="K363" s="37">
        <v>0</v>
      </c>
      <c r="L363" s="37">
        <v>0</v>
      </c>
      <c r="M363" s="37">
        <v>0</v>
      </c>
      <c r="N363" s="37">
        <v>0</v>
      </c>
      <c r="O363" s="37">
        <v>0</v>
      </c>
      <c r="Q363" s="45" t="s">
        <v>579</v>
      </c>
      <c r="R363" s="37">
        <v>47</v>
      </c>
      <c r="S363" s="37">
        <v>21</v>
      </c>
      <c r="T363" s="37">
        <v>14</v>
      </c>
      <c r="U363" s="37">
        <v>12</v>
      </c>
      <c r="V363" s="37">
        <v>0</v>
      </c>
      <c r="X363" s="45" t="s">
        <v>579</v>
      </c>
      <c r="Y363" s="37">
        <v>47</v>
      </c>
      <c r="Z363" s="37">
        <v>8</v>
      </c>
      <c r="AA363" s="37">
        <v>1</v>
      </c>
      <c r="AB363" s="37">
        <v>0</v>
      </c>
      <c r="AC363" s="37">
        <v>38</v>
      </c>
      <c r="AD363" s="37">
        <v>0</v>
      </c>
    </row>
    <row r="364" spans="1:30" ht="20" customHeight="1" x14ac:dyDescent="0.15">
      <c r="A364" s="36" t="s">
        <v>826</v>
      </c>
      <c r="B364" s="36" t="s">
        <v>832</v>
      </c>
      <c r="C364" s="36" t="s">
        <v>1157</v>
      </c>
      <c r="D364" s="36" t="s">
        <v>854</v>
      </c>
      <c r="E364" s="45" t="s">
        <v>581</v>
      </c>
      <c r="F364" s="37">
        <v>58</v>
      </c>
      <c r="G364" s="37">
        <v>20</v>
      </c>
      <c r="H364" s="37">
        <v>0</v>
      </c>
      <c r="I364" s="37">
        <v>27</v>
      </c>
      <c r="J364" s="37">
        <v>4</v>
      </c>
      <c r="K364" s="37">
        <v>7</v>
      </c>
      <c r="L364" s="37">
        <v>0</v>
      </c>
      <c r="M364" s="37">
        <v>0</v>
      </c>
      <c r="N364" s="37">
        <v>0</v>
      </c>
      <c r="O364" s="37">
        <v>0</v>
      </c>
      <c r="Q364" s="45" t="s">
        <v>581</v>
      </c>
      <c r="R364" s="37">
        <v>58</v>
      </c>
      <c r="S364" s="37">
        <v>34</v>
      </c>
      <c r="T364" s="37">
        <v>5</v>
      </c>
      <c r="U364" s="37">
        <v>19</v>
      </c>
      <c r="V364" s="37">
        <v>0</v>
      </c>
      <c r="X364" s="45" t="s">
        <v>581</v>
      </c>
      <c r="Y364" s="37">
        <v>58</v>
      </c>
      <c r="Z364" s="37">
        <v>41</v>
      </c>
      <c r="AA364" s="37">
        <v>1</v>
      </c>
      <c r="AB364" s="37">
        <v>0</v>
      </c>
      <c r="AC364" s="37">
        <v>16</v>
      </c>
      <c r="AD364" s="37">
        <v>0</v>
      </c>
    </row>
    <row r="365" spans="1:30" ht="20" customHeight="1" x14ac:dyDescent="0.15">
      <c r="A365" s="36" t="s">
        <v>826</v>
      </c>
      <c r="B365" s="36" t="s">
        <v>832</v>
      </c>
      <c r="C365" s="36" t="s">
        <v>1158</v>
      </c>
      <c r="D365" s="36" t="s">
        <v>856</v>
      </c>
      <c r="E365" s="45" t="s">
        <v>583</v>
      </c>
      <c r="F365" s="37">
        <v>51</v>
      </c>
      <c r="G365" s="37">
        <v>49</v>
      </c>
      <c r="H365" s="37">
        <v>0</v>
      </c>
      <c r="I365" s="37">
        <v>0</v>
      </c>
      <c r="J365" s="37">
        <v>0</v>
      </c>
      <c r="K365" s="37">
        <v>0</v>
      </c>
      <c r="L365" s="37">
        <v>2</v>
      </c>
      <c r="M365" s="37">
        <v>0</v>
      </c>
      <c r="N365" s="37">
        <v>0</v>
      </c>
      <c r="O365" s="37">
        <v>0</v>
      </c>
      <c r="Q365" s="45" t="s">
        <v>583</v>
      </c>
      <c r="R365" s="37">
        <v>51</v>
      </c>
      <c r="S365" s="37">
        <v>25</v>
      </c>
      <c r="T365" s="37">
        <v>7</v>
      </c>
      <c r="U365" s="37">
        <v>19</v>
      </c>
      <c r="V365" s="37">
        <v>0</v>
      </c>
      <c r="X365" s="45" t="s">
        <v>583</v>
      </c>
      <c r="Y365" s="37">
        <v>51</v>
      </c>
      <c r="Z365" s="37">
        <v>31</v>
      </c>
      <c r="AA365" s="37">
        <v>1</v>
      </c>
      <c r="AB365" s="37">
        <v>1</v>
      </c>
      <c r="AC365" s="37">
        <v>18</v>
      </c>
      <c r="AD365" s="37">
        <v>0</v>
      </c>
    </row>
    <row r="366" spans="1:30" ht="20" customHeight="1" x14ac:dyDescent="0.15">
      <c r="A366" s="36" t="s">
        <v>826</v>
      </c>
      <c r="B366" s="36" t="s">
        <v>832</v>
      </c>
      <c r="C366" s="36" t="s">
        <v>1159</v>
      </c>
      <c r="D366" s="36" t="s">
        <v>858</v>
      </c>
      <c r="E366" s="45" t="s">
        <v>585</v>
      </c>
      <c r="F366" s="37">
        <v>22</v>
      </c>
      <c r="G366" s="37">
        <v>22</v>
      </c>
      <c r="H366" s="37">
        <v>0</v>
      </c>
      <c r="I366" s="37">
        <v>0</v>
      </c>
      <c r="J366" s="37">
        <v>0</v>
      </c>
      <c r="K366" s="37">
        <v>0</v>
      </c>
      <c r="L366" s="37">
        <v>0</v>
      </c>
      <c r="M366" s="37">
        <v>0</v>
      </c>
      <c r="N366" s="37">
        <v>0</v>
      </c>
      <c r="O366" s="37">
        <v>0</v>
      </c>
      <c r="Q366" s="45" t="s">
        <v>585</v>
      </c>
      <c r="R366" s="37">
        <v>22</v>
      </c>
      <c r="S366" s="37">
        <v>10</v>
      </c>
      <c r="T366" s="37">
        <v>7</v>
      </c>
      <c r="U366" s="37">
        <v>5</v>
      </c>
      <c r="V366" s="37">
        <v>0</v>
      </c>
      <c r="X366" s="45" t="s">
        <v>585</v>
      </c>
      <c r="Y366" s="37">
        <v>22</v>
      </c>
      <c r="Z366" s="37">
        <v>10</v>
      </c>
      <c r="AA366" s="37">
        <v>0</v>
      </c>
      <c r="AB366" s="37">
        <v>0</v>
      </c>
      <c r="AC366" s="37">
        <v>12</v>
      </c>
      <c r="AD366" s="37">
        <v>0</v>
      </c>
    </row>
    <row r="367" spans="1:30" ht="20" customHeight="1" x14ac:dyDescent="0.15">
      <c r="A367" s="36" t="s">
        <v>826</v>
      </c>
      <c r="B367" s="36" t="s">
        <v>832</v>
      </c>
      <c r="C367" s="36" t="s">
        <v>1160</v>
      </c>
      <c r="D367" s="36" t="s">
        <v>860</v>
      </c>
      <c r="E367" s="45" t="s">
        <v>587</v>
      </c>
      <c r="F367" s="37">
        <v>40</v>
      </c>
      <c r="G367" s="37">
        <v>40</v>
      </c>
      <c r="H367" s="37">
        <v>0</v>
      </c>
      <c r="I367" s="37">
        <v>0</v>
      </c>
      <c r="J367" s="37">
        <v>0</v>
      </c>
      <c r="K367" s="37">
        <v>0</v>
      </c>
      <c r="L367" s="37">
        <v>0</v>
      </c>
      <c r="M367" s="37">
        <v>0</v>
      </c>
      <c r="N367" s="37">
        <v>0</v>
      </c>
      <c r="O367" s="37">
        <v>0</v>
      </c>
      <c r="Q367" s="45" t="s">
        <v>587</v>
      </c>
      <c r="R367" s="37">
        <v>40</v>
      </c>
      <c r="S367" s="37">
        <v>28</v>
      </c>
      <c r="T367" s="37">
        <v>7</v>
      </c>
      <c r="U367" s="37">
        <v>5</v>
      </c>
      <c r="V367" s="37">
        <v>0</v>
      </c>
      <c r="X367" s="45" t="s">
        <v>587</v>
      </c>
      <c r="Y367" s="37">
        <v>40</v>
      </c>
      <c r="Z367" s="37">
        <v>30</v>
      </c>
      <c r="AA367" s="37">
        <v>1</v>
      </c>
      <c r="AB367" s="37">
        <v>0</v>
      </c>
      <c r="AC367" s="37">
        <v>9</v>
      </c>
      <c r="AD367" s="37">
        <v>0</v>
      </c>
    </row>
    <row r="368" spans="1:30" ht="20" customHeight="1" x14ac:dyDescent="0.15">
      <c r="A368" s="36" t="s">
        <v>826</v>
      </c>
      <c r="B368" s="36" t="s">
        <v>832</v>
      </c>
      <c r="C368" s="36" t="s">
        <v>1161</v>
      </c>
      <c r="D368" s="36" t="s">
        <v>862</v>
      </c>
      <c r="E368" s="45" t="s">
        <v>589</v>
      </c>
      <c r="F368" s="37">
        <v>29</v>
      </c>
      <c r="G368" s="37">
        <v>29</v>
      </c>
      <c r="H368" s="37">
        <v>0</v>
      </c>
      <c r="I368" s="37">
        <v>0</v>
      </c>
      <c r="J368" s="37">
        <v>0</v>
      </c>
      <c r="K368" s="37">
        <v>0</v>
      </c>
      <c r="L368" s="37">
        <v>0</v>
      </c>
      <c r="M368" s="37">
        <v>0</v>
      </c>
      <c r="N368" s="37">
        <v>0</v>
      </c>
      <c r="O368" s="37">
        <v>0</v>
      </c>
      <c r="Q368" s="45" t="s">
        <v>589</v>
      </c>
      <c r="R368" s="37">
        <v>29</v>
      </c>
      <c r="S368" s="37">
        <v>12</v>
      </c>
      <c r="T368" s="37">
        <v>3</v>
      </c>
      <c r="U368" s="37">
        <v>14</v>
      </c>
      <c r="V368" s="37">
        <v>0</v>
      </c>
      <c r="X368" s="45" t="s">
        <v>589</v>
      </c>
      <c r="Y368" s="37">
        <v>29</v>
      </c>
      <c r="Z368" s="37">
        <v>18</v>
      </c>
      <c r="AA368" s="37">
        <v>0</v>
      </c>
      <c r="AB368" s="37">
        <v>0</v>
      </c>
      <c r="AC368" s="37">
        <v>11</v>
      </c>
      <c r="AD368" s="37">
        <v>0</v>
      </c>
    </row>
    <row r="369" spans="1:30" ht="20" customHeight="1" x14ac:dyDescent="0.15">
      <c r="A369" s="36" t="s">
        <v>826</v>
      </c>
      <c r="B369" s="36" t="s">
        <v>832</v>
      </c>
      <c r="C369" s="36" t="s">
        <v>1162</v>
      </c>
      <c r="D369" s="36" t="s">
        <v>864</v>
      </c>
      <c r="E369" s="45" t="s">
        <v>591</v>
      </c>
      <c r="F369" s="37">
        <v>72</v>
      </c>
      <c r="G369" s="37">
        <v>70</v>
      </c>
      <c r="H369" s="37">
        <v>0</v>
      </c>
      <c r="I369" s="37">
        <v>0</v>
      </c>
      <c r="J369" s="37">
        <v>0</v>
      </c>
      <c r="K369" s="37">
        <v>0</v>
      </c>
      <c r="L369" s="37">
        <v>0</v>
      </c>
      <c r="M369" s="37">
        <v>0</v>
      </c>
      <c r="N369" s="37">
        <v>0</v>
      </c>
      <c r="O369" s="37">
        <v>2</v>
      </c>
      <c r="Q369" s="45" t="s">
        <v>591</v>
      </c>
      <c r="R369" s="37">
        <v>72</v>
      </c>
      <c r="S369" s="37">
        <v>18</v>
      </c>
      <c r="T369" s="37">
        <v>27</v>
      </c>
      <c r="U369" s="37">
        <v>27</v>
      </c>
      <c r="V369" s="37">
        <v>0</v>
      </c>
      <c r="X369" s="45" t="s">
        <v>591</v>
      </c>
      <c r="Y369" s="37">
        <v>72</v>
      </c>
      <c r="Z369" s="37">
        <v>7</v>
      </c>
      <c r="AA369" s="37">
        <v>1</v>
      </c>
      <c r="AB369" s="37">
        <v>2</v>
      </c>
      <c r="AC369" s="37">
        <v>62</v>
      </c>
      <c r="AD369" s="37">
        <v>0</v>
      </c>
    </row>
    <row r="370" spans="1:30" ht="20" customHeight="1" x14ac:dyDescent="0.15">
      <c r="A370" s="36" t="s">
        <v>826</v>
      </c>
      <c r="B370" s="36" t="s">
        <v>832</v>
      </c>
      <c r="E370" s="45"/>
      <c r="Q370" s="45"/>
      <c r="X370" s="45"/>
    </row>
    <row r="371" spans="1:30" ht="20" customHeight="1" x14ac:dyDescent="0.15">
      <c r="A371" s="36" t="s">
        <v>826</v>
      </c>
      <c r="B371" s="36" t="s">
        <v>833</v>
      </c>
      <c r="E371" s="46" t="s">
        <v>762</v>
      </c>
      <c r="F371" s="37">
        <v>342</v>
      </c>
      <c r="G371" s="37">
        <v>341</v>
      </c>
      <c r="H371" s="37">
        <v>1</v>
      </c>
      <c r="I371" s="37">
        <v>0</v>
      </c>
      <c r="J371" s="37">
        <v>0</v>
      </c>
      <c r="K371" s="37">
        <v>0</v>
      </c>
      <c r="L371" s="37">
        <v>0</v>
      </c>
      <c r="M371" s="37">
        <v>0</v>
      </c>
      <c r="N371" s="37">
        <v>0</v>
      </c>
      <c r="O371" s="37">
        <v>0</v>
      </c>
      <c r="Q371" s="46" t="s">
        <v>762</v>
      </c>
      <c r="R371" s="37">
        <v>342</v>
      </c>
      <c r="S371" s="37">
        <v>106</v>
      </c>
      <c r="T371" s="37">
        <v>101</v>
      </c>
      <c r="U371" s="37">
        <v>135</v>
      </c>
      <c r="V371" s="37">
        <v>0</v>
      </c>
      <c r="X371" s="46" t="s">
        <v>762</v>
      </c>
      <c r="Y371" s="37">
        <v>342</v>
      </c>
      <c r="Z371" s="37">
        <v>96</v>
      </c>
      <c r="AA371" s="37">
        <v>4</v>
      </c>
      <c r="AB371" s="37">
        <v>2</v>
      </c>
      <c r="AC371" s="37">
        <v>237</v>
      </c>
      <c r="AD371" s="37">
        <v>3</v>
      </c>
    </row>
    <row r="372" spans="1:30" ht="20" customHeight="1" x14ac:dyDescent="0.15">
      <c r="A372" s="36" t="s">
        <v>826</v>
      </c>
      <c r="B372" s="36" t="s">
        <v>833</v>
      </c>
      <c r="C372" s="36" t="s">
        <v>1163</v>
      </c>
      <c r="D372" s="36" t="s">
        <v>796</v>
      </c>
      <c r="E372" s="45" t="s">
        <v>593</v>
      </c>
      <c r="F372" s="37">
        <v>55</v>
      </c>
      <c r="G372" s="37">
        <v>55</v>
      </c>
      <c r="H372" s="37">
        <v>0</v>
      </c>
      <c r="I372" s="37">
        <v>0</v>
      </c>
      <c r="J372" s="37">
        <v>0</v>
      </c>
      <c r="K372" s="37">
        <v>0</v>
      </c>
      <c r="L372" s="37">
        <v>0</v>
      </c>
      <c r="M372" s="37">
        <v>0</v>
      </c>
      <c r="N372" s="37">
        <v>0</v>
      </c>
      <c r="O372" s="37">
        <v>0</v>
      </c>
      <c r="Q372" s="45" t="s">
        <v>593</v>
      </c>
      <c r="R372" s="37">
        <v>55</v>
      </c>
      <c r="S372" s="37">
        <v>26</v>
      </c>
      <c r="T372" s="37">
        <v>8</v>
      </c>
      <c r="U372" s="37">
        <v>21</v>
      </c>
      <c r="V372" s="37">
        <v>0</v>
      </c>
      <c r="X372" s="45" t="s">
        <v>593</v>
      </c>
      <c r="Y372" s="37">
        <v>55</v>
      </c>
      <c r="Z372" s="37">
        <v>24</v>
      </c>
      <c r="AA372" s="37">
        <v>0</v>
      </c>
      <c r="AB372" s="37">
        <v>0</v>
      </c>
      <c r="AC372" s="37">
        <v>31</v>
      </c>
      <c r="AD372" s="37">
        <v>0</v>
      </c>
    </row>
    <row r="373" spans="1:30" ht="20" customHeight="1" x14ac:dyDescent="0.15">
      <c r="A373" s="36" t="s">
        <v>826</v>
      </c>
      <c r="B373" s="36" t="s">
        <v>833</v>
      </c>
      <c r="C373" s="36" t="s">
        <v>1164</v>
      </c>
      <c r="D373" s="36" t="s">
        <v>817</v>
      </c>
      <c r="E373" s="45" t="s">
        <v>595</v>
      </c>
      <c r="F373" s="37">
        <v>74</v>
      </c>
      <c r="G373" s="37">
        <v>74</v>
      </c>
      <c r="H373" s="37">
        <v>0</v>
      </c>
      <c r="I373" s="37">
        <v>0</v>
      </c>
      <c r="J373" s="37">
        <v>0</v>
      </c>
      <c r="K373" s="37">
        <v>0</v>
      </c>
      <c r="L373" s="37">
        <v>0</v>
      </c>
      <c r="M373" s="37">
        <v>0</v>
      </c>
      <c r="N373" s="37">
        <v>0</v>
      </c>
      <c r="O373" s="37">
        <v>0</v>
      </c>
      <c r="Q373" s="45" t="s">
        <v>595</v>
      </c>
      <c r="R373" s="37">
        <v>74</v>
      </c>
      <c r="S373" s="37">
        <v>30</v>
      </c>
      <c r="T373" s="37">
        <v>11</v>
      </c>
      <c r="U373" s="37">
        <v>33</v>
      </c>
      <c r="V373" s="37">
        <v>0</v>
      </c>
      <c r="X373" s="45" t="s">
        <v>595</v>
      </c>
      <c r="Y373" s="37">
        <v>74</v>
      </c>
      <c r="Z373" s="37">
        <v>27</v>
      </c>
      <c r="AA373" s="37">
        <v>2</v>
      </c>
      <c r="AB373" s="37">
        <v>2</v>
      </c>
      <c r="AC373" s="37">
        <v>41</v>
      </c>
      <c r="AD373" s="37">
        <v>2</v>
      </c>
    </row>
    <row r="374" spans="1:30" ht="20" customHeight="1" x14ac:dyDescent="0.15">
      <c r="A374" s="36" t="s">
        <v>826</v>
      </c>
      <c r="B374" s="36" t="s">
        <v>833</v>
      </c>
      <c r="C374" s="36" t="s">
        <v>1165</v>
      </c>
      <c r="D374" s="36" t="s">
        <v>826</v>
      </c>
      <c r="E374" s="45" t="s">
        <v>597</v>
      </c>
      <c r="F374" s="37">
        <v>21</v>
      </c>
      <c r="G374" s="37">
        <v>21</v>
      </c>
      <c r="H374" s="37">
        <v>0</v>
      </c>
      <c r="I374" s="37">
        <v>0</v>
      </c>
      <c r="J374" s="37">
        <v>0</v>
      </c>
      <c r="K374" s="37">
        <v>0</v>
      </c>
      <c r="L374" s="37">
        <v>0</v>
      </c>
      <c r="M374" s="37">
        <v>0</v>
      </c>
      <c r="N374" s="37">
        <v>0</v>
      </c>
      <c r="O374" s="37">
        <v>0</v>
      </c>
      <c r="Q374" s="45" t="s">
        <v>597</v>
      </c>
      <c r="R374" s="37">
        <v>21</v>
      </c>
      <c r="S374" s="37">
        <v>11</v>
      </c>
      <c r="T374" s="37">
        <v>3</v>
      </c>
      <c r="U374" s="37">
        <v>7</v>
      </c>
      <c r="V374" s="37">
        <v>0</v>
      </c>
      <c r="X374" s="45" t="s">
        <v>597</v>
      </c>
      <c r="Y374" s="37">
        <v>21</v>
      </c>
      <c r="Z374" s="37">
        <v>11</v>
      </c>
      <c r="AA374" s="37">
        <v>1</v>
      </c>
      <c r="AB374" s="37">
        <v>0</v>
      </c>
      <c r="AC374" s="37">
        <v>9</v>
      </c>
      <c r="AD374" s="37">
        <v>0</v>
      </c>
    </row>
    <row r="375" spans="1:30" ht="20" customHeight="1" x14ac:dyDescent="0.15">
      <c r="A375" s="36" t="s">
        <v>826</v>
      </c>
      <c r="B375" s="36" t="s">
        <v>833</v>
      </c>
      <c r="C375" s="36" t="s">
        <v>1166</v>
      </c>
      <c r="D375" s="36" t="s">
        <v>835</v>
      </c>
      <c r="E375" s="45" t="s">
        <v>599</v>
      </c>
      <c r="F375" s="37">
        <v>45</v>
      </c>
      <c r="G375" s="37">
        <v>44</v>
      </c>
      <c r="H375" s="37">
        <v>1</v>
      </c>
      <c r="I375" s="37">
        <v>0</v>
      </c>
      <c r="J375" s="37">
        <v>0</v>
      </c>
      <c r="K375" s="37">
        <v>0</v>
      </c>
      <c r="L375" s="37">
        <v>0</v>
      </c>
      <c r="M375" s="37">
        <v>0</v>
      </c>
      <c r="N375" s="37">
        <v>0</v>
      </c>
      <c r="O375" s="37">
        <v>0</v>
      </c>
      <c r="Q375" s="45" t="s">
        <v>599</v>
      </c>
      <c r="R375" s="37">
        <v>45</v>
      </c>
      <c r="S375" s="37">
        <v>16</v>
      </c>
      <c r="T375" s="37">
        <v>9</v>
      </c>
      <c r="U375" s="37">
        <v>20</v>
      </c>
      <c r="V375" s="37">
        <v>0</v>
      </c>
      <c r="X375" s="45" t="s">
        <v>599</v>
      </c>
      <c r="Y375" s="37">
        <v>45</v>
      </c>
      <c r="Z375" s="37">
        <v>13</v>
      </c>
      <c r="AA375" s="37">
        <v>0</v>
      </c>
      <c r="AB375" s="37">
        <v>0</v>
      </c>
      <c r="AC375" s="37">
        <v>32</v>
      </c>
      <c r="AD375" s="37">
        <v>0</v>
      </c>
    </row>
    <row r="376" spans="1:30" ht="20" customHeight="1" x14ac:dyDescent="0.15">
      <c r="A376" s="36" t="s">
        <v>826</v>
      </c>
      <c r="B376" s="36" t="s">
        <v>833</v>
      </c>
      <c r="C376" s="36" t="s">
        <v>1167</v>
      </c>
      <c r="D376" s="36" t="s">
        <v>854</v>
      </c>
      <c r="E376" s="45" t="s">
        <v>601</v>
      </c>
      <c r="F376" s="37">
        <v>109</v>
      </c>
      <c r="G376" s="37">
        <v>109</v>
      </c>
      <c r="H376" s="37">
        <v>0</v>
      </c>
      <c r="I376" s="37">
        <v>0</v>
      </c>
      <c r="J376" s="37">
        <v>0</v>
      </c>
      <c r="K376" s="37">
        <v>0</v>
      </c>
      <c r="L376" s="37">
        <v>0</v>
      </c>
      <c r="M376" s="37">
        <v>0</v>
      </c>
      <c r="N376" s="37">
        <v>0</v>
      </c>
      <c r="O376" s="37">
        <v>0</v>
      </c>
      <c r="Q376" s="45" t="s">
        <v>601</v>
      </c>
      <c r="R376" s="37">
        <v>109</v>
      </c>
      <c r="S376" s="37">
        <v>20</v>
      </c>
      <c r="T376" s="37">
        <v>50</v>
      </c>
      <c r="U376" s="37">
        <v>39</v>
      </c>
      <c r="V376" s="37">
        <v>0</v>
      </c>
      <c r="X376" s="45" t="s">
        <v>601</v>
      </c>
      <c r="Y376" s="37">
        <v>109</v>
      </c>
      <c r="Z376" s="37">
        <v>17</v>
      </c>
      <c r="AA376" s="37">
        <v>1</v>
      </c>
      <c r="AB376" s="37">
        <v>0</v>
      </c>
      <c r="AC376" s="37">
        <v>90</v>
      </c>
      <c r="AD376" s="37">
        <v>1</v>
      </c>
    </row>
    <row r="377" spans="1:30" ht="20" customHeight="1" x14ac:dyDescent="0.15">
      <c r="A377" s="36" t="s">
        <v>826</v>
      </c>
      <c r="B377" s="36" t="s">
        <v>833</v>
      </c>
      <c r="C377" s="36" t="s">
        <v>1168</v>
      </c>
      <c r="D377" s="36" t="s">
        <v>856</v>
      </c>
      <c r="E377" s="45" t="s">
        <v>603</v>
      </c>
      <c r="F377" s="37">
        <v>38</v>
      </c>
      <c r="G377" s="37">
        <v>38</v>
      </c>
      <c r="H377" s="37">
        <v>0</v>
      </c>
      <c r="I377" s="37">
        <v>0</v>
      </c>
      <c r="J377" s="37">
        <v>0</v>
      </c>
      <c r="K377" s="37">
        <v>0</v>
      </c>
      <c r="L377" s="37">
        <v>0</v>
      </c>
      <c r="M377" s="37">
        <v>0</v>
      </c>
      <c r="N377" s="37">
        <v>0</v>
      </c>
      <c r="O377" s="37">
        <v>0</v>
      </c>
      <c r="Q377" s="45" t="s">
        <v>603</v>
      </c>
      <c r="R377" s="37">
        <v>38</v>
      </c>
      <c r="S377" s="37">
        <v>3</v>
      </c>
      <c r="T377" s="37">
        <v>20</v>
      </c>
      <c r="U377" s="37">
        <v>15</v>
      </c>
      <c r="V377" s="37">
        <v>0</v>
      </c>
      <c r="X377" s="45" t="s">
        <v>603</v>
      </c>
      <c r="Y377" s="37">
        <v>38</v>
      </c>
      <c r="Z377" s="37">
        <v>4</v>
      </c>
      <c r="AA377" s="37">
        <v>0</v>
      </c>
      <c r="AB377" s="37">
        <v>0</v>
      </c>
      <c r="AC377" s="37">
        <v>34</v>
      </c>
      <c r="AD377" s="37">
        <v>0</v>
      </c>
    </row>
    <row r="378" spans="1:30" ht="20" customHeight="1" x14ac:dyDescent="0.15">
      <c r="A378" s="36" t="s">
        <v>826</v>
      </c>
      <c r="B378" s="36" t="s">
        <v>833</v>
      </c>
      <c r="E378" s="45"/>
      <c r="Q378" s="45"/>
      <c r="X378" s="45"/>
    </row>
    <row r="379" spans="1:30" ht="20" customHeight="1" x14ac:dyDescent="0.15">
      <c r="A379" s="36" t="s">
        <v>826</v>
      </c>
      <c r="B379" s="36" t="s">
        <v>834</v>
      </c>
      <c r="E379" s="46" t="s">
        <v>763</v>
      </c>
      <c r="F379" s="37">
        <v>216</v>
      </c>
      <c r="G379" s="37">
        <v>212</v>
      </c>
      <c r="H379" s="37">
        <v>0</v>
      </c>
      <c r="I379" s="37">
        <v>0</v>
      </c>
      <c r="J379" s="37">
        <v>0</v>
      </c>
      <c r="K379" s="37">
        <v>0</v>
      </c>
      <c r="L379" s="37">
        <v>2</v>
      </c>
      <c r="M379" s="37">
        <v>0</v>
      </c>
      <c r="N379" s="37">
        <v>1</v>
      </c>
      <c r="O379" s="37">
        <v>1</v>
      </c>
      <c r="Q379" s="46" t="s">
        <v>763</v>
      </c>
      <c r="R379" s="37">
        <v>216</v>
      </c>
      <c r="S379" s="37">
        <v>42</v>
      </c>
      <c r="T379" s="37">
        <v>104</v>
      </c>
      <c r="U379" s="37">
        <v>70</v>
      </c>
      <c r="V379" s="37">
        <v>0</v>
      </c>
      <c r="X379" s="46" t="s">
        <v>763</v>
      </c>
      <c r="Y379" s="37">
        <v>216</v>
      </c>
      <c r="Z379" s="37">
        <v>44</v>
      </c>
      <c r="AA379" s="37">
        <v>1</v>
      </c>
      <c r="AB379" s="37">
        <v>1</v>
      </c>
      <c r="AC379" s="37">
        <v>170</v>
      </c>
      <c r="AD379" s="37">
        <v>0</v>
      </c>
    </row>
    <row r="380" spans="1:30" ht="20" customHeight="1" x14ac:dyDescent="0.15">
      <c r="A380" s="36" t="s">
        <v>826</v>
      </c>
      <c r="B380" s="36" t="s">
        <v>834</v>
      </c>
      <c r="C380" s="36" t="s">
        <v>1169</v>
      </c>
      <c r="D380" s="36" t="s">
        <v>796</v>
      </c>
      <c r="E380" s="45" t="s">
        <v>605</v>
      </c>
      <c r="F380" s="37">
        <v>84</v>
      </c>
      <c r="G380" s="37">
        <v>83</v>
      </c>
      <c r="H380" s="37">
        <v>0</v>
      </c>
      <c r="I380" s="37">
        <v>0</v>
      </c>
      <c r="J380" s="37">
        <v>0</v>
      </c>
      <c r="K380" s="37">
        <v>0</v>
      </c>
      <c r="L380" s="37">
        <v>1</v>
      </c>
      <c r="M380" s="37">
        <v>0</v>
      </c>
      <c r="N380" s="37">
        <v>0</v>
      </c>
      <c r="O380" s="37">
        <v>0</v>
      </c>
      <c r="Q380" s="45" t="s">
        <v>605</v>
      </c>
      <c r="R380" s="37">
        <v>84</v>
      </c>
      <c r="S380" s="37">
        <v>27</v>
      </c>
      <c r="T380" s="37">
        <v>25</v>
      </c>
      <c r="U380" s="37">
        <v>32</v>
      </c>
      <c r="V380" s="37">
        <v>0</v>
      </c>
      <c r="X380" s="45" t="s">
        <v>605</v>
      </c>
      <c r="Y380" s="37">
        <v>84</v>
      </c>
      <c r="Z380" s="37">
        <v>27</v>
      </c>
      <c r="AA380" s="37">
        <v>0</v>
      </c>
      <c r="AB380" s="37">
        <v>1</v>
      </c>
      <c r="AC380" s="37">
        <v>56</v>
      </c>
      <c r="AD380" s="37">
        <v>0</v>
      </c>
    </row>
    <row r="381" spans="1:30" ht="20" customHeight="1" x14ac:dyDescent="0.15">
      <c r="A381" s="36" t="s">
        <v>826</v>
      </c>
      <c r="B381" s="36" t="s">
        <v>834</v>
      </c>
      <c r="C381" s="36" t="s">
        <v>1170</v>
      </c>
      <c r="D381" s="36" t="s">
        <v>817</v>
      </c>
      <c r="E381" s="45" t="s">
        <v>607</v>
      </c>
      <c r="F381" s="37">
        <v>16</v>
      </c>
      <c r="G381" s="37">
        <v>16</v>
      </c>
      <c r="H381" s="37">
        <v>0</v>
      </c>
      <c r="I381" s="37">
        <v>0</v>
      </c>
      <c r="J381" s="37">
        <v>0</v>
      </c>
      <c r="K381" s="37">
        <v>0</v>
      </c>
      <c r="L381" s="37">
        <v>0</v>
      </c>
      <c r="M381" s="37">
        <v>0</v>
      </c>
      <c r="N381" s="37">
        <v>0</v>
      </c>
      <c r="O381" s="37">
        <v>0</v>
      </c>
      <c r="Q381" s="45" t="s">
        <v>607</v>
      </c>
      <c r="R381" s="37">
        <v>16</v>
      </c>
      <c r="S381" s="37">
        <v>3</v>
      </c>
      <c r="T381" s="37">
        <v>7</v>
      </c>
      <c r="U381" s="37">
        <v>6</v>
      </c>
      <c r="V381" s="37">
        <v>0</v>
      </c>
      <c r="X381" s="45" t="s">
        <v>607</v>
      </c>
      <c r="Y381" s="37">
        <v>16</v>
      </c>
      <c r="Z381" s="37">
        <v>1</v>
      </c>
      <c r="AA381" s="37">
        <v>0</v>
      </c>
      <c r="AB381" s="37">
        <v>0</v>
      </c>
      <c r="AC381" s="37">
        <v>15</v>
      </c>
      <c r="AD381" s="37">
        <v>0</v>
      </c>
    </row>
    <row r="382" spans="1:30" ht="20" customHeight="1" x14ac:dyDescent="0.15">
      <c r="A382" s="36" t="s">
        <v>826</v>
      </c>
      <c r="B382" s="36" t="s">
        <v>834</v>
      </c>
      <c r="C382" s="36" t="s">
        <v>1171</v>
      </c>
      <c r="D382" s="36" t="s">
        <v>826</v>
      </c>
      <c r="E382" s="45" t="s">
        <v>609</v>
      </c>
      <c r="F382" s="37">
        <v>51</v>
      </c>
      <c r="G382" s="37">
        <v>50</v>
      </c>
      <c r="H382" s="37">
        <v>0</v>
      </c>
      <c r="I382" s="37">
        <v>0</v>
      </c>
      <c r="J382" s="37">
        <v>0</v>
      </c>
      <c r="K382" s="37">
        <v>0</v>
      </c>
      <c r="L382" s="37">
        <v>1</v>
      </c>
      <c r="M382" s="37">
        <v>0</v>
      </c>
      <c r="N382" s="37">
        <v>0</v>
      </c>
      <c r="O382" s="37">
        <v>0</v>
      </c>
      <c r="Q382" s="45" t="s">
        <v>609</v>
      </c>
      <c r="R382" s="37">
        <v>51</v>
      </c>
      <c r="S382" s="37">
        <v>5</v>
      </c>
      <c r="T382" s="37">
        <v>32</v>
      </c>
      <c r="U382" s="37">
        <v>14</v>
      </c>
      <c r="V382" s="37">
        <v>0</v>
      </c>
      <c r="X382" s="45" t="s">
        <v>609</v>
      </c>
      <c r="Y382" s="37">
        <v>51</v>
      </c>
      <c r="Z382" s="37">
        <v>7</v>
      </c>
      <c r="AA382" s="37">
        <v>0</v>
      </c>
      <c r="AB382" s="37">
        <v>0</v>
      </c>
      <c r="AC382" s="37">
        <v>44</v>
      </c>
      <c r="AD382" s="37">
        <v>0</v>
      </c>
    </row>
    <row r="383" spans="1:30" ht="20" customHeight="1" x14ac:dyDescent="0.15">
      <c r="A383" s="36" t="s">
        <v>826</v>
      </c>
      <c r="B383" s="36" t="s">
        <v>834</v>
      </c>
      <c r="C383" s="36" t="s">
        <v>1172</v>
      </c>
      <c r="D383" s="36" t="s">
        <v>835</v>
      </c>
      <c r="E383" s="45" t="s">
        <v>611</v>
      </c>
      <c r="F383" s="37">
        <v>57</v>
      </c>
      <c r="G383" s="37">
        <v>56</v>
      </c>
      <c r="H383" s="37">
        <v>0</v>
      </c>
      <c r="I383" s="37">
        <v>0</v>
      </c>
      <c r="J383" s="37">
        <v>0</v>
      </c>
      <c r="K383" s="37">
        <v>0</v>
      </c>
      <c r="L383" s="37">
        <v>0</v>
      </c>
      <c r="M383" s="37">
        <v>0</v>
      </c>
      <c r="N383" s="37">
        <v>0</v>
      </c>
      <c r="O383" s="37">
        <v>1</v>
      </c>
      <c r="Q383" s="45" t="s">
        <v>611</v>
      </c>
      <c r="R383" s="37">
        <v>57</v>
      </c>
      <c r="S383" s="37">
        <v>6</v>
      </c>
      <c r="T383" s="37">
        <v>34</v>
      </c>
      <c r="U383" s="37">
        <v>17</v>
      </c>
      <c r="V383" s="37">
        <v>0</v>
      </c>
      <c r="X383" s="45" t="s">
        <v>611</v>
      </c>
      <c r="Y383" s="37">
        <v>57</v>
      </c>
      <c r="Z383" s="37">
        <v>8</v>
      </c>
      <c r="AA383" s="37">
        <v>1</v>
      </c>
      <c r="AB383" s="37">
        <v>0</v>
      </c>
      <c r="AC383" s="37">
        <v>48</v>
      </c>
      <c r="AD383" s="37">
        <v>0</v>
      </c>
    </row>
    <row r="384" spans="1:30" ht="20" customHeight="1" x14ac:dyDescent="0.15">
      <c r="A384" s="36" t="s">
        <v>826</v>
      </c>
      <c r="B384" s="36" t="s">
        <v>834</v>
      </c>
      <c r="C384" s="36" t="s">
        <v>1173</v>
      </c>
      <c r="D384" s="36" t="s">
        <v>854</v>
      </c>
      <c r="E384" s="45" t="s">
        <v>613</v>
      </c>
      <c r="F384" s="37">
        <v>5</v>
      </c>
      <c r="G384" s="37">
        <v>4</v>
      </c>
      <c r="H384" s="37">
        <v>0</v>
      </c>
      <c r="I384" s="37">
        <v>0</v>
      </c>
      <c r="J384" s="37">
        <v>0</v>
      </c>
      <c r="K384" s="37">
        <v>0</v>
      </c>
      <c r="L384" s="37">
        <v>0</v>
      </c>
      <c r="M384" s="37">
        <v>0</v>
      </c>
      <c r="N384" s="37">
        <v>1</v>
      </c>
      <c r="O384" s="37">
        <v>0</v>
      </c>
      <c r="Q384" s="45" t="s">
        <v>613</v>
      </c>
      <c r="R384" s="37">
        <v>5</v>
      </c>
      <c r="S384" s="37">
        <v>0</v>
      </c>
      <c r="T384" s="37">
        <v>4</v>
      </c>
      <c r="U384" s="37">
        <v>1</v>
      </c>
      <c r="V384" s="37">
        <v>0</v>
      </c>
      <c r="X384" s="45" t="s">
        <v>613</v>
      </c>
      <c r="Y384" s="37">
        <v>5</v>
      </c>
      <c r="Z384" s="37">
        <v>0</v>
      </c>
      <c r="AA384" s="37">
        <v>0</v>
      </c>
      <c r="AB384" s="37">
        <v>0</v>
      </c>
      <c r="AC384" s="37">
        <v>5</v>
      </c>
      <c r="AD384" s="37">
        <v>0</v>
      </c>
    </row>
    <row r="385" spans="1:30" ht="20" customHeight="1" x14ac:dyDescent="0.15">
      <c r="A385" s="36" t="s">
        <v>826</v>
      </c>
      <c r="B385" s="36" t="s">
        <v>834</v>
      </c>
      <c r="C385" s="36" t="s">
        <v>1174</v>
      </c>
      <c r="D385" s="36" t="s">
        <v>856</v>
      </c>
      <c r="E385" s="45" t="s">
        <v>615</v>
      </c>
      <c r="F385" s="37">
        <v>1</v>
      </c>
      <c r="G385" s="37">
        <v>1</v>
      </c>
      <c r="H385" s="37">
        <v>0</v>
      </c>
      <c r="I385" s="37">
        <v>0</v>
      </c>
      <c r="J385" s="37">
        <v>0</v>
      </c>
      <c r="K385" s="37">
        <v>0</v>
      </c>
      <c r="L385" s="37">
        <v>0</v>
      </c>
      <c r="M385" s="37">
        <v>0</v>
      </c>
      <c r="N385" s="37">
        <v>0</v>
      </c>
      <c r="O385" s="37">
        <v>0</v>
      </c>
      <c r="Q385" s="45" t="s">
        <v>615</v>
      </c>
      <c r="R385" s="37">
        <v>1</v>
      </c>
      <c r="S385" s="37">
        <v>0</v>
      </c>
      <c r="T385" s="37">
        <v>1</v>
      </c>
      <c r="U385" s="37">
        <v>0</v>
      </c>
      <c r="V385" s="37">
        <v>0</v>
      </c>
      <c r="X385" s="45" t="s">
        <v>615</v>
      </c>
      <c r="Y385" s="37">
        <v>1</v>
      </c>
      <c r="Z385" s="37">
        <v>0</v>
      </c>
      <c r="AA385" s="37">
        <v>0</v>
      </c>
      <c r="AB385" s="37">
        <v>0</v>
      </c>
      <c r="AC385" s="37">
        <v>1</v>
      </c>
      <c r="AD385" s="37">
        <v>0</v>
      </c>
    </row>
    <row r="386" spans="1:30" ht="20" customHeight="1" x14ac:dyDescent="0.15">
      <c r="A386" s="36" t="s">
        <v>826</v>
      </c>
      <c r="B386" s="36" t="s">
        <v>834</v>
      </c>
      <c r="C386" s="36" t="s">
        <v>1175</v>
      </c>
      <c r="D386" s="36" t="s">
        <v>858</v>
      </c>
      <c r="E386" s="45" t="s">
        <v>617</v>
      </c>
      <c r="F386" s="37">
        <v>2</v>
      </c>
      <c r="G386" s="37">
        <v>2</v>
      </c>
      <c r="H386" s="37">
        <v>0</v>
      </c>
      <c r="I386" s="37">
        <v>0</v>
      </c>
      <c r="J386" s="37">
        <v>0</v>
      </c>
      <c r="K386" s="37">
        <v>0</v>
      </c>
      <c r="L386" s="37">
        <v>0</v>
      </c>
      <c r="M386" s="37">
        <v>0</v>
      </c>
      <c r="N386" s="37">
        <v>0</v>
      </c>
      <c r="O386" s="37">
        <v>0</v>
      </c>
      <c r="Q386" s="45" t="s">
        <v>617</v>
      </c>
      <c r="R386" s="37">
        <v>2</v>
      </c>
      <c r="S386" s="37">
        <v>1</v>
      </c>
      <c r="T386" s="37">
        <v>1</v>
      </c>
      <c r="U386" s="37">
        <v>0</v>
      </c>
      <c r="V386" s="37">
        <v>0</v>
      </c>
      <c r="X386" s="45" t="s">
        <v>617</v>
      </c>
      <c r="Y386" s="37">
        <v>2</v>
      </c>
      <c r="Z386" s="37">
        <v>1</v>
      </c>
      <c r="AA386" s="37">
        <v>0</v>
      </c>
      <c r="AB386" s="37">
        <v>0</v>
      </c>
      <c r="AC386" s="37">
        <v>1</v>
      </c>
      <c r="AD386" s="37">
        <v>0</v>
      </c>
    </row>
    <row r="387" spans="1:30" ht="20" customHeight="1" x14ac:dyDescent="0.15">
      <c r="A387" s="36" t="s">
        <v>826</v>
      </c>
      <c r="B387" s="36" t="s">
        <v>834</v>
      </c>
      <c r="E387" s="51"/>
      <c r="Q387" s="51"/>
      <c r="X387" s="51"/>
    </row>
    <row r="388" spans="1:30" ht="20" customHeight="1" x14ac:dyDescent="0.15">
      <c r="A388" s="36" t="s">
        <v>835</v>
      </c>
      <c r="B388" s="36" t="s">
        <v>834</v>
      </c>
      <c r="E388" s="52" t="s">
        <v>1176</v>
      </c>
      <c r="Q388" s="52" t="s">
        <v>1176</v>
      </c>
      <c r="X388" s="52" t="s">
        <v>1176</v>
      </c>
    </row>
    <row r="389" spans="1:30" ht="20" customHeight="1" x14ac:dyDescent="0.15">
      <c r="A389" s="36" t="s">
        <v>835</v>
      </c>
      <c r="B389" s="36" t="s">
        <v>834</v>
      </c>
      <c r="E389" s="45"/>
      <c r="Q389" s="45"/>
      <c r="X389" s="45"/>
    </row>
    <row r="390" spans="1:30" ht="20" customHeight="1" x14ac:dyDescent="0.15">
      <c r="A390" s="36" t="s">
        <v>835</v>
      </c>
      <c r="B390" s="36" t="s">
        <v>836</v>
      </c>
      <c r="E390" s="46" t="s">
        <v>764</v>
      </c>
      <c r="F390" s="37">
        <v>515</v>
      </c>
      <c r="G390" s="37">
        <v>283</v>
      </c>
      <c r="H390" s="37">
        <v>20</v>
      </c>
      <c r="I390" s="37">
        <v>64</v>
      </c>
      <c r="J390" s="37">
        <v>10</v>
      </c>
      <c r="K390" s="37">
        <v>124</v>
      </c>
      <c r="L390" s="37">
        <v>10</v>
      </c>
      <c r="M390" s="37">
        <v>4</v>
      </c>
      <c r="N390" s="37">
        <v>0</v>
      </c>
      <c r="O390" s="37">
        <v>0</v>
      </c>
      <c r="Q390" s="46" t="s">
        <v>764</v>
      </c>
      <c r="R390" s="37">
        <v>515</v>
      </c>
      <c r="S390" s="37">
        <v>304</v>
      </c>
      <c r="T390" s="37">
        <v>56</v>
      </c>
      <c r="U390" s="37">
        <v>155</v>
      </c>
      <c r="V390" s="37">
        <v>0</v>
      </c>
      <c r="X390" s="46" t="s">
        <v>764</v>
      </c>
      <c r="Y390" s="37">
        <v>515</v>
      </c>
      <c r="Z390" s="37">
        <v>326</v>
      </c>
      <c r="AA390" s="37">
        <v>7</v>
      </c>
      <c r="AB390" s="37">
        <v>11</v>
      </c>
      <c r="AC390" s="37">
        <v>171</v>
      </c>
      <c r="AD390" s="37">
        <v>0</v>
      </c>
    </row>
    <row r="391" spans="1:30" ht="20" customHeight="1" x14ac:dyDescent="0.15">
      <c r="A391" s="36" t="s">
        <v>835</v>
      </c>
      <c r="B391" s="36" t="s">
        <v>836</v>
      </c>
      <c r="C391" s="36" t="s">
        <v>1177</v>
      </c>
      <c r="D391" s="36" t="s">
        <v>796</v>
      </c>
      <c r="E391" s="45" t="s">
        <v>619</v>
      </c>
      <c r="F391" s="37">
        <v>190</v>
      </c>
      <c r="G391" s="37">
        <v>12</v>
      </c>
      <c r="H391" s="37">
        <v>6</v>
      </c>
      <c r="I391" s="37">
        <v>48</v>
      </c>
      <c r="J391" s="37">
        <v>0</v>
      </c>
      <c r="K391" s="37">
        <v>123</v>
      </c>
      <c r="L391" s="37">
        <v>1</v>
      </c>
      <c r="M391" s="37">
        <v>0</v>
      </c>
      <c r="N391" s="37">
        <v>0</v>
      </c>
      <c r="O391" s="37">
        <v>0</v>
      </c>
      <c r="Q391" s="45" t="s">
        <v>619</v>
      </c>
      <c r="R391" s="37">
        <v>190</v>
      </c>
      <c r="S391" s="37">
        <v>150</v>
      </c>
      <c r="T391" s="37">
        <v>11</v>
      </c>
      <c r="U391" s="37">
        <v>29</v>
      </c>
      <c r="V391" s="37">
        <v>0</v>
      </c>
      <c r="X391" s="45" t="s">
        <v>619</v>
      </c>
      <c r="Y391" s="37">
        <v>190</v>
      </c>
      <c r="Z391" s="37">
        <v>158</v>
      </c>
      <c r="AA391" s="37">
        <v>0</v>
      </c>
      <c r="AB391" s="37">
        <v>11</v>
      </c>
      <c r="AC391" s="37">
        <v>21</v>
      </c>
      <c r="AD391" s="37">
        <v>0</v>
      </c>
    </row>
    <row r="392" spans="1:30" ht="19.5" customHeight="1" x14ac:dyDescent="0.15">
      <c r="A392" s="36" t="s">
        <v>835</v>
      </c>
      <c r="B392" s="36" t="s">
        <v>836</v>
      </c>
      <c r="C392" s="36" t="s">
        <v>1178</v>
      </c>
      <c r="D392" s="36" t="s">
        <v>817</v>
      </c>
      <c r="E392" s="45" t="s">
        <v>577</v>
      </c>
      <c r="F392" s="37">
        <v>41</v>
      </c>
      <c r="G392" s="37">
        <v>35</v>
      </c>
      <c r="H392" s="37">
        <v>0</v>
      </c>
      <c r="I392" s="37">
        <v>0</v>
      </c>
      <c r="J392" s="37">
        <v>6</v>
      </c>
      <c r="K392" s="37">
        <v>0</v>
      </c>
      <c r="L392" s="37">
        <v>0</v>
      </c>
      <c r="M392" s="37">
        <v>0</v>
      </c>
      <c r="N392" s="37">
        <v>0</v>
      </c>
      <c r="O392" s="37">
        <v>0</v>
      </c>
      <c r="Q392" s="45" t="s">
        <v>577</v>
      </c>
      <c r="R392" s="37">
        <v>41</v>
      </c>
      <c r="S392" s="37">
        <v>19</v>
      </c>
      <c r="T392" s="37">
        <v>1</v>
      </c>
      <c r="U392" s="37">
        <v>21</v>
      </c>
      <c r="V392" s="37">
        <v>0</v>
      </c>
      <c r="X392" s="45" t="s">
        <v>577</v>
      </c>
      <c r="Y392" s="37">
        <v>41</v>
      </c>
      <c r="Z392" s="37">
        <v>31</v>
      </c>
      <c r="AA392" s="37">
        <v>0</v>
      </c>
      <c r="AB392" s="37">
        <v>0</v>
      </c>
      <c r="AC392" s="37">
        <v>10</v>
      </c>
      <c r="AD392" s="37">
        <v>0</v>
      </c>
    </row>
    <row r="393" spans="1:30" ht="20" customHeight="1" x14ac:dyDescent="0.15">
      <c r="A393" s="36" t="s">
        <v>835</v>
      </c>
      <c r="B393" s="36" t="s">
        <v>836</v>
      </c>
      <c r="C393" s="36" t="s">
        <v>1179</v>
      </c>
      <c r="D393" s="36" t="s">
        <v>826</v>
      </c>
      <c r="E393" s="45" t="s">
        <v>622</v>
      </c>
      <c r="F393" s="37">
        <v>22</v>
      </c>
      <c r="G393" s="37">
        <v>4</v>
      </c>
      <c r="H393" s="37">
        <v>7</v>
      </c>
      <c r="I393" s="37">
        <v>10</v>
      </c>
      <c r="J393" s="37">
        <v>1</v>
      </c>
      <c r="K393" s="37">
        <v>0</v>
      </c>
      <c r="L393" s="37">
        <v>0</v>
      </c>
      <c r="M393" s="37">
        <v>0</v>
      </c>
      <c r="N393" s="37">
        <v>0</v>
      </c>
      <c r="O393" s="37">
        <v>0</v>
      </c>
      <c r="Q393" s="45" t="s">
        <v>622</v>
      </c>
      <c r="R393" s="37">
        <v>22</v>
      </c>
      <c r="S393" s="37">
        <v>18</v>
      </c>
      <c r="T393" s="37">
        <v>1</v>
      </c>
      <c r="U393" s="37">
        <v>3</v>
      </c>
      <c r="V393" s="37">
        <v>0</v>
      </c>
      <c r="X393" s="45" t="s">
        <v>622</v>
      </c>
      <c r="Y393" s="37">
        <v>22</v>
      </c>
      <c r="Z393" s="37">
        <v>20</v>
      </c>
      <c r="AA393" s="37">
        <v>0</v>
      </c>
      <c r="AB393" s="37">
        <v>0</v>
      </c>
      <c r="AC393" s="37">
        <v>2</v>
      </c>
      <c r="AD393" s="37">
        <v>0</v>
      </c>
    </row>
    <row r="394" spans="1:30" ht="20" customHeight="1" x14ac:dyDescent="0.15">
      <c r="A394" s="36" t="s">
        <v>835</v>
      </c>
      <c r="B394" s="36" t="s">
        <v>836</v>
      </c>
      <c r="C394" s="36" t="s">
        <v>1180</v>
      </c>
      <c r="D394" s="36" t="s">
        <v>835</v>
      </c>
      <c r="E394" s="45" t="s">
        <v>624</v>
      </c>
      <c r="F394" s="37">
        <v>23</v>
      </c>
      <c r="G394" s="37">
        <v>23</v>
      </c>
      <c r="H394" s="37">
        <v>0</v>
      </c>
      <c r="I394" s="37">
        <v>0</v>
      </c>
      <c r="J394" s="37">
        <v>0</v>
      </c>
      <c r="K394" s="37">
        <v>0</v>
      </c>
      <c r="L394" s="37">
        <v>0</v>
      </c>
      <c r="M394" s="37">
        <v>0</v>
      </c>
      <c r="N394" s="37">
        <v>0</v>
      </c>
      <c r="O394" s="37">
        <v>0</v>
      </c>
      <c r="Q394" s="45" t="s">
        <v>624</v>
      </c>
      <c r="R394" s="37">
        <v>23</v>
      </c>
      <c r="S394" s="37">
        <v>11</v>
      </c>
      <c r="T394" s="37">
        <v>1</v>
      </c>
      <c r="U394" s="37">
        <v>11</v>
      </c>
      <c r="V394" s="37">
        <v>0</v>
      </c>
      <c r="X394" s="45" t="s">
        <v>624</v>
      </c>
      <c r="Y394" s="37">
        <v>23</v>
      </c>
      <c r="Z394" s="37">
        <v>13</v>
      </c>
      <c r="AA394" s="37">
        <v>2</v>
      </c>
      <c r="AB394" s="37">
        <v>0</v>
      </c>
      <c r="AC394" s="37">
        <v>8</v>
      </c>
      <c r="AD394" s="37">
        <v>0</v>
      </c>
    </row>
    <row r="395" spans="1:30" ht="20" customHeight="1" x14ac:dyDescent="0.15">
      <c r="A395" s="36" t="s">
        <v>835</v>
      </c>
      <c r="B395" s="36" t="s">
        <v>836</v>
      </c>
      <c r="C395" s="36" t="s">
        <v>1181</v>
      </c>
      <c r="D395" s="36" t="s">
        <v>854</v>
      </c>
      <c r="E395" s="45" t="s">
        <v>626</v>
      </c>
      <c r="F395" s="37">
        <v>10</v>
      </c>
      <c r="G395" s="37">
        <v>10</v>
      </c>
      <c r="H395" s="37">
        <v>0</v>
      </c>
      <c r="I395" s="37">
        <v>0</v>
      </c>
      <c r="J395" s="37">
        <v>0</v>
      </c>
      <c r="K395" s="37">
        <v>0</v>
      </c>
      <c r="L395" s="37">
        <v>0</v>
      </c>
      <c r="M395" s="37">
        <v>0</v>
      </c>
      <c r="N395" s="37">
        <v>0</v>
      </c>
      <c r="O395" s="37">
        <v>0</v>
      </c>
      <c r="Q395" s="45" t="s">
        <v>626</v>
      </c>
      <c r="R395" s="37">
        <v>10</v>
      </c>
      <c r="S395" s="37">
        <v>5</v>
      </c>
      <c r="T395" s="37">
        <v>2</v>
      </c>
      <c r="U395" s="37">
        <v>3</v>
      </c>
      <c r="V395" s="37">
        <v>0</v>
      </c>
      <c r="X395" s="45" t="s">
        <v>626</v>
      </c>
      <c r="Y395" s="37">
        <v>10</v>
      </c>
      <c r="Z395" s="37">
        <v>6</v>
      </c>
      <c r="AA395" s="37">
        <v>0</v>
      </c>
      <c r="AB395" s="37">
        <v>0</v>
      </c>
      <c r="AC395" s="37">
        <v>4</v>
      </c>
      <c r="AD395" s="37">
        <v>0</v>
      </c>
    </row>
    <row r="396" spans="1:30" ht="20" customHeight="1" x14ac:dyDescent="0.15">
      <c r="A396" s="36" t="s">
        <v>835</v>
      </c>
      <c r="B396" s="36" t="s">
        <v>836</v>
      </c>
      <c r="C396" s="36" t="s">
        <v>1182</v>
      </c>
      <c r="D396" s="36" t="s">
        <v>856</v>
      </c>
      <c r="E396" s="45" t="s">
        <v>628</v>
      </c>
      <c r="F396" s="37">
        <v>8</v>
      </c>
      <c r="G396" s="37">
        <v>8</v>
      </c>
      <c r="H396" s="37">
        <v>0</v>
      </c>
      <c r="I396" s="37">
        <v>0</v>
      </c>
      <c r="J396" s="37">
        <v>0</v>
      </c>
      <c r="K396" s="37">
        <v>0</v>
      </c>
      <c r="L396" s="37">
        <v>0</v>
      </c>
      <c r="M396" s="37">
        <v>0</v>
      </c>
      <c r="N396" s="37">
        <v>0</v>
      </c>
      <c r="O396" s="37">
        <v>0</v>
      </c>
      <c r="Q396" s="45" t="s">
        <v>628</v>
      </c>
      <c r="R396" s="37">
        <v>8</v>
      </c>
      <c r="S396" s="37">
        <v>5</v>
      </c>
      <c r="T396" s="37">
        <v>1</v>
      </c>
      <c r="U396" s="37">
        <v>2</v>
      </c>
      <c r="V396" s="37">
        <v>0</v>
      </c>
      <c r="X396" s="45" t="s">
        <v>628</v>
      </c>
      <c r="Y396" s="37">
        <v>8</v>
      </c>
      <c r="Z396" s="37">
        <v>7</v>
      </c>
      <c r="AA396" s="37">
        <v>0</v>
      </c>
      <c r="AB396" s="37">
        <v>0</v>
      </c>
      <c r="AC396" s="37">
        <v>1</v>
      </c>
      <c r="AD396" s="37">
        <v>0</v>
      </c>
    </row>
    <row r="397" spans="1:30" ht="20" customHeight="1" x14ac:dyDescent="0.15">
      <c r="A397" s="36" t="s">
        <v>835</v>
      </c>
      <c r="B397" s="36" t="s">
        <v>836</v>
      </c>
      <c r="C397" s="36" t="s">
        <v>1183</v>
      </c>
      <c r="D397" s="36" t="s">
        <v>858</v>
      </c>
      <c r="E397" s="45" t="s">
        <v>630</v>
      </c>
      <c r="F397" s="37">
        <v>21</v>
      </c>
      <c r="G397" s="37">
        <v>21</v>
      </c>
      <c r="H397" s="37">
        <v>0</v>
      </c>
      <c r="I397" s="37">
        <v>0</v>
      </c>
      <c r="J397" s="37">
        <v>0</v>
      </c>
      <c r="K397" s="37">
        <v>0</v>
      </c>
      <c r="L397" s="37">
        <v>0</v>
      </c>
      <c r="M397" s="37">
        <v>0</v>
      </c>
      <c r="N397" s="37">
        <v>0</v>
      </c>
      <c r="O397" s="37">
        <v>0</v>
      </c>
      <c r="Q397" s="45" t="s">
        <v>630</v>
      </c>
      <c r="R397" s="37">
        <v>21</v>
      </c>
      <c r="S397" s="37">
        <v>11</v>
      </c>
      <c r="T397" s="37">
        <v>5</v>
      </c>
      <c r="U397" s="37">
        <v>5</v>
      </c>
      <c r="V397" s="37">
        <v>0</v>
      </c>
      <c r="X397" s="45" t="s">
        <v>630</v>
      </c>
      <c r="Y397" s="37">
        <v>21</v>
      </c>
      <c r="Z397" s="37">
        <v>14</v>
      </c>
      <c r="AA397" s="37">
        <v>1</v>
      </c>
      <c r="AB397" s="37">
        <v>0</v>
      </c>
      <c r="AC397" s="37">
        <v>6</v>
      </c>
      <c r="AD397" s="37">
        <v>0</v>
      </c>
    </row>
    <row r="398" spans="1:30" ht="20" customHeight="1" x14ac:dyDescent="0.15">
      <c r="A398" s="36" t="s">
        <v>835</v>
      </c>
      <c r="B398" s="36" t="s">
        <v>836</v>
      </c>
      <c r="C398" s="36" t="s">
        <v>1184</v>
      </c>
      <c r="D398" s="36" t="s">
        <v>860</v>
      </c>
      <c r="E398" s="45" t="s">
        <v>632</v>
      </c>
      <c r="F398" s="37">
        <v>52</v>
      </c>
      <c r="G398" s="37">
        <v>50</v>
      </c>
      <c r="H398" s="37">
        <v>0</v>
      </c>
      <c r="I398" s="37">
        <v>0</v>
      </c>
      <c r="J398" s="37">
        <v>0</v>
      </c>
      <c r="K398" s="37">
        <v>0</v>
      </c>
      <c r="L398" s="37">
        <v>2</v>
      </c>
      <c r="M398" s="37">
        <v>0</v>
      </c>
      <c r="N398" s="37">
        <v>0</v>
      </c>
      <c r="O398" s="37">
        <v>0</v>
      </c>
      <c r="Q398" s="45" t="s">
        <v>632</v>
      </c>
      <c r="R398" s="37">
        <v>52</v>
      </c>
      <c r="S398" s="37">
        <v>25</v>
      </c>
      <c r="T398" s="37">
        <v>4</v>
      </c>
      <c r="U398" s="37">
        <v>23</v>
      </c>
      <c r="V398" s="37">
        <v>0</v>
      </c>
      <c r="X398" s="45" t="s">
        <v>632</v>
      </c>
      <c r="Y398" s="37">
        <v>52</v>
      </c>
      <c r="Z398" s="37">
        <v>39</v>
      </c>
      <c r="AA398" s="37">
        <v>0</v>
      </c>
      <c r="AB398" s="37">
        <v>0</v>
      </c>
      <c r="AC398" s="37">
        <v>13</v>
      </c>
      <c r="AD398" s="37">
        <v>0</v>
      </c>
    </row>
    <row r="399" spans="1:30" ht="20" customHeight="1" x14ac:dyDescent="0.15">
      <c r="A399" s="36" t="s">
        <v>835</v>
      </c>
      <c r="B399" s="36" t="s">
        <v>836</v>
      </c>
      <c r="C399" s="36" t="s">
        <v>1185</v>
      </c>
      <c r="D399" s="36" t="s">
        <v>862</v>
      </c>
      <c r="E399" s="45" t="s">
        <v>634</v>
      </c>
      <c r="F399" s="37">
        <v>17</v>
      </c>
      <c r="G399" s="37">
        <v>11</v>
      </c>
      <c r="H399" s="37">
        <v>0</v>
      </c>
      <c r="I399" s="37">
        <v>5</v>
      </c>
      <c r="J399" s="37">
        <v>1</v>
      </c>
      <c r="K399" s="37">
        <v>0</v>
      </c>
      <c r="L399" s="37">
        <v>0</v>
      </c>
      <c r="M399" s="37">
        <v>0</v>
      </c>
      <c r="N399" s="37">
        <v>0</v>
      </c>
      <c r="O399" s="37">
        <v>0</v>
      </c>
      <c r="Q399" s="45" t="s">
        <v>634</v>
      </c>
      <c r="R399" s="37">
        <v>17</v>
      </c>
      <c r="S399" s="37">
        <v>4</v>
      </c>
      <c r="T399" s="37">
        <v>4</v>
      </c>
      <c r="U399" s="37">
        <v>9</v>
      </c>
      <c r="V399" s="37">
        <v>0</v>
      </c>
      <c r="X399" s="45" t="s">
        <v>634</v>
      </c>
      <c r="Y399" s="37">
        <v>17</v>
      </c>
      <c r="Z399" s="37">
        <v>8</v>
      </c>
      <c r="AA399" s="37">
        <v>0</v>
      </c>
      <c r="AB399" s="37">
        <v>0</v>
      </c>
      <c r="AC399" s="37">
        <v>9</v>
      </c>
      <c r="AD399" s="37">
        <v>0</v>
      </c>
    </row>
    <row r="400" spans="1:30" ht="20" customHeight="1" x14ac:dyDescent="0.15">
      <c r="A400" s="36" t="s">
        <v>835</v>
      </c>
      <c r="B400" s="36" t="s">
        <v>836</v>
      </c>
      <c r="C400" s="36" t="s">
        <v>1186</v>
      </c>
      <c r="D400" s="36" t="s">
        <v>864</v>
      </c>
      <c r="E400" s="45" t="s">
        <v>636</v>
      </c>
      <c r="F400" s="37">
        <v>69</v>
      </c>
      <c r="G400" s="37">
        <v>55</v>
      </c>
      <c r="H400" s="37">
        <v>6</v>
      </c>
      <c r="I400" s="37">
        <v>0</v>
      </c>
      <c r="J400" s="37">
        <v>0</v>
      </c>
      <c r="K400" s="37">
        <v>1</v>
      </c>
      <c r="L400" s="37">
        <v>7</v>
      </c>
      <c r="M400" s="37">
        <v>0</v>
      </c>
      <c r="N400" s="37">
        <v>0</v>
      </c>
      <c r="O400" s="37">
        <v>0</v>
      </c>
      <c r="Q400" s="45" t="s">
        <v>636</v>
      </c>
      <c r="R400" s="37">
        <v>69</v>
      </c>
      <c r="S400" s="37">
        <v>32</v>
      </c>
      <c r="T400" s="37">
        <v>15</v>
      </c>
      <c r="U400" s="37">
        <v>22</v>
      </c>
      <c r="V400" s="37">
        <v>0</v>
      </c>
      <c r="X400" s="45" t="s">
        <v>636</v>
      </c>
      <c r="Y400" s="37">
        <v>69</v>
      </c>
      <c r="Z400" s="37">
        <v>12</v>
      </c>
      <c r="AA400" s="37">
        <v>2</v>
      </c>
      <c r="AB400" s="37">
        <v>0</v>
      </c>
      <c r="AC400" s="37">
        <v>55</v>
      </c>
      <c r="AD400" s="37">
        <v>0</v>
      </c>
    </row>
    <row r="401" spans="1:30" ht="20" customHeight="1" x14ac:dyDescent="0.15">
      <c r="A401" s="36" t="s">
        <v>835</v>
      </c>
      <c r="B401" s="36" t="s">
        <v>836</v>
      </c>
      <c r="C401" s="36" t="s">
        <v>1187</v>
      </c>
      <c r="D401" s="36" t="s">
        <v>866</v>
      </c>
      <c r="E401" s="45" t="s">
        <v>638</v>
      </c>
      <c r="F401" s="37">
        <v>21</v>
      </c>
      <c r="G401" s="37">
        <v>20</v>
      </c>
      <c r="H401" s="37">
        <v>0</v>
      </c>
      <c r="I401" s="37">
        <v>0</v>
      </c>
      <c r="J401" s="37">
        <v>1</v>
      </c>
      <c r="K401" s="37">
        <v>0</v>
      </c>
      <c r="L401" s="37">
        <v>0</v>
      </c>
      <c r="M401" s="37">
        <v>0</v>
      </c>
      <c r="N401" s="37">
        <v>0</v>
      </c>
      <c r="O401" s="37">
        <v>0</v>
      </c>
      <c r="Q401" s="45" t="s">
        <v>638</v>
      </c>
      <c r="R401" s="37">
        <v>21</v>
      </c>
      <c r="S401" s="37">
        <v>11</v>
      </c>
      <c r="T401" s="37">
        <v>1</v>
      </c>
      <c r="U401" s="37">
        <v>9</v>
      </c>
      <c r="V401" s="37">
        <v>0</v>
      </c>
      <c r="X401" s="45" t="s">
        <v>638</v>
      </c>
      <c r="Y401" s="37">
        <v>21</v>
      </c>
      <c r="Z401" s="37">
        <v>1</v>
      </c>
      <c r="AA401" s="37">
        <v>0</v>
      </c>
      <c r="AB401" s="37">
        <v>0</v>
      </c>
      <c r="AC401" s="37">
        <v>20</v>
      </c>
      <c r="AD401" s="37">
        <v>0</v>
      </c>
    </row>
    <row r="402" spans="1:30" ht="20" customHeight="1" x14ac:dyDescent="0.15">
      <c r="A402" s="36" t="s">
        <v>835</v>
      </c>
      <c r="B402" s="36" t="s">
        <v>836</v>
      </c>
      <c r="C402" s="36" t="s">
        <v>1188</v>
      </c>
      <c r="D402" s="36" t="s">
        <v>919</v>
      </c>
      <c r="E402" s="45" t="s">
        <v>640</v>
      </c>
      <c r="F402" s="37">
        <v>4</v>
      </c>
      <c r="G402" s="37">
        <v>0</v>
      </c>
      <c r="H402" s="37">
        <v>0</v>
      </c>
      <c r="I402" s="37">
        <v>0</v>
      </c>
      <c r="J402" s="37">
        <v>0</v>
      </c>
      <c r="K402" s="37">
        <v>0</v>
      </c>
      <c r="L402" s="37">
        <v>0</v>
      </c>
      <c r="M402" s="37">
        <v>4</v>
      </c>
      <c r="N402" s="37">
        <v>0</v>
      </c>
      <c r="O402" s="37">
        <v>0</v>
      </c>
      <c r="Q402" s="45" t="s">
        <v>640</v>
      </c>
      <c r="R402" s="37">
        <v>4</v>
      </c>
      <c r="S402" s="37">
        <v>0</v>
      </c>
      <c r="T402" s="37">
        <v>3</v>
      </c>
      <c r="U402" s="37">
        <v>1</v>
      </c>
      <c r="V402" s="37">
        <v>0</v>
      </c>
      <c r="X402" s="45" t="s">
        <v>640</v>
      </c>
      <c r="Y402" s="37">
        <v>4</v>
      </c>
      <c r="Z402" s="37">
        <v>0</v>
      </c>
      <c r="AA402" s="37">
        <v>0</v>
      </c>
      <c r="AB402" s="37">
        <v>0</v>
      </c>
      <c r="AC402" s="37">
        <v>4</v>
      </c>
      <c r="AD402" s="37">
        <v>0</v>
      </c>
    </row>
    <row r="403" spans="1:30" ht="20" customHeight="1" x14ac:dyDescent="0.15">
      <c r="A403" s="36" t="s">
        <v>835</v>
      </c>
      <c r="B403" s="36" t="s">
        <v>836</v>
      </c>
      <c r="C403" s="36" t="s">
        <v>1189</v>
      </c>
      <c r="D403" s="36" t="s">
        <v>921</v>
      </c>
      <c r="E403" s="45" t="s">
        <v>642</v>
      </c>
      <c r="F403" s="37">
        <v>3</v>
      </c>
      <c r="G403" s="37">
        <v>3</v>
      </c>
      <c r="H403" s="37">
        <v>0</v>
      </c>
      <c r="I403" s="37">
        <v>0</v>
      </c>
      <c r="J403" s="37">
        <v>0</v>
      </c>
      <c r="K403" s="37">
        <v>0</v>
      </c>
      <c r="L403" s="37">
        <v>0</v>
      </c>
      <c r="M403" s="37">
        <v>0</v>
      </c>
      <c r="N403" s="37">
        <v>0</v>
      </c>
      <c r="O403" s="37">
        <v>0</v>
      </c>
      <c r="Q403" s="45" t="s">
        <v>642</v>
      </c>
      <c r="R403" s="37">
        <v>3</v>
      </c>
      <c r="S403" s="37">
        <v>0</v>
      </c>
      <c r="T403" s="37">
        <v>1</v>
      </c>
      <c r="U403" s="37">
        <v>2</v>
      </c>
      <c r="V403" s="37">
        <v>0</v>
      </c>
      <c r="X403" s="45" t="s">
        <v>642</v>
      </c>
      <c r="Y403" s="37">
        <v>3</v>
      </c>
      <c r="Z403" s="37">
        <v>0</v>
      </c>
      <c r="AA403" s="37">
        <v>0</v>
      </c>
      <c r="AB403" s="37">
        <v>0</v>
      </c>
      <c r="AC403" s="37">
        <v>3</v>
      </c>
      <c r="AD403" s="37">
        <v>0</v>
      </c>
    </row>
    <row r="404" spans="1:30" ht="20" customHeight="1" x14ac:dyDescent="0.15">
      <c r="A404" s="36" t="s">
        <v>835</v>
      </c>
      <c r="B404" s="36" t="s">
        <v>836</v>
      </c>
      <c r="C404" s="36" t="s">
        <v>1190</v>
      </c>
      <c r="D404" s="36" t="s">
        <v>923</v>
      </c>
      <c r="E404" s="45" t="s">
        <v>644</v>
      </c>
      <c r="F404" s="37">
        <v>4</v>
      </c>
      <c r="G404" s="37">
        <v>4</v>
      </c>
      <c r="H404" s="37">
        <v>0</v>
      </c>
      <c r="I404" s="37">
        <v>0</v>
      </c>
      <c r="J404" s="37">
        <v>0</v>
      </c>
      <c r="K404" s="37">
        <v>0</v>
      </c>
      <c r="L404" s="37">
        <v>0</v>
      </c>
      <c r="M404" s="37">
        <v>0</v>
      </c>
      <c r="N404" s="37">
        <v>0</v>
      </c>
      <c r="O404" s="37">
        <v>0</v>
      </c>
      <c r="Q404" s="45" t="s">
        <v>644</v>
      </c>
      <c r="R404" s="37">
        <v>4</v>
      </c>
      <c r="S404" s="37">
        <v>1</v>
      </c>
      <c r="T404" s="37">
        <v>0</v>
      </c>
      <c r="U404" s="37">
        <v>3</v>
      </c>
      <c r="V404" s="37">
        <v>0</v>
      </c>
      <c r="X404" s="45" t="s">
        <v>644</v>
      </c>
      <c r="Y404" s="37">
        <v>4</v>
      </c>
      <c r="Z404" s="37">
        <v>1</v>
      </c>
      <c r="AA404" s="37">
        <v>1</v>
      </c>
      <c r="AB404" s="37">
        <v>0</v>
      </c>
      <c r="AC404" s="37">
        <v>2</v>
      </c>
      <c r="AD404" s="37">
        <v>0</v>
      </c>
    </row>
    <row r="405" spans="1:30" ht="20" customHeight="1" x14ac:dyDescent="0.15">
      <c r="A405" s="36" t="s">
        <v>835</v>
      </c>
      <c r="B405" s="36" t="s">
        <v>836</v>
      </c>
      <c r="C405" s="36" t="s">
        <v>1191</v>
      </c>
      <c r="D405" s="36" t="s">
        <v>925</v>
      </c>
      <c r="E405" s="45" t="s">
        <v>646</v>
      </c>
      <c r="F405" s="37">
        <v>6</v>
      </c>
      <c r="G405" s="37">
        <v>4</v>
      </c>
      <c r="H405" s="37">
        <v>1</v>
      </c>
      <c r="I405" s="37">
        <v>1</v>
      </c>
      <c r="J405" s="37">
        <v>0</v>
      </c>
      <c r="K405" s="37">
        <v>0</v>
      </c>
      <c r="L405" s="37">
        <v>0</v>
      </c>
      <c r="M405" s="37">
        <v>0</v>
      </c>
      <c r="N405" s="37">
        <v>0</v>
      </c>
      <c r="O405" s="37">
        <v>0</v>
      </c>
      <c r="Q405" s="45" t="s">
        <v>646</v>
      </c>
      <c r="R405" s="37">
        <v>6</v>
      </c>
      <c r="S405" s="37">
        <v>3</v>
      </c>
      <c r="T405" s="37">
        <v>1</v>
      </c>
      <c r="U405" s="37">
        <v>2</v>
      </c>
      <c r="V405" s="37">
        <v>0</v>
      </c>
      <c r="X405" s="45" t="s">
        <v>646</v>
      </c>
      <c r="Y405" s="37">
        <v>6</v>
      </c>
      <c r="Z405" s="37">
        <v>2</v>
      </c>
      <c r="AA405" s="37">
        <v>1</v>
      </c>
      <c r="AB405" s="37">
        <v>0</v>
      </c>
      <c r="AC405" s="37">
        <v>3</v>
      </c>
      <c r="AD405" s="37">
        <v>0</v>
      </c>
    </row>
    <row r="406" spans="1:30" ht="20" customHeight="1" x14ac:dyDescent="0.15">
      <c r="A406" s="36" t="s">
        <v>835</v>
      </c>
      <c r="B406" s="36" t="s">
        <v>836</v>
      </c>
      <c r="C406" s="36" t="s">
        <v>1192</v>
      </c>
      <c r="D406" s="36" t="s">
        <v>927</v>
      </c>
      <c r="E406" s="45" t="s">
        <v>648</v>
      </c>
      <c r="F406" s="37">
        <v>16</v>
      </c>
      <c r="G406" s="37">
        <v>15</v>
      </c>
      <c r="H406" s="37">
        <v>0</v>
      </c>
      <c r="I406" s="37">
        <v>0</v>
      </c>
      <c r="J406" s="37">
        <v>1</v>
      </c>
      <c r="K406" s="37">
        <v>0</v>
      </c>
      <c r="L406" s="37">
        <v>0</v>
      </c>
      <c r="M406" s="37">
        <v>0</v>
      </c>
      <c r="N406" s="37">
        <v>0</v>
      </c>
      <c r="O406" s="37">
        <v>0</v>
      </c>
      <c r="Q406" s="45" t="s">
        <v>648</v>
      </c>
      <c r="R406" s="37">
        <v>16</v>
      </c>
      <c r="S406" s="37">
        <v>8</v>
      </c>
      <c r="T406" s="37">
        <v>2</v>
      </c>
      <c r="U406" s="37">
        <v>6</v>
      </c>
      <c r="V406" s="37">
        <v>0</v>
      </c>
      <c r="X406" s="45" t="s">
        <v>648</v>
      </c>
      <c r="Y406" s="37">
        <v>16</v>
      </c>
      <c r="Z406" s="37">
        <v>10</v>
      </c>
      <c r="AA406" s="37">
        <v>0</v>
      </c>
      <c r="AB406" s="37">
        <v>0</v>
      </c>
      <c r="AC406" s="37">
        <v>6</v>
      </c>
      <c r="AD406" s="37">
        <v>0</v>
      </c>
    </row>
    <row r="407" spans="1:30" ht="20" customHeight="1" x14ac:dyDescent="0.15">
      <c r="A407" s="36" t="s">
        <v>835</v>
      </c>
      <c r="B407" s="36" t="s">
        <v>836</v>
      </c>
      <c r="C407" s="36" t="s">
        <v>1193</v>
      </c>
      <c r="D407" s="36" t="s">
        <v>977</v>
      </c>
      <c r="E407" s="45" t="s">
        <v>650</v>
      </c>
      <c r="F407" s="37">
        <v>8</v>
      </c>
      <c r="G407" s="37">
        <v>8</v>
      </c>
      <c r="H407" s="37">
        <v>0</v>
      </c>
      <c r="I407" s="37">
        <v>0</v>
      </c>
      <c r="J407" s="37">
        <v>0</v>
      </c>
      <c r="K407" s="37">
        <v>0</v>
      </c>
      <c r="L407" s="37">
        <v>0</v>
      </c>
      <c r="M407" s="37">
        <v>0</v>
      </c>
      <c r="N407" s="37">
        <v>0</v>
      </c>
      <c r="O407" s="37">
        <v>0</v>
      </c>
      <c r="Q407" s="45" t="s">
        <v>650</v>
      </c>
      <c r="R407" s="37">
        <v>8</v>
      </c>
      <c r="S407" s="37">
        <v>1</v>
      </c>
      <c r="T407" s="37">
        <v>3</v>
      </c>
      <c r="U407" s="37">
        <v>4</v>
      </c>
      <c r="V407" s="37">
        <v>0</v>
      </c>
      <c r="X407" s="45" t="s">
        <v>650</v>
      </c>
      <c r="Y407" s="37">
        <v>8</v>
      </c>
      <c r="Z407" s="37">
        <v>4</v>
      </c>
      <c r="AA407" s="37">
        <v>0</v>
      </c>
      <c r="AB407" s="37">
        <v>0</v>
      </c>
      <c r="AC407" s="37">
        <v>4</v>
      </c>
      <c r="AD407" s="37">
        <v>0</v>
      </c>
    </row>
    <row r="408" spans="1:30" ht="20" customHeight="1" x14ac:dyDescent="0.15">
      <c r="A408" s="36" t="s">
        <v>835</v>
      </c>
      <c r="B408" s="36" t="s">
        <v>836</v>
      </c>
      <c r="E408" s="45"/>
      <c r="Q408" s="45"/>
      <c r="X408" s="45"/>
    </row>
    <row r="409" spans="1:30" ht="20" customHeight="1" x14ac:dyDescent="0.15">
      <c r="A409" s="36" t="s">
        <v>835</v>
      </c>
      <c r="B409" s="36" t="s">
        <v>837</v>
      </c>
      <c r="E409" s="46" t="s">
        <v>765</v>
      </c>
      <c r="F409" s="37">
        <v>352</v>
      </c>
      <c r="G409" s="37">
        <v>243</v>
      </c>
      <c r="H409" s="37">
        <v>9</v>
      </c>
      <c r="I409" s="37">
        <v>20</v>
      </c>
      <c r="J409" s="37">
        <v>75</v>
      </c>
      <c r="K409" s="37">
        <v>0</v>
      </c>
      <c r="L409" s="37">
        <v>1</v>
      </c>
      <c r="M409" s="37">
        <v>0</v>
      </c>
      <c r="N409" s="37">
        <v>4</v>
      </c>
      <c r="O409" s="37">
        <v>0</v>
      </c>
      <c r="Q409" s="46" t="s">
        <v>765</v>
      </c>
      <c r="R409" s="37">
        <v>352</v>
      </c>
      <c r="S409" s="37">
        <v>99</v>
      </c>
      <c r="T409" s="37">
        <v>113</v>
      </c>
      <c r="U409" s="37">
        <v>139</v>
      </c>
      <c r="V409" s="37">
        <v>1</v>
      </c>
      <c r="X409" s="46" t="s">
        <v>765</v>
      </c>
      <c r="Y409" s="37">
        <v>352</v>
      </c>
      <c r="Z409" s="37">
        <v>67</v>
      </c>
      <c r="AA409" s="37">
        <v>3</v>
      </c>
      <c r="AB409" s="37">
        <v>6</v>
      </c>
      <c r="AC409" s="37">
        <v>273</v>
      </c>
      <c r="AD409" s="37">
        <v>3</v>
      </c>
    </row>
    <row r="410" spans="1:30" ht="20" customHeight="1" x14ac:dyDescent="0.15">
      <c r="A410" s="36" t="s">
        <v>835</v>
      </c>
      <c r="B410" s="36" t="s">
        <v>837</v>
      </c>
      <c r="C410" s="36" t="s">
        <v>1194</v>
      </c>
      <c r="D410" s="36" t="s">
        <v>796</v>
      </c>
      <c r="E410" s="45" t="s">
        <v>652</v>
      </c>
      <c r="F410" s="37">
        <v>26</v>
      </c>
      <c r="G410" s="37">
        <v>1</v>
      </c>
      <c r="H410" s="37">
        <v>0</v>
      </c>
      <c r="I410" s="37">
        <v>0</v>
      </c>
      <c r="J410" s="37">
        <v>25</v>
      </c>
      <c r="K410" s="37">
        <v>0</v>
      </c>
      <c r="L410" s="37">
        <v>0</v>
      </c>
      <c r="M410" s="37">
        <v>0</v>
      </c>
      <c r="N410" s="37">
        <v>0</v>
      </c>
      <c r="O410" s="37">
        <v>0</v>
      </c>
      <c r="Q410" s="45" t="s">
        <v>652</v>
      </c>
      <c r="R410" s="37">
        <v>26</v>
      </c>
      <c r="S410" s="37">
        <v>1</v>
      </c>
      <c r="T410" s="37">
        <v>9</v>
      </c>
      <c r="U410" s="37">
        <v>16</v>
      </c>
      <c r="V410" s="37">
        <v>0</v>
      </c>
      <c r="X410" s="45" t="s">
        <v>652</v>
      </c>
      <c r="Y410" s="37">
        <v>26</v>
      </c>
      <c r="Z410" s="37">
        <v>1</v>
      </c>
      <c r="AA410" s="37">
        <v>0</v>
      </c>
      <c r="AB410" s="37">
        <v>0</v>
      </c>
      <c r="AC410" s="37">
        <v>25</v>
      </c>
      <c r="AD410" s="37">
        <v>0</v>
      </c>
    </row>
    <row r="411" spans="1:30" ht="20" customHeight="1" x14ac:dyDescent="0.15">
      <c r="A411" s="36" t="s">
        <v>835</v>
      </c>
      <c r="B411" s="36" t="s">
        <v>837</v>
      </c>
      <c r="C411" s="36" t="s">
        <v>1195</v>
      </c>
      <c r="D411" s="36" t="s">
        <v>817</v>
      </c>
      <c r="E411" s="45" t="s">
        <v>654</v>
      </c>
      <c r="F411" s="37">
        <v>49</v>
      </c>
      <c r="G411" s="37">
        <v>28</v>
      </c>
      <c r="H411" s="37">
        <v>0</v>
      </c>
      <c r="I411" s="37">
        <v>0</v>
      </c>
      <c r="J411" s="37">
        <v>21</v>
      </c>
      <c r="K411" s="37">
        <v>0</v>
      </c>
      <c r="L411" s="37">
        <v>0</v>
      </c>
      <c r="M411" s="37">
        <v>0</v>
      </c>
      <c r="N411" s="37">
        <v>0</v>
      </c>
      <c r="O411" s="37">
        <v>0</v>
      </c>
      <c r="Q411" s="45" t="s">
        <v>654</v>
      </c>
      <c r="R411" s="37">
        <v>49</v>
      </c>
      <c r="S411" s="37">
        <v>11</v>
      </c>
      <c r="T411" s="37">
        <v>9</v>
      </c>
      <c r="U411" s="37">
        <v>29</v>
      </c>
      <c r="V411" s="37">
        <v>0</v>
      </c>
      <c r="X411" s="45" t="s">
        <v>654</v>
      </c>
      <c r="Y411" s="37">
        <v>49</v>
      </c>
      <c r="Z411" s="37">
        <v>8</v>
      </c>
      <c r="AA411" s="37">
        <v>0</v>
      </c>
      <c r="AB411" s="37">
        <v>0</v>
      </c>
      <c r="AC411" s="37">
        <v>41</v>
      </c>
      <c r="AD411" s="37">
        <v>0</v>
      </c>
    </row>
    <row r="412" spans="1:30" ht="20" customHeight="1" x14ac:dyDescent="0.15">
      <c r="A412" s="36" t="s">
        <v>835</v>
      </c>
      <c r="B412" s="36" t="s">
        <v>837</v>
      </c>
      <c r="C412" s="36" t="s">
        <v>1196</v>
      </c>
      <c r="D412" s="36" t="s">
        <v>826</v>
      </c>
      <c r="E412" s="45" t="s">
        <v>656</v>
      </c>
      <c r="F412" s="37">
        <v>82</v>
      </c>
      <c r="G412" s="37">
        <v>49</v>
      </c>
      <c r="H412" s="37">
        <v>3</v>
      </c>
      <c r="I412" s="37">
        <v>0</v>
      </c>
      <c r="J412" s="37">
        <v>29</v>
      </c>
      <c r="K412" s="37">
        <v>0</v>
      </c>
      <c r="L412" s="37">
        <v>1</v>
      </c>
      <c r="M412" s="37">
        <v>0</v>
      </c>
      <c r="N412" s="37">
        <v>0</v>
      </c>
      <c r="O412" s="37">
        <v>0</v>
      </c>
      <c r="Q412" s="45" t="s">
        <v>656</v>
      </c>
      <c r="R412" s="37">
        <v>82</v>
      </c>
      <c r="S412" s="37">
        <v>18</v>
      </c>
      <c r="T412" s="37">
        <v>40</v>
      </c>
      <c r="U412" s="37">
        <v>23</v>
      </c>
      <c r="V412" s="37">
        <v>1</v>
      </c>
      <c r="X412" s="45" t="s">
        <v>656</v>
      </c>
      <c r="Y412" s="37">
        <v>82</v>
      </c>
      <c r="Z412" s="37">
        <v>22</v>
      </c>
      <c r="AA412" s="37">
        <v>1</v>
      </c>
      <c r="AB412" s="37">
        <v>0</v>
      </c>
      <c r="AC412" s="37">
        <v>59</v>
      </c>
      <c r="AD412" s="37">
        <v>0</v>
      </c>
    </row>
    <row r="413" spans="1:30" ht="20" customHeight="1" x14ac:dyDescent="0.15">
      <c r="A413" s="36" t="s">
        <v>835</v>
      </c>
      <c r="B413" s="36" t="s">
        <v>837</v>
      </c>
      <c r="C413" s="36" t="s">
        <v>1197</v>
      </c>
      <c r="D413" s="36" t="s">
        <v>835</v>
      </c>
      <c r="E413" s="45" t="s">
        <v>21</v>
      </c>
      <c r="F413" s="37">
        <v>46</v>
      </c>
      <c r="G413" s="37">
        <v>46</v>
      </c>
      <c r="H413" s="37">
        <v>0</v>
      </c>
      <c r="I413" s="37">
        <v>0</v>
      </c>
      <c r="J413" s="37">
        <v>0</v>
      </c>
      <c r="K413" s="37">
        <v>0</v>
      </c>
      <c r="L413" s="37">
        <v>0</v>
      </c>
      <c r="M413" s="37">
        <v>0</v>
      </c>
      <c r="N413" s="37">
        <v>0</v>
      </c>
      <c r="O413" s="37">
        <v>0</v>
      </c>
      <c r="Q413" s="45" t="s">
        <v>21</v>
      </c>
      <c r="R413" s="37">
        <v>46</v>
      </c>
      <c r="S413" s="37">
        <v>20</v>
      </c>
      <c r="T413" s="37">
        <v>5</v>
      </c>
      <c r="U413" s="37">
        <v>21</v>
      </c>
      <c r="V413" s="37">
        <v>0</v>
      </c>
      <c r="X413" s="45" t="s">
        <v>21</v>
      </c>
      <c r="Y413" s="37">
        <v>46</v>
      </c>
      <c r="Z413" s="37">
        <v>5</v>
      </c>
      <c r="AA413" s="37">
        <v>0</v>
      </c>
      <c r="AB413" s="37">
        <v>5</v>
      </c>
      <c r="AC413" s="37">
        <v>36</v>
      </c>
      <c r="AD413" s="37">
        <v>0</v>
      </c>
    </row>
    <row r="414" spans="1:30" ht="20" customHeight="1" x14ac:dyDescent="0.15">
      <c r="A414" s="36" t="s">
        <v>835</v>
      </c>
      <c r="B414" s="36" t="s">
        <v>837</v>
      </c>
      <c r="C414" s="36" t="s">
        <v>1198</v>
      </c>
      <c r="D414" s="36" t="s">
        <v>854</v>
      </c>
      <c r="E414" s="45" t="s">
        <v>659</v>
      </c>
      <c r="F414" s="37">
        <v>59</v>
      </c>
      <c r="G414" s="37">
        <v>51</v>
      </c>
      <c r="H414" s="37">
        <v>3</v>
      </c>
      <c r="I414" s="37">
        <v>3</v>
      </c>
      <c r="J414" s="37">
        <v>0</v>
      </c>
      <c r="K414" s="37">
        <v>0</v>
      </c>
      <c r="L414" s="37">
        <v>0</v>
      </c>
      <c r="M414" s="37">
        <v>0</v>
      </c>
      <c r="N414" s="37">
        <v>2</v>
      </c>
      <c r="O414" s="37">
        <v>0</v>
      </c>
      <c r="Q414" s="45" t="s">
        <v>659</v>
      </c>
      <c r="R414" s="37">
        <v>59</v>
      </c>
      <c r="S414" s="37">
        <v>20</v>
      </c>
      <c r="T414" s="37">
        <v>18</v>
      </c>
      <c r="U414" s="37">
        <v>21</v>
      </c>
      <c r="V414" s="37">
        <v>0</v>
      </c>
      <c r="X414" s="45" t="s">
        <v>659</v>
      </c>
      <c r="Y414" s="37">
        <v>59</v>
      </c>
      <c r="Z414" s="37">
        <v>19</v>
      </c>
      <c r="AA414" s="37">
        <v>1</v>
      </c>
      <c r="AB414" s="37">
        <v>0</v>
      </c>
      <c r="AC414" s="37">
        <v>38</v>
      </c>
      <c r="AD414" s="37">
        <v>1</v>
      </c>
    </row>
    <row r="415" spans="1:30" ht="20" customHeight="1" x14ac:dyDescent="0.15">
      <c r="A415" s="36" t="s">
        <v>835</v>
      </c>
      <c r="B415" s="36" t="s">
        <v>837</v>
      </c>
      <c r="C415" s="36" t="s">
        <v>1199</v>
      </c>
      <c r="D415" s="36" t="s">
        <v>856</v>
      </c>
      <c r="E415" s="45" t="s">
        <v>661</v>
      </c>
      <c r="F415" s="37">
        <v>30</v>
      </c>
      <c r="G415" s="37">
        <v>25</v>
      </c>
      <c r="H415" s="37">
        <v>0</v>
      </c>
      <c r="I415" s="37">
        <v>4</v>
      </c>
      <c r="J415" s="37">
        <v>0</v>
      </c>
      <c r="K415" s="37">
        <v>0</v>
      </c>
      <c r="L415" s="37">
        <v>0</v>
      </c>
      <c r="M415" s="37">
        <v>0</v>
      </c>
      <c r="N415" s="37">
        <v>1</v>
      </c>
      <c r="O415" s="37">
        <v>0</v>
      </c>
      <c r="Q415" s="45" t="s">
        <v>661</v>
      </c>
      <c r="R415" s="37">
        <v>30</v>
      </c>
      <c r="S415" s="37">
        <v>11</v>
      </c>
      <c r="T415" s="37">
        <v>6</v>
      </c>
      <c r="U415" s="37">
        <v>13</v>
      </c>
      <c r="V415" s="37">
        <v>0</v>
      </c>
      <c r="X415" s="45" t="s">
        <v>661</v>
      </c>
      <c r="Y415" s="37">
        <v>30</v>
      </c>
      <c r="Z415" s="37">
        <v>1</v>
      </c>
      <c r="AA415" s="37">
        <v>0</v>
      </c>
      <c r="AB415" s="37">
        <v>0</v>
      </c>
      <c r="AC415" s="37">
        <v>29</v>
      </c>
      <c r="AD415" s="37">
        <v>0</v>
      </c>
    </row>
    <row r="416" spans="1:30" ht="20" customHeight="1" x14ac:dyDescent="0.15">
      <c r="A416" s="36" t="s">
        <v>835</v>
      </c>
      <c r="B416" s="36" t="s">
        <v>837</v>
      </c>
      <c r="C416" s="36" t="s">
        <v>1200</v>
      </c>
      <c r="D416" s="36" t="s">
        <v>858</v>
      </c>
      <c r="E416" s="45" t="s">
        <v>29</v>
      </c>
      <c r="F416" s="37">
        <v>13</v>
      </c>
      <c r="G416" s="37">
        <v>9</v>
      </c>
      <c r="H416" s="37">
        <v>0</v>
      </c>
      <c r="I416" s="37">
        <v>4</v>
      </c>
      <c r="J416" s="37">
        <v>0</v>
      </c>
      <c r="K416" s="37">
        <v>0</v>
      </c>
      <c r="L416" s="37">
        <v>0</v>
      </c>
      <c r="M416" s="37">
        <v>0</v>
      </c>
      <c r="N416" s="37">
        <v>0</v>
      </c>
      <c r="O416" s="37">
        <v>0</v>
      </c>
      <c r="Q416" s="45" t="s">
        <v>29</v>
      </c>
      <c r="R416" s="37">
        <v>13</v>
      </c>
      <c r="S416" s="37">
        <v>0</v>
      </c>
      <c r="T416" s="37">
        <v>8</v>
      </c>
      <c r="U416" s="37">
        <v>5</v>
      </c>
      <c r="V416" s="37">
        <v>0</v>
      </c>
      <c r="X416" s="45" t="s">
        <v>29</v>
      </c>
      <c r="Y416" s="37">
        <v>13</v>
      </c>
      <c r="Z416" s="37">
        <v>1</v>
      </c>
      <c r="AA416" s="37">
        <v>0</v>
      </c>
      <c r="AB416" s="37">
        <v>0</v>
      </c>
      <c r="AC416" s="37">
        <v>11</v>
      </c>
      <c r="AD416" s="37">
        <v>1</v>
      </c>
    </row>
    <row r="417" spans="1:30" ht="20" customHeight="1" x14ac:dyDescent="0.15">
      <c r="A417" s="36" t="s">
        <v>835</v>
      </c>
      <c r="B417" s="36" t="s">
        <v>837</v>
      </c>
      <c r="C417" s="36" t="s">
        <v>1201</v>
      </c>
      <c r="D417" s="36" t="s">
        <v>860</v>
      </c>
      <c r="E417" s="45" t="s">
        <v>664</v>
      </c>
      <c r="F417" s="37">
        <v>18</v>
      </c>
      <c r="G417" s="37">
        <v>10</v>
      </c>
      <c r="H417" s="37">
        <v>2</v>
      </c>
      <c r="I417" s="37">
        <v>5</v>
      </c>
      <c r="J417" s="37">
        <v>0</v>
      </c>
      <c r="K417" s="37">
        <v>0</v>
      </c>
      <c r="L417" s="37">
        <v>0</v>
      </c>
      <c r="M417" s="37">
        <v>0</v>
      </c>
      <c r="N417" s="37">
        <v>1</v>
      </c>
      <c r="O417" s="37">
        <v>0</v>
      </c>
      <c r="Q417" s="45" t="s">
        <v>664</v>
      </c>
      <c r="R417" s="37">
        <v>18</v>
      </c>
      <c r="S417" s="37">
        <v>8</v>
      </c>
      <c r="T417" s="37">
        <v>3</v>
      </c>
      <c r="U417" s="37">
        <v>7</v>
      </c>
      <c r="V417" s="37">
        <v>0</v>
      </c>
      <c r="X417" s="45" t="s">
        <v>664</v>
      </c>
      <c r="Y417" s="37">
        <v>18</v>
      </c>
      <c r="Z417" s="37">
        <v>4</v>
      </c>
      <c r="AA417" s="37">
        <v>1</v>
      </c>
      <c r="AB417" s="37">
        <v>1</v>
      </c>
      <c r="AC417" s="37">
        <v>12</v>
      </c>
      <c r="AD417" s="37">
        <v>0</v>
      </c>
    </row>
    <row r="418" spans="1:30" ht="20" customHeight="1" x14ac:dyDescent="0.15">
      <c r="A418" s="36" t="s">
        <v>835</v>
      </c>
      <c r="B418" s="36" t="s">
        <v>837</v>
      </c>
      <c r="C418" s="36" t="s">
        <v>1202</v>
      </c>
      <c r="D418" s="36" t="s">
        <v>862</v>
      </c>
      <c r="E418" s="45" t="s">
        <v>666</v>
      </c>
      <c r="F418" s="37">
        <v>18</v>
      </c>
      <c r="G418" s="37">
        <v>13</v>
      </c>
      <c r="H418" s="37">
        <v>1</v>
      </c>
      <c r="I418" s="37">
        <v>4</v>
      </c>
      <c r="J418" s="37">
        <v>0</v>
      </c>
      <c r="K418" s="37">
        <v>0</v>
      </c>
      <c r="L418" s="37">
        <v>0</v>
      </c>
      <c r="M418" s="37">
        <v>0</v>
      </c>
      <c r="N418" s="37">
        <v>0</v>
      </c>
      <c r="O418" s="37">
        <v>0</v>
      </c>
      <c r="Q418" s="45" t="s">
        <v>666</v>
      </c>
      <c r="R418" s="37">
        <v>18</v>
      </c>
      <c r="S418" s="37">
        <v>6</v>
      </c>
      <c r="T418" s="37">
        <v>9</v>
      </c>
      <c r="U418" s="37">
        <v>3</v>
      </c>
      <c r="V418" s="37">
        <v>0</v>
      </c>
      <c r="X418" s="45" t="s">
        <v>666</v>
      </c>
      <c r="Y418" s="37">
        <v>18</v>
      </c>
      <c r="Z418" s="37">
        <v>1</v>
      </c>
      <c r="AA418" s="37">
        <v>0</v>
      </c>
      <c r="AB418" s="37">
        <v>0</v>
      </c>
      <c r="AC418" s="37">
        <v>16</v>
      </c>
      <c r="AD418" s="37">
        <v>1</v>
      </c>
    </row>
    <row r="419" spans="1:30" ht="20" customHeight="1" x14ac:dyDescent="0.15">
      <c r="A419" s="36" t="s">
        <v>835</v>
      </c>
      <c r="B419" s="36" t="s">
        <v>837</v>
      </c>
      <c r="C419" s="36" t="s">
        <v>1203</v>
      </c>
      <c r="D419" s="36" t="s">
        <v>864</v>
      </c>
      <c r="E419" s="45" t="s">
        <v>668</v>
      </c>
      <c r="F419" s="37">
        <v>11</v>
      </c>
      <c r="G419" s="37">
        <v>11</v>
      </c>
      <c r="H419" s="37">
        <v>0</v>
      </c>
      <c r="I419" s="37">
        <v>0</v>
      </c>
      <c r="J419" s="37">
        <v>0</v>
      </c>
      <c r="K419" s="37">
        <v>0</v>
      </c>
      <c r="L419" s="37">
        <v>0</v>
      </c>
      <c r="M419" s="37">
        <v>0</v>
      </c>
      <c r="N419" s="37">
        <v>0</v>
      </c>
      <c r="O419" s="37">
        <v>0</v>
      </c>
      <c r="Q419" s="45" t="s">
        <v>668</v>
      </c>
      <c r="R419" s="37">
        <v>11</v>
      </c>
      <c r="S419" s="37">
        <v>4</v>
      </c>
      <c r="T419" s="37">
        <v>6</v>
      </c>
      <c r="U419" s="37">
        <v>1</v>
      </c>
      <c r="V419" s="37">
        <v>0</v>
      </c>
      <c r="X419" s="45" t="s">
        <v>668</v>
      </c>
      <c r="Y419" s="37">
        <v>11</v>
      </c>
      <c r="Z419" s="37">
        <v>5</v>
      </c>
      <c r="AA419" s="37">
        <v>0</v>
      </c>
      <c r="AB419" s="37">
        <v>0</v>
      </c>
      <c r="AC419" s="37">
        <v>6</v>
      </c>
      <c r="AD419" s="37">
        <v>0</v>
      </c>
    </row>
    <row r="420" spans="1:30" ht="20" customHeight="1" x14ac:dyDescent="0.15">
      <c r="A420" s="36" t="s">
        <v>835</v>
      </c>
      <c r="B420" s="36" t="s">
        <v>837</v>
      </c>
      <c r="E420" s="45"/>
      <c r="Q420" s="45"/>
      <c r="X420" s="45"/>
    </row>
    <row r="421" spans="1:30" ht="20" customHeight="1" x14ac:dyDescent="0.15">
      <c r="A421" s="36" t="s">
        <v>835</v>
      </c>
      <c r="B421" s="36" t="s">
        <v>838</v>
      </c>
      <c r="E421" s="46" t="s">
        <v>766</v>
      </c>
      <c r="F421" s="37">
        <v>96</v>
      </c>
      <c r="G421" s="37">
        <v>81</v>
      </c>
      <c r="H421" s="37">
        <v>13</v>
      </c>
      <c r="I421" s="37">
        <v>0</v>
      </c>
      <c r="J421" s="37">
        <v>2</v>
      </c>
      <c r="K421" s="37">
        <v>0</v>
      </c>
      <c r="L421" s="37">
        <v>0</v>
      </c>
      <c r="M421" s="37">
        <v>0</v>
      </c>
      <c r="N421" s="37">
        <v>0</v>
      </c>
      <c r="O421" s="37">
        <v>0</v>
      </c>
      <c r="Q421" s="46" t="s">
        <v>766</v>
      </c>
      <c r="R421" s="37">
        <v>96</v>
      </c>
      <c r="S421" s="37">
        <v>47</v>
      </c>
      <c r="T421" s="37">
        <v>32</v>
      </c>
      <c r="U421" s="37">
        <v>17</v>
      </c>
      <c r="V421" s="37">
        <v>0</v>
      </c>
      <c r="X421" s="46" t="s">
        <v>766</v>
      </c>
      <c r="Y421" s="37">
        <v>96</v>
      </c>
      <c r="Z421" s="37">
        <v>39</v>
      </c>
      <c r="AA421" s="37">
        <v>1</v>
      </c>
      <c r="AB421" s="37">
        <v>0</v>
      </c>
      <c r="AC421" s="37">
        <v>56</v>
      </c>
      <c r="AD421" s="37">
        <v>0</v>
      </c>
    </row>
    <row r="422" spans="1:30" ht="20" customHeight="1" x14ac:dyDescent="0.15">
      <c r="A422" s="36" t="s">
        <v>835</v>
      </c>
      <c r="B422" s="36" t="s">
        <v>838</v>
      </c>
      <c r="C422" s="36" t="s">
        <v>1204</v>
      </c>
      <c r="D422" s="36" t="s">
        <v>796</v>
      </c>
      <c r="E422" s="45" t="s">
        <v>670</v>
      </c>
      <c r="F422" s="37">
        <v>33</v>
      </c>
      <c r="G422" s="37">
        <v>20</v>
      </c>
      <c r="H422" s="37">
        <v>13</v>
      </c>
      <c r="I422" s="37">
        <v>0</v>
      </c>
      <c r="J422" s="37">
        <v>0</v>
      </c>
      <c r="K422" s="37">
        <v>0</v>
      </c>
      <c r="L422" s="37">
        <v>0</v>
      </c>
      <c r="M422" s="37">
        <v>0</v>
      </c>
      <c r="N422" s="37">
        <v>0</v>
      </c>
      <c r="O422" s="37">
        <v>0</v>
      </c>
      <c r="Q422" s="45" t="s">
        <v>670</v>
      </c>
      <c r="R422" s="37">
        <v>33</v>
      </c>
      <c r="S422" s="37">
        <v>18</v>
      </c>
      <c r="T422" s="37">
        <v>14</v>
      </c>
      <c r="U422" s="37">
        <v>1</v>
      </c>
      <c r="V422" s="37">
        <v>0</v>
      </c>
      <c r="X422" s="45" t="s">
        <v>670</v>
      </c>
      <c r="Y422" s="37">
        <v>33</v>
      </c>
      <c r="Z422" s="37">
        <v>18</v>
      </c>
      <c r="AA422" s="37">
        <v>0</v>
      </c>
      <c r="AB422" s="37">
        <v>0</v>
      </c>
      <c r="AC422" s="37">
        <v>15</v>
      </c>
      <c r="AD422" s="37">
        <v>0</v>
      </c>
    </row>
    <row r="423" spans="1:30" ht="20" customHeight="1" x14ac:dyDescent="0.15">
      <c r="A423" s="36" t="s">
        <v>835</v>
      </c>
      <c r="B423" s="36" t="s">
        <v>838</v>
      </c>
      <c r="C423" s="36" t="s">
        <v>1205</v>
      </c>
      <c r="D423" s="36" t="s">
        <v>817</v>
      </c>
      <c r="E423" s="45" t="s">
        <v>672</v>
      </c>
      <c r="F423" s="37">
        <v>36</v>
      </c>
      <c r="G423" s="37">
        <v>34</v>
      </c>
      <c r="H423" s="37">
        <v>0</v>
      </c>
      <c r="I423" s="37">
        <v>0</v>
      </c>
      <c r="J423" s="37">
        <v>2</v>
      </c>
      <c r="K423" s="37">
        <v>0</v>
      </c>
      <c r="L423" s="37">
        <v>0</v>
      </c>
      <c r="M423" s="37">
        <v>0</v>
      </c>
      <c r="N423" s="37">
        <v>0</v>
      </c>
      <c r="O423" s="37">
        <v>0</v>
      </c>
      <c r="Q423" s="45" t="s">
        <v>672</v>
      </c>
      <c r="R423" s="37">
        <v>36</v>
      </c>
      <c r="S423" s="37">
        <v>23</v>
      </c>
      <c r="T423" s="37">
        <v>9</v>
      </c>
      <c r="U423" s="37">
        <v>4</v>
      </c>
      <c r="V423" s="37">
        <v>0</v>
      </c>
      <c r="X423" s="45" t="s">
        <v>672</v>
      </c>
      <c r="Y423" s="37">
        <v>36</v>
      </c>
      <c r="Z423" s="37">
        <v>17</v>
      </c>
      <c r="AA423" s="37">
        <v>1</v>
      </c>
      <c r="AB423" s="37">
        <v>0</v>
      </c>
      <c r="AC423" s="37">
        <v>18</v>
      </c>
      <c r="AD423" s="37">
        <v>0</v>
      </c>
    </row>
    <row r="424" spans="1:30" ht="20" customHeight="1" x14ac:dyDescent="0.15">
      <c r="A424" s="36" t="s">
        <v>835</v>
      </c>
      <c r="B424" s="36" t="s">
        <v>838</v>
      </c>
      <c r="C424" s="36" t="s">
        <v>1206</v>
      </c>
      <c r="D424" s="36" t="s">
        <v>826</v>
      </c>
      <c r="E424" s="45" t="s">
        <v>674</v>
      </c>
      <c r="F424" s="37">
        <v>27</v>
      </c>
      <c r="G424" s="37">
        <v>27</v>
      </c>
      <c r="H424" s="37">
        <v>0</v>
      </c>
      <c r="I424" s="37">
        <v>0</v>
      </c>
      <c r="J424" s="37">
        <v>0</v>
      </c>
      <c r="K424" s="37">
        <v>0</v>
      </c>
      <c r="L424" s="37">
        <v>0</v>
      </c>
      <c r="M424" s="37">
        <v>0</v>
      </c>
      <c r="N424" s="37">
        <v>0</v>
      </c>
      <c r="O424" s="37">
        <v>0</v>
      </c>
      <c r="Q424" s="45" t="s">
        <v>674</v>
      </c>
      <c r="R424" s="37">
        <v>27</v>
      </c>
      <c r="S424" s="37">
        <v>6</v>
      </c>
      <c r="T424" s="37">
        <v>9</v>
      </c>
      <c r="U424" s="37">
        <v>12</v>
      </c>
      <c r="V424" s="37">
        <v>0</v>
      </c>
      <c r="X424" s="45" t="s">
        <v>674</v>
      </c>
      <c r="Y424" s="37">
        <v>27</v>
      </c>
      <c r="Z424" s="37">
        <v>4</v>
      </c>
      <c r="AA424" s="37">
        <v>0</v>
      </c>
      <c r="AB424" s="37">
        <v>0</v>
      </c>
      <c r="AC424" s="37">
        <v>23</v>
      </c>
      <c r="AD424" s="37">
        <v>0</v>
      </c>
    </row>
    <row r="425" spans="1:30" ht="20" customHeight="1" x14ac:dyDescent="0.15">
      <c r="A425" s="36" t="s">
        <v>835</v>
      </c>
      <c r="B425" s="36" t="s">
        <v>838</v>
      </c>
      <c r="E425" s="45"/>
      <c r="Q425" s="45"/>
      <c r="X425" s="45"/>
    </row>
    <row r="426" spans="1:30" ht="20" customHeight="1" x14ac:dyDescent="0.15">
      <c r="A426" s="36" t="s">
        <v>835</v>
      </c>
      <c r="B426" s="36" t="s">
        <v>839</v>
      </c>
      <c r="E426" s="46" t="s">
        <v>767</v>
      </c>
      <c r="F426" s="37">
        <v>248</v>
      </c>
      <c r="G426" s="37">
        <v>204</v>
      </c>
      <c r="H426" s="37">
        <v>12</v>
      </c>
      <c r="I426" s="37">
        <v>5</v>
      </c>
      <c r="J426" s="37">
        <v>14</v>
      </c>
      <c r="K426" s="37">
        <v>0</v>
      </c>
      <c r="L426" s="37">
        <v>2</v>
      </c>
      <c r="M426" s="37">
        <v>0</v>
      </c>
      <c r="N426" s="37">
        <v>1</v>
      </c>
      <c r="O426" s="37">
        <v>10</v>
      </c>
      <c r="Q426" s="46" t="s">
        <v>767</v>
      </c>
      <c r="R426" s="37">
        <v>248</v>
      </c>
      <c r="S426" s="37">
        <v>62</v>
      </c>
      <c r="T426" s="37">
        <v>64</v>
      </c>
      <c r="U426" s="37">
        <v>122</v>
      </c>
      <c r="V426" s="37">
        <v>0</v>
      </c>
      <c r="X426" s="46" t="s">
        <v>767</v>
      </c>
      <c r="Y426" s="37">
        <v>248</v>
      </c>
      <c r="Z426" s="37">
        <v>57</v>
      </c>
      <c r="AA426" s="37">
        <v>4</v>
      </c>
      <c r="AB426" s="37">
        <v>4</v>
      </c>
      <c r="AC426" s="37">
        <v>183</v>
      </c>
      <c r="AD426" s="37">
        <v>0</v>
      </c>
    </row>
    <row r="427" spans="1:30" ht="20" customHeight="1" x14ac:dyDescent="0.15">
      <c r="A427" s="36" t="s">
        <v>835</v>
      </c>
      <c r="B427" s="36" t="s">
        <v>839</v>
      </c>
      <c r="C427" s="36" t="s">
        <v>1207</v>
      </c>
      <c r="D427" s="36" t="s">
        <v>796</v>
      </c>
      <c r="E427" s="45" t="s">
        <v>676</v>
      </c>
      <c r="F427" s="37">
        <v>20</v>
      </c>
      <c r="G427" s="37">
        <v>15</v>
      </c>
      <c r="H427" s="37">
        <v>5</v>
      </c>
      <c r="I427" s="37">
        <v>0</v>
      </c>
      <c r="J427" s="37">
        <v>0</v>
      </c>
      <c r="K427" s="37">
        <v>0</v>
      </c>
      <c r="L427" s="37">
        <v>0</v>
      </c>
      <c r="M427" s="37">
        <v>0</v>
      </c>
      <c r="N427" s="37">
        <v>0</v>
      </c>
      <c r="O427" s="37">
        <v>0</v>
      </c>
      <c r="Q427" s="45" t="s">
        <v>676</v>
      </c>
      <c r="R427" s="37">
        <v>20</v>
      </c>
      <c r="S427" s="37">
        <v>7</v>
      </c>
      <c r="T427" s="37">
        <v>2</v>
      </c>
      <c r="U427" s="37">
        <v>11</v>
      </c>
      <c r="V427" s="37">
        <v>0</v>
      </c>
      <c r="X427" s="45" t="s">
        <v>676</v>
      </c>
      <c r="Y427" s="37">
        <v>20</v>
      </c>
      <c r="Z427" s="37">
        <v>4</v>
      </c>
      <c r="AA427" s="37">
        <v>2</v>
      </c>
      <c r="AB427" s="37">
        <v>0</v>
      </c>
      <c r="AC427" s="37">
        <v>14</v>
      </c>
      <c r="AD427" s="37">
        <v>0</v>
      </c>
    </row>
    <row r="428" spans="1:30" ht="20" customHeight="1" x14ac:dyDescent="0.15">
      <c r="A428" s="36" t="s">
        <v>835</v>
      </c>
      <c r="B428" s="36" t="s">
        <v>839</v>
      </c>
      <c r="C428" s="36" t="s">
        <v>1208</v>
      </c>
      <c r="D428" s="36" t="s">
        <v>817</v>
      </c>
      <c r="E428" s="45" t="s">
        <v>678</v>
      </c>
      <c r="F428" s="37">
        <v>1</v>
      </c>
      <c r="G428" s="37">
        <v>1</v>
      </c>
      <c r="H428" s="37">
        <v>0</v>
      </c>
      <c r="I428" s="37">
        <v>0</v>
      </c>
      <c r="J428" s="37">
        <v>0</v>
      </c>
      <c r="K428" s="37">
        <v>0</v>
      </c>
      <c r="L428" s="37">
        <v>0</v>
      </c>
      <c r="M428" s="37">
        <v>0</v>
      </c>
      <c r="N428" s="37">
        <v>0</v>
      </c>
      <c r="O428" s="37">
        <v>0</v>
      </c>
      <c r="Q428" s="45" t="s">
        <v>678</v>
      </c>
      <c r="R428" s="37">
        <v>1</v>
      </c>
      <c r="S428" s="37">
        <v>0</v>
      </c>
      <c r="T428" s="37">
        <v>0</v>
      </c>
      <c r="U428" s="37">
        <v>1</v>
      </c>
      <c r="V428" s="37">
        <v>0</v>
      </c>
      <c r="X428" s="45" t="s">
        <v>678</v>
      </c>
      <c r="Y428" s="37">
        <v>1</v>
      </c>
      <c r="Z428" s="37">
        <v>0</v>
      </c>
      <c r="AA428" s="37">
        <v>0</v>
      </c>
      <c r="AB428" s="37">
        <v>0</v>
      </c>
      <c r="AC428" s="37">
        <v>1</v>
      </c>
      <c r="AD428" s="37">
        <v>0</v>
      </c>
    </row>
    <row r="429" spans="1:30" ht="20" customHeight="1" x14ac:dyDescent="0.15">
      <c r="A429" s="36" t="s">
        <v>835</v>
      </c>
      <c r="B429" s="36" t="s">
        <v>839</v>
      </c>
      <c r="C429" s="36" t="s">
        <v>1209</v>
      </c>
      <c r="D429" s="36" t="s">
        <v>826</v>
      </c>
      <c r="E429" s="45" t="s">
        <v>680</v>
      </c>
      <c r="F429" s="37">
        <v>7</v>
      </c>
      <c r="G429" s="37">
        <v>7</v>
      </c>
      <c r="H429" s="37">
        <v>0</v>
      </c>
      <c r="I429" s="37">
        <v>0</v>
      </c>
      <c r="J429" s="37">
        <v>0</v>
      </c>
      <c r="K429" s="37">
        <v>0</v>
      </c>
      <c r="L429" s="37">
        <v>0</v>
      </c>
      <c r="M429" s="37">
        <v>0</v>
      </c>
      <c r="N429" s="37">
        <v>0</v>
      </c>
      <c r="O429" s="37">
        <v>0</v>
      </c>
      <c r="Q429" s="45" t="s">
        <v>680</v>
      </c>
      <c r="R429" s="37">
        <v>7</v>
      </c>
      <c r="S429" s="37">
        <v>3</v>
      </c>
      <c r="T429" s="37">
        <v>2</v>
      </c>
      <c r="U429" s="37">
        <v>2</v>
      </c>
      <c r="V429" s="37">
        <v>0</v>
      </c>
      <c r="X429" s="45" t="s">
        <v>680</v>
      </c>
      <c r="Y429" s="37">
        <v>7</v>
      </c>
      <c r="Z429" s="37">
        <v>0</v>
      </c>
      <c r="AA429" s="37">
        <v>0</v>
      </c>
      <c r="AB429" s="37">
        <v>0</v>
      </c>
      <c r="AC429" s="37">
        <v>7</v>
      </c>
      <c r="AD429" s="37">
        <v>0</v>
      </c>
    </row>
    <row r="430" spans="1:30" ht="20" customHeight="1" x14ac:dyDescent="0.15">
      <c r="A430" s="36" t="s">
        <v>835</v>
      </c>
      <c r="B430" s="36" t="s">
        <v>839</v>
      </c>
      <c r="C430" s="36" t="s">
        <v>1210</v>
      </c>
      <c r="D430" s="36" t="s">
        <v>835</v>
      </c>
      <c r="E430" s="45" t="s">
        <v>682</v>
      </c>
      <c r="F430" s="37">
        <v>6</v>
      </c>
      <c r="G430" s="37">
        <v>6</v>
      </c>
      <c r="H430" s="37">
        <v>0</v>
      </c>
      <c r="I430" s="37">
        <v>0</v>
      </c>
      <c r="J430" s="37">
        <v>0</v>
      </c>
      <c r="K430" s="37">
        <v>0</v>
      </c>
      <c r="L430" s="37">
        <v>0</v>
      </c>
      <c r="M430" s="37">
        <v>0</v>
      </c>
      <c r="N430" s="37">
        <v>0</v>
      </c>
      <c r="O430" s="37">
        <v>0</v>
      </c>
      <c r="Q430" s="45" t="s">
        <v>682</v>
      </c>
      <c r="R430" s="37">
        <v>6</v>
      </c>
      <c r="S430" s="37">
        <v>0</v>
      </c>
      <c r="T430" s="37">
        <v>3</v>
      </c>
      <c r="U430" s="37">
        <v>3</v>
      </c>
      <c r="V430" s="37">
        <v>0</v>
      </c>
      <c r="X430" s="45" t="s">
        <v>682</v>
      </c>
      <c r="Y430" s="37">
        <v>6</v>
      </c>
      <c r="Z430" s="37">
        <v>0</v>
      </c>
      <c r="AA430" s="37">
        <v>0</v>
      </c>
      <c r="AB430" s="37">
        <v>0</v>
      </c>
      <c r="AC430" s="37">
        <v>6</v>
      </c>
      <c r="AD430" s="37">
        <v>0</v>
      </c>
    </row>
    <row r="431" spans="1:30" ht="20" customHeight="1" x14ac:dyDescent="0.15">
      <c r="A431" s="36" t="s">
        <v>835</v>
      </c>
      <c r="B431" s="36" t="s">
        <v>839</v>
      </c>
      <c r="C431" s="36" t="s">
        <v>1211</v>
      </c>
      <c r="D431" s="36" t="s">
        <v>854</v>
      </c>
      <c r="E431" s="45" t="s">
        <v>684</v>
      </c>
      <c r="F431" s="37">
        <v>12</v>
      </c>
      <c r="G431" s="37">
        <v>12</v>
      </c>
      <c r="H431" s="37">
        <v>0</v>
      </c>
      <c r="I431" s="37">
        <v>0</v>
      </c>
      <c r="J431" s="37">
        <v>0</v>
      </c>
      <c r="K431" s="37">
        <v>0</v>
      </c>
      <c r="L431" s="37">
        <v>0</v>
      </c>
      <c r="M431" s="37">
        <v>0</v>
      </c>
      <c r="N431" s="37">
        <v>0</v>
      </c>
      <c r="O431" s="37">
        <v>0</v>
      </c>
      <c r="Q431" s="45" t="s">
        <v>684</v>
      </c>
      <c r="R431" s="37">
        <v>12</v>
      </c>
      <c r="S431" s="37">
        <v>5</v>
      </c>
      <c r="T431" s="37">
        <v>3</v>
      </c>
      <c r="U431" s="37">
        <v>4</v>
      </c>
      <c r="V431" s="37">
        <v>0</v>
      </c>
      <c r="X431" s="45" t="s">
        <v>684</v>
      </c>
      <c r="Y431" s="37">
        <v>12</v>
      </c>
      <c r="Z431" s="37">
        <v>2</v>
      </c>
      <c r="AA431" s="37">
        <v>0</v>
      </c>
      <c r="AB431" s="37">
        <v>0</v>
      </c>
      <c r="AC431" s="37">
        <v>10</v>
      </c>
      <c r="AD431" s="37">
        <v>0</v>
      </c>
    </row>
    <row r="432" spans="1:30" ht="20" customHeight="1" x14ac:dyDescent="0.15">
      <c r="A432" s="36" t="s">
        <v>835</v>
      </c>
      <c r="B432" s="36" t="s">
        <v>839</v>
      </c>
      <c r="C432" s="36" t="s">
        <v>1212</v>
      </c>
      <c r="D432" s="36" t="s">
        <v>856</v>
      </c>
      <c r="E432" s="45" t="s">
        <v>686</v>
      </c>
      <c r="F432" s="37">
        <v>33</v>
      </c>
      <c r="G432" s="37">
        <v>20</v>
      </c>
      <c r="H432" s="37">
        <v>0</v>
      </c>
      <c r="I432" s="37">
        <v>0</v>
      </c>
      <c r="J432" s="37">
        <v>13</v>
      </c>
      <c r="K432" s="37">
        <v>0</v>
      </c>
      <c r="L432" s="37">
        <v>0</v>
      </c>
      <c r="M432" s="37">
        <v>0</v>
      </c>
      <c r="N432" s="37">
        <v>0</v>
      </c>
      <c r="O432" s="37">
        <v>0</v>
      </c>
      <c r="Q432" s="45" t="s">
        <v>686</v>
      </c>
      <c r="R432" s="37">
        <v>33</v>
      </c>
      <c r="S432" s="37">
        <v>0</v>
      </c>
      <c r="T432" s="37">
        <v>8</v>
      </c>
      <c r="U432" s="37">
        <v>25</v>
      </c>
      <c r="V432" s="37">
        <v>0</v>
      </c>
      <c r="X432" s="45" t="s">
        <v>686</v>
      </c>
      <c r="Y432" s="37">
        <v>33</v>
      </c>
      <c r="Z432" s="37">
        <v>3</v>
      </c>
      <c r="AA432" s="37">
        <v>0</v>
      </c>
      <c r="AB432" s="37">
        <v>0</v>
      </c>
      <c r="AC432" s="37">
        <v>30</v>
      </c>
      <c r="AD432" s="37">
        <v>0</v>
      </c>
    </row>
    <row r="433" spans="1:30" ht="20" customHeight="1" x14ac:dyDescent="0.15">
      <c r="A433" s="36" t="s">
        <v>835</v>
      </c>
      <c r="B433" s="36" t="s">
        <v>839</v>
      </c>
      <c r="C433" s="36" t="s">
        <v>1213</v>
      </c>
      <c r="D433" s="36" t="s">
        <v>858</v>
      </c>
      <c r="E433" s="45" t="s">
        <v>688</v>
      </c>
      <c r="F433" s="37">
        <v>23</v>
      </c>
      <c r="G433" s="37">
        <v>15</v>
      </c>
      <c r="H433" s="37">
        <v>2</v>
      </c>
      <c r="I433" s="37">
        <v>5</v>
      </c>
      <c r="J433" s="37">
        <v>0</v>
      </c>
      <c r="K433" s="37">
        <v>0</v>
      </c>
      <c r="L433" s="37">
        <v>0</v>
      </c>
      <c r="M433" s="37">
        <v>0</v>
      </c>
      <c r="N433" s="37">
        <v>1</v>
      </c>
      <c r="O433" s="37">
        <v>0</v>
      </c>
      <c r="Q433" s="45" t="s">
        <v>688</v>
      </c>
      <c r="R433" s="37">
        <v>23</v>
      </c>
      <c r="S433" s="37">
        <v>0</v>
      </c>
      <c r="T433" s="37">
        <v>5</v>
      </c>
      <c r="U433" s="37">
        <v>18</v>
      </c>
      <c r="V433" s="37">
        <v>0</v>
      </c>
      <c r="X433" s="45" t="s">
        <v>688</v>
      </c>
      <c r="Y433" s="37">
        <v>23</v>
      </c>
      <c r="Z433" s="37">
        <v>3</v>
      </c>
      <c r="AA433" s="37">
        <v>0</v>
      </c>
      <c r="AB433" s="37">
        <v>0</v>
      </c>
      <c r="AC433" s="37">
        <v>20</v>
      </c>
      <c r="AD433" s="37">
        <v>0</v>
      </c>
    </row>
    <row r="434" spans="1:30" ht="20" customHeight="1" x14ac:dyDescent="0.15">
      <c r="A434" s="36" t="s">
        <v>835</v>
      </c>
      <c r="B434" s="36" t="s">
        <v>839</v>
      </c>
      <c r="C434" s="36" t="s">
        <v>1214</v>
      </c>
      <c r="D434" s="36" t="s">
        <v>860</v>
      </c>
      <c r="E434" s="45" t="s">
        <v>690</v>
      </c>
      <c r="F434" s="37">
        <v>67</v>
      </c>
      <c r="G434" s="37">
        <v>61</v>
      </c>
      <c r="H434" s="37">
        <v>4</v>
      </c>
      <c r="I434" s="37">
        <v>0</v>
      </c>
      <c r="J434" s="37">
        <v>0</v>
      </c>
      <c r="K434" s="37">
        <v>0</v>
      </c>
      <c r="L434" s="37">
        <v>2</v>
      </c>
      <c r="M434" s="37">
        <v>0</v>
      </c>
      <c r="N434" s="37">
        <v>0</v>
      </c>
      <c r="O434" s="37">
        <v>0</v>
      </c>
      <c r="Q434" s="45" t="s">
        <v>690</v>
      </c>
      <c r="R434" s="37">
        <v>67</v>
      </c>
      <c r="S434" s="37">
        <v>36</v>
      </c>
      <c r="T434" s="37">
        <v>12</v>
      </c>
      <c r="U434" s="37">
        <v>19</v>
      </c>
      <c r="V434" s="37">
        <v>0</v>
      </c>
      <c r="X434" s="45" t="s">
        <v>690</v>
      </c>
      <c r="Y434" s="37">
        <v>67</v>
      </c>
      <c r="Z434" s="37">
        <v>36</v>
      </c>
      <c r="AA434" s="37">
        <v>2</v>
      </c>
      <c r="AB434" s="37">
        <v>4</v>
      </c>
      <c r="AC434" s="37">
        <v>25</v>
      </c>
      <c r="AD434" s="37">
        <v>0</v>
      </c>
    </row>
    <row r="435" spans="1:30" ht="20" customHeight="1" x14ac:dyDescent="0.15">
      <c r="A435" s="36" t="s">
        <v>835</v>
      </c>
      <c r="B435" s="36" t="s">
        <v>839</v>
      </c>
      <c r="C435" s="36" t="s">
        <v>1215</v>
      </c>
      <c r="D435" s="36" t="s">
        <v>862</v>
      </c>
      <c r="E435" s="45" t="s">
        <v>692</v>
      </c>
      <c r="F435" s="37">
        <v>21</v>
      </c>
      <c r="G435" s="37">
        <v>12</v>
      </c>
      <c r="H435" s="37">
        <v>0</v>
      </c>
      <c r="I435" s="37">
        <v>0</v>
      </c>
      <c r="J435" s="37">
        <v>0</v>
      </c>
      <c r="K435" s="37">
        <v>0</v>
      </c>
      <c r="L435" s="37">
        <v>0</v>
      </c>
      <c r="M435" s="37">
        <v>0</v>
      </c>
      <c r="N435" s="37">
        <v>0</v>
      </c>
      <c r="O435" s="37">
        <v>9</v>
      </c>
      <c r="Q435" s="45" t="s">
        <v>692</v>
      </c>
      <c r="R435" s="37">
        <v>21</v>
      </c>
      <c r="S435" s="37">
        <v>3</v>
      </c>
      <c r="T435" s="37">
        <v>5</v>
      </c>
      <c r="U435" s="37">
        <v>13</v>
      </c>
      <c r="V435" s="37">
        <v>0</v>
      </c>
      <c r="X435" s="45" t="s">
        <v>692</v>
      </c>
      <c r="Y435" s="37">
        <v>21</v>
      </c>
      <c r="Z435" s="37">
        <v>2</v>
      </c>
      <c r="AA435" s="37">
        <v>0</v>
      </c>
      <c r="AB435" s="37">
        <v>0</v>
      </c>
      <c r="AC435" s="37">
        <v>19</v>
      </c>
      <c r="AD435" s="37">
        <v>0</v>
      </c>
    </row>
    <row r="436" spans="1:30" ht="20" customHeight="1" x14ac:dyDescent="0.15">
      <c r="A436" s="36" t="s">
        <v>835</v>
      </c>
      <c r="B436" s="36" t="s">
        <v>839</v>
      </c>
      <c r="C436" s="36" t="s">
        <v>1216</v>
      </c>
      <c r="D436" s="36" t="s">
        <v>864</v>
      </c>
      <c r="E436" s="45" t="s">
        <v>694</v>
      </c>
      <c r="F436" s="37">
        <v>5</v>
      </c>
      <c r="G436" s="37">
        <v>5</v>
      </c>
      <c r="H436" s="37">
        <v>0</v>
      </c>
      <c r="I436" s="37">
        <v>0</v>
      </c>
      <c r="J436" s="37">
        <v>0</v>
      </c>
      <c r="K436" s="37">
        <v>0</v>
      </c>
      <c r="L436" s="37">
        <v>0</v>
      </c>
      <c r="M436" s="37">
        <v>0</v>
      </c>
      <c r="N436" s="37">
        <v>0</v>
      </c>
      <c r="O436" s="37">
        <v>0</v>
      </c>
      <c r="Q436" s="45" t="s">
        <v>694</v>
      </c>
      <c r="R436" s="37">
        <v>5</v>
      </c>
      <c r="S436" s="37">
        <v>0</v>
      </c>
      <c r="T436" s="37">
        <v>1</v>
      </c>
      <c r="U436" s="37">
        <v>4</v>
      </c>
      <c r="V436" s="37">
        <v>0</v>
      </c>
      <c r="X436" s="45" t="s">
        <v>694</v>
      </c>
      <c r="Y436" s="37">
        <v>5</v>
      </c>
      <c r="Z436" s="37">
        <v>1</v>
      </c>
      <c r="AA436" s="37">
        <v>0</v>
      </c>
      <c r="AB436" s="37">
        <v>0</v>
      </c>
      <c r="AC436" s="37">
        <v>4</v>
      </c>
      <c r="AD436" s="37">
        <v>0</v>
      </c>
    </row>
    <row r="437" spans="1:30" ht="20" customHeight="1" x14ac:dyDescent="0.15">
      <c r="A437" s="36" t="s">
        <v>835</v>
      </c>
      <c r="B437" s="36" t="s">
        <v>839</v>
      </c>
      <c r="C437" s="36" t="s">
        <v>1217</v>
      </c>
      <c r="D437" s="36" t="s">
        <v>866</v>
      </c>
      <c r="E437" s="45" t="s">
        <v>696</v>
      </c>
      <c r="F437" s="37">
        <v>13</v>
      </c>
      <c r="G437" s="37">
        <v>12</v>
      </c>
      <c r="H437" s="37">
        <v>1</v>
      </c>
      <c r="I437" s="37">
        <v>0</v>
      </c>
      <c r="J437" s="37">
        <v>0</v>
      </c>
      <c r="K437" s="37">
        <v>0</v>
      </c>
      <c r="L437" s="37">
        <v>0</v>
      </c>
      <c r="M437" s="37">
        <v>0</v>
      </c>
      <c r="N437" s="37">
        <v>0</v>
      </c>
      <c r="O437" s="37">
        <v>0</v>
      </c>
      <c r="Q437" s="45" t="s">
        <v>696</v>
      </c>
      <c r="R437" s="37">
        <v>13</v>
      </c>
      <c r="S437" s="37">
        <v>3</v>
      </c>
      <c r="T437" s="37">
        <v>8</v>
      </c>
      <c r="U437" s="37">
        <v>2</v>
      </c>
      <c r="V437" s="37">
        <v>0</v>
      </c>
      <c r="X437" s="45" t="s">
        <v>696</v>
      </c>
      <c r="Y437" s="37">
        <v>13</v>
      </c>
      <c r="Z437" s="37">
        <v>3</v>
      </c>
      <c r="AA437" s="37">
        <v>0</v>
      </c>
      <c r="AB437" s="37">
        <v>0</v>
      </c>
      <c r="AC437" s="37">
        <v>10</v>
      </c>
      <c r="AD437" s="37">
        <v>0</v>
      </c>
    </row>
    <row r="438" spans="1:30" ht="20" customHeight="1" x14ac:dyDescent="0.15">
      <c r="A438" s="36" t="s">
        <v>835</v>
      </c>
      <c r="B438" s="36" t="s">
        <v>839</v>
      </c>
      <c r="C438" s="36" t="s">
        <v>1218</v>
      </c>
      <c r="D438" s="36" t="s">
        <v>919</v>
      </c>
      <c r="E438" s="45" t="s">
        <v>698</v>
      </c>
      <c r="F438" s="37">
        <v>2</v>
      </c>
      <c r="G438" s="37">
        <v>2</v>
      </c>
      <c r="H438" s="37">
        <v>0</v>
      </c>
      <c r="I438" s="37">
        <v>0</v>
      </c>
      <c r="J438" s="37">
        <v>0</v>
      </c>
      <c r="K438" s="37">
        <v>0</v>
      </c>
      <c r="L438" s="37">
        <v>0</v>
      </c>
      <c r="M438" s="37">
        <v>0</v>
      </c>
      <c r="N438" s="37">
        <v>0</v>
      </c>
      <c r="O438" s="37">
        <v>0</v>
      </c>
      <c r="Q438" s="45" t="s">
        <v>698</v>
      </c>
      <c r="R438" s="37">
        <v>2</v>
      </c>
      <c r="S438" s="37">
        <v>2</v>
      </c>
      <c r="T438" s="37">
        <v>0</v>
      </c>
      <c r="U438" s="37">
        <v>0</v>
      </c>
      <c r="V438" s="37">
        <v>0</v>
      </c>
      <c r="X438" s="45" t="s">
        <v>698</v>
      </c>
      <c r="Y438" s="37">
        <v>2</v>
      </c>
      <c r="Z438" s="37">
        <v>2</v>
      </c>
      <c r="AA438" s="37">
        <v>0</v>
      </c>
      <c r="AB438" s="37">
        <v>0</v>
      </c>
      <c r="AC438" s="37">
        <v>0</v>
      </c>
      <c r="AD438" s="37">
        <v>0</v>
      </c>
    </row>
    <row r="439" spans="1:30" ht="20" customHeight="1" x14ac:dyDescent="0.15">
      <c r="A439" s="36" t="s">
        <v>835</v>
      </c>
      <c r="B439" s="36" t="s">
        <v>839</v>
      </c>
      <c r="C439" s="36" t="s">
        <v>1219</v>
      </c>
      <c r="D439" s="36" t="s">
        <v>921</v>
      </c>
      <c r="E439" s="45" t="s">
        <v>700</v>
      </c>
      <c r="F439" s="37">
        <v>7</v>
      </c>
      <c r="G439" s="37">
        <v>7</v>
      </c>
      <c r="H439" s="37">
        <v>0</v>
      </c>
      <c r="I439" s="37">
        <v>0</v>
      </c>
      <c r="J439" s="37">
        <v>0</v>
      </c>
      <c r="K439" s="37">
        <v>0</v>
      </c>
      <c r="L439" s="37">
        <v>0</v>
      </c>
      <c r="M439" s="37">
        <v>0</v>
      </c>
      <c r="N439" s="37">
        <v>0</v>
      </c>
      <c r="O439" s="37">
        <v>0</v>
      </c>
      <c r="Q439" s="45" t="s">
        <v>700</v>
      </c>
      <c r="R439" s="37">
        <v>7</v>
      </c>
      <c r="S439" s="37">
        <v>2</v>
      </c>
      <c r="T439" s="37">
        <v>4</v>
      </c>
      <c r="U439" s="37">
        <v>1</v>
      </c>
      <c r="V439" s="37">
        <v>0</v>
      </c>
      <c r="X439" s="45" t="s">
        <v>700</v>
      </c>
      <c r="Y439" s="37">
        <v>7</v>
      </c>
      <c r="Z439" s="37">
        <v>0</v>
      </c>
      <c r="AA439" s="37">
        <v>0</v>
      </c>
      <c r="AB439" s="37">
        <v>0</v>
      </c>
      <c r="AC439" s="37">
        <v>7</v>
      </c>
      <c r="AD439" s="37">
        <v>0</v>
      </c>
    </row>
    <row r="440" spans="1:30" ht="20" customHeight="1" x14ac:dyDescent="0.15">
      <c r="A440" s="36" t="s">
        <v>835</v>
      </c>
      <c r="B440" s="36" t="s">
        <v>839</v>
      </c>
      <c r="C440" s="36" t="s">
        <v>1220</v>
      </c>
      <c r="D440" s="36" t="s">
        <v>923</v>
      </c>
      <c r="E440" s="45" t="s">
        <v>702</v>
      </c>
      <c r="F440" s="37">
        <v>31</v>
      </c>
      <c r="G440" s="37">
        <v>29</v>
      </c>
      <c r="H440" s="37">
        <v>0</v>
      </c>
      <c r="I440" s="37">
        <v>0</v>
      </c>
      <c r="J440" s="37">
        <v>1</v>
      </c>
      <c r="K440" s="37">
        <v>0</v>
      </c>
      <c r="L440" s="37">
        <v>0</v>
      </c>
      <c r="M440" s="37">
        <v>0</v>
      </c>
      <c r="N440" s="37">
        <v>0</v>
      </c>
      <c r="O440" s="37">
        <v>1</v>
      </c>
      <c r="Q440" s="45" t="s">
        <v>702</v>
      </c>
      <c r="R440" s="37">
        <v>31</v>
      </c>
      <c r="S440" s="37">
        <v>1</v>
      </c>
      <c r="T440" s="37">
        <v>11</v>
      </c>
      <c r="U440" s="37">
        <v>19</v>
      </c>
      <c r="V440" s="37">
        <v>0</v>
      </c>
      <c r="X440" s="45" t="s">
        <v>702</v>
      </c>
      <c r="Y440" s="37">
        <v>31</v>
      </c>
      <c r="Z440" s="37">
        <v>1</v>
      </c>
      <c r="AA440" s="37">
        <v>0</v>
      </c>
      <c r="AB440" s="37">
        <v>0</v>
      </c>
      <c r="AC440" s="37">
        <v>30</v>
      </c>
      <c r="AD440" s="37">
        <v>0</v>
      </c>
    </row>
    <row r="441" spans="1:30" ht="20" customHeight="1" x14ac:dyDescent="0.15">
      <c r="A441" s="36" t="s">
        <v>835</v>
      </c>
      <c r="B441" s="36" t="s">
        <v>839</v>
      </c>
      <c r="E441" s="45"/>
      <c r="F441" s="53"/>
      <c r="G441" s="53"/>
      <c r="H441" s="53"/>
      <c r="I441" s="53"/>
      <c r="J441" s="53"/>
      <c r="K441" s="53"/>
      <c r="Q441" s="45"/>
      <c r="X441" s="45"/>
    </row>
    <row r="442" spans="1:30" ht="20" customHeight="1" x14ac:dyDescent="0.15">
      <c r="A442" s="36" t="s">
        <v>835</v>
      </c>
      <c r="B442" s="36" t="s">
        <v>840</v>
      </c>
      <c r="E442" s="46" t="s">
        <v>768</v>
      </c>
      <c r="F442" s="37">
        <v>429</v>
      </c>
      <c r="G442" s="37">
        <v>400</v>
      </c>
      <c r="H442" s="37">
        <v>7</v>
      </c>
      <c r="I442" s="37">
        <v>8</v>
      </c>
      <c r="J442" s="37">
        <v>1</v>
      </c>
      <c r="K442" s="37">
        <v>0</v>
      </c>
      <c r="L442" s="37">
        <v>8</v>
      </c>
      <c r="M442" s="37">
        <v>0</v>
      </c>
      <c r="N442" s="37">
        <v>3</v>
      </c>
      <c r="O442" s="37">
        <v>2</v>
      </c>
      <c r="Q442" s="46" t="s">
        <v>768</v>
      </c>
      <c r="R442" s="37">
        <v>429</v>
      </c>
      <c r="S442" s="37">
        <v>242</v>
      </c>
      <c r="T442" s="37">
        <v>46</v>
      </c>
      <c r="U442" s="37">
        <v>141</v>
      </c>
      <c r="V442" s="37">
        <v>0</v>
      </c>
      <c r="X442" s="46" t="s">
        <v>768</v>
      </c>
      <c r="Y442" s="37">
        <v>429</v>
      </c>
      <c r="Z442" s="37">
        <v>270</v>
      </c>
      <c r="AA442" s="37">
        <v>7</v>
      </c>
      <c r="AB442" s="37">
        <v>4</v>
      </c>
      <c r="AC442" s="37">
        <v>148</v>
      </c>
      <c r="AD442" s="37">
        <v>0</v>
      </c>
    </row>
    <row r="443" spans="1:30" ht="20" customHeight="1" x14ac:dyDescent="0.15">
      <c r="A443" s="36" t="s">
        <v>835</v>
      </c>
      <c r="B443" s="36" t="s">
        <v>840</v>
      </c>
      <c r="C443" s="36" t="s">
        <v>1221</v>
      </c>
      <c r="D443" s="36" t="s">
        <v>796</v>
      </c>
      <c r="E443" s="45" t="s">
        <v>704</v>
      </c>
      <c r="F443" s="37">
        <v>20</v>
      </c>
      <c r="G443" s="37">
        <v>20</v>
      </c>
      <c r="H443" s="37">
        <v>0</v>
      </c>
      <c r="I443" s="37">
        <v>0</v>
      </c>
      <c r="J443" s="37">
        <v>0</v>
      </c>
      <c r="K443" s="37">
        <v>0</v>
      </c>
      <c r="L443" s="37">
        <v>0</v>
      </c>
      <c r="M443" s="37">
        <v>0</v>
      </c>
      <c r="N443" s="37">
        <v>0</v>
      </c>
      <c r="O443" s="37">
        <v>0</v>
      </c>
      <c r="Q443" s="45" t="s">
        <v>704</v>
      </c>
      <c r="R443" s="37">
        <v>20</v>
      </c>
      <c r="S443" s="37">
        <v>6</v>
      </c>
      <c r="T443" s="37">
        <v>2</v>
      </c>
      <c r="U443" s="37">
        <v>12</v>
      </c>
      <c r="V443" s="37">
        <v>0</v>
      </c>
      <c r="X443" s="45" t="s">
        <v>704</v>
      </c>
      <c r="Y443" s="37">
        <v>20</v>
      </c>
      <c r="Z443" s="37">
        <v>15</v>
      </c>
      <c r="AA443" s="37">
        <v>0</v>
      </c>
      <c r="AB443" s="37">
        <v>0</v>
      </c>
      <c r="AC443" s="37">
        <v>5</v>
      </c>
      <c r="AD443" s="37">
        <v>0</v>
      </c>
    </row>
    <row r="444" spans="1:30" ht="20" customHeight="1" x14ac:dyDescent="0.15">
      <c r="A444" s="36" t="s">
        <v>835</v>
      </c>
      <c r="B444" s="36" t="s">
        <v>840</v>
      </c>
      <c r="C444" s="36" t="s">
        <v>1222</v>
      </c>
      <c r="D444" s="36" t="s">
        <v>817</v>
      </c>
      <c r="E444" s="45" t="s">
        <v>706</v>
      </c>
      <c r="F444" s="37">
        <v>6</v>
      </c>
      <c r="G444" s="37">
        <v>6</v>
      </c>
      <c r="H444" s="37">
        <v>0</v>
      </c>
      <c r="I444" s="37">
        <v>0</v>
      </c>
      <c r="J444" s="37">
        <v>0</v>
      </c>
      <c r="K444" s="37">
        <v>0</v>
      </c>
      <c r="L444" s="37">
        <v>0</v>
      </c>
      <c r="M444" s="37">
        <v>0</v>
      </c>
      <c r="N444" s="37">
        <v>0</v>
      </c>
      <c r="O444" s="37">
        <v>0</v>
      </c>
      <c r="Q444" s="45" t="s">
        <v>706</v>
      </c>
      <c r="R444" s="37">
        <v>6</v>
      </c>
      <c r="S444" s="37">
        <v>0</v>
      </c>
      <c r="T444" s="37">
        <v>2</v>
      </c>
      <c r="U444" s="37">
        <v>4</v>
      </c>
      <c r="V444" s="37">
        <v>0</v>
      </c>
      <c r="X444" s="45" t="s">
        <v>706</v>
      </c>
      <c r="Y444" s="37">
        <v>6</v>
      </c>
      <c r="Z444" s="37">
        <v>2</v>
      </c>
      <c r="AA444" s="37">
        <v>0</v>
      </c>
      <c r="AB444" s="37">
        <v>0</v>
      </c>
      <c r="AC444" s="37">
        <v>4</v>
      </c>
      <c r="AD444" s="37">
        <v>0</v>
      </c>
    </row>
    <row r="445" spans="1:30" ht="20" customHeight="1" x14ac:dyDescent="0.15">
      <c r="A445" s="36" t="s">
        <v>835</v>
      </c>
      <c r="B445" s="36" t="s">
        <v>840</v>
      </c>
      <c r="C445" s="36" t="s">
        <v>1223</v>
      </c>
      <c r="D445" s="36" t="s">
        <v>826</v>
      </c>
      <c r="E445" s="45" t="s">
        <v>708</v>
      </c>
      <c r="F445" s="37">
        <v>20</v>
      </c>
      <c r="G445" s="37">
        <v>20</v>
      </c>
      <c r="H445" s="37">
        <v>0</v>
      </c>
      <c r="I445" s="37">
        <v>0</v>
      </c>
      <c r="J445" s="37">
        <v>0</v>
      </c>
      <c r="K445" s="37">
        <v>0</v>
      </c>
      <c r="L445" s="37">
        <v>0</v>
      </c>
      <c r="M445" s="37">
        <v>0</v>
      </c>
      <c r="N445" s="37">
        <v>0</v>
      </c>
      <c r="O445" s="37">
        <v>0</v>
      </c>
      <c r="Q445" s="45" t="s">
        <v>708</v>
      </c>
      <c r="R445" s="37">
        <v>20</v>
      </c>
      <c r="S445" s="37">
        <v>7</v>
      </c>
      <c r="T445" s="37">
        <v>3</v>
      </c>
      <c r="U445" s="37">
        <v>10</v>
      </c>
      <c r="V445" s="37">
        <v>0</v>
      </c>
      <c r="X445" s="45" t="s">
        <v>708</v>
      </c>
      <c r="Y445" s="37">
        <v>20</v>
      </c>
      <c r="Z445" s="37">
        <v>6</v>
      </c>
      <c r="AA445" s="37">
        <v>0</v>
      </c>
      <c r="AB445" s="37">
        <v>0</v>
      </c>
      <c r="AC445" s="37">
        <v>14</v>
      </c>
      <c r="AD445" s="37">
        <v>0</v>
      </c>
    </row>
    <row r="446" spans="1:30" ht="20" customHeight="1" x14ac:dyDescent="0.15">
      <c r="A446" s="36" t="s">
        <v>835</v>
      </c>
      <c r="B446" s="36" t="s">
        <v>840</v>
      </c>
      <c r="C446" s="36" t="s">
        <v>1224</v>
      </c>
      <c r="D446" s="36" t="s">
        <v>835</v>
      </c>
      <c r="E446" s="45" t="s">
        <v>710</v>
      </c>
      <c r="F446" s="37">
        <v>12</v>
      </c>
      <c r="G446" s="37">
        <v>12</v>
      </c>
      <c r="H446" s="37">
        <v>0</v>
      </c>
      <c r="I446" s="37">
        <v>0</v>
      </c>
      <c r="J446" s="37">
        <v>0</v>
      </c>
      <c r="K446" s="37">
        <v>0</v>
      </c>
      <c r="L446" s="37">
        <v>0</v>
      </c>
      <c r="M446" s="37">
        <v>0</v>
      </c>
      <c r="N446" s="37">
        <v>0</v>
      </c>
      <c r="O446" s="37">
        <v>0</v>
      </c>
      <c r="Q446" s="45" t="s">
        <v>710</v>
      </c>
      <c r="R446" s="37">
        <v>12</v>
      </c>
      <c r="S446" s="37">
        <v>5</v>
      </c>
      <c r="T446" s="37">
        <v>2</v>
      </c>
      <c r="U446" s="37">
        <v>5</v>
      </c>
      <c r="V446" s="37">
        <v>0</v>
      </c>
      <c r="X446" s="45" t="s">
        <v>710</v>
      </c>
      <c r="Y446" s="37">
        <v>12</v>
      </c>
      <c r="Z446" s="37">
        <v>6</v>
      </c>
      <c r="AA446" s="37">
        <v>0</v>
      </c>
      <c r="AB446" s="37">
        <v>0</v>
      </c>
      <c r="AC446" s="37">
        <v>6</v>
      </c>
      <c r="AD446" s="37">
        <v>0</v>
      </c>
    </row>
    <row r="447" spans="1:30" ht="20" customHeight="1" x14ac:dyDescent="0.15">
      <c r="A447" s="36" t="s">
        <v>835</v>
      </c>
      <c r="B447" s="36" t="s">
        <v>840</v>
      </c>
      <c r="C447" s="36" t="s">
        <v>1225</v>
      </c>
      <c r="D447" s="36" t="s">
        <v>854</v>
      </c>
      <c r="E447" s="45" t="s">
        <v>712</v>
      </c>
      <c r="F447" s="37">
        <v>34</v>
      </c>
      <c r="G447" s="37">
        <v>29</v>
      </c>
      <c r="H447" s="37">
        <v>5</v>
      </c>
      <c r="I447" s="37">
        <v>0</v>
      </c>
      <c r="J447" s="37">
        <v>0</v>
      </c>
      <c r="K447" s="37">
        <v>0</v>
      </c>
      <c r="L447" s="37">
        <v>0</v>
      </c>
      <c r="M447" s="37">
        <v>0</v>
      </c>
      <c r="N447" s="37">
        <v>0</v>
      </c>
      <c r="O447" s="37">
        <v>0</v>
      </c>
      <c r="Q447" s="45" t="s">
        <v>712</v>
      </c>
      <c r="R447" s="37">
        <v>34</v>
      </c>
      <c r="S447" s="37">
        <v>20</v>
      </c>
      <c r="T447" s="37">
        <v>2</v>
      </c>
      <c r="U447" s="37">
        <v>12</v>
      </c>
      <c r="V447" s="37">
        <v>0</v>
      </c>
      <c r="X447" s="45" t="s">
        <v>712</v>
      </c>
      <c r="Y447" s="37">
        <v>34</v>
      </c>
      <c r="Z447" s="37">
        <v>19</v>
      </c>
      <c r="AA447" s="37">
        <v>2</v>
      </c>
      <c r="AB447" s="37">
        <v>1</v>
      </c>
      <c r="AC447" s="37">
        <v>12</v>
      </c>
      <c r="AD447" s="37">
        <v>0</v>
      </c>
    </row>
    <row r="448" spans="1:30" ht="20" customHeight="1" x14ac:dyDescent="0.15">
      <c r="A448" s="36" t="s">
        <v>835</v>
      </c>
      <c r="B448" s="36" t="s">
        <v>840</v>
      </c>
      <c r="C448" s="36" t="s">
        <v>1226</v>
      </c>
      <c r="D448" s="36" t="s">
        <v>856</v>
      </c>
      <c r="E448" s="45" t="s">
        <v>696</v>
      </c>
      <c r="F448" s="37">
        <v>20</v>
      </c>
      <c r="G448" s="37">
        <v>19</v>
      </c>
      <c r="H448" s="37">
        <v>1</v>
      </c>
      <c r="I448" s="37">
        <v>0</v>
      </c>
      <c r="J448" s="37">
        <v>0</v>
      </c>
      <c r="K448" s="37">
        <v>0</v>
      </c>
      <c r="L448" s="37">
        <v>0</v>
      </c>
      <c r="M448" s="37">
        <v>0</v>
      </c>
      <c r="N448" s="37">
        <v>0</v>
      </c>
      <c r="O448" s="37">
        <v>0</v>
      </c>
      <c r="Q448" s="45" t="s">
        <v>696</v>
      </c>
      <c r="R448" s="37">
        <v>20</v>
      </c>
      <c r="S448" s="37">
        <v>10</v>
      </c>
      <c r="T448" s="37">
        <v>5</v>
      </c>
      <c r="U448" s="37">
        <v>5</v>
      </c>
      <c r="V448" s="37">
        <v>0</v>
      </c>
      <c r="X448" s="45" t="s">
        <v>696</v>
      </c>
      <c r="Y448" s="37">
        <v>20</v>
      </c>
      <c r="Z448" s="37">
        <v>13</v>
      </c>
      <c r="AA448" s="37">
        <v>0</v>
      </c>
      <c r="AB448" s="37">
        <v>0</v>
      </c>
      <c r="AC448" s="37">
        <v>7</v>
      </c>
      <c r="AD448" s="37">
        <v>0</v>
      </c>
    </row>
    <row r="449" spans="1:30" ht="20" customHeight="1" x14ac:dyDescent="0.15">
      <c r="A449" s="36" t="s">
        <v>835</v>
      </c>
      <c r="B449" s="36" t="s">
        <v>840</v>
      </c>
      <c r="C449" s="36" t="s">
        <v>1227</v>
      </c>
      <c r="D449" s="36" t="s">
        <v>858</v>
      </c>
      <c r="E449" s="45" t="s">
        <v>715</v>
      </c>
      <c r="F449" s="37">
        <v>11</v>
      </c>
      <c r="G449" s="37">
        <v>11</v>
      </c>
      <c r="H449" s="37">
        <v>0</v>
      </c>
      <c r="I449" s="37">
        <v>0</v>
      </c>
      <c r="J449" s="37">
        <v>0</v>
      </c>
      <c r="K449" s="37">
        <v>0</v>
      </c>
      <c r="L449" s="37">
        <v>0</v>
      </c>
      <c r="M449" s="37">
        <v>0</v>
      </c>
      <c r="N449" s="37">
        <v>0</v>
      </c>
      <c r="O449" s="37">
        <v>0</v>
      </c>
      <c r="Q449" s="45" t="s">
        <v>715</v>
      </c>
      <c r="R449" s="37">
        <v>11</v>
      </c>
      <c r="S449" s="37">
        <v>5</v>
      </c>
      <c r="T449" s="37">
        <v>0</v>
      </c>
      <c r="U449" s="37">
        <v>6</v>
      </c>
      <c r="V449" s="37">
        <v>0</v>
      </c>
      <c r="X449" s="45" t="s">
        <v>715</v>
      </c>
      <c r="Y449" s="37">
        <v>11</v>
      </c>
      <c r="Z449" s="37">
        <v>6</v>
      </c>
      <c r="AA449" s="37">
        <v>0</v>
      </c>
      <c r="AB449" s="37">
        <v>0</v>
      </c>
      <c r="AC449" s="37">
        <v>5</v>
      </c>
      <c r="AD449" s="37">
        <v>0</v>
      </c>
    </row>
    <row r="450" spans="1:30" ht="20" customHeight="1" x14ac:dyDescent="0.15">
      <c r="A450" s="36" t="s">
        <v>835</v>
      </c>
      <c r="B450" s="36" t="s">
        <v>840</v>
      </c>
      <c r="C450" s="36" t="s">
        <v>1228</v>
      </c>
      <c r="D450" s="36" t="s">
        <v>860</v>
      </c>
      <c r="E450" s="45" t="s">
        <v>717</v>
      </c>
      <c r="F450" s="37">
        <v>14</v>
      </c>
      <c r="G450" s="37">
        <v>14</v>
      </c>
      <c r="H450" s="37">
        <v>0</v>
      </c>
      <c r="I450" s="37">
        <v>0</v>
      </c>
      <c r="J450" s="37">
        <v>0</v>
      </c>
      <c r="K450" s="37">
        <v>0</v>
      </c>
      <c r="L450" s="37">
        <v>0</v>
      </c>
      <c r="M450" s="37">
        <v>0</v>
      </c>
      <c r="N450" s="37">
        <v>0</v>
      </c>
      <c r="O450" s="37">
        <v>0</v>
      </c>
      <c r="Q450" s="45" t="s">
        <v>717</v>
      </c>
      <c r="R450" s="37">
        <v>14</v>
      </c>
      <c r="S450" s="37">
        <v>5</v>
      </c>
      <c r="T450" s="37">
        <v>2</v>
      </c>
      <c r="U450" s="37">
        <v>7</v>
      </c>
      <c r="V450" s="37">
        <v>0</v>
      </c>
      <c r="X450" s="45" t="s">
        <v>717</v>
      </c>
      <c r="Y450" s="37">
        <v>14</v>
      </c>
      <c r="Z450" s="37">
        <v>8</v>
      </c>
      <c r="AA450" s="37">
        <v>0</v>
      </c>
      <c r="AB450" s="37">
        <v>0</v>
      </c>
      <c r="AC450" s="37">
        <v>6</v>
      </c>
      <c r="AD450" s="37">
        <v>0</v>
      </c>
    </row>
    <row r="451" spans="1:30" ht="19.5" customHeight="1" x14ac:dyDescent="0.15">
      <c r="A451" s="36" t="s">
        <v>835</v>
      </c>
      <c r="B451" s="36" t="s">
        <v>840</v>
      </c>
      <c r="C451" s="36" t="s">
        <v>1229</v>
      </c>
      <c r="D451" s="36" t="s">
        <v>862</v>
      </c>
      <c r="E451" s="45" t="s">
        <v>719</v>
      </c>
      <c r="F451" s="37">
        <v>221</v>
      </c>
      <c r="G451" s="37">
        <v>211</v>
      </c>
      <c r="H451" s="37">
        <v>1</v>
      </c>
      <c r="I451" s="37">
        <v>0</v>
      </c>
      <c r="J451" s="37">
        <v>1</v>
      </c>
      <c r="K451" s="37">
        <v>0</v>
      </c>
      <c r="L451" s="37">
        <v>8</v>
      </c>
      <c r="M451" s="37">
        <v>0</v>
      </c>
      <c r="N451" s="37">
        <v>0</v>
      </c>
      <c r="O451" s="37">
        <v>0</v>
      </c>
      <c r="Q451" s="45" t="s">
        <v>719</v>
      </c>
      <c r="R451" s="37">
        <v>221</v>
      </c>
      <c r="S451" s="37">
        <v>159</v>
      </c>
      <c r="T451" s="37">
        <v>9</v>
      </c>
      <c r="U451" s="37">
        <v>53</v>
      </c>
      <c r="V451" s="37">
        <v>0</v>
      </c>
      <c r="X451" s="45" t="s">
        <v>719</v>
      </c>
      <c r="Y451" s="37">
        <v>221</v>
      </c>
      <c r="Z451" s="37">
        <v>179</v>
      </c>
      <c r="AA451" s="37">
        <v>4</v>
      </c>
      <c r="AB451" s="37">
        <v>2</v>
      </c>
      <c r="AC451" s="37">
        <v>36</v>
      </c>
      <c r="AD451" s="37">
        <v>0</v>
      </c>
    </row>
    <row r="452" spans="1:30" ht="20" customHeight="1" x14ac:dyDescent="0.15">
      <c r="A452" s="36" t="s">
        <v>835</v>
      </c>
      <c r="B452" s="36" t="s">
        <v>840</v>
      </c>
      <c r="C452" s="36" t="s">
        <v>1230</v>
      </c>
      <c r="D452" s="36" t="s">
        <v>864</v>
      </c>
      <c r="E452" s="45" t="s">
        <v>721</v>
      </c>
      <c r="F452" s="37">
        <v>23</v>
      </c>
      <c r="G452" s="37">
        <v>22</v>
      </c>
      <c r="H452" s="37">
        <v>0</v>
      </c>
      <c r="I452" s="37">
        <v>0</v>
      </c>
      <c r="J452" s="37">
        <v>0</v>
      </c>
      <c r="K452" s="37">
        <v>0</v>
      </c>
      <c r="L452" s="37">
        <v>0</v>
      </c>
      <c r="M452" s="37">
        <v>0</v>
      </c>
      <c r="N452" s="37">
        <v>0</v>
      </c>
      <c r="O452" s="37">
        <v>1</v>
      </c>
      <c r="Q452" s="45" t="s">
        <v>721</v>
      </c>
      <c r="R452" s="37">
        <v>23</v>
      </c>
      <c r="S452" s="37">
        <v>10</v>
      </c>
      <c r="T452" s="37">
        <v>8</v>
      </c>
      <c r="U452" s="37">
        <v>5</v>
      </c>
      <c r="V452" s="37">
        <v>0</v>
      </c>
      <c r="X452" s="45" t="s">
        <v>721</v>
      </c>
      <c r="Y452" s="37">
        <v>23</v>
      </c>
      <c r="Z452" s="37">
        <v>2</v>
      </c>
      <c r="AA452" s="37">
        <v>0</v>
      </c>
      <c r="AB452" s="37">
        <v>0</v>
      </c>
      <c r="AC452" s="37">
        <v>21</v>
      </c>
      <c r="AD452" s="37">
        <v>0</v>
      </c>
    </row>
    <row r="453" spans="1:30" ht="20" customHeight="1" x14ac:dyDescent="0.15">
      <c r="A453" s="36" t="s">
        <v>835</v>
      </c>
      <c r="B453" s="36" t="s">
        <v>840</v>
      </c>
      <c r="C453" s="36" t="s">
        <v>1231</v>
      </c>
      <c r="D453" s="36" t="s">
        <v>866</v>
      </c>
      <c r="E453" s="45" t="s">
        <v>723</v>
      </c>
      <c r="F453" s="37">
        <v>16</v>
      </c>
      <c r="G453" s="37">
        <v>13</v>
      </c>
      <c r="H453" s="37">
        <v>0</v>
      </c>
      <c r="I453" s="37">
        <v>0</v>
      </c>
      <c r="J453" s="37">
        <v>0</v>
      </c>
      <c r="K453" s="37">
        <v>0</v>
      </c>
      <c r="L453" s="37">
        <v>0</v>
      </c>
      <c r="M453" s="37">
        <v>0</v>
      </c>
      <c r="N453" s="37">
        <v>2</v>
      </c>
      <c r="O453" s="37">
        <v>1</v>
      </c>
      <c r="Q453" s="45" t="s">
        <v>723</v>
      </c>
      <c r="R453" s="37">
        <v>16</v>
      </c>
      <c r="S453" s="37">
        <v>7</v>
      </c>
      <c r="T453" s="37">
        <v>4</v>
      </c>
      <c r="U453" s="37">
        <v>5</v>
      </c>
      <c r="V453" s="37">
        <v>0</v>
      </c>
      <c r="X453" s="45" t="s">
        <v>723</v>
      </c>
      <c r="Y453" s="37">
        <v>16</v>
      </c>
      <c r="Z453" s="37">
        <v>6</v>
      </c>
      <c r="AA453" s="37">
        <v>1</v>
      </c>
      <c r="AB453" s="37">
        <v>0</v>
      </c>
      <c r="AC453" s="37">
        <v>9</v>
      </c>
      <c r="AD453" s="37">
        <v>0</v>
      </c>
    </row>
    <row r="454" spans="1:30" ht="20" customHeight="1" x14ac:dyDescent="0.15">
      <c r="A454" s="36" t="s">
        <v>835</v>
      </c>
      <c r="B454" s="36" t="s">
        <v>840</v>
      </c>
      <c r="C454" s="36" t="s">
        <v>1232</v>
      </c>
      <c r="D454" s="36" t="s">
        <v>919</v>
      </c>
      <c r="E454" s="45" t="s">
        <v>725</v>
      </c>
      <c r="F454" s="37">
        <v>11</v>
      </c>
      <c r="G454" s="37">
        <v>4</v>
      </c>
      <c r="H454" s="37">
        <v>0</v>
      </c>
      <c r="I454" s="37">
        <v>6</v>
      </c>
      <c r="J454" s="37">
        <v>0</v>
      </c>
      <c r="K454" s="37">
        <v>0</v>
      </c>
      <c r="L454" s="37">
        <v>0</v>
      </c>
      <c r="M454" s="37">
        <v>0</v>
      </c>
      <c r="N454" s="37">
        <v>1</v>
      </c>
      <c r="O454" s="37">
        <v>0</v>
      </c>
      <c r="Q454" s="45" t="s">
        <v>725</v>
      </c>
      <c r="R454" s="37">
        <v>11</v>
      </c>
      <c r="S454" s="37">
        <v>6</v>
      </c>
      <c r="T454" s="37">
        <v>0</v>
      </c>
      <c r="U454" s="37">
        <v>5</v>
      </c>
      <c r="V454" s="37">
        <v>0</v>
      </c>
      <c r="X454" s="45" t="s">
        <v>725</v>
      </c>
      <c r="Y454" s="37">
        <v>11</v>
      </c>
      <c r="Z454" s="37">
        <v>4</v>
      </c>
      <c r="AA454" s="37">
        <v>0</v>
      </c>
      <c r="AB454" s="37">
        <v>0</v>
      </c>
      <c r="AC454" s="37">
        <v>7</v>
      </c>
      <c r="AD454" s="37">
        <v>0</v>
      </c>
    </row>
    <row r="455" spans="1:30" ht="20" customHeight="1" x14ac:dyDescent="0.15">
      <c r="A455" s="36" t="s">
        <v>835</v>
      </c>
      <c r="B455" s="36" t="s">
        <v>840</v>
      </c>
      <c r="C455" s="36" t="s">
        <v>1233</v>
      </c>
      <c r="D455" s="36" t="s">
        <v>921</v>
      </c>
      <c r="E455" s="45" t="s">
        <v>727</v>
      </c>
      <c r="F455" s="37">
        <v>21</v>
      </c>
      <c r="G455" s="37">
        <v>19</v>
      </c>
      <c r="H455" s="37">
        <v>0</v>
      </c>
      <c r="I455" s="37">
        <v>2</v>
      </c>
      <c r="J455" s="37">
        <v>0</v>
      </c>
      <c r="K455" s="37">
        <v>0</v>
      </c>
      <c r="L455" s="37">
        <v>0</v>
      </c>
      <c r="M455" s="37">
        <v>0</v>
      </c>
      <c r="N455" s="37">
        <v>0</v>
      </c>
      <c r="O455" s="37">
        <v>0</v>
      </c>
      <c r="Q455" s="45" t="s">
        <v>727</v>
      </c>
      <c r="R455" s="37">
        <v>21</v>
      </c>
      <c r="S455" s="37">
        <v>2</v>
      </c>
      <c r="T455" s="37">
        <v>7</v>
      </c>
      <c r="U455" s="37">
        <v>12</v>
      </c>
      <c r="V455" s="37">
        <v>0</v>
      </c>
      <c r="X455" s="45" t="s">
        <v>727</v>
      </c>
      <c r="Y455" s="37">
        <v>21</v>
      </c>
      <c r="Z455" s="37">
        <v>4</v>
      </c>
      <c r="AA455" s="37">
        <v>0</v>
      </c>
      <c r="AB455" s="37">
        <v>1</v>
      </c>
      <c r="AC455" s="37">
        <v>16</v>
      </c>
      <c r="AD455" s="37">
        <v>0</v>
      </c>
    </row>
    <row r="456" spans="1:30" ht="20" customHeight="1" x14ac:dyDescent="0.15">
      <c r="E456" s="40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Q456" s="40"/>
      <c r="R456" s="41"/>
      <c r="S456" s="41"/>
      <c r="T456" s="41"/>
      <c r="U456" s="41"/>
      <c r="V456" s="41"/>
      <c r="X456" s="40"/>
      <c r="Y456" s="41"/>
      <c r="Z456" s="41"/>
      <c r="AA456" s="41"/>
      <c r="AB456" s="41"/>
      <c r="AC456" s="41"/>
      <c r="AD456" s="41"/>
    </row>
  </sheetData>
  <autoFilter ref="A1:E457" xr:uid="{00000000-0009-0000-0000-000007000000}"/>
  <mergeCells count="17"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Y4:Y5"/>
    <mergeCell ref="Z4:AD4"/>
    <mergeCell ref="O4:O5"/>
    <mergeCell ref="Q4:Q5"/>
    <mergeCell ref="R4:R5"/>
    <mergeCell ref="S4:V4"/>
    <mergeCell ref="X4:X5"/>
  </mergeCells>
  <printOptions horizontalCentered="1"/>
  <pageMargins left="1" right="1" top="0.59027777777777801" bottom="0.39374999999999999" header="0.51180555555555496" footer="0.31527777777777799"/>
  <pageSetup paperSize="9" firstPageNumber="31" orientation="landscape" useFirstPageNumber="1" horizontalDpi="300" verticalDpi="300" r:id="rId1"/>
  <headerFooter>
    <oddFooter>&amp;R&amp;"Arial,Bold"&amp;P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filterMode="1">
    <tabColor rgb="FF00FFFF"/>
  </sheetPr>
  <dimension ref="A1:AMK453"/>
  <sheetViews>
    <sheetView view="pageBreakPreview" topLeftCell="A246" zoomScale="75" zoomScaleNormal="100" zoomScalePageLayoutView="75" workbookViewId="0">
      <selection activeCell="E42" sqref="E42"/>
    </sheetView>
  </sheetViews>
  <sheetFormatPr baseColWidth="10" defaultColWidth="9.1640625" defaultRowHeight="14" x14ac:dyDescent="0.15"/>
  <cols>
    <col min="1" max="4" width="8.83203125" style="3" customWidth="1"/>
    <col min="5" max="5" width="34.6640625" style="3" customWidth="1"/>
    <col min="6" max="8" width="12.6640625" style="3" customWidth="1"/>
    <col min="9" max="9" width="15.6640625" style="3" customWidth="1"/>
    <col min="10" max="10" width="18.6640625" style="3" customWidth="1"/>
    <col min="11" max="1025" width="8.83203125" style="3" customWidth="1"/>
  </cols>
  <sheetData>
    <row r="1" spans="1:17" s="13" customFormat="1" ht="20" customHeight="1" x14ac:dyDescent="0.15">
      <c r="E1" s="13" t="s">
        <v>785</v>
      </c>
    </row>
    <row r="2" spans="1:17" s="13" customFormat="1" ht="20" customHeight="1" x14ac:dyDescent="0.15">
      <c r="A2" s="2" t="s">
        <v>786</v>
      </c>
      <c r="B2" s="2" t="s">
        <v>728</v>
      </c>
      <c r="C2" s="2" t="s">
        <v>0</v>
      </c>
      <c r="D2" s="13" t="s">
        <v>787</v>
      </c>
      <c r="E2" s="12" t="s">
        <v>788</v>
      </c>
      <c r="F2" s="10" t="s">
        <v>789</v>
      </c>
      <c r="G2" s="54" t="s">
        <v>790</v>
      </c>
      <c r="H2" s="54" t="s">
        <v>791</v>
      </c>
      <c r="I2" s="55" t="s">
        <v>792</v>
      </c>
      <c r="J2" s="55" t="s">
        <v>793</v>
      </c>
    </row>
    <row r="3" spans="1:17" ht="20" hidden="1" customHeight="1" x14ac:dyDescent="0.15">
      <c r="A3" s="3" t="s">
        <v>796</v>
      </c>
      <c r="E3" s="56" t="s">
        <v>1234</v>
      </c>
      <c r="F3" s="57"/>
      <c r="G3" s="58"/>
      <c r="H3" s="58"/>
      <c r="I3" s="58"/>
      <c r="J3" s="58"/>
    </row>
    <row r="4" spans="1:17" ht="20" hidden="1" customHeight="1" x14ac:dyDescent="0.15">
      <c r="E4" s="3" t="s">
        <v>1235</v>
      </c>
      <c r="F4" s="17">
        <f>SUM(F5:F15)</f>
        <v>10218</v>
      </c>
      <c r="G4" s="17">
        <f>SUM(G5:G15)</f>
        <v>5102</v>
      </c>
      <c r="H4" s="17">
        <f>SUM(H5:H15)</f>
        <v>5116</v>
      </c>
      <c r="I4" s="59">
        <f>SUM(I5:I15)</f>
        <v>2368</v>
      </c>
      <c r="J4" s="59">
        <f>SUM(J5:J15)</f>
        <v>2341</v>
      </c>
    </row>
    <row r="5" spans="1:17" ht="19.5" customHeight="1" x14ac:dyDescent="0.15">
      <c r="A5" s="3" t="s">
        <v>796</v>
      </c>
      <c r="B5" s="3" t="s">
        <v>797</v>
      </c>
      <c r="C5" s="3" t="s">
        <v>849</v>
      </c>
      <c r="D5" s="3" t="s">
        <v>798</v>
      </c>
      <c r="E5" s="3" t="s">
        <v>7</v>
      </c>
      <c r="F5" s="17">
        <v>223</v>
      </c>
      <c r="G5" s="17">
        <v>110</v>
      </c>
      <c r="H5" s="17">
        <v>113</v>
      </c>
      <c r="I5" s="59">
        <v>37</v>
      </c>
      <c r="J5" s="59">
        <v>37</v>
      </c>
    </row>
    <row r="6" spans="1:17" ht="20" customHeight="1" x14ac:dyDescent="0.15">
      <c r="A6" s="3" t="s">
        <v>796</v>
      </c>
      <c r="B6" s="3" t="s">
        <v>797</v>
      </c>
      <c r="C6" s="3" t="s">
        <v>850</v>
      </c>
      <c r="D6" s="3" t="s">
        <v>798</v>
      </c>
      <c r="E6" s="3" t="s">
        <v>9</v>
      </c>
      <c r="F6" s="17">
        <v>2071</v>
      </c>
      <c r="G6" s="17">
        <v>1051</v>
      </c>
      <c r="H6" s="17">
        <v>1020</v>
      </c>
      <c r="I6" s="59">
        <v>489</v>
      </c>
      <c r="J6" s="59">
        <v>483</v>
      </c>
    </row>
    <row r="7" spans="1:17" ht="20" customHeight="1" x14ac:dyDescent="0.15">
      <c r="A7" s="3" t="s">
        <v>796</v>
      </c>
      <c r="B7" s="3" t="s">
        <v>797</v>
      </c>
      <c r="C7" s="3" t="s">
        <v>851</v>
      </c>
      <c r="D7" s="3" t="s">
        <v>798</v>
      </c>
      <c r="E7" s="3" t="s">
        <v>11</v>
      </c>
      <c r="F7" s="17">
        <v>562</v>
      </c>
      <c r="G7" s="17">
        <v>285</v>
      </c>
      <c r="H7" s="17">
        <v>277</v>
      </c>
      <c r="I7" s="59">
        <v>140</v>
      </c>
      <c r="J7" s="59">
        <v>135</v>
      </c>
    </row>
    <row r="8" spans="1:17" ht="20" customHeight="1" x14ac:dyDescent="0.15">
      <c r="A8" s="3" t="s">
        <v>796</v>
      </c>
      <c r="B8" s="3" t="s">
        <v>797</v>
      </c>
      <c r="C8" s="3" t="s">
        <v>852</v>
      </c>
      <c r="D8" s="3" t="s">
        <v>798</v>
      </c>
      <c r="E8" s="3" t="s">
        <v>13</v>
      </c>
      <c r="F8" s="17">
        <v>976</v>
      </c>
      <c r="G8" s="17">
        <v>495</v>
      </c>
      <c r="H8" s="17">
        <v>481</v>
      </c>
      <c r="I8" s="59">
        <v>219</v>
      </c>
      <c r="J8" s="59">
        <v>219</v>
      </c>
    </row>
    <row r="9" spans="1:17" ht="20" customHeight="1" x14ac:dyDescent="0.15">
      <c r="A9" s="3" t="s">
        <v>796</v>
      </c>
      <c r="B9" s="3" t="s">
        <v>797</v>
      </c>
      <c r="C9" s="3" t="s">
        <v>853</v>
      </c>
      <c r="D9" s="3" t="s">
        <v>798</v>
      </c>
      <c r="E9" s="3" t="s">
        <v>15</v>
      </c>
      <c r="F9" s="17">
        <v>1524</v>
      </c>
      <c r="G9" s="17">
        <v>732</v>
      </c>
      <c r="H9" s="17">
        <v>792</v>
      </c>
      <c r="I9" s="59">
        <v>365</v>
      </c>
      <c r="J9" s="59">
        <v>360</v>
      </c>
    </row>
    <row r="10" spans="1:17" ht="20" customHeight="1" x14ac:dyDescent="0.15">
      <c r="A10" s="3" t="s">
        <v>796</v>
      </c>
      <c r="B10" s="3" t="s">
        <v>797</v>
      </c>
      <c r="C10" s="3" t="s">
        <v>855</v>
      </c>
      <c r="D10" s="3" t="s">
        <v>798</v>
      </c>
      <c r="E10" s="3" t="s">
        <v>17</v>
      </c>
      <c r="F10" s="17">
        <v>1052</v>
      </c>
      <c r="G10" s="17">
        <v>496</v>
      </c>
      <c r="H10" s="17">
        <v>556</v>
      </c>
      <c r="I10" s="59">
        <v>234</v>
      </c>
      <c r="J10" s="59">
        <v>231</v>
      </c>
    </row>
    <row r="11" spans="1:17" ht="20" customHeight="1" x14ac:dyDescent="0.15">
      <c r="A11" s="3" t="s">
        <v>796</v>
      </c>
      <c r="B11" s="3" t="s">
        <v>797</v>
      </c>
      <c r="C11" s="3" t="s">
        <v>857</v>
      </c>
      <c r="D11" s="3" t="s">
        <v>798</v>
      </c>
      <c r="E11" s="3" t="s">
        <v>19</v>
      </c>
      <c r="F11" s="17">
        <v>816</v>
      </c>
      <c r="G11" s="17">
        <v>426</v>
      </c>
      <c r="H11" s="17">
        <v>390</v>
      </c>
      <c r="I11" s="59">
        <v>204</v>
      </c>
      <c r="J11" s="59">
        <v>202</v>
      </c>
    </row>
    <row r="12" spans="1:17" ht="20" customHeight="1" x14ac:dyDescent="0.15">
      <c r="A12" s="3" t="s">
        <v>796</v>
      </c>
      <c r="B12" s="3" t="s">
        <v>797</v>
      </c>
      <c r="C12" s="3" t="s">
        <v>859</v>
      </c>
      <c r="D12" s="3" t="s">
        <v>798</v>
      </c>
      <c r="E12" s="3" t="s">
        <v>21</v>
      </c>
      <c r="F12" s="17">
        <v>2230</v>
      </c>
      <c r="G12" s="17">
        <v>1088</v>
      </c>
      <c r="H12" s="17">
        <v>1142</v>
      </c>
      <c r="I12" s="59">
        <v>484</v>
      </c>
      <c r="J12" s="59">
        <v>481</v>
      </c>
    </row>
    <row r="13" spans="1:17" ht="20" customHeight="1" x14ac:dyDescent="0.15">
      <c r="A13" s="3" t="s">
        <v>796</v>
      </c>
      <c r="B13" s="3" t="s">
        <v>797</v>
      </c>
      <c r="C13" s="3" t="s">
        <v>861</v>
      </c>
      <c r="D13" s="3" t="s">
        <v>798</v>
      </c>
      <c r="E13" s="3" t="s">
        <v>23</v>
      </c>
      <c r="F13" s="17">
        <v>632</v>
      </c>
      <c r="G13" s="17">
        <v>350</v>
      </c>
      <c r="H13" s="17">
        <v>282</v>
      </c>
      <c r="I13" s="59">
        <v>166</v>
      </c>
      <c r="J13" s="59">
        <v>163</v>
      </c>
    </row>
    <row r="14" spans="1:17" ht="20" customHeight="1" x14ac:dyDescent="0.15">
      <c r="A14" s="3" t="s">
        <v>796</v>
      </c>
      <c r="B14" s="3" t="s">
        <v>797</v>
      </c>
      <c r="C14" s="3" t="s">
        <v>863</v>
      </c>
      <c r="D14" s="3" t="s">
        <v>798</v>
      </c>
      <c r="E14" s="3" t="s">
        <v>25</v>
      </c>
      <c r="F14" s="17">
        <v>113</v>
      </c>
      <c r="G14" s="17">
        <v>61</v>
      </c>
      <c r="H14" s="17">
        <v>52</v>
      </c>
      <c r="I14" s="59">
        <v>27</v>
      </c>
      <c r="J14" s="59">
        <v>27</v>
      </c>
    </row>
    <row r="15" spans="1:17" ht="20" customHeight="1" x14ac:dyDescent="0.15">
      <c r="A15" s="3" t="s">
        <v>796</v>
      </c>
      <c r="B15" s="3" t="s">
        <v>797</v>
      </c>
      <c r="C15" s="3" t="s">
        <v>865</v>
      </c>
      <c r="D15" s="3" t="s">
        <v>798</v>
      </c>
      <c r="E15" s="3" t="s">
        <v>27</v>
      </c>
      <c r="F15" s="17">
        <v>19</v>
      </c>
      <c r="G15" s="17">
        <v>8</v>
      </c>
      <c r="H15" s="17">
        <v>11</v>
      </c>
      <c r="I15" s="59">
        <v>3</v>
      </c>
      <c r="J15" s="59">
        <v>3</v>
      </c>
    </row>
    <row r="16" spans="1:17" ht="20" hidden="1" customHeight="1" x14ac:dyDescent="0.2">
      <c r="A16" s="3" t="s">
        <v>796</v>
      </c>
      <c r="B16" s="3" t="s">
        <v>797</v>
      </c>
      <c r="E16" s="4"/>
      <c r="F16" s="60"/>
      <c r="G16" s="60"/>
      <c r="H16" s="60"/>
      <c r="I16" s="4"/>
      <c r="J16" s="4"/>
      <c r="K16" s="61"/>
      <c r="L16" s="61"/>
      <c r="M16" s="61"/>
      <c r="N16" s="61"/>
      <c r="O16" s="61"/>
      <c r="P16" s="61"/>
      <c r="Q16" s="61"/>
    </row>
    <row r="17" spans="1:17" ht="20" hidden="1" customHeight="1" x14ac:dyDescent="0.15">
      <c r="A17" s="3" t="s">
        <v>796</v>
      </c>
      <c r="B17" s="3" t="s">
        <v>799</v>
      </c>
      <c r="E17" s="3" t="s">
        <v>1236</v>
      </c>
      <c r="F17" s="59">
        <f>SUM(F18:F22)</f>
        <v>928</v>
      </c>
      <c r="G17" s="59">
        <f>SUM(G18:G22)</f>
        <v>516</v>
      </c>
      <c r="H17" s="59">
        <f>SUM(H18:H22)</f>
        <v>412</v>
      </c>
      <c r="I17" s="59">
        <f>SUM(I18:I22)</f>
        <v>166</v>
      </c>
      <c r="J17" s="59">
        <f>SUM(J18:J22)</f>
        <v>160</v>
      </c>
    </row>
    <row r="18" spans="1:17" ht="20" customHeight="1" x14ac:dyDescent="0.15">
      <c r="A18" s="3" t="s">
        <v>796</v>
      </c>
      <c r="B18" s="3" t="s">
        <v>799</v>
      </c>
      <c r="C18" s="3" t="s">
        <v>867</v>
      </c>
      <c r="D18" s="3" t="s">
        <v>798</v>
      </c>
      <c r="E18" s="3" t="s">
        <v>29</v>
      </c>
      <c r="F18" s="59">
        <v>570</v>
      </c>
      <c r="G18" s="59">
        <v>330</v>
      </c>
      <c r="H18" s="59">
        <v>240</v>
      </c>
      <c r="I18" s="59">
        <v>109</v>
      </c>
      <c r="J18" s="59">
        <v>108</v>
      </c>
    </row>
    <row r="19" spans="1:17" ht="20" customHeight="1" x14ac:dyDescent="0.15">
      <c r="A19" s="3" t="s">
        <v>796</v>
      </c>
      <c r="B19" s="3" t="s">
        <v>799</v>
      </c>
      <c r="C19" s="3" t="s">
        <v>868</v>
      </c>
      <c r="D19" s="3" t="s">
        <v>798</v>
      </c>
      <c r="E19" s="3" t="s">
        <v>31</v>
      </c>
      <c r="F19" s="59">
        <v>34</v>
      </c>
      <c r="G19" s="59">
        <v>17</v>
      </c>
      <c r="H19" s="59">
        <v>17</v>
      </c>
      <c r="I19" s="59">
        <v>5</v>
      </c>
      <c r="J19" s="59">
        <v>5</v>
      </c>
    </row>
    <row r="20" spans="1:17" ht="20" customHeight="1" x14ac:dyDescent="0.15">
      <c r="A20" s="3" t="s">
        <v>796</v>
      </c>
      <c r="B20" s="3" t="s">
        <v>799</v>
      </c>
      <c r="C20" s="3" t="s">
        <v>869</v>
      </c>
      <c r="D20" s="3" t="s">
        <v>798</v>
      </c>
      <c r="E20" s="3" t="s">
        <v>33</v>
      </c>
      <c r="F20" s="59">
        <v>56</v>
      </c>
      <c r="G20" s="59">
        <v>30</v>
      </c>
      <c r="H20" s="59">
        <v>26</v>
      </c>
      <c r="I20" s="59">
        <v>13</v>
      </c>
      <c r="J20" s="59">
        <v>13</v>
      </c>
    </row>
    <row r="21" spans="1:17" ht="20" customHeight="1" x14ac:dyDescent="0.15">
      <c r="A21" s="3" t="s">
        <v>796</v>
      </c>
      <c r="B21" s="3" t="s">
        <v>799</v>
      </c>
      <c r="C21" s="3" t="s">
        <v>870</v>
      </c>
      <c r="D21" s="3" t="s">
        <v>798</v>
      </c>
      <c r="E21" s="3" t="s">
        <v>35</v>
      </c>
      <c r="F21" s="59">
        <v>106</v>
      </c>
      <c r="G21" s="59">
        <v>53</v>
      </c>
      <c r="H21" s="59">
        <v>53</v>
      </c>
      <c r="I21" s="59">
        <v>16</v>
      </c>
      <c r="J21" s="59">
        <v>15</v>
      </c>
    </row>
    <row r="22" spans="1:17" ht="20" customHeight="1" x14ac:dyDescent="0.15">
      <c r="A22" s="3" t="s">
        <v>796</v>
      </c>
      <c r="B22" s="3" t="s">
        <v>799</v>
      </c>
      <c r="C22" s="3" t="s">
        <v>871</v>
      </c>
      <c r="D22" s="3" t="s">
        <v>798</v>
      </c>
      <c r="E22" s="3" t="s">
        <v>37</v>
      </c>
      <c r="F22" s="59">
        <v>162</v>
      </c>
      <c r="G22" s="59">
        <v>86</v>
      </c>
      <c r="H22" s="59">
        <v>76</v>
      </c>
      <c r="I22" s="59">
        <v>23</v>
      </c>
      <c r="J22" s="59">
        <v>19</v>
      </c>
    </row>
    <row r="23" spans="1:17" ht="20" hidden="1" customHeight="1" x14ac:dyDescent="0.15">
      <c r="A23" s="3" t="s">
        <v>796</v>
      </c>
      <c r="B23" s="3" t="s">
        <v>799</v>
      </c>
      <c r="E23" s="4"/>
      <c r="F23" s="60"/>
      <c r="G23" s="60"/>
      <c r="H23" s="60"/>
      <c r="I23" s="4"/>
      <c r="J23" s="4"/>
    </row>
    <row r="24" spans="1:17" ht="20" hidden="1" customHeight="1" x14ac:dyDescent="0.2">
      <c r="A24" s="3" t="s">
        <v>796</v>
      </c>
      <c r="B24" s="3" t="s">
        <v>800</v>
      </c>
      <c r="E24" s="3" t="s">
        <v>1237</v>
      </c>
      <c r="F24" s="59">
        <f>SUM(F25:F29)</f>
        <v>1138</v>
      </c>
      <c r="G24" s="59">
        <f>SUM(G25:G29)</f>
        <v>583</v>
      </c>
      <c r="H24" s="59">
        <f>SUM(H25:H29)</f>
        <v>555</v>
      </c>
      <c r="I24" s="59">
        <f>SUM(I25:I29)</f>
        <v>152</v>
      </c>
      <c r="J24" s="59">
        <f>SUM(J25:J29)</f>
        <v>151</v>
      </c>
      <c r="K24" s="61"/>
      <c r="L24" s="61"/>
      <c r="M24" s="61"/>
      <c r="N24" s="61"/>
      <c r="O24" s="61"/>
      <c r="P24" s="61"/>
      <c r="Q24" s="61"/>
    </row>
    <row r="25" spans="1:17" ht="20" customHeight="1" x14ac:dyDescent="0.15">
      <c r="A25" s="3" t="s">
        <v>796</v>
      </c>
      <c r="B25" s="3" t="s">
        <v>800</v>
      </c>
      <c r="C25" s="3" t="s">
        <v>872</v>
      </c>
      <c r="D25" s="3" t="s">
        <v>798</v>
      </c>
      <c r="E25" s="3" t="s">
        <v>39</v>
      </c>
      <c r="F25" s="59">
        <v>277</v>
      </c>
      <c r="G25" s="59">
        <v>128</v>
      </c>
      <c r="H25" s="59">
        <v>149</v>
      </c>
      <c r="I25" s="59">
        <v>35</v>
      </c>
      <c r="J25" s="59">
        <v>34</v>
      </c>
    </row>
    <row r="26" spans="1:17" ht="20" customHeight="1" x14ac:dyDescent="0.15">
      <c r="A26" s="3" t="s">
        <v>796</v>
      </c>
      <c r="B26" s="3" t="s">
        <v>800</v>
      </c>
      <c r="C26" s="3" t="s">
        <v>873</v>
      </c>
      <c r="D26" s="3" t="s">
        <v>798</v>
      </c>
      <c r="E26" s="3" t="s">
        <v>41</v>
      </c>
      <c r="F26" s="59">
        <v>584</v>
      </c>
      <c r="G26" s="59">
        <v>309</v>
      </c>
      <c r="H26" s="59">
        <v>275</v>
      </c>
      <c r="I26" s="59">
        <v>78</v>
      </c>
      <c r="J26" s="59">
        <v>78</v>
      </c>
    </row>
    <row r="27" spans="1:17" ht="20" customHeight="1" x14ac:dyDescent="0.15">
      <c r="A27" s="3" t="s">
        <v>796</v>
      </c>
      <c r="B27" s="3" t="s">
        <v>800</v>
      </c>
      <c r="C27" s="3" t="s">
        <v>874</v>
      </c>
      <c r="D27" s="3" t="s">
        <v>798</v>
      </c>
      <c r="E27" s="3" t="s">
        <v>43</v>
      </c>
      <c r="F27" s="59">
        <v>150</v>
      </c>
      <c r="G27" s="59">
        <v>79</v>
      </c>
      <c r="H27" s="59">
        <v>71</v>
      </c>
      <c r="I27" s="59">
        <v>23</v>
      </c>
      <c r="J27" s="59">
        <v>23</v>
      </c>
    </row>
    <row r="28" spans="1:17" ht="20" customHeight="1" x14ac:dyDescent="0.15">
      <c r="A28" s="3" t="s">
        <v>796</v>
      </c>
      <c r="B28" s="3" t="s">
        <v>800</v>
      </c>
      <c r="C28" s="3" t="s">
        <v>875</v>
      </c>
      <c r="D28" s="3" t="s">
        <v>798</v>
      </c>
      <c r="E28" s="3" t="s">
        <v>45</v>
      </c>
      <c r="F28" s="59">
        <v>58</v>
      </c>
      <c r="G28" s="59">
        <v>28</v>
      </c>
      <c r="H28" s="59">
        <v>30</v>
      </c>
      <c r="I28" s="59">
        <v>8</v>
      </c>
      <c r="J28" s="59">
        <v>8</v>
      </c>
    </row>
    <row r="29" spans="1:17" ht="20" customHeight="1" x14ac:dyDescent="0.15">
      <c r="A29" s="3" t="s">
        <v>796</v>
      </c>
      <c r="B29" s="3" t="s">
        <v>800</v>
      </c>
      <c r="C29" s="3" t="s">
        <v>876</v>
      </c>
      <c r="D29" s="3" t="s">
        <v>798</v>
      </c>
      <c r="E29" s="3" t="s">
        <v>47</v>
      </c>
      <c r="F29" s="59">
        <v>69</v>
      </c>
      <c r="G29" s="59">
        <v>39</v>
      </c>
      <c r="H29" s="59">
        <v>30</v>
      </c>
      <c r="I29" s="59">
        <v>8</v>
      </c>
      <c r="J29" s="59">
        <v>8</v>
      </c>
    </row>
    <row r="30" spans="1:17" ht="20" hidden="1" customHeight="1" x14ac:dyDescent="0.15">
      <c r="A30" s="3" t="s">
        <v>796</v>
      </c>
      <c r="B30" s="3" t="s">
        <v>800</v>
      </c>
      <c r="E30" s="4"/>
      <c r="F30" s="60"/>
      <c r="G30" s="60"/>
      <c r="H30" s="60"/>
      <c r="I30" s="4"/>
      <c r="J30" s="4"/>
    </row>
    <row r="31" spans="1:17" ht="20" hidden="1" customHeight="1" x14ac:dyDescent="0.2">
      <c r="A31" s="3" t="s">
        <v>796</v>
      </c>
      <c r="B31" s="3" t="s">
        <v>801</v>
      </c>
      <c r="E31" s="3" t="s">
        <v>1238</v>
      </c>
      <c r="F31" s="59">
        <f>SUM(F32:F38)</f>
        <v>6028</v>
      </c>
      <c r="G31" s="59">
        <f>SUM(G32:G38)</f>
        <v>3090</v>
      </c>
      <c r="H31" s="59">
        <f>SUM(H32:H38)</f>
        <v>2938</v>
      </c>
      <c r="I31" s="59">
        <f>SUM(I32:I38)</f>
        <v>779</v>
      </c>
      <c r="J31" s="59">
        <f>SUM(J32:J38)</f>
        <v>773</v>
      </c>
      <c r="K31" s="61"/>
      <c r="L31" s="61"/>
      <c r="M31" s="61"/>
      <c r="N31" s="61"/>
      <c r="O31" s="61"/>
      <c r="P31" s="61"/>
      <c r="Q31" s="61"/>
    </row>
    <row r="32" spans="1:17" ht="20" customHeight="1" x14ac:dyDescent="0.2">
      <c r="A32" s="3" t="s">
        <v>796</v>
      </c>
      <c r="B32" s="3" t="s">
        <v>801</v>
      </c>
      <c r="C32" s="3" t="s">
        <v>877</v>
      </c>
      <c r="D32" s="3" t="s">
        <v>798</v>
      </c>
      <c r="E32" s="18" t="s">
        <v>49</v>
      </c>
      <c r="F32" s="59">
        <v>760</v>
      </c>
      <c r="G32" s="59">
        <v>399</v>
      </c>
      <c r="H32" s="59">
        <v>361</v>
      </c>
      <c r="I32" s="59">
        <v>122</v>
      </c>
      <c r="J32" s="59">
        <v>118</v>
      </c>
      <c r="K32" s="61"/>
      <c r="L32" s="61"/>
      <c r="M32" s="61"/>
      <c r="N32" s="61"/>
      <c r="O32" s="61"/>
      <c r="P32" s="61"/>
      <c r="Q32" s="61"/>
    </row>
    <row r="33" spans="1:17" ht="20" customHeight="1" x14ac:dyDescent="0.2">
      <c r="A33" s="3" t="s">
        <v>796</v>
      </c>
      <c r="B33" s="3" t="s">
        <v>801</v>
      </c>
      <c r="C33" s="3" t="s">
        <v>878</v>
      </c>
      <c r="D33" s="3" t="s">
        <v>798</v>
      </c>
      <c r="E33" s="18" t="s">
        <v>51</v>
      </c>
      <c r="F33" s="59">
        <v>35</v>
      </c>
      <c r="G33" s="59">
        <v>17</v>
      </c>
      <c r="H33" s="59">
        <v>18</v>
      </c>
      <c r="I33" s="59">
        <v>3</v>
      </c>
      <c r="J33" s="59">
        <v>3</v>
      </c>
      <c r="K33" s="61"/>
      <c r="L33" s="61"/>
      <c r="M33" s="61"/>
      <c r="N33" s="61"/>
      <c r="O33" s="61"/>
      <c r="P33" s="61"/>
      <c r="Q33" s="61"/>
    </row>
    <row r="34" spans="1:17" ht="20" customHeight="1" x14ac:dyDescent="0.2">
      <c r="A34" s="3" t="s">
        <v>796</v>
      </c>
      <c r="B34" s="3" t="s">
        <v>801</v>
      </c>
      <c r="C34" s="3" t="s">
        <v>879</v>
      </c>
      <c r="D34" s="3" t="s">
        <v>798</v>
      </c>
      <c r="E34" s="18" t="s">
        <v>53</v>
      </c>
      <c r="F34" s="59">
        <v>387</v>
      </c>
      <c r="G34" s="59">
        <v>205</v>
      </c>
      <c r="H34" s="59">
        <v>182</v>
      </c>
      <c r="I34" s="59">
        <v>42</v>
      </c>
      <c r="J34" s="59">
        <v>42</v>
      </c>
      <c r="K34" s="61"/>
      <c r="L34" s="61"/>
      <c r="M34" s="61"/>
      <c r="N34" s="61"/>
      <c r="O34" s="61"/>
      <c r="P34" s="61"/>
      <c r="Q34" s="61"/>
    </row>
    <row r="35" spans="1:17" ht="20" customHeight="1" x14ac:dyDescent="0.2">
      <c r="A35" s="3" t="s">
        <v>796</v>
      </c>
      <c r="B35" s="3" t="s">
        <v>801</v>
      </c>
      <c r="C35" s="3" t="s">
        <v>880</v>
      </c>
      <c r="D35" s="3" t="s">
        <v>798</v>
      </c>
      <c r="E35" s="18" t="s">
        <v>55</v>
      </c>
      <c r="F35" s="59">
        <v>945</v>
      </c>
      <c r="G35" s="59">
        <v>478</v>
      </c>
      <c r="H35" s="59">
        <v>467</v>
      </c>
      <c r="I35" s="59">
        <v>111</v>
      </c>
      <c r="J35" s="59">
        <v>111</v>
      </c>
      <c r="K35" s="61"/>
      <c r="L35" s="61"/>
      <c r="M35" s="61"/>
      <c r="N35" s="61"/>
      <c r="O35" s="61"/>
      <c r="P35" s="61"/>
      <c r="Q35" s="61"/>
    </row>
    <row r="36" spans="1:17" ht="20" customHeight="1" x14ac:dyDescent="0.2">
      <c r="A36" s="3" t="s">
        <v>796</v>
      </c>
      <c r="B36" s="3" t="s">
        <v>801</v>
      </c>
      <c r="C36" s="3" t="s">
        <v>881</v>
      </c>
      <c r="D36" s="3" t="s">
        <v>798</v>
      </c>
      <c r="E36" s="18" t="s">
        <v>57</v>
      </c>
      <c r="F36" s="59">
        <v>1287</v>
      </c>
      <c r="G36" s="59">
        <v>639</v>
      </c>
      <c r="H36" s="59">
        <v>648</v>
      </c>
      <c r="I36" s="59">
        <v>128</v>
      </c>
      <c r="J36" s="59">
        <v>127</v>
      </c>
      <c r="K36" s="61"/>
      <c r="L36" s="61"/>
      <c r="M36" s="61"/>
      <c r="N36" s="61"/>
      <c r="O36" s="61"/>
      <c r="P36" s="61"/>
      <c r="Q36" s="61"/>
    </row>
    <row r="37" spans="1:17" ht="20" customHeight="1" x14ac:dyDescent="0.2">
      <c r="A37" s="3" t="s">
        <v>796</v>
      </c>
      <c r="B37" s="3" t="s">
        <v>801</v>
      </c>
      <c r="C37" s="3" t="s">
        <v>882</v>
      </c>
      <c r="D37" s="3" t="s">
        <v>798</v>
      </c>
      <c r="E37" s="18" t="s">
        <v>59</v>
      </c>
      <c r="F37" s="59">
        <v>1162</v>
      </c>
      <c r="G37" s="59">
        <v>600</v>
      </c>
      <c r="H37" s="59">
        <v>562</v>
      </c>
      <c r="I37" s="59">
        <v>169</v>
      </c>
      <c r="J37" s="59">
        <v>168</v>
      </c>
      <c r="K37" s="61"/>
      <c r="L37" s="61"/>
      <c r="M37" s="61"/>
      <c r="N37" s="61"/>
      <c r="O37" s="61"/>
      <c r="P37" s="61"/>
      <c r="Q37" s="61"/>
    </row>
    <row r="38" spans="1:17" ht="20" customHeight="1" x14ac:dyDescent="0.2">
      <c r="A38" s="3" t="s">
        <v>796</v>
      </c>
      <c r="B38" s="3" t="s">
        <v>801</v>
      </c>
      <c r="C38" s="3" t="s">
        <v>883</v>
      </c>
      <c r="D38" s="3" t="s">
        <v>798</v>
      </c>
      <c r="E38" s="18" t="s">
        <v>61</v>
      </c>
      <c r="F38" s="59">
        <v>1452</v>
      </c>
      <c r="G38" s="59">
        <v>752</v>
      </c>
      <c r="H38" s="59">
        <v>700</v>
      </c>
      <c r="I38" s="59">
        <v>204</v>
      </c>
      <c r="J38" s="59">
        <v>204</v>
      </c>
      <c r="K38" s="61"/>
      <c r="L38" s="61"/>
      <c r="M38" s="61"/>
      <c r="N38" s="61"/>
      <c r="O38" s="61"/>
      <c r="P38" s="61"/>
      <c r="Q38" s="61"/>
    </row>
    <row r="39" spans="1:17" ht="20" hidden="1" customHeight="1" x14ac:dyDescent="0.15">
      <c r="A39" s="3" t="s">
        <v>796</v>
      </c>
      <c r="B39" s="3" t="s">
        <v>801</v>
      </c>
      <c r="E39" s="4"/>
      <c r="F39" s="60"/>
      <c r="G39" s="60"/>
      <c r="H39" s="60"/>
      <c r="I39" s="4"/>
      <c r="J39" s="4"/>
    </row>
    <row r="40" spans="1:17" ht="20" hidden="1" customHeight="1" x14ac:dyDescent="0.2">
      <c r="A40" s="3" t="s">
        <v>796</v>
      </c>
      <c r="B40" s="3" t="s">
        <v>802</v>
      </c>
      <c r="E40" s="3" t="s">
        <v>1239</v>
      </c>
      <c r="F40" s="59">
        <f>SUM(F41:F48)</f>
        <v>2077</v>
      </c>
      <c r="G40" s="59">
        <f>SUM(G41:G48)</f>
        <v>1043</v>
      </c>
      <c r="H40" s="59">
        <f>SUM(H41:H48)</f>
        <v>1034</v>
      </c>
      <c r="I40" s="59">
        <f>SUM(I41:I48)</f>
        <v>288</v>
      </c>
      <c r="J40" s="59">
        <f>SUM(J41:J48)</f>
        <v>288</v>
      </c>
      <c r="K40" s="61"/>
      <c r="L40" s="61"/>
      <c r="M40" s="61"/>
      <c r="N40" s="61"/>
      <c r="O40" s="61"/>
      <c r="P40" s="61"/>
      <c r="Q40" s="61"/>
    </row>
    <row r="41" spans="1:17" ht="20" customHeight="1" x14ac:dyDescent="0.2">
      <c r="A41" s="3" t="s">
        <v>796</v>
      </c>
      <c r="B41" s="3" t="s">
        <v>802</v>
      </c>
      <c r="C41" s="3" t="s">
        <v>884</v>
      </c>
      <c r="D41" s="3" t="s">
        <v>798</v>
      </c>
      <c r="E41" s="18" t="s">
        <v>63</v>
      </c>
      <c r="F41" s="59">
        <v>590</v>
      </c>
      <c r="G41" s="59">
        <v>292</v>
      </c>
      <c r="H41" s="59">
        <v>298</v>
      </c>
      <c r="I41" s="59">
        <v>85</v>
      </c>
      <c r="J41" s="59">
        <v>85</v>
      </c>
      <c r="K41" s="61"/>
      <c r="L41" s="61"/>
      <c r="M41" s="61"/>
      <c r="N41" s="61"/>
      <c r="O41" s="61"/>
      <c r="P41" s="61"/>
      <c r="Q41" s="61"/>
    </row>
    <row r="42" spans="1:17" ht="20" customHeight="1" x14ac:dyDescent="0.2">
      <c r="A42" s="3" t="s">
        <v>796</v>
      </c>
      <c r="B42" s="3" t="s">
        <v>802</v>
      </c>
      <c r="C42" s="3" t="s">
        <v>885</v>
      </c>
      <c r="D42" s="3" t="s">
        <v>798</v>
      </c>
      <c r="E42" s="18" t="s">
        <v>65</v>
      </c>
      <c r="F42" s="59">
        <v>459</v>
      </c>
      <c r="G42" s="59">
        <v>223</v>
      </c>
      <c r="H42" s="59">
        <v>236</v>
      </c>
      <c r="I42" s="59">
        <v>64</v>
      </c>
      <c r="J42" s="59">
        <v>64</v>
      </c>
      <c r="K42" s="61"/>
      <c r="L42" s="61"/>
      <c r="M42" s="61"/>
      <c r="N42" s="61"/>
      <c r="O42" s="61"/>
      <c r="P42" s="61"/>
      <c r="Q42" s="61"/>
    </row>
    <row r="43" spans="1:17" ht="20" customHeight="1" x14ac:dyDescent="0.2">
      <c r="A43" s="3" t="s">
        <v>796</v>
      </c>
      <c r="B43" s="3" t="s">
        <v>802</v>
      </c>
      <c r="C43" s="3" t="s">
        <v>886</v>
      </c>
      <c r="D43" s="3" t="s">
        <v>798</v>
      </c>
      <c r="E43" s="18" t="s">
        <v>67</v>
      </c>
      <c r="F43" s="59">
        <v>230</v>
      </c>
      <c r="G43" s="59">
        <v>122</v>
      </c>
      <c r="H43" s="59">
        <v>108</v>
      </c>
      <c r="I43" s="59">
        <v>33</v>
      </c>
      <c r="J43" s="59">
        <v>33</v>
      </c>
      <c r="K43" s="61"/>
      <c r="L43" s="61"/>
      <c r="M43" s="61"/>
      <c r="N43" s="61"/>
      <c r="O43" s="61"/>
      <c r="P43" s="61"/>
      <c r="Q43" s="61"/>
    </row>
    <row r="44" spans="1:17" ht="20" customHeight="1" x14ac:dyDescent="0.2">
      <c r="A44" s="3" t="s">
        <v>796</v>
      </c>
      <c r="B44" s="3" t="s">
        <v>802</v>
      </c>
      <c r="C44" s="3" t="s">
        <v>887</v>
      </c>
      <c r="D44" s="3" t="s">
        <v>798</v>
      </c>
      <c r="E44" s="18" t="s">
        <v>69</v>
      </c>
      <c r="F44" s="59">
        <v>138</v>
      </c>
      <c r="G44" s="59">
        <v>68</v>
      </c>
      <c r="H44" s="59">
        <v>70</v>
      </c>
      <c r="I44" s="59">
        <v>21</v>
      </c>
      <c r="J44" s="59">
        <v>21</v>
      </c>
      <c r="K44" s="61"/>
      <c r="L44" s="61"/>
      <c r="M44" s="61"/>
      <c r="N44" s="61"/>
      <c r="O44" s="61"/>
      <c r="P44" s="61"/>
      <c r="Q44" s="61"/>
    </row>
    <row r="45" spans="1:17" ht="20" customHeight="1" x14ac:dyDescent="0.2">
      <c r="A45" s="3" t="s">
        <v>796</v>
      </c>
      <c r="B45" s="3" t="s">
        <v>802</v>
      </c>
      <c r="C45" s="3" t="s">
        <v>888</v>
      </c>
      <c r="D45" s="3" t="s">
        <v>798</v>
      </c>
      <c r="E45" s="18" t="s">
        <v>71</v>
      </c>
      <c r="F45" s="59">
        <v>148</v>
      </c>
      <c r="G45" s="59">
        <v>70</v>
      </c>
      <c r="H45" s="59">
        <v>78</v>
      </c>
      <c r="I45" s="59">
        <v>20</v>
      </c>
      <c r="J45" s="59">
        <v>20</v>
      </c>
      <c r="K45" s="61"/>
      <c r="L45" s="61"/>
      <c r="M45" s="61"/>
      <c r="N45" s="61"/>
      <c r="O45" s="61"/>
      <c r="P45" s="61"/>
      <c r="Q45" s="61"/>
    </row>
    <row r="46" spans="1:17" ht="20" customHeight="1" x14ac:dyDescent="0.2">
      <c r="A46" s="3" t="s">
        <v>796</v>
      </c>
      <c r="B46" s="3" t="s">
        <v>802</v>
      </c>
      <c r="C46" s="3" t="s">
        <v>889</v>
      </c>
      <c r="D46" s="3" t="s">
        <v>798</v>
      </c>
      <c r="E46" s="18" t="s">
        <v>73</v>
      </c>
      <c r="F46" s="59">
        <v>126</v>
      </c>
      <c r="G46" s="59">
        <v>65</v>
      </c>
      <c r="H46" s="59">
        <v>61</v>
      </c>
      <c r="I46" s="59">
        <v>15</v>
      </c>
      <c r="J46" s="59">
        <v>15</v>
      </c>
      <c r="K46" s="61"/>
      <c r="L46" s="61"/>
      <c r="M46" s="61"/>
      <c r="N46" s="61"/>
      <c r="O46" s="61"/>
      <c r="P46" s="61"/>
      <c r="Q46" s="61"/>
    </row>
    <row r="47" spans="1:17" ht="20" customHeight="1" x14ac:dyDescent="0.2">
      <c r="A47" s="3" t="s">
        <v>796</v>
      </c>
      <c r="B47" s="3" t="s">
        <v>802</v>
      </c>
      <c r="C47" s="3" t="s">
        <v>890</v>
      </c>
      <c r="D47" s="3" t="s">
        <v>798</v>
      </c>
      <c r="E47" s="18" t="s">
        <v>75</v>
      </c>
      <c r="F47" s="59">
        <v>95</v>
      </c>
      <c r="G47" s="59">
        <v>50</v>
      </c>
      <c r="H47" s="59">
        <v>45</v>
      </c>
      <c r="I47" s="59">
        <v>13</v>
      </c>
      <c r="J47" s="59">
        <v>13</v>
      </c>
      <c r="K47" s="61"/>
      <c r="L47" s="61"/>
      <c r="M47" s="61"/>
      <c r="N47" s="61"/>
      <c r="O47" s="61"/>
      <c r="P47" s="61"/>
      <c r="Q47" s="61"/>
    </row>
    <row r="48" spans="1:17" ht="20" customHeight="1" x14ac:dyDescent="0.2">
      <c r="A48" s="3" t="s">
        <v>796</v>
      </c>
      <c r="B48" s="3" t="s">
        <v>802</v>
      </c>
      <c r="C48" s="3" t="s">
        <v>891</v>
      </c>
      <c r="D48" s="3" t="s">
        <v>798</v>
      </c>
      <c r="E48" s="4" t="s">
        <v>77</v>
      </c>
      <c r="F48" s="59">
        <v>291</v>
      </c>
      <c r="G48" s="59">
        <v>153</v>
      </c>
      <c r="H48" s="59">
        <v>138</v>
      </c>
      <c r="I48" s="59">
        <v>37</v>
      </c>
      <c r="J48" s="59">
        <v>37</v>
      </c>
      <c r="K48" s="61"/>
      <c r="L48" s="61"/>
      <c r="M48" s="61"/>
      <c r="N48" s="61"/>
      <c r="O48" s="61"/>
      <c r="P48" s="61"/>
      <c r="Q48" s="61"/>
    </row>
    <row r="49" spans="1:17" ht="20" hidden="1" customHeight="1" x14ac:dyDescent="0.15">
      <c r="A49" s="3" t="s">
        <v>796</v>
      </c>
      <c r="B49" s="3" t="s">
        <v>802</v>
      </c>
      <c r="E49" s="4"/>
      <c r="F49" s="60"/>
      <c r="G49" s="60"/>
      <c r="H49" s="60"/>
      <c r="I49" s="4"/>
      <c r="J49" s="4"/>
    </row>
    <row r="50" spans="1:17" ht="20" hidden="1" customHeight="1" x14ac:dyDescent="0.2">
      <c r="A50" s="3" t="s">
        <v>796</v>
      </c>
      <c r="B50" s="3" t="s">
        <v>803</v>
      </c>
      <c r="E50" s="3" t="s">
        <v>1240</v>
      </c>
      <c r="F50" s="59">
        <f>SUM(F51:F57)</f>
        <v>1392</v>
      </c>
      <c r="G50" s="59">
        <f>SUM(G51:G57)</f>
        <v>688</v>
      </c>
      <c r="H50" s="59">
        <f>SUM(H51:H57)</f>
        <v>704</v>
      </c>
      <c r="I50" s="59">
        <f>SUM(I51:I57)</f>
        <v>189</v>
      </c>
      <c r="J50" s="59">
        <f>SUM(J51:J57)</f>
        <v>187</v>
      </c>
      <c r="K50" s="61"/>
      <c r="L50" s="61"/>
      <c r="M50" s="61"/>
      <c r="N50" s="61"/>
      <c r="O50" s="61"/>
      <c r="P50" s="61"/>
      <c r="Q50" s="61"/>
    </row>
    <row r="51" spans="1:17" ht="20" customHeight="1" x14ac:dyDescent="0.2">
      <c r="A51" s="3" t="s">
        <v>796</v>
      </c>
      <c r="B51" s="3" t="s">
        <v>803</v>
      </c>
      <c r="C51" s="3" t="s">
        <v>892</v>
      </c>
      <c r="D51" s="3" t="s">
        <v>798</v>
      </c>
      <c r="E51" s="18" t="s">
        <v>79</v>
      </c>
      <c r="F51" s="59">
        <v>513</v>
      </c>
      <c r="G51" s="59">
        <v>234</v>
      </c>
      <c r="H51" s="59">
        <v>279</v>
      </c>
      <c r="I51" s="59">
        <v>76</v>
      </c>
      <c r="J51" s="59">
        <v>74</v>
      </c>
      <c r="K51" s="61"/>
      <c r="L51" s="61"/>
      <c r="M51" s="61"/>
      <c r="N51" s="61"/>
      <c r="O51" s="61"/>
      <c r="P51" s="61"/>
      <c r="Q51" s="61"/>
    </row>
    <row r="52" spans="1:17" ht="20" customHeight="1" x14ac:dyDescent="0.2">
      <c r="A52" s="3" t="s">
        <v>796</v>
      </c>
      <c r="B52" s="3" t="s">
        <v>803</v>
      </c>
      <c r="C52" s="3" t="s">
        <v>893</v>
      </c>
      <c r="D52" s="3" t="s">
        <v>798</v>
      </c>
      <c r="E52" s="18" t="s">
        <v>81</v>
      </c>
      <c r="F52" s="59">
        <v>131</v>
      </c>
      <c r="G52" s="59">
        <v>76</v>
      </c>
      <c r="H52" s="59">
        <v>55</v>
      </c>
      <c r="I52" s="59">
        <v>16</v>
      </c>
      <c r="J52" s="59">
        <v>16</v>
      </c>
      <c r="K52" s="61"/>
      <c r="L52" s="61"/>
      <c r="M52" s="61"/>
      <c r="N52" s="61"/>
      <c r="O52" s="61"/>
      <c r="P52" s="61"/>
      <c r="Q52" s="61"/>
    </row>
    <row r="53" spans="1:17" ht="20" customHeight="1" x14ac:dyDescent="0.2">
      <c r="A53" s="3" t="s">
        <v>796</v>
      </c>
      <c r="B53" s="3" t="s">
        <v>803</v>
      </c>
      <c r="C53" s="3" t="s">
        <v>894</v>
      </c>
      <c r="D53" s="3" t="s">
        <v>798</v>
      </c>
      <c r="E53" s="18" t="s">
        <v>83</v>
      </c>
      <c r="F53" s="59">
        <v>111</v>
      </c>
      <c r="G53" s="59">
        <v>53</v>
      </c>
      <c r="H53" s="59">
        <v>58</v>
      </c>
      <c r="I53" s="59">
        <v>15</v>
      </c>
      <c r="J53" s="59">
        <v>15</v>
      </c>
      <c r="K53" s="61"/>
      <c r="L53" s="61"/>
      <c r="M53" s="61"/>
      <c r="N53" s="61"/>
      <c r="O53" s="61"/>
      <c r="P53" s="61"/>
      <c r="Q53" s="61"/>
    </row>
    <row r="54" spans="1:17" ht="20" customHeight="1" x14ac:dyDescent="0.2">
      <c r="A54" s="3" t="s">
        <v>796</v>
      </c>
      <c r="B54" s="3" t="s">
        <v>803</v>
      </c>
      <c r="C54" s="3" t="s">
        <v>895</v>
      </c>
      <c r="D54" s="3" t="s">
        <v>798</v>
      </c>
      <c r="E54" s="18" t="s">
        <v>85</v>
      </c>
      <c r="F54" s="59">
        <v>93</v>
      </c>
      <c r="G54" s="59">
        <v>46</v>
      </c>
      <c r="H54" s="59">
        <v>47</v>
      </c>
      <c r="I54" s="59">
        <v>13</v>
      </c>
      <c r="J54" s="59">
        <v>13</v>
      </c>
      <c r="K54" s="61"/>
      <c r="L54" s="61"/>
      <c r="M54" s="61"/>
      <c r="N54" s="61"/>
      <c r="O54" s="61"/>
      <c r="P54" s="61"/>
      <c r="Q54" s="61"/>
    </row>
    <row r="55" spans="1:17" ht="20" customHeight="1" x14ac:dyDescent="0.2">
      <c r="A55" s="3" t="s">
        <v>796</v>
      </c>
      <c r="B55" s="3" t="s">
        <v>803</v>
      </c>
      <c r="C55" s="3" t="s">
        <v>896</v>
      </c>
      <c r="D55" s="3" t="s">
        <v>798</v>
      </c>
      <c r="E55" s="18" t="s">
        <v>87</v>
      </c>
      <c r="F55" s="59">
        <v>168</v>
      </c>
      <c r="G55" s="59">
        <v>88</v>
      </c>
      <c r="H55" s="59">
        <v>80</v>
      </c>
      <c r="I55" s="59">
        <v>19</v>
      </c>
      <c r="J55" s="59">
        <v>19</v>
      </c>
      <c r="K55" s="61"/>
      <c r="L55" s="61"/>
      <c r="M55" s="61"/>
      <c r="N55" s="61"/>
      <c r="O55" s="61"/>
      <c r="P55" s="61"/>
      <c r="Q55" s="61"/>
    </row>
    <row r="56" spans="1:17" ht="20" customHeight="1" x14ac:dyDescent="0.2">
      <c r="A56" s="3" t="s">
        <v>796</v>
      </c>
      <c r="B56" s="3" t="s">
        <v>803</v>
      </c>
      <c r="C56" s="3" t="s">
        <v>897</v>
      </c>
      <c r="D56" s="3" t="s">
        <v>798</v>
      </c>
      <c r="E56" s="18" t="s">
        <v>89</v>
      </c>
      <c r="F56" s="59">
        <v>63</v>
      </c>
      <c r="G56" s="59">
        <v>35</v>
      </c>
      <c r="H56" s="59">
        <v>28</v>
      </c>
      <c r="I56" s="59">
        <v>8</v>
      </c>
      <c r="J56" s="59">
        <v>8</v>
      </c>
      <c r="K56" s="61"/>
      <c r="L56" s="61"/>
      <c r="M56" s="61"/>
      <c r="N56" s="61"/>
      <c r="O56" s="61"/>
      <c r="P56" s="61"/>
      <c r="Q56" s="61"/>
    </row>
    <row r="57" spans="1:17" ht="20" customHeight="1" x14ac:dyDescent="0.2">
      <c r="A57" s="3" t="s">
        <v>796</v>
      </c>
      <c r="B57" s="3" t="s">
        <v>803</v>
      </c>
      <c r="C57" s="3" t="s">
        <v>898</v>
      </c>
      <c r="D57" s="3" t="s">
        <v>798</v>
      </c>
      <c r="E57" s="18" t="s">
        <v>91</v>
      </c>
      <c r="F57" s="59">
        <v>313</v>
      </c>
      <c r="G57" s="59">
        <v>156</v>
      </c>
      <c r="H57" s="59">
        <v>157</v>
      </c>
      <c r="I57" s="59">
        <v>42</v>
      </c>
      <c r="J57" s="59">
        <v>42</v>
      </c>
      <c r="K57" s="61"/>
      <c r="L57" s="61"/>
      <c r="M57" s="61"/>
      <c r="N57" s="61"/>
      <c r="O57" s="61"/>
      <c r="P57" s="61"/>
      <c r="Q57" s="61"/>
    </row>
    <row r="58" spans="1:17" ht="20" hidden="1" customHeight="1" x14ac:dyDescent="0.15">
      <c r="A58" s="3" t="s">
        <v>796</v>
      </c>
      <c r="B58" s="3" t="s">
        <v>803</v>
      </c>
      <c r="E58" s="4"/>
      <c r="F58" s="60"/>
      <c r="G58" s="60"/>
      <c r="H58" s="60"/>
      <c r="I58" s="4"/>
      <c r="J58" s="4"/>
    </row>
    <row r="59" spans="1:17" ht="20" hidden="1" customHeight="1" x14ac:dyDescent="0.15">
      <c r="A59" s="3" t="s">
        <v>796</v>
      </c>
      <c r="B59" s="3" t="s">
        <v>804</v>
      </c>
      <c r="E59" s="3" t="s">
        <v>1241</v>
      </c>
      <c r="F59" s="59">
        <f>SUM(F60:F66)</f>
        <v>1601</v>
      </c>
      <c r="G59" s="59">
        <f>SUM(G60:G66)</f>
        <v>795</v>
      </c>
      <c r="H59" s="59">
        <f>SUM(H60:H66)</f>
        <v>806</v>
      </c>
      <c r="I59" s="59">
        <f>SUM(I60:I66)</f>
        <v>230</v>
      </c>
      <c r="J59" s="59">
        <f>SUM(J60:J66)</f>
        <v>230</v>
      </c>
    </row>
    <row r="60" spans="1:17" ht="20" customHeight="1" x14ac:dyDescent="0.2">
      <c r="A60" s="3" t="s">
        <v>796</v>
      </c>
      <c r="B60" s="3" t="s">
        <v>804</v>
      </c>
      <c r="C60" s="3" t="s">
        <v>900</v>
      </c>
      <c r="D60" s="3" t="s">
        <v>798</v>
      </c>
      <c r="E60" s="18" t="s">
        <v>93</v>
      </c>
      <c r="F60" s="59">
        <v>261</v>
      </c>
      <c r="G60" s="59">
        <v>133</v>
      </c>
      <c r="H60" s="59">
        <v>128</v>
      </c>
      <c r="I60" s="59">
        <v>38</v>
      </c>
      <c r="J60" s="59">
        <v>38</v>
      </c>
    </row>
    <row r="61" spans="1:17" ht="20" customHeight="1" x14ac:dyDescent="0.2">
      <c r="A61" s="3" t="s">
        <v>796</v>
      </c>
      <c r="B61" s="3" t="s">
        <v>804</v>
      </c>
      <c r="C61" s="3" t="s">
        <v>901</v>
      </c>
      <c r="D61" s="3" t="s">
        <v>798</v>
      </c>
      <c r="E61" s="18" t="s">
        <v>95</v>
      </c>
      <c r="F61" s="59">
        <v>429</v>
      </c>
      <c r="G61" s="59">
        <v>202</v>
      </c>
      <c r="H61" s="59">
        <v>227</v>
      </c>
      <c r="I61" s="59">
        <v>62</v>
      </c>
      <c r="J61" s="59">
        <v>62</v>
      </c>
    </row>
    <row r="62" spans="1:17" ht="20" customHeight="1" x14ac:dyDescent="0.2">
      <c r="A62" s="3" t="s">
        <v>796</v>
      </c>
      <c r="B62" s="3" t="s">
        <v>804</v>
      </c>
      <c r="C62" s="3" t="s">
        <v>902</v>
      </c>
      <c r="D62" s="3" t="s">
        <v>798</v>
      </c>
      <c r="E62" s="18" t="s">
        <v>97</v>
      </c>
      <c r="F62" s="59">
        <v>194</v>
      </c>
      <c r="G62" s="59">
        <v>106</v>
      </c>
      <c r="H62" s="59">
        <v>88</v>
      </c>
      <c r="I62" s="59">
        <v>28</v>
      </c>
      <c r="J62" s="59">
        <v>28</v>
      </c>
    </row>
    <row r="63" spans="1:17" ht="20" customHeight="1" x14ac:dyDescent="0.2">
      <c r="A63" s="3" t="s">
        <v>796</v>
      </c>
      <c r="B63" s="3" t="s">
        <v>804</v>
      </c>
      <c r="C63" s="3" t="s">
        <v>903</v>
      </c>
      <c r="D63" s="3" t="s">
        <v>798</v>
      </c>
      <c r="E63" s="18" t="s">
        <v>99</v>
      </c>
      <c r="F63" s="59">
        <v>166</v>
      </c>
      <c r="G63" s="59">
        <v>87</v>
      </c>
      <c r="H63" s="59">
        <v>79</v>
      </c>
      <c r="I63" s="59">
        <v>21</v>
      </c>
      <c r="J63" s="59">
        <v>21</v>
      </c>
    </row>
    <row r="64" spans="1:17" ht="20" customHeight="1" x14ac:dyDescent="0.2">
      <c r="A64" s="3" t="s">
        <v>796</v>
      </c>
      <c r="B64" s="3" t="s">
        <v>804</v>
      </c>
      <c r="C64" s="3" t="s">
        <v>904</v>
      </c>
      <c r="D64" s="3" t="s">
        <v>798</v>
      </c>
      <c r="E64" s="18" t="s">
        <v>101</v>
      </c>
      <c r="F64" s="59">
        <v>306</v>
      </c>
      <c r="G64" s="59">
        <v>153</v>
      </c>
      <c r="H64" s="59">
        <v>153</v>
      </c>
      <c r="I64" s="59">
        <v>43</v>
      </c>
      <c r="J64" s="59">
        <v>43</v>
      </c>
    </row>
    <row r="65" spans="1:10" ht="20" customHeight="1" x14ac:dyDescent="0.2">
      <c r="A65" s="3" t="s">
        <v>796</v>
      </c>
      <c r="B65" s="3" t="s">
        <v>804</v>
      </c>
      <c r="C65" s="3" t="s">
        <v>905</v>
      </c>
      <c r="D65" s="3" t="s">
        <v>798</v>
      </c>
      <c r="E65" s="18" t="s">
        <v>103</v>
      </c>
      <c r="F65" s="59">
        <v>64</v>
      </c>
      <c r="G65" s="59">
        <v>31</v>
      </c>
      <c r="H65" s="59">
        <v>33</v>
      </c>
      <c r="I65" s="59">
        <v>8</v>
      </c>
      <c r="J65" s="59">
        <v>8</v>
      </c>
    </row>
    <row r="66" spans="1:10" ht="20" customHeight="1" x14ac:dyDescent="0.2">
      <c r="A66" s="3" t="s">
        <v>796</v>
      </c>
      <c r="B66" s="3" t="s">
        <v>804</v>
      </c>
      <c r="C66" s="3" t="s">
        <v>906</v>
      </c>
      <c r="D66" s="3" t="s">
        <v>798</v>
      </c>
      <c r="E66" s="18" t="s">
        <v>105</v>
      </c>
      <c r="F66" s="59">
        <v>181</v>
      </c>
      <c r="G66" s="59">
        <v>83</v>
      </c>
      <c r="H66" s="59">
        <v>98</v>
      </c>
      <c r="I66" s="59">
        <v>30</v>
      </c>
      <c r="J66" s="59">
        <v>30</v>
      </c>
    </row>
    <row r="67" spans="1:10" ht="20" hidden="1" customHeight="1" x14ac:dyDescent="0.15">
      <c r="A67" s="3" t="s">
        <v>796</v>
      </c>
      <c r="B67" s="3" t="s">
        <v>804</v>
      </c>
      <c r="E67" s="4"/>
      <c r="F67" s="60"/>
      <c r="G67" s="60"/>
      <c r="H67" s="60"/>
      <c r="I67" s="4"/>
      <c r="J67" s="4"/>
    </row>
    <row r="68" spans="1:10" ht="20" hidden="1" customHeight="1" x14ac:dyDescent="0.15">
      <c r="A68" s="3" t="s">
        <v>796</v>
      </c>
      <c r="B68" s="3" t="s">
        <v>805</v>
      </c>
      <c r="E68" s="3" t="s">
        <v>1242</v>
      </c>
      <c r="F68" s="59">
        <f>SUM(F69:F84)</f>
        <v>31180</v>
      </c>
      <c r="G68" s="59">
        <f>SUM(G69:G84)</f>
        <v>16240</v>
      </c>
      <c r="H68" s="59">
        <f>SUM(H69:H84)</f>
        <v>14940</v>
      </c>
      <c r="I68" s="59">
        <f>SUM(I69:I84)</f>
        <v>5519</v>
      </c>
      <c r="J68" s="59">
        <f>SUM(J69:J84)</f>
        <v>5321</v>
      </c>
    </row>
    <row r="69" spans="1:10" ht="20" customHeight="1" x14ac:dyDescent="0.2">
      <c r="A69" s="3" t="s">
        <v>796</v>
      </c>
      <c r="B69" s="3" t="s">
        <v>805</v>
      </c>
      <c r="C69" s="3" t="s">
        <v>907</v>
      </c>
      <c r="D69" s="3" t="s">
        <v>798</v>
      </c>
      <c r="E69" s="18" t="s">
        <v>107</v>
      </c>
      <c r="F69" s="59">
        <v>1038</v>
      </c>
      <c r="G69" s="59">
        <v>507</v>
      </c>
      <c r="H69" s="59">
        <v>531</v>
      </c>
      <c r="I69" s="59">
        <v>176</v>
      </c>
      <c r="J69" s="59">
        <v>160</v>
      </c>
    </row>
    <row r="70" spans="1:10" ht="20" customHeight="1" x14ac:dyDescent="0.2">
      <c r="A70" s="3" t="s">
        <v>796</v>
      </c>
      <c r="B70" s="3" t="s">
        <v>805</v>
      </c>
      <c r="C70" s="3" t="s">
        <v>908</v>
      </c>
      <c r="D70" s="3" t="s">
        <v>798</v>
      </c>
      <c r="E70" s="18" t="s">
        <v>109</v>
      </c>
      <c r="F70" s="59">
        <v>447</v>
      </c>
      <c r="G70" s="59">
        <v>256</v>
      </c>
      <c r="H70" s="59">
        <v>191</v>
      </c>
      <c r="I70" s="59">
        <v>81</v>
      </c>
      <c r="J70" s="59">
        <v>81</v>
      </c>
    </row>
    <row r="71" spans="1:10" ht="20" customHeight="1" x14ac:dyDescent="0.2">
      <c r="A71" s="3" t="s">
        <v>796</v>
      </c>
      <c r="B71" s="3" t="s">
        <v>805</v>
      </c>
      <c r="C71" s="3" t="s">
        <v>909</v>
      </c>
      <c r="D71" s="3" t="s">
        <v>798</v>
      </c>
      <c r="E71" s="18" t="s">
        <v>111</v>
      </c>
      <c r="F71" s="59">
        <v>551</v>
      </c>
      <c r="G71" s="59">
        <v>263</v>
      </c>
      <c r="H71" s="59">
        <v>288</v>
      </c>
      <c r="I71" s="59">
        <v>91</v>
      </c>
      <c r="J71" s="59">
        <v>83</v>
      </c>
    </row>
    <row r="72" spans="1:10" ht="20" customHeight="1" x14ac:dyDescent="0.2">
      <c r="A72" s="3" t="s">
        <v>796</v>
      </c>
      <c r="B72" s="3" t="s">
        <v>805</v>
      </c>
      <c r="C72" s="3" t="s">
        <v>910</v>
      </c>
      <c r="D72" s="3" t="s">
        <v>798</v>
      </c>
      <c r="E72" s="18" t="s">
        <v>113</v>
      </c>
      <c r="F72" s="59">
        <v>1202</v>
      </c>
      <c r="G72" s="59">
        <v>628</v>
      </c>
      <c r="H72" s="59">
        <v>574</v>
      </c>
      <c r="I72" s="59">
        <v>234</v>
      </c>
      <c r="J72" s="59">
        <v>227</v>
      </c>
    </row>
    <row r="73" spans="1:10" ht="20" customHeight="1" x14ac:dyDescent="0.2">
      <c r="A73" s="3" t="s">
        <v>796</v>
      </c>
      <c r="B73" s="3" t="s">
        <v>805</v>
      </c>
      <c r="C73" s="3" t="s">
        <v>911</v>
      </c>
      <c r="D73" s="3" t="s">
        <v>798</v>
      </c>
      <c r="E73" s="18" t="s">
        <v>115</v>
      </c>
      <c r="F73" s="59">
        <v>1220</v>
      </c>
      <c r="G73" s="59">
        <v>680</v>
      </c>
      <c r="H73" s="59">
        <v>540</v>
      </c>
      <c r="I73" s="59">
        <v>215</v>
      </c>
      <c r="J73" s="59">
        <v>207</v>
      </c>
    </row>
    <row r="74" spans="1:10" ht="20" customHeight="1" x14ac:dyDescent="0.2">
      <c r="A74" s="3" t="s">
        <v>796</v>
      </c>
      <c r="B74" s="3" t="s">
        <v>805</v>
      </c>
      <c r="C74" s="3" t="s">
        <v>912</v>
      </c>
      <c r="D74" s="3" t="s">
        <v>798</v>
      </c>
      <c r="E74" s="18" t="s">
        <v>117</v>
      </c>
      <c r="F74" s="59">
        <v>2505</v>
      </c>
      <c r="G74" s="59">
        <v>1400</v>
      </c>
      <c r="H74" s="59">
        <v>1105</v>
      </c>
      <c r="I74" s="59">
        <v>438</v>
      </c>
      <c r="J74" s="59">
        <v>417</v>
      </c>
    </row>
    <row r="75" spans="1:10" ht="20" customHeight="1" x14ac:dyDescent="0.2">
      <c r="A75" s="3" t="s">
        <v>796</v>
      </c>
      <c r="B75" s="3" t="s">
        <v>805</v>
      </c>
      <c r="C75" s="3" t="s">
        <v>913</v>
      </c>
      <c r="D75" s="3" t="s">
        <v>798</v>
      </c>
      <c r="E75" s="18" t="s">
        <v>119</v>
      </c>
      <c r="F75" s="59">
        <v>1718</v>
      </c>
      <c r="G75" s="59">
        <v>873</v>
      </c>
      <c r="H75" s="59">
        <v>845</v>
      </c>
      <c r="I75" s="59">
        <v>329</v>
      </c>
      <c r="J75" s="59">
        <v>324</v>
      </c>
    </row>
    <row r="76" spans="1:10" ht="20" customHeight="1" x14ac:dyDescent="0.2">
      <c r="A76" s="3" t="s">
        <v>796</v>
      </c>
      <c r="B76" s="3" t="s">
        <v>805</v>
      </c>
      <c r="C76" s="3" t="s">
        <v>914</v>
      </c>
      <c r="D76" s="3" t="s">
        <v>798</v>
      </c>
      <c r="E76" s="18" t="s">
        <v>121</v>
      </c>
      <c r="F76" s="59">
        <v>4184</v>
      </c>
      <c r="G76" s="59">
        <v>2132</v>
      </c>
      <c r="H76" s="59">
        <v>2052</v>
      </c>
      <c r="I76" s="59">
        <v>749</v>
      </c>
      <c r="J76" s="59">
        <v>719</v>
      </c>
    </row>
    <row r="77" spans="1:10" ht="20" customHeight="1" x14ac:dyDescent="0.2">
      <c r="A77" s="3" t="s">
        <v>796</v>
      </c>
      <c r="B77" s="3" t="s">
        <v>805</v>
      </c>
      <c r="C77" s="3" t="s">
        <v>915</v>
      </c>
      <c r="D77" s="3" t="s">
        <v>798</v>
      </c>
      <c r="E77" s="18" t="s">
        <v>123</v>
      </c>
      <c r="F77" s="59">
        <v>3680</v>
      </c>
      <c r="G77" s="59">
        <v>1941</v>
      </c>
      <c r="H77" s="59">
        <v>1739</v>
      </c>
      <c r="I77" s="59">
        <v>660</v>
      </c>
      <c r="J77" s="59">
        <v>637</v>
      </c>
    </row>
    <row r="78" spans="1:10" ht="20" customHeight="1" x14ac:dyDescent="0.2">
      <c r="A78" s="3" t="s">
        <v>796</v>
      </c>
      <c r="B78" s="3" t="s">
        <v>805</v>
      </c>
      <c r="C78" s="3" t="s">
        <v>916</v>
      </c>
      <c r="D78" s="3" t="s">
        <v>798</v>
      </c>
      <c r="E78" s="18" t="s">
        <v>125</v>
      </c>
      <c r="F78" s="59">
        <v>2885</v>
      </c>
      <c r="G78" s="59">
        <v>1466</v>
      </c>
      <c r="H78" s="59">
        <v>1419</v>
      </c>
      <c r="I78" s="59">
        <v>400</v>
      </c>
      <c r="J78" s="59">
        <v>388</v>
      </c>
    </row>
    <row r="79" spans="1:10" ht="20" customHeight="1" x14ac:dyDescent="0.2">
      <c r="A79" s="3" t="s">
        <v>796</v>
      </c>
      <c r="B79" s="3" t="s">
        <v>805</v>
      </c>
      <c r="C79" s="3" t="s">
        <v>917</v>
      </c>
      <c r="D79" s="3" t="s">
        <v>798</v>
      </c>
      <c r="E79" s="18" t="s">
        <v>127</v>
      </c>
      <c r="F79" s="59">
        <v>2832</v>
      </c>
      <c r="G79" s="59">
        <v>1417</v>
      </c>
      <c r="H79" s="59">
        <v>1415</v>
      </c>
      <c r="I79" s="59">
        <v>310</v>
      </c>
      <c r="J79" s="59">
        <v>286</v>
      </c>
    </row>
    <row r="80" spans="1:10" ht="20" customHeight="1" x14ac:dyDescent="0.2">
      <c r="A80" s="3" t="s">
        <v>796</v>
      </c>
      <c r="B80" s="3" t="s">
        <v>805</v>
      </c>
      <c r="C80" s="3" t="s">
        <v>918</v>
      </c>
      <c r="D80" s="3" t="s">
        <v>798</v>
      </c>
      <c r="E80" s="18" t="s">
        <v>129</v>
      </c>
      <c r="F80" s="59">
        <v>818</v>
      </c>
      <c r="G80" s="59">
        <v>512</v>
      </c>
      <c r="H80" s="59">
        <v>306</v>
      </c>
      <c r="I80" s="59">
        <v>159</v>
      </c>
      <c r="J80" s="59">
        <v>157</v>
      </c>
    </row>
    <row r="81" spans="1:10" ht="20" customHeight="1" x14ac:dyDescent="0.2">
      <c r="A81" s="3" t="s">
        <v>796</v>
      </c>
      <c r="B81" s="3" t="s">
        <v>805</v>
      </c>
      <c r="C81" s="3" t="s">
        <v>920</v>
      </c>
      <c r="D81" s="3" t="s">
        <v>798</v>
      </c>
      <c r="E81" s="18" t="s">
        <v>131</v>
      </c>
      <c r="F81" s="59">
        <v>3634</v>
      </c>
      <c r="G81" s="59">
        <v>1839</v>
      </c>
      <c r="H81" s="59">
        <v>1795</v>
      </c>
      <c r="I81" s="59">
        <v>709</v>
      </c>
      <c r="J81" s="59">
        <v>709</v>
      </c>
    </row>
    <row r="82" spans="1:10" ht="20" customHeight="1" x14ac:dyDescent="0.2">
      <c r="A82" s="3" t="s">
        <v>796</v>
      </c>
      <c r="B82" s="3" t="s">
        <v>805</v>
      </c>
      <c r="C82" s="3" t="s">
        <v>922</v>
      </c>
      <c r="D82" s="3" t="s">
        <v>798</v>
      </c>
      <c r="E82" s="6" t="s">
        <v>133</v>
      </c>
      <c r="F82" s="62">
        <v>1359</v>
      </c>
      <c r="G82" s="62">
        <v>712</v>
      </c>
      <c r="H82" s="62">
        <v>647</v>
      </c>
      <c r="I82" s="59">
        <v>366</v>
      </c>
      <c r="J82" s="59">
        <v>366</v>
      </c>
    </row>
    <row r="83" spans="1:10" ht="20" customHeight="1" x14ac:dyDescent="0.2">
      <c r="A83" s="3" t="s">
        <v>796</v>
      </c>
      <c r="B83" s="3" t="s">
        <v>805</v>
      </c>
      <c r="C83" s="3" t="s">
        <v>924</v>
      </c>
      <c r="D83" s="3" t="s">
        <v>798</v>
      </c>
      <c r="E83" s="6" t="s">
        <v>135</v>
      </c>
      <c r="F83" s="62">
        <v>459</v>
      </c>
      <c r="G83" s="62">
        <v>254</v>
      </c>
      <c r="H83" s="62">
        <v>205</v>
      </c>
      <c r="I83" s="59">
        <v>78</v>
      </c>
      <c r="J83" s="59">
        <v>73</v>
      </c>
    </row>
    <row r="84" spans="1:10" ht="20" customHeight="1" x14ac:dyDescent="0.2">
      <c r="A84" s="3" t="s">
        <v>796</v>
      </c>
      <c r="B84" s="3" t="s">
        <v>805</v>
      </c>
      <c r="C84" s="3" t="s">
        <v>926</v>
      </c>
      <c r="D84" s="3" t="s">
        <v>798</v>
      </c>
      <c r="E84" s="6" t="s">
        <v>137</v>
      </c>
      <c r="F84" s="62">
        <v>2648</v>
      </c>
      <c r="G84" s="62">
        <v>1360</v>
      </c>
      <c r="H84" s="62">
        <v>1288</v>
      </c>
      <c r="I84" s="59">
        <v>524</v>
      </c>
      <c r="J84" s="59">
        <v>487</v>
      </c>
    </row>
    <row r="85" spans="1:10" ht="20" hidden="1" customHeight="1" x14ac:dyDescent="0.15">
      <c r="A85" s="3" t="s">
        <v>796</v>
      </c>
      <c r="B85" s="3" t="s">
        <v>805</v>
      </c>
      <c r="E85" s="4"/>
      <c r="F85" s="60"/>
      <c r="G85" s="60"/>
      <c r="H85" s="60"/>
      <c r="I85" s="4"/>
      <c r="J85" s="4"/>
    </row>
    <row r="86" spans="1:10" ht="20" hidden="1" customHeight="1" x14ac:dyDescent="0.15">
      <c r="A86" s="3" t="s">
        <v>796</v>
      </c>
      <c r="B86" s="3" t="s">
        <v>806</v>
      </c>
      <c r="E86" s="3" t="s">
        <v>1243</v>
      </c>
      <c r="F86" s="59">
        <f>SUM(F87:F98)</f>
        <v>41153</v>
      </c>
      <c r="G86" s="59">
        <f>SUM(G87:G98)</f>
        <v>20368</v>
      </c>
      <c r="H86" s="59">
        <f>SUM(H87:H98)</f>
        <v>20785</v>
      </c>
      <c r="I86" s="59">
        <f>SUM(I87:I98)</f>
        <v>6501</v>
      </c>
      <c r="J86" s="59">
        <f>SUM(J87:J98)</f>
        <v>6326</v>
      </c>
    </row>
    <row r="87" spans="1:10" ht="20" customHeight="1" x14ac:dyDescent="0.2">
      <c r="A87" s="3" t="s">
        <v>796</v>
      </c>
      <c r="B87" s="3" t="s">
        <v>806</v>
      </c>
      <c r="C87" s="3" t="s">
        <v>928</v>
      </c>
      <c r="D87" s="3" t="s">
        <v>798</v>
      </c>
      <c r="E87" s="18" t="s">
        <v>139</v>
      </c>
      <c r="F87" s="59">
        <v>1653</v>
      </c>
      <c r="G87" s="59">
        <v>814</v>
      </c>
      <c r="H87" s="59">
        <v>839</v>
      </c>
      <c r="I87" s="59">
        <v>297</v>
      </c>
      <c r="J87" s="59">
        <v>285</v>
      </c>
    </row>
    <row r="88" spans="1:10" ht="20" customHeight="1" x14ac:dyDescent="0.2">
      <c r="A88" s="3" t="s">
        <v>796</v>
      </c>
      <c r="B88" s="3" t="s">
        <v>806</v>
      </c>
      <c r="C88" s="3" t="s">
        <v>929</v>
      </c>
      <c r="D88" s="3" t="s">
        <v>798</v>
      </c>
      <c r="E88" s="18" t="s">
        <v>141</v>
      </c>
      <c r="F88" s="59">
        <v>4293</v>
      </c>
      <c r="G88" s="59">
        <v>2119</v>
      </c>
      <c r="H88" s="59">
        <v>2174</v>
      </c>
      <c r="I88" s="59">
        <v>739</v>
      </c>
      <c r="J88" s="59">
        <v>723</v>
      </c>
    </row>
    <row r="89" spans="1:10" ht="20" customHeight="1" x14ac:dyDescent="0.2">
      <c r="A89" s="3" t="s">
        <v>796</v>
      </c>
      <c r="B89" s="3" t="s">
        <v>806</v>
      </c>
      <c r="C89" s="3" t="s">
        <v>930</v>
      </c>
      <c r="D89" s="3" t="s">
        <v>798</v>
      </c>
      <c r="E89" s="18" t="s">
        <v>143</v>
      </c>
      <c r="F89" s="59">
        <v>5337</v>
      </c>
      <c r="G89" s="59">
        <v>2787</v>
      </c>
      <c r="H89" s="59">
        <v>2550</v>
      </c>
      <c r="I89" s="59">
        <v>1110</v>
      </c>
      <c r="J89" s="59">
        <v>1034</v>
      </c>
    </row>
    <row r="90" spans="1:10" ht="20" customHeight="1" x14ac:dyDescent="0.2">
      <c r="A90" s="3" t="s">
        <v>796</v>
      </c>
      <c r="B90" s="3" t="s">
        <v>806</v>
      </c>
      <c r="C90" s="3" t="s">
        <v>931</v>
      </c>
      <c r="D90" s="3" t="s">
        <v>798</v>
      </c>
      <c r="E90" s="18" t="s">
        <v>145</v>
      </c>
      <c r="F90" s="59">
        <v>3901</v>
      </c>
      <c r="G90" s="59">
        <v>1928</v>
      </c>
      <c r="H90" s="59">
        <v>1973</v>
      </c>
      <c r="I90" s="59">
        <v>746</v>
      </c>
      <c r="J90" s="59">
        <v>724</v>
      </c>
    </row>
    <row r="91" spans="1:10" ht="20" customHeight="1" x14ac:dyDescent="0.2">
      <c r="A91" s="3" t="s">
        <v>796</v>
      </c>
      <c r="B91" s="3" t="s">
        <v>806</v>
      </c>
      <c r="C91" s="3" t="s">
        <v>932</v>
      </c>
      <c r="D91" s="3" t="s">
        <v>798</v>
      </c>
      <c r="E91" s="18" t="s">
        <v>147</v>
      </c>
      <c r="F91" s="59">
        <v>2741</v>
      </c>
      <c r="G91" s="59">
        <v>1383</v>
      </c>
      <c r="H91" s="59">
        <v>1358</v>
      </c>
      <c r="I91" s="59">
        <v>518</v>
      </c>
      <c r="J91" s="59">
        <v>510</v>
      </c>
    </row>
    <row r="92" spans="1:10" ht="20" customHeight="1" x14ac:dyDescent="0.2">
      <c r="A92" s="3" t="s">
        <v>796</v>
      </c>
      <c r="B92" s="3" t="s">
        <v>806</v>
      </c>
      <c r="C92" s="3" t="s">
        <v>933</v>
      </c>
      <c r="D92" s="3" t="s">
        <v>798</v>
      </c>
      <c r="E92" s="18" t="s">
        <v>149</v>
      </c>
      <c r="F92" s="59">
        <v>1883</v>
      </c>
      <c r="G92" s="59">
        <v>977</v>
      </c>
      <c r="H92" s="59">
        <v>906</v>
      </c>
      <c r="I92" s="59">
        <v>324</v>
      </c>
      <c r="J92" s="59">
        <v>315</v>
      </c>
    </row>
    <row r="93" spans="1:10" ht="20" customHeight="1" x14ac:dyDescent="0.2">
      <c r="A93" s="3" t="s">
        <v>796</v>
      </c>
      <c r="B93" s="3" t="s">
        <v>806</v>
      </c>
      <c r="C93" s="3" t="s">
        <v>934</v>
      </c>
      <c r="D93" s="3" t="s">
        <v>798</v>
      </c>
      <c r="E93" s="18" t="s">
        <v>151</v>
      </c>
      <c r="F93" s="59">
        <v>4350</v>
      </c>
      <c r="G93" s="59">
        <v>2126</v>
      </c>
      <c r="H93" s="59">
        <v>2224</v>
      </c>
      <c r="I93" s="59">
        <v>610</v>
      </c>
      <c r="J93" s="59">
        <v>608</v>
      </c>
    </row>
    <row r="94" spans="1:10" ht="20" customHeight="1" x14ac:dyDescent="0.2">
      <c r="A94" s="3" t="s">
        <v>796</v>
      </c>
      <c r="B94" s="3" t="s">
        <v>806</v>
      </c>
      <c r="C94" s="3" t="s">
        <v>935</v>
      </c>
      <c r="D94" s="3" t="s">
        <v>798</v>
      </c>
      <c r="E94" s="18" t="s">
        <v>153</v>
      </c>
      <c r="F94" s="59">
        <v>5518</v>
      </c>
      <c r="G94" s="59">
        <v>2636</v>
      </c>
      <c r="H94" s="59">
        <v>2882</v>
      </c>
      <c r="I94" s="59">
        <v>727</v>
      </c>
      <c r="J94" s="59">
        <v>714</v>
      </c>
    </row>
    <row r="95" spans="1:10" ht="20" customHeight="1" x14ac:dyDescent="0.2">
      <c r="A95" s="3" t="s">
        <v>796</v>
      </c>
      <c r="B95" s="3" t="s">
        <v>806</v>
      </c>
      <c r="C95" s="3" t="s">
        <v>936</v>
      </c>
      <c r="D95" s="3" t="s">
        <v>798</v>
      </c>
      <c r="E95" s="18" t="s">
        <v>155</v>
      </c>
      <c r="F95" s="59">
        <v>3141</v>
      </c>
      <c r="G95" s="59">
        <v>1501</v>
      </c>
      <c r="H95" s="59">
        <v>1640</v>
      </c>
      <c r="I95" s="59">
        <v>337</v>
      </c>
      <c r="J95" s="59">
        <v>335</v>
      </c>
    </row>
    <row r="96" spans="1:10" ht="20" customHeight="1" x14ac:dyDescent="0.2">
      <c r="A96" s="3" t="s">
        <v>796</v>
      </c>
      <c r="B96" s="3" t="s">
        <v>806</v>
      </c>
      <c r="C96" s="3" t="s">
        <v>937</v>
      </c>
      <c r="D96" s="3" t="s">
        <v>798</v>
      </c>
      <c r="E96" s="18" t="s">
        <v>157</v>
      </c>
      <c r="F96" s="59">
        <v>5100</v>
      </c>
      <c r="G96" s="59">
        <v>2531</v>
      </c>
      <c r="H96" s="59">
        <v>2569</v>
      </c>
      <c r="I96" s="59">
        <v>620</v>
      </c>
      <c r="J96" s="59">
        <v>610</v>
      </c>
    </row>
    <row r="97" spans="1:10" ht="20" customHeight="1" x14ac:dyDescent="0.2">
      <c r="A97" s="3" t="s">
        <v>796</v>
      </c>
      <c r="B97" s="3" t="s">
        <v>806</v>
      </c>
      <c r="C97" s="3" t="s">
        <v>938</v>
      </c>
      <c r="D97" s="3" t="s">
        <v>798</v>
      </c>
      <c r="E97" s="18" t="s">
        <v>159</v>
      </c>
      <c r="F97" s="59">
        <v>1966</v>
      </c>
      <c r="G97" s="59">
        <v>947</v>
      </c>
      <c r="H97" s="59">
        <v>1019</v>
      </c>
      <c r="I97" s="59">
        <v>252</v>
      </c>
      <c r="J97" s="59">
        <v>249</v>
      </c>
    </row>
    <row r="98" spans="1:10" ht="20" customHeight="1" x14ac:dyDescent="0.2">
      <c r="A98" s="3" t="s">
        <v>796</v>
      </c>
      <c r="B98" s="3" t="s">
        <v>806</v>
      </c>
      <c r="C98" s="3" t="s">
        <v>939</v>
      </c>
      <c r="D98" s="3" t="s">
        <v>798</v>
      </c>
      <c r="E98" s="18" t="s">
        <v>161</v>
      </c>
      <c r="F98" s="59">
        <v>1270</v>
      </c>
      <c r="G98" s="59">
        <v>619</v>
      </c>
      <c r="H98" s="59">
        <v>651</v>
      </c>
      <c r="I98" s="59">
        <v>221</v>
      </c>
      <c r="J98" s="59">
        <v>219</v>
      </c>
    </row>
    <row r="99" spans="1:10" ht="20" hidden="1" customHeight="1" x14ac:dyDescent="0.15">
      <c r="A99" s="3" t="s">
        <v>796</v>
      </c>
      <c r="B99" s="3" t="s">
        <v>806</v>
      </c>
      <c r="E99" s="4"/>
      <c r="F99" s="60"/>
      <c r="G99" s="60"/>
      <c r="H99" s="60"/>
      <c r="I99" s="4"/>
      <c r="J99" s="4"/>
    </row>
    <row r="100" spans="1:10" ht="20" hidden="1" customHeight="1" x14ac:dyDescent="0.15">
      <c r="A100" s="3" t="s">
        <v>796</v>
      </c>
      <c r="B100" s="3" t="s">
        <v>807</v>
      </c>
      <c r="E100" s="3" t="s">
        <v>1244</v>
      </c>
      <c r="F100" s="59">
        <f>SUM(F101:F112)</f>
        <v>33360</v>
      </c>
      <c r="G100" s="59">
        <f>SUM(G101:G112)</f>
        <v>16550</v>
      </c>
      <c r="H100" s="59">
        <f>SUM(H101:H112)</f>
        <v>16810</v>
      </c>
      <c r="I100" s="59">
        <f>SUM(I101:I112)</f>
        <v>4985</v>
      </c>
      <c r="J100" s="59">
        <f>SUM(J101:J112)</f>
        <v>4946</v>
      </c>
    </row>
    <row r="101" spans="1:10" ht="20" customHeight="1" x14ac:dyDescent="0.2">
      <c r="A101" s="3" t="s">
        <v>796</v>
      </c>
      <c r="B101" s="3" t="s">
        <v>807</v>
      </c>
      <c r="C101" s="3" t="s">
        <v>940</v>
      </c>
      <c r="D101" s="3" t="s">
        <v>798</v>
      </c>
      <c r="E101" s="18" t="s">
        <v>163</v>
      </c>
      <c r="F101" s="59">
        <v>4249</v>
      </c>
      <c r="G101" s="59">
        <v>2107</v>
      </c>
      <c r="H101" s="59">
        <v>2142</v>
      </c>
      <c r="I101" s="59">
        <v>667</v>
      </c>
      <c r="J101" s="59">
        <v>663</v>
      </c>
    </row>
    <row r="102" spans="1:10" ht="20" customHeight="1" x14ac:dyDescent="0.2">
      <c r="A102" s="3" t="s">
        <v>796</v>
      </c>
      <c r="B102" s="3" t="s">
        <v>807</v>
      </c>
      <c r="C102" s="3" t="s">
        <v>941</v>
      </c>
      <c r="D102" s="3" t="s">
        <v>798</v>
      </c>
      <c r="E102" s="18" t="s">
        <v>165</v>
      </c>
      <c r="F102" s="59">
        <v>4829</v>
      </c>
      <c r="G102" s="59">
        <v>2393</v>
      </c>
      <c r="H102" s="59">
        <v>2436</v>
      </c>
      <c r="I102" s="59">
        <v>657</v>
      </c>
      <c r="J102" s="59">
        <v>642</v>
      </c>
    </row>
    <row r="103" spans="1:10" ht="20" customHeight="1" x14ac:dyDescent="0.2">
      <c r="A103" s="3" t="s">
        <v>796</v>
      </c>
      <c r="B103" s="3" t="s">
        <v>807</v>
      </c>
      <c r="C103" s="3" t="s">
        <v>942</v>
      </c>
      <c r="D103" s="3" t="s">
        <v>798</v>
      </c>
      <c r="E103" s="18" t="s">
        <v>167</v>
      </c>
      <c r="F103" s="59">
        <v>1914</v>
      </c>
      <c r="G103" s="59">
        <v>931</v>
      </c>
      <c r="H103" s="59">
        <v>983</v>
      </c>
      <c r="I103" s="59">
        <v>255</v>
      </c>
      <c r="J103" s="59">
        <v>252</v>
      </c>
    </row>
    <row r="104" spans="1:10" ht="20" customHeight="1" x14ac:dyDescent="0.2">
      <c r="A104" s="3" t="s">
        <v>796</v>
      </c>
      <c r="B104" s="3" t="s">
        <v>807</v>
      </c>
      <c r="C104" s="3" t="s">
        <v>943</v>
      </c>
      <c r="D104" s="3" t="s">
        <v>798</v>
      </c>
      <c r="E104" s="18" t="s">
        <v>169</v>
      </c>
      <c r="F104" s="59">
        <v>3988</v>
      </c>
      <c r="G104" s="59">
        <v>1986</v>
      </c>
      <c r="H104" s="59">
        <v>2002</v>
      </c>
      <c r="I104" s="59">
        <v>553</v>
      </c>
      <c r="J104" s="59">
        <v>551</v>
      </c>
    </row>
    <row r="105" spans="1:10" ht="20" customHeight="1" x14ac:dyDescent="0.2">
      <c r="A105" s="3" t="s">
        <v>796</v>
      </c>
      <c r="B105" s="3" t="s">
        <v>807</v>
      </c>
      <c r="C105" s="3" t="s">
        <v>944</v>
      </c>
      <c r="D105" s="3" t="s">
        <v>798</v>
      </c>
      <c r="E105" s="18" t="s">
        <v>171</v>
      </c>
      <c r="F105" s="59">
        <v>2856</v>
      </c>
      <c r="G105" s="59">
        <v>1403</v>
      </c>
      <c r="H105" s="59">
        <v>1453</v>
      </c>
      <c r="I105" s="59">
        <v>396</v>
      </c>
      <c r="J105" s="59">
        <v>393</v>
      </c>
    </row>
    <row r="106" spans="1:10" ht="20" customHeight="1" x14ac:dyDescent="0.2">
      <c r="A106" s="3" t="s">
        <v>796</v>
      </c>
      <c r="B106" s="3" t="s">
        <v>807</v>
      </c>
      <c r="C106" s="3" t="s">
        <v>945</v>
      </c>
      <c r="D106" s="3" t="s">
        <v>798</v>
      </c>
      <c r="E106" s="18" t="s">
        <v>173</v>
      </c>
      <c r="F106" s="59">
        <v>2261</v>
      </c>
      <c r="G106" s="59">
        <v>1108</v>
      </c>
      <c r="H106" s="59">
        <v>1153</v>
      </c>
      <c r="I106" s="59">
        <v>335</v>
      </c>
      <c r="J106" s="59">
        <v>333</v>
      </c>
    </row>
    <row r="107" spans="1:10" ht="20" customHeight="1" x14ac:dyDescent="0.2">
      <c r="A107" s="3" t="s">
        <v>796</v>
      </c>
      <c r="B107" s="3" t="s">
        <v>807</v>
      </c>
      <c r="C107" s="3" t="s">
        <v>946</v>
      </c>
      <c r="D107" s="3" t="s">
        <v>798</v>
      </c>
      <c r="E107" s="18" t="s">
        <v>175</v>
      </c>
      <c r="F107" s="59">
        <v>4543</v>
      </c>
      <c r="G107" s="59">
        <v>2292</v>
      </c>
      <c r="H107" s="59">
        <v>2251</v>
      </c>
      <c r="I107" s="59">
        <v>733</v>
      </c>
      <c r="J107" s="59">
        <v>733</v>
      </c>
    </row>
    <row r="108" spans="1:10" ht="20" customHeight="1" x14ac:dyDescent="0.2">
      <c r="A108" s="3" t="s">
        <v>796</v>
      </c>
      <c r="B108" s="3" t="s">
        <v>807</v>
      </c>
      <c r="C108" s="3" t="s">
        <v>947</v>
      </c>
      <c r="D108" s="3" t="s">
        <v>798</v>
      </c>
      <c r="E108" s="18" t="s">
        <v>177</v>
      </c>
      <c r="F108" s="59">
        <v>1966</v>
      </c>
      <c r="G108" s="59">
        <v>973</v>
      </c>
      <c r="H108" s="59">
        <v>993</v>
      </c>
      <c r="I108" s="59">
        <v>326</v>
      </c>
      <c r="J108" s="59">
        <v>324</v>
      </c>
    </row>
    <row r="109" spans="1:10" ht="20" customHeight="1" x14ac:dyDescent="0.2">
      <c r="A109" s="3" t="s">
        <v>796</v>
      </c>
      <c r="B109" s="3" t="s">
        <v>807</v>
      </c>
      <c r="C109" s="3" t="s">
        <v>948</v>
      </c>
      <c r="D109" s="3" t="s">
        <v>798</v>
      </c>
      <c r="E109" s="18" t="s">
        <v>179</v>
      </c>
      <c r="F109" s="59">
        <v>1134</v>
      </c>
      <c r="G109" s="59">
        <v>575</v>
      </c>
      <c r="H109" s="59">
        <v>559</v>
      </c>
      <c r="I109" s="59">
        <v>324</v>
      </c>
      <c r="J109" s="59">
        <v>324</v>
      </c>
    </row>
    <row r="110" spans="1:10" ht="20" customHeight="1" x14ac:dyDescent="0.2">
      <c r="A110" s="3" t="s">
        <v>796</v>
      </c>
      <c r="B110" s="3" t="s">
        <v>807</v>
      </c>
      <c r="C110" s="3" t="s">
        <v>949</v>
      </c>
      <c r="D110" s="3" t="s">
        <v>798</v>
      </c>
      <c r="E110" s="18" t="s">
        <v>181</v>
      </c>
      <c r="F110" s="59">
        <v>1639</v>
      </c>
      <c r="G110" s="59">
        <v>831</v>
      </c>
      <c r="H110" s="59">
        <v>808</v>
      </c>
      <c r="I110" s="59">
        <v>198</v>
      </c>
      <c r="J110" s="59">
        <v>193</v>
      </c>
    </row>
    <row r="111" spans="1:10" ht="20" customHeight="1" x14ac:dyDescent="0.2">
      <c r="A111" s="3" t="s">
        <v>796</v>
      </c>
      <c r="B111" s="3" t="s">
        <v>807</v>
      </c>
      <c r="C111" s="3" t="s">
        <v>950</v>
      </c>
      <c r="D111" s="3" t="s">
        <v>798</v>
      </c>
      <c r="E111" s="18" t="s">
        <v>183</v>
      </c>
      <c r="F111" s="59">
        <v>2198</v>
      </c>
      <c r="G111" s="59">
        <v>1089</v>
      </c>
      <c r="H111" s="59">
        <v>1109</v>
      </c>
      <c r="I111" s="59">
        <v>256</v>
      </c>
      <c r="J111" s="59">
        <v>253</v>
      </c>
    </row>
    <row r="112" spans="1:10" ht="20" customHeight="1" x14ac:dyDescent="0.2">
      <c r="A112" s="3" t="s">
        <v>796</v>
      </c>
      <c r="B112" s="3" t="s">
        <v>807</v>
      </c>
      <c r="C112" s="3" t="s">
        <v>951</v>
      </c>
      <c r="D112" s="3" t="s">
        <v>798</v>
      </c>
      <c r="E112" s="18" t="s">
        <v>185</v>
      </c>
      <c r="F112" s="59">
        <v>1783</v>
      </c>
      <c r="G112" s="59">
        <v>862</v>
      </c>
      <c r="H112" s="59">
        <v>921</v>
      </c>
      <c r="I112" s="59">
        <v>285</v>
      </c>
      <c r="J112" s="59">
        <v>285</v>
      </c>
    </row>
    <row r="113" spans="1:10" ht="20" hidden="1" customHeight="1" x14ac:dyDescent="0.15">
      <c r="A113" s="3" t="s">
        <v>796</v>
      </c>
      <c r="B113" s="3" t="s">
        <v>807</v>
      </c>
      <c r="E113" s="4"/>
      <c r="F113" s="60"/>
      <c r="G113" s="60"/>
      <c r="H113" s="60"/>
      <c r="I113" s="4"/>
      <c r="J113" s="4"/>
    </row>
    <row r="114" spans="1:10" ht="20" hidden="1" customHeight="1" x14ac:dyDescent="0.15">
      <c r="A114" s="3" t="s">
        <v>796</v>
      </c>
      <c r="B114" s="3" t="s">
        <v>808</v>
      </c>
      <c r="E114" s="3" t="s">
        <v>1245</v>
      </c>
      <c r="F114" s="59">
        <f>SUM(F115:F122)</f>
        <v>34220</v>
      </c>
      <c r="G114" s="59">
        <f>SUM(G115:G122)</f>
        <v>17319</v>
      </c>
      <c r="H114" s="59">
        <f>SUM(H115:H122)</f>
        <v>16901</v>
      </c>
      <c r="I114" s="59">
        <f>SUM(I115:I122)</f>
        <v>6514</v>
      </c>
      <c r="J114" s="59">
        <f>SUM(J115:J122)</f>
        <v>6207</v>
      </c>
    </row>
    <row r="115" spans="1:10" ht="20" customHeight="1" x14ac:dyDescent="0.2">
      <c r="A115" s="3" t="s">
        <v>796</v>
      </c>
      <c r="B115" s="3" t="s">
        <v>808</v>
      </c>
      <c r="C115" s="3" t="s">
        <v>952</v>
      </c>
      <c r="D115" s="3" t="s">
        <v>798</v>
      </c>
      <c r="E115" s="18" t="s">
        <v>187</v>
      </c>
      <c r="F115" s="59">
        <v>4211</v>
      </c>
      <c r="G115" s="59">
        <v>2255</v>
      </c>
      <c r="H115" s="59">
        <v>1956</v>
      </c>
      <c r="I115" s="59">
        <v>810</v>
      </c>
      <c r="J115" s="59">
        <v>721</v>
      </c>
    </row>
    <row r="116" spans="1:10" ht="20" customHeight="1" x14ac:dyDescent="0.2">
      <c r="A116" s="3" t="s">
        <v>796</v>
      </c>
      <c r="B116" s="3" t="s">
        <v>808</v>
      </c>
      <c r="C116" s="3" t="s">
        <v>953</v>
      </c>
      <c r="D116" s="3" t="s">
        <v>798</v>
      </c>
      <c r="E116" s="18" t="s">
        <v>189</v>
      </c>
      <c r="F116" s="59">
        <v>2849</v>
      </c>
      <c r="G116" s="59">
        <v>1537</v>
      </c>
      <c r="H116" s="59">
        <v>1312</v>
      </c>
      <c r="I116" s="59">
        <v>597</v>
      </c>
      <c r="J116" s="59">
        <v>577</v>
      </c>
    </row>
    <row r="117" spans="1:10" ht="20" customHeight="1" x14ac:dyDescent="0.2">
      <c r="A117" s="3" t="s">
        <v>796</v>
      </c>
      <c r="B117" s="3" t="s">
        <v>808</v>
      </c>
      <c r="C117" s="3" t="s">
        <v>954</v>
      </c>
      <c r="D117" s="3" t="s">
        <v>798</v>
      </c>
      <c r="E117" s="18" t="s">
        <v>191</v>
      </c>
      <c r="F117" s="59">
        <v>6701</v>
      </c>
      <c r="G117" s="59">
        <v>3391</v>
      </c>
      <c r="H117" s="59">
        <v>3310</v>
      </c>
      <c r="I117" s="59">
        <v>1250</v>
      </c>
      <c r="J117" s="59">
        <v>1224</v>
      </c>
    </row>
    <row r="118" spans="1:10" ht="20" customHeight="1" x14ac:dyDescent="0.2">
      <c r="A118" s="3" t="s">
        <v>796</v>
      </c>
      <c r="B118" s="3" t="s">
        <v>808</v>
      </c>
      <c r="C118" s="3" t="s">
        <v>955</v>
      </c>
      <c r="D118" s="3" t="s">
        <v>798</v>
      </c>
      <c r="E118" s="18" t="s">
        <v>193</v>
      </c>
      <c r="F118" s="59">
        <v>7724</v>
      </c>
      <c r="G118" s="59">
        <v>3860</v>
      </c>
      <c r="H118" s="59">
        <v>3864</v>
      </c>
      <c r="I118" s="59">
        <v>1512</v>
      </c>
      <c r="J118" s="59">
        <v>1459</v>
      </c>
    </row>
    <row r="119" spans="1:10" ht="20" customHeight="1" x14ac:dyDescent="0.2">
      <c r="A119" s="3" t="s">
        <v>796</v>
      </c>
      <c r="B119" s="3" t="s">
        <v>808</v>
      </c>
      <c r="C119" s="3" t="s">
        <v>956</v>
      </c>
      <c r="D119" s="3" t="s">
        <v>798</v>
      </c>
      <c r="E119" s="18" t="s">
        <v>195</v>
      </c>
      <c r="F119" s="59">
        <v>4567</v>
      </c>
      <c r="G119" s="59">
        <v>2272</v>
      </c>
      <c r="H119" s="59">
        <v>2295</v>
      </c>
      <c r="I119" s="59">
        <v>946</v>
      </c>
      <c r="J119" s="59">
        <v>900</v>
      </c>
    </row>
    <row r="120" spans="1:10" ht="20" customHeight="1" x14ac:dyDescent="0.2">
      <c r="A120" s="3" t="s">
        <v>796</v>
      </c>
      <c r="B120" s="3" t="s">
        <v>808</v>
      </c>
      <c r="C120" s="3" t="s">
        <v>957</v>
      </c>
      <c r="D120" s="3" t="s">
        <v>798</v>
      </c>
      <c r="E120" s="18" t="s">
        <v>197</v>
      </c>
      <c r="F120" s="59">
        <v>3918</v>
      </c>
      <c r="G120" s="59">
        <v>1923</v>
      </c>
      <c r="H120" s="59">
        <v>1995</v>
      </c>
      <c r="I120" s="59">
        <v>800</v>
      </c>
      <c r="J120" s="59">
        <v>742</v>
      </c>
    </row>
    <row r="121" spans="1:10" ht="20" customHeight="1" x14ac:dyDescent="0.2">
      <c r="A121" s="3" t="s">
        <v>796</v>
      </c>
      <c r="B121" s="3" t="s">
        <v>808</v>
      </c>
      <c r="C121" s="3" t="s">
        <v>958</v>
      </c>
      <c r="D121" s="3" t="s">
        <v>798</v>
      </c>
      <c r="E121" s="18" t="s">
        <v>199</v>
      </c>
      <c r="F121" s="59">
        <v>2242</v>
      </c>
      <c r="G121" s="59">
        <v>1086</v>
      </c>
      <c r="H121" s="59">
        <v>1156</v>
      </c>
      <c r="I121" s="59">
        <v>277</v>
      </c>
      <c r="J121" s="59">
        <v>262</v>
      </c>
    </row>
    <row r="122" spans="1:10" ht="20" customHeight="1" x14ac:dyDescent="0.2">
      <c r="A122" s="3" t="s">
        <v>796</v>
      </c>
      <c r="B122" s="3" t="s">
        <v>808</v>
      </c>
      <c r="C122" s="3" t="s">
        <v>959</v>
      </c>
      <c r="D122" s="3" t="s">
        <v>798</v>
      </c>
      <c r="E122" s="18" t="s">
        <v>201</v>
      </c>
      <c r="F122" s="59">
        <v>2008</v>
      </c>
      <c r="G122" s="59">
        <v>995</v>
      </c>
      <c r="H122" s="59">
        <v>1013</v>
      </c>
      <c r="I122" s="59">
        <v>322</v>
      </c>
      <c r="J122" s="59">
        <v>322</v>
      </c>
    </row>
    <row r="123" spans="1:10" ht="20" hidden="1" customHeight="1" x14ac:dyDescent="0.2">
      <c r="A123" s="3" t="s">
        <v>796</v>
      </c>
      <c r="B123" s="3" t="s">
        <v>808</v>
      </c>
      <c r="E123" s="18"/>
      <c r="F123" s="59"/>
      <c r="G123" s="59"/>
      <c r="H123" s="59"/>
      <c r="I123" s="59"/>
      <c r="J123" s="59"/>
    </row>
    <row r="124" spans="1:10" ht="20" hidden="1" customHeight="1" x14ac:dyDescent="0.15">
      <c r="A124" s="3" t="s">
        <v>796</v>
      </c>
      <c r="B124" s="3" t="s">
        <v>809</v>
      </c>
      <c r="E124" s="3" t="s">
        <v>1246</v>
      </c>
      <c r="F124" s="59">
        <f>SUM(F125:F141)</f>
        <v>15056</v>
      </c>
      <c r="G124" s="59">
        <f>SUM(G125:G141)</f>
        <v>7663</v>
      </c>
      <c r="H124" s="59">
        <f>SUM(H125:H141)</f>
        <v>7393</v>
      </c>
      <c r="I124" s="59">
        <f>SUM(I125:I141)</f>
        <v>2586</v>
      </c>
      <c r="J124" s="59">
        <f>SUM(J125:J141)</f>
        <v>2405</v>
      </c>
    </row>
    <row r="125" spans="1:10" ht="20" customHeight="1" x14ac:dyDescent="0.2">
      <c r="A125" s="3" t="s">
        <v>796</v>
      </c>
      <c r="B125" s="3" t="s">
        <v>809</v>
      </c>
      <c r="C125" s="3" t="s">
        <v>960</v>
      </c>
      <c r="D125" s="3" t="s">
        <v>798</v>
      </c>
      <c r="E125" s="18" t="s">
        <v>203</v>
      </c>
      <c r="F125" s="59">
        <v>3213</v>
      </c>
      <c r="G125" s="59">
        <v>1568</v>
      </c>
      <c r="H125" s="59">
        <v>1645</v>
      </c>
      <c r="I125" s="59">
        <v>586</v>
      </c>
      <c r="J125" s="59">
        <v>564</v>
      </c>
    </row>
    <row r="126" spans="1:10" ht="20" customHeight="1" x14ac:dyDescent="0.2">
      <c r="A126" s="3" t="s">
        <v>796</v>
      </c>
      <c r="B126" s="3" t="s">
        <v>809</v>
      </c>
      <c r="C126" s="3" t="s">
        <v>961</v>
      </c>
      <c r="D126" s="3" t="s">
        <v>798</v>
      </c>
      <c r="E126" s="18" t="s">
        <v>205</v>
      </c>
      <c r="F126" s="59">
        <v>3246</v>
      </c>
      <c r="G126" s="59">
        <v>1663</v>
      </c>
      <c r="H126" s="59">
        <v>1583</v>
      </c>
      <c r="I126" s="59">
        <v>619</v>
      </c>
      <c r="J126" s="59">
        <v>528</v>
      </c>
    </row>
    <row r="127" spans="1:10" ht="20" customHeight="1" x14ac:dyDescent="0.2">
      <c r="A127" s="3" t="s">
        <v>796</v>
      </c>
      <c r="B127" s="3" t="s">
        <v>809</v>
      </c>
      <c r="C127" s="3" t="s">
        <v>962</v>
      </c>
      <c r="D127" s="3" t="s">
        <v>798</v>
      </c>
      <c r="E127" s="18" t="s">
        <v>207</v>
      </c>
      <c r="F127" s="59">
        <v>807</v>
      </c>
      <c r="G127" s="59">
        <v>451</v>
      </c>
      <c r="H127" s="59">
        <v>356</v>
      </c>
      <c r="I127" s="59">
        <v>137</v>
      </c>
      <c r="J127" s="59">
        <v>136</v>
      </c>
    </row>
    <row r="128" spans="1:10" ht="20" customHeight="1" x14ac:dyDescent="0.2">
      <c r="A128" s="3" t="s">
        <v>796</v>
      </c>
      <c r="B128" s="3" t="s">
        <v>809</v>
      </c>
      <c r="C128" s="3" t="s">
        <v>963</v>
      </c>
      <c r="D128" s="3" t="s">
        <v>798</v>
      </c>
      <c r="E128" s="18" t="s">
        <v>209</v>
      </c>
      <c r="F128" s="59">
        <v>792</v>
      </c>
      <c r="G128" s="59">
        <v>388</v>
      </c>
      <c r="H128" s="59">
        <v>404</v>
      </c>
      <c r="I128" s="59">
        <v>117</v>
      </c>
      <c r="J128" s="59">
        <v>112</v>
      </c>
    </row>
    <row r="129" spans="1:10" ht="20" customHeight="1" x14ac:dyDescent="0.2">
      <c r="A129" s="3" t="s">
        <v>796</v>
      </c>
      <c r="B129" s="3" t="s">
        <v>809</v>
      </c>
      <c r="C129" s="3" t="s">
        <v>964</v>
      </c>
      <c r="D129" s="3" t="s">
        <v>798</v>
      </c>
      <c r="E129" s="18" t="s">
        <v>211</v>
      </c>
      <c r="F129" s="59">
        <v>437</v>
      </c>
      <c r="G129" s="59">
        <v>217</v>
      </c>
      <c r="H129" s="59">
        <v>220</v>
      </c>
      <c r="I129" s="59">
        <v>72</v>
      </c>
      <c r="J129" s="59">
        <v>68</v>
      </c>
    </row>
    <row r="130" spans="1:10" ht="20" customHeight="1" x14ac:dyDescent="0.2">
      <c r="A130" s="3" t="s">
        <v>796</v>
      </c>
      <c r="B130" s="3" t="s">
        <v>809</v>
      </c>
      <c r="C130" s="3" t="s">
        <v>965</v>
      </c>
      <c r="D130" s="3" t="s">
        <v>798</v>
      </c>
      <c r="E130" s="18" t="s">
        <v>213</v>
      </c>
      <c r="F130" s="59">
        <v>404</v>
      </c>
      <c r="G130" s="59">
        <v>207</v>
      </c>
      <c r="H130" s="59">
        <v>197</v>
      </c>
      <c r="I130" s="59">
        <v>53</v>
      </c>
      <c r="J130" s="59">
        <v>52</v>
      </c>
    </row>
    <row r="131" spans="1:10" ht="20" customHeight="1" x14ac:dyDescent="0.2">
      <c r="A131" s="3" t="s">
        <v>796</v>
      </c>
      <c r="B131" s="3" t="s">
        <v>809</v>
      </c>
      <c r="C131" s="3" t="s">
        <v>966</v>
      </c>
      <c r="D131" s="3" t="s">
        <v>798</v>
      </c>
      <c r="E131" s="18" t="s">
        <v>215</v>
      </c>
      <c r="F131" s="59">
        <v>675</v>
      </c>
      <c r="G131" s="59">
        <v>311</v>
      </c>
      <c r="H131" s="59">
        <v>364</v>
      </c>
      <c r="I131" s="59">
        <v>99</v>
      </c>
      <c r="J131" s="59">
        <v>88</v>
      </c>
    </row>
    <row r="132" spans="1:10" ht="20" customHeight="1" x14ac:dyDescent="0.2">
      <c r="A132" s="3" t="s">
        <v>796</v>
      </c>
      <c r="B132" s="3" t="s">
        <v>809</v>
      </c>
      <c r="C132" s="3" t="s">
        <v>967</v>
      </c>
      <c r="D132" s="3" t="s">
        <v>798</v>
      </c>
      <c r="E132" s="18" t="s">
        <v>217</v>
      </c>
      <c r="F132" s="59">
        <v>656</v>
      </c>
      <c r="G132" s="59">
        <v>341</v>
      </c>
      <c r="H132" s="59">
        <v>315</v>
      </c>
      <c r="I132" s="59">
        <v>124</v>
      </c>
      <c r="J132" s="59">
        <v>122</v>
      </c>
    </row>
    <row r="133" spans="1:10" ht="20" customHeight="1" x14ac:dyDescent="0.2">
      <c r="A133" s="3" t="s">
        <v>796</v>
      </c>
      <c r="B133" s="3" t="s">
        <v>809</v>
      </c>
      <c r="C133" s="3" t="s">
        <v>968</v>
      </c>
      <c r="D133" s="3" t="s">
        <v>798</v>
      </c>
      <c r="E133" s="18" t="s">
        <v>219</v>
      </c>
      <c r="F133" s="59">
        <v>2331</v>
      </c>
      <c r="G133" s="59">
        <v>1191</v>
      </c>
      <c r="H133" s="59">
        <v>1140</v>
      </c>
      <c r="I133" s="59">
        <v>355</v>
      </c>
      <c r="J133" s="59">
        <v>344</v>
      </c>
    </row>
    <row r="134" spans="1:10" ht="20" customHeight="1" x14ac:dyDescent="0.2">
      <c r="A134" s="3" t="s">
        <v>796</v>
      </c>
      <c r="B134" s="3" t="s">
        <v>809</v>
      </c>
      <c r="C134" s="3" t="s">
        <v>969</v>
      </c>
      <c r="D134" s="3" t="s">
        <v>810</v>
      </c>
      <c r="E134" s="18" t="s">
        <v>221</v>
      </c>
      <c r="F134" s="59">
        <v>519</v>
      </c>
      <c r="G134" s="59">
        <v>270</v>
      </c>
      <c r="H134" s="59">
        <v>249</v>
      </c>
      <c r="I134" s="59">
        <v>69</v>
      </c>
      <c r="J134" s="59">
        <v>68</v>
      </c>
    </row>
    <row r="135" spans="1:10" ht="20" customHeight="1" x14ac:dyDescent="0.2">
      <c r="A135" s="3" t="s">
        <v>796</v>
      </c>
      <c r="B135" s="3" t="s">
        <v>809</v>
      </c>
      <c r="C135" s="3" t="s">
        <v>970</v>
      </c>
      <c r="D135" s="3" t="s">
        <v>810</v>
      </c>
      <c r="E135" s="18" t="s">
        <v>223</v>
      </c>
      <c r="F135" s="59">
        <v>46</v>
      </c>
      <c r="G135" s="59">
        <v>24</v>
      </c>
      <c r="H135" s="59">
        <v>22</v>
      </c>
      <c r="I135" s="59">
        <v>6</v>
      </c>
      <c r="J135" s="59">
        <v>6</v>
      </c>
    </row>
    <row r="136" spans="1:10" ht="20" customHeight="1" x14ac:dyDescent="0.2">
      <c r="A136" s="3" t="s">
        <v>796</v>
      </c>
      <c r="B136" s="3" t="s">
        <v>809</v>
      </c>
      <c r="C136" s="3" t="s">
        <v>971</v>
      </c>
      <c r="D136" s="3" t="s">
        <v>810</v>
      </c>
      <c r="E136" s="18" t="s">
        <v>225</v>
      </c>
      <c r="F136" s="59">
        <v>210</v>
      </c>
      <c r="G136" s="59">
        <v>106</v>
      </c>
      <c r="H136" s="59">
        <v>104</v>
      </c>
      <c r="I136" s="59">
        <v>35</v>
      </c>
      <c r="J136" s="59">
        <v>32</v>
      </c>
    </row>
    <row r="137" spans="1:10" ht="20" customHeight="1" x14ac:dyDescent="0.2">
      <c r="A137" s="3" t="s">
        <v>796</v>
      </c>
      <c r="B137" s="3" t="s">
        <v>809</v>
      </c>
      <c r="C137" s="3" t="s">
        <v>972</v>
      </c>
      <c r="D137" s="3" t="s">
        <v>810</v>
      </c>
      <c r="E137" s="18" t="s">
        <v>227</v>
      </c>
      <c r="F137" s="59">
        <v>811</v>
      </c>
      <c r="G137" s="59">
        <v>408</v>
      </c>
      <c r="H137" s="59">
        <v>403</v>
      </c>
      <c r="I137" s="59">
        <v>109</v>
      </c>
      <c r="J137" s="59">
        <v>109</v>
      </c>
    </row>
    <row r="138" spans="1:10" ht="20" customHeight="1" x14ac:dyDescent="0.2">
      <c r="A138" s="3" t="s">
        <v>796</v>
      </c>
      <c r="B138" s="3" t="s">
        <v>809</v>
      </c>
      <c r="C138" s="3" t="s">
        <v>973</v>
      </c>
      <c r="D138" s="3" t="s">
        <v>798</v>
      </c>
      <c r="E138" s="18" t="s">
        <v>229</v>
      </c>
      <c r="F138" s="59">
        <v>653</v>
      </c>
      <c r="G138" s="59">
        <v>351</v>
      </c>
      <c r="H138" s="59">
        <v>302</v>
      </c>
      <c r="I138" s="59">
        <v>148</v>
      </c>
      <c r="J138" s="59">
        <v>123</v>
      </c>
    </row>
    <row r="139" spans="1:10" ht="20" customHeight="1" x14ac:dyDescent="0.2">
      <c r="A139" s="3" t="s">
        <v>796</v>
      </c>
      <c r="B139" s="3" t="s">
        <v>809</v>
      </c>
      <c r="C139" s="3" t="s">
        <v>974</v>
      </c>
      <c r="D139" s="3" t="s">
        <v>798</v>
      </c>
      <c r="E139" s="18" t="s">
        <v>231</v>
      </c>
      <c r="F139" s="59">
        <v>240</v>
      </c>
      <c r="G139" s="59">
        <v>151</v>
      </c>
      <c r="H139" s="59">
        <v>89</v>
      </c>
      <c r="I139" s="59">
        <v>47</v>
      </c>
      <c r="J139" s="59">
        <v>43</v>
      </c>
    </row>
    <row r="140" spans="1:10" ht="20" customHeight="1" x14ac:dyDescent="0.2">
      <c r="A140" s="3" t="s">
        <v>796</v>
      </c>
      <c r="B140" s="3" t="s">
        <v>809</v>
      </c>
      <c r="C140" s="3" t="s">
        <v>975</v>
      </c>
      <c r="D140" s="3" t="s">
        <v>810</v>
      </c>
      <c r="E140" s="18" t="s">
        <v>233</v>
      </c>
      <c r="F140" s="59">
        <v>12</v>
      </c>
      <c r="G140" s="59">
        <v>12</v>
      </c>
      <c r="H140" s="59">
        <v>0</v>
      </c>
      <c r="I140" s="59">
        <v>9</v>
      </c>
      <c r="J140" s="59">
        <v>9</v>
      </c>
    </row>
    <row r="141" spans="1:10" ht="20" customHeight="1" x14ac:dyDescent="0.2">
      <c r="A141" s="3" t="s">
        <v>796</v>
      </c>
      <c r="B141" s="3" t="s">
        <v>809</v>
      </c>
      <c r="C141" s="3" t="s">
        <v>976</v>
      </c>
      <c r="D141" s="3" t="s">
        <v>810</v>
      </c>
      <c r="E141" s="6" t="s">
        <v>235</v>
      </c>
      <c r="F141" s="62">
        <v>4</v>
      </c>
      <c r="G141" s="62">
        <v>4</v>
      </c>
      <c r="H141" s="62">
        <v>0</v>
      </c>
      <c r="I141" s="62">
        <v>1</v>
      </c>
      <c r="J141" s="62">
        <v>1</v>
      </c>
    </row>
    <row r="142" spans="1:10" ht="20" hidden="1" customHeight="1" x14ac:dyDescent="0.15">
      <c r="A142" s="3" t="s">
        <v>796</v>
      </c>
      <c r="B142" s="3" t="s">
        <v>809</v>
      </c>
      <c r="E142" s="4"/>
      <c r="F142" s="60"/>
      <c r="G142" s="60"/>
      <c r="H142" s="60"/>
      <c r="I142" s="4"/>
      <c r="J142" s="4"/>
    </row>
    <row r="143" spans="1:10" ht="20" hidden="1" customHeight="1" x14ac:dyDescent="0.15">
      <c r="A143" s="3" t="s">
        <v>796</v>
      </c>
      <c r="B143" s="3" t="s">
        <v>811</v>
      </c>
      <c r="E143" s="3" t="s">
        <v>1247</v>
      </c>
      <c r="F143" s="59">
        <f>SUM(F144:F154)</f>
        <v>7088</v>
      </c>
      <c r="G143" s="59">
        <f>SUM(G144:G154)</f>
        <v>3590</v>
      </c>
      <c r="H143" s="59">
        <f>SUM(H144:H154)</f>
        <v>3498</v>
      </c>
      <c r="I143" s="59">
        <f>SUM(I144:I154)</f>
        <v>1114</v>
      </c>
      <c r="J143" s="59">
        <f>SUM(J144:J154)</f>
        <v>1085</v>
      </c>
    </row>
    <row r="144" spans="1:10" ht="20" customHeight="1" x14ac:dyDescent="0.2">
      <c r="A144" s="3" t="s">
        <v>796</v>
      </c>
      <c r="B144" s="3" t="s">
        <v>811</v>
      </c>
      <c r="C144" s="3" t="s">
        <v>978</v>
      </c>
      <c r="D144" s="3" t="s">
        <v>810</v>
      </c>
      <c r="E144" s="18" t="s">
        <v>237</v>
      </c>
      <c r="F144" s="59">
        <v>649</v>
      </c>
      <c r="G144" s="59">
        <v>349</v>
      </c>
      <c r="H144" s="59">
        <v>300</v>
      </c>
      <c r="I144" s="59">
        <v>111</v>
      </c>
      <c r="J144" s="59">
        <v>107</v>
      </c>
    </row>
    <row r="145" spans="1:10" ht="20" customHeight="1" x14ac:dyDescent="0.2">
      <c r="A145" s="3" t="s">
        <v>796</v>
      </c>
      <c r="B145" s="3" t="s">
        <v>811</v>
      </c>
      <c r="C145" s="3" t="s">
        <v>979</v>
      </c>
      <c r="D145" s="3" t="s">
        <v>810</v>
      </c>
      <c r="E145" s="18" t="s">
        <v>239</v>
      </c>
      <c r="F145" s="59">
        <v>132</v>
      </c>
      <c r="G145" s="59">
        <v>56</v>
      </c>
      <c r="H145" s="59">
        <v>76</v>
      </c>
      <c r="I145" s="59">
        <v>18</v>
      </c>
      <c r="J145" s="59">
        <v>18</v>
      </c>
    </row>
    <row r="146" spans="1:10" ht="20" customHeight="1" x14ac:dyDescent="0.2">
      <c r="A146" s="3" t="s">
        <v>796</v>
      </c>
      <c r="B146" s="3" t="s">
        <v>811</v>
      </c>
      <c r="C146" s="3" t="s">
        <v>980</v>
      </c>
      <c r="D146" s="3" t="s">
        <v>810</v>
      </c>
      <c r="E146" s="18" t="s">
        <v>241</v>
      </c>
      <c r="F146" s="59">
        <v>2245</v>
      </c>
      <c r="G146" s="59">
        <v>1136</v>
      </c>
      <c r="H146" s="59">
        <v>1109</v>
      </c>
      <c r="I146" s="59">
        <v>340</v>
      </c>
      <c r="J146" s="59">
        <v>333</v>
      </c>
    </row>
    <row r="147" spans="1:10" ht="20" customHeight="1" x14ac:dyDescent="0.2">
      <c r="A147" s="3" t="s">
        <v>796</v>
      </c>
      <c r="B147" s="3" t="s">
        <v>811</v>
      </c>
      <c r="C147" s="3" t="s">
        <v>981</v>
      </c>
      <c r="D147" s="3" t="s">
        <v>810</v>
      </c>
      <c r="E147" s="18" t="s">
        <v>243</v>
      </c>
      <c r="F147" s="59">
        <v>47</v>
      </c>
      <c r="G147" s="59">
        <v>25</v>
      </c>
      <c r="H147" s="59">
        <v>22</v>
      </c>
      <c r="I147" s="59">
        <v>6</v>
      </c>
      <c r="J147" s="59">
        <v>6</v>
      </c>
    </row>
    <row r="148" spans="1:10" ht="20" customHeight="1" x14ac:dyDescent="0.2">
      <c r="A148" s="3" t="s">
        <v>796</v>
      </c>
      <c r="B148" s="3" t="s">
        <v>811</v>
      </c>
      <c r="C148" s="3" t="s">
        <v>982</v>
      </c>
      <c r="D148" s="3" t="s">
        <v>810</v>
      </c>
      <c r="E148" s="18" t="s">
        <v>245</v>
      </c>
      <c r="F148" s="59">
        <v>1034</v>
      </c>
      <c r="G148" s="59">
        <v>513</v>
      </c>
      <c r="H148" s="59">
        <v>521</v>
      </c>
      <c r="I148" s="59">
        <v>161</v>
      </c>
      <c r="J148" s="59">
        <v>158</v>
      </c>
    </row>
    <row r="149" spans="1:10" ht="20" customHeight="1" x14ac:dyDescent="0.2">
      <c r="A149" s="3" t="s">
        <v>796</v>
      </c>
      <c r="B149" s="3" t="s">
        <v>811</v>
      </c>
      <c r="C149" s="3" t="s">
        <v>983</v>
      </c>
      <c r="D149" s="3" t="s">
        <v>810</v>
      </c>
      <c r="E149" s="18" t="s">
        <v>247</v>
      </c>
      <c r="F149" s="59">
        <v>162</v>
      </c>
      <c r="G149" s="59">
        <v>80</v>
      </c>
      <c r="H149" s="59">
        <v>82</v>
      </c>
      <c r="I149" s="59">
        <v>28</v>
      </c>
      <c r="J149" s="59">
        <v>28</v>
      </c>
    </row>
    <row r="150" spans="1:10" ht="20" customHeight="1" x14ac:dyDescent="0.2">
      <c r="A150" s="3" t="s">
        <v>796</v>
      </c>
      <c r="B150" s="3" t="s">
        <v>811</v>
      </c>
      <c r="C150" s="3" t="s">
        <v>984</v>
      </c>
      <c r="D150" s="3" t="s">
        <v>810</v>
      </c>
      <c r="E150" s="18" t="s">
        <v>249</v>
      </c>
      <c r="F150" s="59">
        <v>362</v>
      </c>
      <c r="G150" s="59">
        <v>173</v>
      </c>
      <c r="H150" s="59">
        <v>189</v>
      </c>
      <c r="I150" s="59">
        <v>54</v>
      </c>
      <c r="J150" s="59">
        <v>54</v>
      </c>
    </row>
    <row r="151" spans="1:10" ht="20" customHeight="1" x14ac:dyDescent="0.2">
      <c r="A151" s="3" t="s">
        <v>796</v>
      </c>
      <c r="B151" s="3" t="s">
        <v>811</v>
      </c>
      <c r="C151" s="3" t="s">
        <v>985</v>
      </c>
      <c r="D151" s="3" t="s">
        <v>810</v>
      </c>
      <c r="E151" s="18" t="s">
        <v>251</v>
      </c>
      <c r="F151" s="59">
        <v>266</v>
      </c>
      <c r="G151" s="59">
        <v>125</v>
      </c>
      <c r="H151" s="59">
        <v>141</v>
      </c>
      <c r="I151" s="59">
        <v>30</v>
      </c>
      <c r="J151" s="59">
        <v>28</v>
      </c>
    </row>
    <row r="152" spans="1:10" ht="20" customHeight="1" x14ac:dyDescent="0.2">
      <c r="A152" s="3" t="s">
        <v>796</v>
      </c>
      <c r="B152" s="3" t="s">
        <v>811</v>
      </c>
      <c r="C152" s="3" t="s">
        <v>986</v>
      </c>
      <c r="D152" s="3" t="s">
        <v>810</v>
      </c>
      <c r="E152" s="18" t="s">
        <v>253</v>
      </c>
      <c r="F152" s="59">
        <v>1159</v>
      </c>
      <c r="G152" s="59">
        <v>602</v>
      </c>
      <c r="H152" s="59">
        <v>557</v>
      </c>
      <c r="I152" s="59">
        <v>197</v>
      </c>
      <c r="J152" s="59">
        <v>197</v>
      </c>
    </row>
    <row r="153" spans="1:10" ht="20" customHeight="1" x14ac:dyDescent="0.2">
      <c r="A153" s="3" t="s">
        <v>796</v>
      </c>
      <c r="B153" s="3" t="s">
        <v>811</v>
      </c>
      <c r="C153" s="3" t="s">
        <v>987</v>
      </c>
      <c r="D153" s="3" t="s">
        <v>810</v>
      </c>
      <c r="E153" s="18" t="s">
        <v>255</v>
      </c>
      <c r="F153" s="59">
        <v>814</v>
      </c>
      <c r="G153" s="59">
        <v>420</v>
      </c>
      <c r="H153" s="59">
        <v>394</v>
      </c>
      <c r="I153" s="59">
        <v>134</v>
      </c>
      <c r="J153" s="59">
        <v>134</v>
      </c>
    </row>
    <row r="154" spans="1:10" ht="20" customHeight="1" x14ac:dyDescent="0.2">
      <c r="A154" s="3" t="s">
        <v>796</v>
      </c>
      <c r="B154" s="3" t="s">
        <v>811</v>
      </c>
      <c r="C154" s="3" t="s">
        <v>988</v>
      </c>
      <c r="D154" s="3" t="s">
        <v>798</v>
      </c>
      <c r="E154" s="18" t="s">
        <v>257</v>
      </c>
      <c r="F154" s="59">
        <v>218</v>
      </c>
      <c r="G154" s="59">
        <v>111</v>
      </c>
      <c r="H154" s="59">
        <v>107</v>
      </c>
      <c r="I154" s="59">
        <v>35</v>
      </c>
      <c r="J154" s="59">
        <v>22</v>
      </c>
    </row>
    <row r="155" spans="1:10" ht="20" hidden="1" customHeight="1" x14ac:dyDescent="0.15">
      <c r="A155" s="3" t="s">
        <v>796</v>
      </c>
      <c r="B155" s="3" t="s">
        <v>811</v>
      </c>
      <c r="E155" s="4"/>
      <c r="F155" s="60"/>
      <c r="G155" s="60"/>
      <c r="H155" s="60"/>
      <c r="I155" s="4"/>
      <c r="J155" s="4"/>
    </row>
    <row r="156" spans="1:10" ht="20" hidden="1" customHeight="1" x14ac:dyDescent="0.15">
      <c r="A156" s="3" t="s">
        <v>796</v>
      </c>
      <c r="B156" s="3" t="s">
        <v>812</v>
      </c>
      <c r="E156" s="3" t="s">
        <v>1248</v>
      </c>
      <c r="F156" s="59">
        <f>SUM(F157:F167)</f>
        <v>24435</v>
      </c>
      <c r="G156" s="59">
        <f>SUM(G157:G167)</f>
        <v>13079</v>
      </c>
      <c r="H156" s="59">
        <f>SUM(H157:H167)</f>
        <v>11356</v>
      </c>
      <c r="I156" s="59">
        <f>SUM(I157:I167)</f>
        <v>4537</v>
      </c>
      <c r="J156" s="59">
        <f>SUM(J157:J167)</f>
        <v>4297</v>
      </c>
    </row>
    <row r="157" spans="1:10" ht="20" customHeight="1" x14ac:dyDescent="0.2">
      <c r="A157" s="3" t="s">
        <v>796</v>
      </c>
      <c r="B157" s="3" t="s">
        <v>812</v>
      </c>
      <c r="C157" s="3" t="s">
        <v>989</v>
      </c>
      <c r="D157" s="3" t="s">
        <v>798</v>
      </c>
      <c r="E157" s="18" t="s">
        <v>259</v>
      </c>
      <c r="F157" s="59">
        <v>976</v>
      </c>
      <c r="G157" s="59">
        <v>555</v>
      </c>
      <c r="H157" s="59">
        <v>421</v>
      </c>
      <c r="I157" s="59">
        <v>157</v>
      </c>
      <c r="J157" s="59">
        <v>155</v>
      </c>
    </row>
    <row r="158" spans="1:10" ht="20" customHeight="1" x14ac:dyDescent="0.2">
      <c r="A158" s="3" t="s">
        <v>796</v>
      </c>
      <c r="B158" s="3" t="s">
        <v>812</v>
      </c>
      <c r="C158" s="3" t="s">
        <v>990</v>
      </c>
      <c r="D158" s="3" t="s">
        <v>798</v>
      </c>
      <c r="E158" s="18" t="s">
        <v>261</v>
      </c>
      <c r="F158" s="59">
        <v>1707</v>
      </c>
      <c r="G158" s="59">
        <v>906</v>
      </c>
      <c r="H158" s="59">
        <v>801</v>
      </c>
      <c r="I158" s="59">
        <v>263</v>
      </c>
      <c r="J158" s="59">
        <v>252</v>
      </c>
    </row>
    <row r="159" spans="1:10" ht="20" customHeight="1" x14ac:dyDescent="0.2">
      <c r="A159" s="3" t="s">
        <v>796</v>
      </c>
      <c r="B159" s="3" t="s">
        <v>812</v>
      </c>
      <c r="C159" s="3" t="s">
        <v>991</v>
      </c>
      <c r="D159" s="3" t="s">
        <v>798</v>
      </c>
      <c r="E159" s="18" t="s">
        <v>263</v>
      </c>
      <c r="F159" s="59">
        <v>1704</v>
      </c>
      <c r="G159" s="59">
        <v>956</v>
      </c>
      <c r="H159" s="59">
        <v>748</v>
      </c>
      <c r="I159" s="59">
        <v>357</v>
      </c>
      <c r="J159" s="59">
        <v>306</v>
      </c>
    </row>
    <row r="160" spans="1:10" ht="20" customHeight="1" x14ac:dyDescent="0.2">
      <c r="A160" s="3" t="s">
        <v>796</v>
      </c>
      <c r="B160" s="3" t="s">
        <v>812</v>
      </c>
      <c r="C160" s="3" t="s">
        <v>992</v>
      </c>
      <c r="D160" s="3" t="s">
        <v>798</v>
      </c>
      <c r="E160" s="18" t="s">
        <v>265</v>
      </c>
      <c r="F160" s="59">
        <v>459</v>
      </c>
      <c r="G160" s="59">
        <v>239</v>
      </c>
      <c r="H160" s="59">
        <v>220</v>
      </c>
      <c r="I160" s="59">
        <v>67</v>
      </c>
      <c r="J160" s="59">
        <v>64</v>
      </c>
    </row>
    <row r="161" spans="1:10" ht="20" customHeight="1" x14ac:dyDescent="0.2">
      <c r="A161" s="3" t="s">
        <v>796</v>
      </c>
      <c r="B161" s="3" t="s">
        <v>812</v>
      </c>
      <c r="C161" s="3" t="s">
        <v>993</v>
      </c>
      <c r="D161" s="3" t="s">
        <v>798</v>
      </c>
      <c r="E161" s="18" t="s">
        <v>267</v>
      </c>
      <c r="F161" s="59">
        <v>2912</v>
      </c>
      <c r="G161" s="59">
        <v>1492</v>
      </c>
      <c r="H161" s="59">
        <v>1420</v>
      </c>
      <c r="I161" s="59">
        <v>494</v>
      </c>
      <c r="J161" s="59">
        <v>488</v>
      </c>
    </row>
    <row r="162" spans="1:10" ht="20" customHeight="1" x14ac:dyDescent="0.2">
      <c r="A162" s="3" t="s">
        <v>796</v>
      </c>
      <c r="B162" s="3" t="s">
        <v>812</v>
      </c>
      <c r="C162" s="3" t="s">
        <v>994</v>
      </c>
      <c r="D162" s="3" t="s">
        <v>810</v>
      </c>
      <c r="E162" s="18" t="s">
        <v>269</v>
      </c>
      <c r="F162" s="59">
        <v>3150</v>
      </c>
      <c r="G162" s="59">
        <v>1723</v>
      </c>
      <c r="H162" s="59">
        <v>1427</v>
      </c>
      <c r="I162" s="59">
        <v>690</v>
      </c>
      <c r="J162" s="59">
        <v>620</v>
      </c>
    </row>
    <row r="163" spans="1:10" ht="20" customHeight="1" x14ac:dyDescent="0.2">
      <c r="A163" s="3" t="s">
        <v>796</v>
      </c>
      <c r="B163" s="3" t="s">
        <v>812</v>
      </c>
      <c r="C163" s="3" t="s">
        <v>995</v>
      </c>
      <c r="D163" s="3" t="s">
        <v>810</v>
      </c>
      <c r="E163" s="18" t="s">
        <v>271</v>
      </c>
      <c r="F163" s="59">
        <v>456</v>
      </c>
      <c r="G163" s="59">
        <v>230</v>
      </c>
      <c r="H163" s="59">
        <v>226</v>
      </c>
      <c r="I163" s="59">
        <v>84</v>
      </c>
      <c r="J163" s="59">
        <v>82</v>
      </c>
    </row>
    <row r="164" spans="1:10" ht="20" customHeight="1" x14ac:dyDescent="0.2">
      <c r="A164" s="3" t="s">
        <v>796</v>
      </c>
      <c r="B164" s="3" t="s">
        <v>812</v>
      </c>
      <c r="C164" s="3" t="s">
        <v>996</v>
      </c>
      <c r="D164" s="3" t="s">
        <v>798</v>
      </c>
      <c r="E164" s="18" t="s">
        <v>273</v>
      </c>
      <c r="F164" s="59">
        <v>5970</v>
      </c>
      <c r="G164" s="59">
        <v>3258</v>
      </c>
      <c r="H164" s="59">
        <v>2712</v>
      </c>
      <c r="I164" s="59">
        <v>1068</v>
      </c>
      <c r="J164" s="59">
        <v>1000</v>
      </c>
    </row>
    <row r="165" spans="1:10" ht="20" customHeight="1" x14ac:dyDescent="0.2">
      <c r="A165" s="3" t="s">
        <v>796</v>
      </c>
      <c r="B165" s="3" t="s">
        <v>812</v>
      </c>
      <c r="C165" s="3" t="s">
        <v>997</v>
      </c>
      <c r="D165" s="3" t="s">
        <v>798</v>
      </c>
      <c r="E165" s="18" t="s">
        <v>275</v>
      </c>
      <c r="F165" s="59">
        <v>3361</v>
      </c>
      <c r="G165" s="59">
        <v>1723</v>
      </c>
      <c r="H165" s="59">
        <v>1638</v>
      </c>
      <c r="I165" s="59">
        <v>631</v>
      </c>
      <c r="J165" s="59">
        <v>623</v>
      </c>
    </row>
    <row r="166" spans="1:10" ht="20" customHeight="1" x14ac:dyDescent="0.2">
      <c r="A166" s="3" t="s">
        <v>796</v>
      </c>
      <c r="B166" s="3" t="s">
        <v>812</v>
      </c>
      <c r="C166" s="3" t="s">
        <v>998</v>
      </c>
      <c r="D166" s="3" t="s">
        <v>798</v>
      </c>
      <c r="E166" s="18" t="s">
        <v>277</v>
      </c>
      <c r="F166" s="59">
        <v>2111</v>
      </c>
      <c r="G166" s="59">
        <v>1104</v>
      </c>
      <c r="H166" s="59">
        <v>1007</v>
      </c>
      <c r="I166" s="59">
        <v>409</v>
      </c>
      <c r="J166" s="59">
        <v>392</v>
      </c>
    </row>
    <row r="167" spans="1:10" ht="20" customHeight="1" x14ac:dyDescent="0.2">
      <c r="A167" s="3" t="s">
        <v>796</v>
      </c>
      <c r="B167" s="3" t="s">
        <v>812</v>
      </c>
      <c r="C167" s="3" t="s">
        <v>999</v>
      </c>
      <c r="D167" s="3" t="s">
        <v>798</v>
      </c>
      <c r="E167" s="18" t="s">
        <v>279</v>
      </c>
      <c r="F167" s="59">
        <v>1629</v>
      </c>
      <c r="G167" s="59">
        <v>893</v>
      </c>
      <c r="H167" s="59">
        <v>736</v>
      </c>
      <c r="I167" s="59">
        <v>317</v>
      </c>
      <c r="J167" s="59">
        <v>315</v>
      </c>
    </row>
    <row r="168" spans="1:10" ht="20" hidden="1" customHeight="1" x14ac:dyDescent="0.15">
      <c r="A168" s="3" t="s">
        <v>796</v>
      </c>
      <c r="B168" s="3" t="s">
        <v>812</v>
      </c>
      <c r="E168" s="4"/>
      <c r="F168" s="60"/>
      <c r="G168" s="60"/>
      <c r="H168" s="60"/>
      <c r="I168" s="4"/>
      <c r="J168" s="4"/>
    </row>
    <row r="169" spans="1:10" ht="20" hidden="1" customHeight="1" x14ac:dyDescent="0.15">
      <c r="A169" s="3" t="s">
        <v>796</v>
      </c>
      <c r="B169" s="3" t="s">
        <v>813</v>
      </c>
      <c r="E169" s="3" t="s">
        <v>1249</v>
      </c>
      <c r="F169" s="59">
        <f>SUM(F170:F181)</f>
        <v>31576</v>
      </c>
      <c r="G169" s="59">
        <f>SUM(G170:G181)</f>
        <v>17047</v>
      </c>
      <c r="H169" s="59">
        <f>SUM(H170:H181)</f>
        <v>14529</v>
      </c>
      <c r="I169" s="59">
        <f>SUM(I170:I181)</f>
        <v>5562</v>
      </c>
      <c r="J169" s="59">
        <f>SUM(J170:J181)</f>
        <v>5338</v>
      </c>
    </row>
    <row r="170" spans="1:10" ht="20" customHeight="1" x14ac:dyDescent="0.2">
      <c r="A170" s="3" t="s">
        <v>796</v>
      </c>
      <c r="B170" s="3" t="s">
        <v>813</v>
      </c>
      <c r="C170" s="3" t="s">
        <v>1000</v>
      </c>
      <c r="D170" s="3" t="s">
        <v>810</v>
      </c>
      <c r="E170" s="18" t="s">
        <v>281</v>
      </c>
      <c r="F170" s="59">
        <v>2622</v>
      </c>
      <c r="G170" s="59">
        <v>1340</v>
      </c>
      <c r="H170" s="59">
        <v>1282</v>
      </c>
      <c r="I170" s="59">
        <v>494</v>
      </c>
      <c r="J170" s="59">
        <v>473</v>
      </c>
    </row>
    <row r="171" spans="1:10" ht="20" customHeight="1" x14ac:dyDescent="0.2">
      <c r="A171" s="3" t="s">
        <v>796</v>
      </c>
      <c r="B171" s="3" t="s">
        <v>813</v>
      </c>
      <c r="C171" s="3" t="s">
        <v>1001</v>
      </c>
      <c r="D171" s="3" t="s">
        <v>798</v>
      </c>
      <c r="E171" s="18" t="s">
        <v>283</v>
      </c>
      <c r="F171" s="59">
        <v>2751</v>
      </c>
      <c r="G171" s="59">
        <v>1508</v>
      </c>
      <c r="H171" s="59">
        <v>1243</v>
      </c>
      <c r="I171" s="59">
        <v>483</v>
      </c>
      <c r="J171" s="59">
        <v>461</v>
      </c>
    </row>
    <row r="172" spans="1:10" ht="20" customHeight="1" x14ac:dyDescent="0.2">
      <c r="A172" s="3" t="s">
        <v>796</v>
      </c>
      <c r="B172" s="3" t="s">
        <v>813</v>
      </c>
      <c r="C172" s="3" t="s">
        <v>1002</v>
      </c>
      <c r="D172" s="3" t="s">
        <v>810</v>
      </c>
      <c r="E172" s="18" t="s">
        <v>285</v>
      </c>
      <c r="F172" s="59">
        <v>1902</v>
      </c>
      <c r="G172" s="59">
        <v>1035</v>
      </c>
      <c r="H172" s="59">
        <v>867</v>
      </c>
      <c r="I172" s="59">
        <v>295</v>
      </c>
      <c r="J172" s="59">
        <v>280</v>
      </c>
    </row>
    <row r="173" spans="1:10" ht="20" customHeight="1" x14ac:dyDescent="0.2">
      <c r="A173" s="3" t="s">
        <v>796</v>
      </c>
      <c r="B173" s="3" t="s">
        <v>813</v>
      </c>
      <c r="C173" s="3" t="s">
        <v>1003</v>
      </c>
      <c r="D173" s="3" t="s">
        <v>798</v>
      </c>
      <c r="E173" s="18" t="s">
        <v>287</v>
      </c>
      <c r="F173" s="59">
        <v>2509</v>
      </c>
      <c r="G173" s="59">
        <v>1312</v>
      </c>
      <c r="H173" s="59">
        <v>1197</v>
      </c>
      <c r="I173" s="59">
        <v>482</v>
      </c>
      <c r="J173" s="59">
        <v>459</v>
      </c>
    </row>
    <row r="174" spans="1:10" ht="20" customHeight="1" x14ac:dyDescent="0.2">
      <c r="A174" s="3" t="s">
        <v>796</v>
      </c>
      <c r="B174" s="3" t="s">
        <v>813</v>
      </c>
      <c r="C174" s="3" t="s">
        <v>1004</v>
      </c>
      <c r="D174" s="3" t="s">
        <v>810</v>
      </c>
      <c r="E174" s="18" t="s">
        <v>289</v>
      </c>
      <c r="F174" s="59">
        <v>5454</v>
      </c>
      <c r="G174" s="59">
        <v>3125</v>
      </c>
      <c r="H174" s="59">
        <v>2329</v>
      </c>
      <c r="I174" s="59">
        <v>957</v>
      </c>
      <c r="J174" s="59">
        <v>920</v>
      </c>
    </row>
    <row r="175" spans="1:10" ht="20" customHeight="1" x14ac:dyDescent="0.2">
      <c r="A175" s="3" t="s">
        <v>796</v>
      </c>
      <c r="B175" s="3" t="s">
        <v>813</v>
      </c>
      <c r="C175" s="3" t="s">
        <v>1005</v>
      </c>
      <c r="D175" s="3" t="s">
        <v>798</v>
      </c>
      <c r="E175" s="18" t="s">
        <v>291</v>
      </c>
      <c r="F175" s="59">
        <v>3906</v>
      </c>
      <c r="G175" s="59">
        <v>2063</v>
      </c>
      <c r="H175" s="59">
        <v>1843</v>
      </c>
      <c r="I175" s="59">
        <v>694</v>
      </c>
      <c r="J175" s="59">
        <v>666</v>
      </c>
    </row>
    <row r="176" spans="1:10" ht="20" customHeight="1" x14ac:dyDescent="0.2">
      <c r="A176" s="3" t="s">
        <v>796</v>
      </c>
      <c r="B176" s="3" t="s">
        <v>813</v>
      </c>
      <c r="C176" s="3" t="s">
        <v>1006</v>
      </c>
      <c r="D176" s="3" t="s">
        <v>798</v>
      </c>
      <c r="E176" s="18" t="s">
        <v>293</v>
      </c>
      <c r="F176" s="59">
        <v>3938</v>
      </c>
      <c r="G176" s="59">
        <v>2119</v>
      </c>
      <c r="H176" s="59">
        <v>1819</v>
      </c>
      <c r="I176" s="59">
        <v>775</v>
      </c>
      <c r="J176" s="59">
        <v>760</v>
      </c>
    </row>
    <row r="177" spans="1:10" ht="20" customHeight="1" x14ac:dyDescent="0.2">
      <c r="A177" s="3" t="s">
        <v>796</v>
      </c>
      <c r="B177" s="3" t="s">
        <v>813</v>
      </c>
      <c r="C177" s="3" t="s">
        <v>1007</v>
      </c>
      <c r="D177" s="3" t="s">
        <v>810</v>
      </c>
      <c r="E177" s="18" t="s">
        <v>295</v>
      </c>
      <c r="F177" s="59">
        <v>3058</v>
      </c>
      <c r="G177" s="59">
        <v>1583</v>
      </c>
      <c r="H177" s="59">
        <v>1475</v>
      </c>
      <c r="I177" s="59">
        <v>509</v>
      </c>
      <c r="J177" s="59">
        <v>491</v>
      </c>
    </row>
    <row r="178" spans="1:10" ht="20" customHeight="1" x14ac:dyDescent="0.2">
      <c r="A178" s="3" t="s">
        <v>796</v>
      </c>
      <c r="B178" s="3" t="s">
        <v>813</v>
      </c>
      <c r="C178" s="3" t="s">
        <v>1008</v>
      </c>
      <c r="D178" s="3" t="s">
        <v>810</v>
      </c>
      <c r="E178" s="18" t="s">
        <v>297</v>
      </c>
      <c r="F178" s="59">
        <v>887</v>
      </c>
      <c r="G178" s="59">
        <v>588</v>
      </c>
      <c r="H178" s="59">
        <v>299</v>
      </c>
      <c r="I178" s="59">
        <v>106</v>
      </c>
      <c r="J178" s="59">
        <v>104</v>
      </c>
    </row>
    <row r="179" spans="1:10" ht="20" customHeight="1" x14ac:dyDescent="0.2">
      <c r="A179" s="3" t="s">
        <v>796</v>
      </c>
      <c r="B179" s="3" t="s">
        <v>813</v>
      </c>
      <c r="C179" s="3" t="s">
        <v>1009</v>
      </c>
      <c r="D179" s="3" t="s">
        <v>810</v>
      </c>
      <c r="E179" s="18" t="s">
        <v>299</v>
      </c>
      <c r="F179" s="59">
        <v>877</v>
      </c>
      <c r="G179" s="59">
        <v>456</v>
      </c>
      <c r="H179" s="59">
        <v>421</v>
      </c>
      <c r="I179" s="59">
        <v>162</v>
      </c>
      <c r="J179" s="59">
        <v>161</v>
      </c>
    </row>
    <row r="180" spans="1:10" ht="20" customHeight="1" x14ac:dyDescent="0.2">
      <c r="A180" s="3" t="s">
        <v>796</v>
      </c>
      <c r="B180" s="3" t="s">
        <v>813</v>
      </c>
      <c r="C180" s="3" t="s">
        <v>1010</v>
      </c>
      <c r="D180" s="3" t="s">
        <v>810</v>
      </c>
      <c r="E180" s="18" t="s">
        <v>301</v>
      </c>
      <c r="F180" s="59">
        <v>1628</v>
      </c>
      <c r="G180" s="59">
        <v>832</v>
      </c>
      <c r="H180" s="59">
        <v>796</v>
      </c>
      <c r="I180" s="59">
        <v>238</v>
      </c>
      <c r="J180" s="59">
        <v>232</v>
      </c>
    </row>
    <row r="181" spans="1:10" s="4" customFormat="1" ht="20" customHeight="1" x14ac:dyDescent="0.2">
      <c r="A181" s="3" t="s">
        <v>796</v>
      </c>
      <c r="B181" s="3" t="s">
        <v>813</v>
      </c>
      <c r="C181" s="3" t="s">
        <v>1011</v>
      </c>
      <c r="D181" s="3" t="s">
        <v>798</v>
      </c>
      <c r="E181" s="6" t="s">
        <v>303</v>
      </c>
      <c r="F181" s="59">
        <v>2044</v>
      </c>
      <c r="G181" s="59">
        <v>1086</v>
      </c>
      <c r="H181" s="59">
        <v>958</v>
      </c>
      <c r="I181" s="62">
        <v>367</v>
      </c>
      <c r="J181" s="62">
        <v>331</v>
      </c>
    </row>
    <row r="182" spans="1:10" ht="20" hidden="1" customHeight="1" x14ac:dyDescent="0.15">
      <c r="A182" s="3" t="s">
        <v>796</v>
      </c>
      <c r="B182" s="3" t="s">
        <v>813</v>
      </c>
      <c r="E182" s="4"/>
      <c r="F182" s="60"/>
      <c r="G182" s="60"/>
      <c r="H182" s="60"/>
      <c r="I182" s="4"/>
      <c r="J182" s="4"/>
    </row>
    <row r="183" spans="1:10" ht="20" hidden="1" customHeight="1" x14ac:dyDescent="0.15">
      <c r="A183" s="3" t="s">
        <v>796</v>
      </c>
      <c r="B183" s="3" t="s">
        <v>814</v>
      </c>
      <c r="E183" s="3" t="s">
        <v>1250</v>
      </c>
      <c r="F183" s="59">
        <f>SUM(F184:F197)</f>
        <v>13064</v>
      </c>
      <c r="G183" s="59">
        <f>SUM(G184:G197)</f>
        <v>6808</v>
      </c>
      <c r="H183" s="59">
        <f>SUM(H184:H197)</f>
        <v>6256</v>
      </c>
      <c r="I183" s="59">
        <f>SUM(I184:I197)</f>
        <v>1940</v>
      </c>
      <c r="J183" s="59">
        <f>SUM(J184:J197)</f>
        <v>1892</v>
      </c>
    </row>
    <row r="184" spans="1:10" ht="20" customHeight="1" x14ac:dyDescent="0.2">
      <c r="A184" s="3" t="s">
        <v>796</v>
      </c>
      <c r="B184" s="3" t="s">
        <v>814</v>
      </c>
      <c r="C184" s="3" t="s">
        <v>1012</v>
      </c>
      <c r="D184" s="3" t="s">
        <v>810</v>
      </c>
      <c r="E184" s="18" t="s">
        <v>305</v>
      </c>
      <c r="F184" s="59">
        <v>1173</v>
      </c>
      <c r="G184" s="59">
        <v>610</v>
      </c>
      <c r="H184" s="59">
        <v>563</v>
      </c>
      <c r="I184" s="59">
        <v>187</v>
      </c>
      <c r="J184" s="59">
        <v>186</v>
      </c>
    </row>
    <row r="185" spans="1:10" ht="20" customHeight="1" x14ac:dyDescent="0.2">
      <c r="A185" s="3" t="s">
        <v>796</v>
      </c>
      <c r="B185" s="3" t="s">
        <v>814</v>
      </c>
      <c r="C185" s="3" t="s">
        <v>1013</v>
      </c>
      <c r="D185" s="3" t="s">
        <v>810</v>
      </c>
      <c r="E185" s="18" t="s">
        <v>307</v>
      </c>
      <c r="F185" s="59">
        <v>2606</v>
      </c>
      <c r="G185" s="59">
        <v>1426</v>
      </c>
      <c r="H185" s="59">
        <v>1180</v>
      </c>
      <c r="I185" s="59">
        <v>379</v>
      </c>
      <c r="J185" s="59">
        <v>369</v>
      </c>
    </row>
    <row r="186" spans="1:10" ht="20" customHeight="1" x14ac:dyDescent="0.2">
      <c r="A186" s="3" t="s">
        <v>796</v>
      </c>
      <c r="B186" s="3" t="s">
        <v>814</v>
      </c>
      <c r="C186" s="3" t="s">
        <v>1014</v>
      </c>
      <c r="D186" s="3" t="s">
        <v>810</v>
      </c>
      <c r="E186" s="18" t="s">
        <v>309</v>
      </c>
      <c r="F186" s="59">
        <v>716</v>
      </c>
      <c r="G186" s="59">
        <v>381</v>
      </c>
      <c r="H186" s="59">
        <v>335</v>
      </c>
      <c r="I186" s="59">
        <v>117</v>
      </c>
      <c r="J186" s="59">
        <v>115</v>
      </c>
    </row>
    <row r="187" spans="1:10" ht="20" customHeight="1" x14ac:dyDescent="0.2">
      <c r="A187" s="3" t="s">
        <v>796</v>
      </c>
      <c r="B187" s="3" t="s">
        <v>814</v>
      </c>
      <c r="C187" s="3" t="s">
        <v>1015</v>
      </c>
      <c r="D187" s="3" t="s">
        <v>810</v>
      </c>
      <c r="E187" s="18" t="s">
        <v>311</v>
      </c>
      <c r="F187" s="59">
        <v>1196</v>
      </c>
      <c r="G187" s="59">
        <v>625</v>
      </c>
      <c r="H187" s="59">
        <v>571</v>
      </c>
      <c r="I187" s="59">
        <v>194</v>
      </c>
      <c r="J187" s="59">
        <v>191</v>
      </c>
    </row>
    <row r="188" spans="1:10" ht="20" customHeight="1" x14ac:dyDescent="0.2">
      <c r="A188" s="3" t="s">
        <v>796</v>
      </c>
      <c r="B188" s="3" t="s">
        <v>814</v>
      </c>
      <c r="C188" s="3" t="s">
        <v>1016</v>
      </c>
      <c r="D188" s="3" t="s">
        <v>810</v>
      </c>
      <c r="E188" s="18" t="s">
        <v>313</v>
      </c>
      <c r="F188" s="59">
        <v>690</v>
      </c>
      <c r="G188" s="59">
        <v>323</v>
      </c>
      <c r="H188" s="59">
        <v>367</v>
      </c>
      <c r="I188" s="59">
        <v>130</v>
      </c>
      <c r="J188" s="59">
        <v>126</v>
      </c>
    </row>
    <row r="189" spans="1:10" ht="20" customHeight="1" x14ac:dyDescent="0.2">
      <c r="A189" s="3" t="s">
        <v>796</v>
      </c>
      <c r="B189" s="3" t="s">
        <v>814</v>
      </c>
      <c r="C189" s="3" t="s">
        <v>1017</v>
      </c>
      <c r="D189" s="3" t="s">
        <v>810</v>
      </c>
      <c r="E189" s="18" t="s">
        <v>315</v>
      </c>
      <c r="F189" s="59">
        <v>1026</v>
      </c>
      <c r="G189" s="59">
        <v>564</v>
      </c>
      <c r="H189" s="59">
        <v>462</v>
      </c>
      <c r="I189" s="59">
        <v>161</v>
      </c>
      <c r="J189" s="59">
        <v>157</v>
      </c>
    </row>
    <row r="190" spans="1:10" ht="20" customHeight="1" x14ac:dyDescent="0.2">
      <c r="A190" s="3" t="s">
        <v>796</v>
      </c>
      <c r="B190" s="3" t="s">
        <v>814</v>
      </c>
      <c r="C190" s="3" t="s">
        <v>1018</v>
      </c>
      <c r="D190" s="3" t="s">
        <v>810</v>
      </c>
      <c r="E190" s="18" t="s">
        <v>317</v>
      </c>
      <c r="F190" s="59">
        <v>605</v>
      </c>
      <c r="G190" s="59">
        <v>344</v>
      </c>
      <c r="H190" s="59">
        <v>261</v>
      </c>
      <c r="I190" s="59">
        <v>80</v>
      </c>
      <c r="J190" s="59">
        <v>80</v>
      </c>
    </row>
    <row r="191" spans="1:10" ht="20" customHeight="1" x14ac:dyDescent="0.2">
      <c r="A191" s="3" t="s">
        <v>796</v>
      </c>
      <c r="B191" s="3" t="s">
        <v>814</v>
      </c>
      <c r="C191" s="3" t="s">
        <v>1019</v>
      </c>
      <c r="D191" s="3" t="s">
        <v>810</v>
      </c>
      <c r="E191" s="18" t="s">
        <v>319</v>
      </c>
      <c r="F191" s="59">
        <v>334</v>
      </c>
      <c r="G191" s="59">
        <v>164</v>
      </c>
      <c r="H191" s="59">
        <v>170</v>
      </c>
      <c r="I191" s="59">
        <v>44</v>
      </c>
      <c r="J191" s="59">
        <v>44</v>
      </c>
    </row>
    <row r="192" spans="1:10" ht="20" customHeight="1" x14ac:dyDescent="0.2">
      <c r="A192" s="3" t="s">
        <v>796</v>
      </c>
      <c r="B192" s="3" t="s">
        <v>814</v>
      </c>
      <c r="C192" s="3" t="s">
        <v>1020</v>
      </c>
      <c r="D192" s="3" t="s">
        <v>810</v>
      </c>
      <c r="E192" s="18" t="s">
        <v>321</v>
      </c>
      <c r="F192" s="59">
        <v>333</v>
      </c>
      <c r="G192" s="59">
        <v>155</v>
      </c>
      <c r="H192" s="59">
        <v>178</v>
      </c>
      <c r="I192" s="59">
        <v>44</v>
      </c>
      <c r="J192" s="59">
        <v>44</v>
      </c>
    </row>
    <row r="193" spans="1:10" ht="20" customHeight="1" x14ac:dyDescent="0.2">
      <c r="A193" s="3" t="s">
        <v>796</v>
      </c>
      <c r="B193" s="3" t="s">
        <v>814</v>
      </c>
      <c r="C193" s="3" t="s">
        <v>1021</v>
      </c>
      <c r="D193" s="3" t="s">
        <v>810</v>
      </c>
      <c r="E193" s="18" t="s">
        <v>323</v>
      </c>
      <c r="F193" s="59">
        <v>834</v>
      </c>
      <c r="G193" s="59">
        <v>427</v>
      </c>
      <c r="H193" s="59">
        <v>407</v>
      </c>
      <c r="I193" s="59">
        <v>97</v>
      </c>
      <c r="J193" s="59">
        <v>96</v>
      </c>
    </row>
    <row r="194" spans="1:10" ht="20" customHeight="1" x14ac:dyDescent="0.2">
      <c r="A194" s="3" t="s">
        <v>796</v>
      </c>
      <c r="B194" s="3" t="s">
        <v>814</v>
      </c>
      <c r="C194" s="3" t="s">
        <v>1022</v>
      </c>
      <c r="D194" s="3" t="s">
        <v>810</v>
      </c>
      <c r="E194" s="18" t="s">
        <v>325</v>
      </c>
      <c r="F194" s="59">
        <v>982</v>
      </c>
      <c r="G194" s="59">
        <v>481</v>
      </c>
      <c r="H194" s="59">
        <v>501</v>
      </c>
      <c r="I194" s="59">
        <v>135</v>
      </c>
      <c r="J194" s="59">
        <v>128</v>
      </c>
    </row>
    <row r="195" spans="1:10" ht="20" customHeight="1" x14ac:dyDescent="0.2">
      <c r="A195" s="3" t="s">
        <v>796</v>
      </c>
      <c r="B195" s="3" t="s">
        <v>814</v>
      </c>
      <c r="C195" s="3" t="s">
        <v>1023</v>
      </c>
      <c r="D195" s="3" t="s">
        <v>810</v>
      </c>
      <c r="E195" s="6" t="s">
        <v>327</v>
      </c>
      <c r="F195" s="59">
        <v>1992</v>
      </c>
      <c r="G195" s="59">
        <v>1013</v>
      </c>
      <c r="H195" s="59">
        <v>979</v>
      </c>
      <c r="I195" s="62">
        <v>279</v>
      </c>
      <c r="J195" s="62">
        <v>263</v>
      </c>
    </row>
    <row r="196" spans="1:10" ht="20" customHeight="1" x14ac:dyDescent="0.2">
      <c r="A196" s="3" t="s">
        <v>796</v>
      </c>
      <c r="B196" s="3" t="s">
        <v>814</v>
      </c>
      <c r="C196" s="3" t="s">
        <v>1024</v>
      </c>
      <c r="D196" s="3" t="s">
        <v>810</v>
      </c>
      <c r="E196" s="6" t="s">
        <v>329</v>
      </c>
      <c r="F196" s="59">
        <v>569</v>
      </c>
      <c r="G196" s="59">
        <v>290</v>
      </c>
      <c r="H196" s="59">
        <v>279</v>
      </c>
      <c r="I196" s="62">
        <v>91</v>
      </c>
      <c r="J196" s="62">
        <v>91</v>
      </c>
    </row>
    <row r="197" spans="1:10" ht="20" customHeight="1" x14ac:dyDescent="0.2">
      <c r="A197" s="3" t="s">
        <v>796</v>
      </c>
      <c r="B197" s="3" t="s">
        <v>814</v>
      </c>
      <c r="C197" s="3" t="s">
        <v>1025</v>
      </c>
      <c r="D197" s="3" t="s">
        <v>810</v>
      </c>
      <c r="E197" s="18" t="s">
        <v>331</v>
      </c>
      <c r="F197" s="59">
        <v>8</v>
      </c>
      <c r="G197" s="59">
        <v>5</v>
      </c>
      <c r="H197" s="59">
        <v>3</v>
      </c>
      <c r="I197" s="59">
        <v>2</v>
      </c>
      <c r="J197" s="59">
        <v>2</v>
      </c>
    </row>
    <row r="198" spans="1:10" ht="20" hidden="1" customHeight="1" x14ac:dyDescent="0.15">
      <c r="A198" s="3" t="s">
        <v>796</v>
      </c>
      <c r="B198" s="3" t="s">
        <v>814</v>
      </c>
      <c r="E198" s="4"/>
      <c r="F198" s="60"/>
      <c r="G198" s="60"/>
      <c r="H198" s="60"/>
      <c r="I198" s="4"/>
      <c r="J198" s="4"/>
    </row>
    <row r="199" spans="1:10" ht="20" hidden="1" customHeight="1" x14ac:dyDescent="0.15">
      <c r="A199" s="3" t="s">
        <v>796</v>
      </c>
      <c r="B199" s="3" t="s">
        <v>815</v>
      </c>
      <c r="E199" s="3" t="s">
        <v>1251</v>
      </c>
      <c r="F199" s="59">
        <f>SUM(F200:F207)</f>
        <v>15203</v>
      </c>
      <c r="G199" s="59">
        <f>SUM(G200:G207)</f>
        <v>7664</v>
      </c>
      <c r="H199" s="59">
        <f>SUM(H200:H207)</f>
        <v>7539</v>
      </c>
      <c r="I199" s="59">
        <f>SUM(I200:I207)</f>
        <v>2241</v>
      </c>
      <c r="J199" s="59">
        <f>SUM(J200:J207)</f>
        <v>2215</v>
      </c>
    </row>
    <row r="200" spans="1:10" ht="20" customHeight="1" x14ac:dyDescent="0.2">
      <c r="A200" s="3" t="s">
        <v>796</v>
      </c>
      <c r="B200" s="3" t="s">
        <v>815</v>
      </c>
      <c r="C200" s="3" t="s">
        <v>1026</v>
      </c>
      <c r="D200" s="3" t="s">
        <v>798</v>
      </c>
      <c r="E200" s="18" t="s">
        <v>333</v>
      </c>
      <c r="F200" s="59">
        <v>1488</v>
      </c>
      <c r="G200" s="59">
        <v>769</v>
      </c>
      <c r="H200" s="59">
        <v>719</v>
      </c>
      <c r="I200" s="59">
        <v>234</v>
      </c>
      <c r="J200" s="59">
        <v>232</v>
      </c>
    </row>
    <row r="201" spans="1:10" ht="20" customHeight="1" x14ac:dyDescent="0.2">
      <c r="A201" s="3" t="s">
        <v>796</v>
      </c>
      <c r="B201" s="3" t="s">
        <v>815</v>
      </c>
      <c r="C201" s="3" t="s">
        <v>1027</v>
      </c>
      <c r="D201" s="3" t="s">
        <v>798</v>
      </c>
      <c r="E201" s="18" t="s">
        <v>335</v>
      </c>
      <c r="F201" s="59">
        <v>3400</v>
      </c>
      <c r="G201" s="59">
        <v>1783</v>
      </c>
      <c r="H201" s="59">
        <v>1617</v>
      </c>
      <c r="I201" s="59">
        <v>535</v>
      </c>
      <c r="J201" s="59">
        <v>533</v>
      </c>
    </row>
    <row r="202" spans="1:10" ht="20" customHeight="1" x14ac:dyDescent="0.2">
      <c r="A202" s="3" t="s">
        <v>796</v>
      </c>
      <c r="B202" s="3" t="s">
        <v>815</v>
      </c>
      <c r="C202" s="3" t="s">
        <v>1028</v>
      </c>
      <c r="D202" s="3" t="s">
        <v>798</v>
      </c>
      <c r="E202" s="18" t="s">
        <v>337</v>
      </c>
      <c r="F202" s="59">
        <v>1026</v>
      </c>
      <c r="G202" s="59">
        <v>485</v>
      </c>
      <c r="H202" s="59">
        <v>541</v>
      </c>
      <c r="I202" s="59">
        <v>127</v>
      </c>
      <c r="J202" s="59">
        <v>127</v>
      </c>
    </row>
    <row r="203" spans="1:10" ht="20" customHeight="1" x14ac:dyDescent="0.2">
      <c r="A203" s="3" t="s">
        <v>796</v>
      </c>
      <c r="B203" s="3" t="s">
        <v>815</v>
      </c>
      <c r="C203" s="3" t="s">
        <v>1029</v>
      </c>
      <c r="D203" s="3" t="s">
        <v>798</v>
      </c>
      <c r="E203" s="18" t="s">
        <v>339</v>
      </c>
      <c r="F203" s="59">
        <v>2348</v>
      </c>
      <c r="G203" s="59">
        <v>1179</v>
      </c>
      <c r="H203" s="59">
        <v>1169</v>
      </c>
      <c r="I203" s="59">
        <v>394</v>
      </c>
      <c r="J203" s="59">
        <v>390</v>
      </c>
    </row>
    <row r="204" spans="1:10" ht="20" customHeight="1" x14ac:dyDescent="0.2">
      <c r="A204" s="3" t="s">
        <v>796</v>
      </c>
      <c r="B204" s="3" t="s">
        <v>815</v>
      </c>
      <c r="C204" s="3" t="s">
        <v>1030</v>
      </c>
      <c r="D204" s="3" t="s">
        <v>798</v>
      </c>
      <c r="E204" s="18" t="s">
        <v>341</v>
      </c>
      <c r="F204" s="59">
        <v>528</v>
      </c>
      <c r="G204" s="59">
        <v>254</v>
      </c>
      <c r="H204" s="59">
        <v>274</v>
      </c>
      <c r="I204" s="59">
        <v>84</v>
      </c>
      <c r="J204" s="59">
        <v>83</v>
      </c>
    </row>
    <row r="205" spans="1:10" ht="20" customHeight="1" x14ac:dyDescent="0.2">
      <c r="A205" s="3" t="s">
        <v>796</v>
      </c>
      <c r="B205" s="3" t="s">
        <v>815</v>
      </c>
      <c r="C205" s="3" t="s">
        <v>1031</v>
      </c>
      <c r="D205" s="3" t="s">
        <v>798</v>
      </c>
      <c r="E205" s="18" t="s">
        <v>343</v>
      </c>
      <c r="F205" s="59">
        <v>592</v>
      </c>
      <c r="G205" s="59">
        <v>303</v>
      </c>
      <c r="H205" s="59">
        <v>289</v>
      </c>
      <c r="I205" s="59">
        <v>80</v>
      </c>
      <c r="J205" s="59">
        <v>80</v>
      </c>
    </row>
    <row r="206" spans="1:10" ht="20" customHeight="1" x14ac:dyDescent="0.2">
      <c r="A206" s="3" t="s">
        <v>796</v>
      </c>
      <c r="B206" s="3" t="s">
        <v>815</v>
      </c>
      <c r="C206" s="3" t="s">
        <v>1032</v>
      </c>
      <c r="D206" s="3" t="s">
        <v>798</v>
      </c>
      <c r="E206" s="18" t="s">
        <v>345</v>
      </c>
      <c r="F206" s="59">
        <v>2685</v>
      </c>
      <c r="G206" s="59">
        <v>1304</v>
      </c>
      <c r="H206" s="59">
        <v>1381</v>
      </c>
      <c r="I206" s="59">
        <v>344</v>
      </c>
      <c r="J206" s="59">
        <v>329</v>
      </c>
    </row>
    <row r="207" spans="1:10" ht="20" customHeight="1" x14ac:dyDescent="0.2">
      <c r="A207" s="3" t="s">
        <v>796</v>
      </c>
      <c r="B207" s="3" t="s">
        <v>815</v>
      </c>
      <c r="C207" s="3" t="s">
        <v>1033</v>
      </c>
      <c r="D207" s="3" t="s">
        <v>798</v>
      </c>
      <c r="E207" s="18" t="s">
        <v>347</v>
      </c>
      <c r="F207" s="59">
        <v>3136</v>
      </c>
      <c r="G207" s="59">
        <v>1587</v>
      </c>
      <c r="H207" s="59">
        <v>1549</v>
      </c>
      <c r="I207" s="59">
        <v>443</v>
      </c>
      <c r="J207" s="59">
        <v>441</v>
      </c>
    </row>
    <row r="208" spans="1:10" ht="20" hidden="1" customHeight="1" x14ac:dyDescent="0.15">
      <c r="A208" s="3" t="s">
        <v>796</v>
      </c>
      <c r="B208" s="3" t="s">
        <v>815</v>
      </c>
      <c r="E208" s="4"/>
      <c r="F208" s="60"/>
      <c r="G208" s="60"/>
      <c r="H208" s="60"/>
      <c r="I208" s="4"/>
      <c r="J208" s="4"/>
    </row>
    <row r="209" spans="1:10" ht="20" hidden="1" customHeight="1" x14ac:dyDescent="0.15">
      <c r="A209" s="3" t="s">
        <v>796</v>
      </c>
      <c r="B209" s="3" t="s">
        <v>816</v>
      </c>
      <c r="E209" s="3" t="s">
        <v>1252</v>
      </c>
      <c r="F209" s="59">
        <f>SUM(F210:F215)</f>
        <v>10207</v>
      </c>
      <c r="G209" s="59">
        <f>SUM(G210:G215)</f>
        <v>5480</v>
      </c>
      <c r="H209" s="59">
        <f>SUM(H210:H215)</f>
        <v>4727</v>
      </c>
      <c r="I209" s="59">
        <f>SUM(I210:I215)</f>
        <v>1858</v>
      </c>
      <c r="J209" s="59">
        <f>SUM(J210:J215)</f>
        <v>1791</v>
      </c>
    </row>
    <row r="210" spans="1:10" ht="20" customHeight="1" x14ac:dyDescent="0.2">
      <c r="A210" s="3" t="s">
        <v>796</v>
      </c>
      <c r="B210" s="3" t="s">
        <v>816</v>
      </c>
      <c r="C210" s="3" t="s">
        <v>1034</v>
      </c>
      <c r="D210" s="3" t="s">
        <v>798</v>
      </c>
      <c r="E210" s="18" t="s">
        <v>349</v>
      </c>
      <c r="F210" s="59">
        <v>3083</v>
      </c>
      <c r="G210" s="59">
        <v>1684</v>
      </c>
      <c r="H210" s="59">
        <v>1399</v>
      </c>
      <c r="I210" s="59">
        <v>522</v>
      </c>
      <c r="J210" s="59">
        <v>487</v>
      </c>
    </row>
    <row r="211" spans="1:10" ht="20" customHeight="1" x14ac:dyDescent="0.2">
      <c r="A211" s="3" t="s">
        <v>796</v>
      </c>
      <c r="B211" s="3" t="s">
        <v>816</v>
      </c>
      <c r="C211" s="3" t="s">
        <v>1035</v>
      </c>
      <c r="D211" s="3" t="s">
        <v>798</v>
      </c>
      <c r="E211" s="18" t="s">
        <v>351</v>
      </c>
      <c r="F211" s="59">
        <v>917</v>
      </c>
      <c r="G211" s="59">
        <v>545</v>
      </c>
      <c r="H211" s="59">
        <v>372</v>
      </c>
      <c r="I211" s="59">
        <v>197</v>
      </c>
      <c r="J211" s="59">
        <v>191</v>
      </c>
    </row>
    <row r="212" spans="1:10" ht="20" customHeight="1" x14ac:dyDescent="0.2">
      <c r="A212" s="3" t="s">
        <v>796</v>
      </c>
      <c r="B212" s="3" t="s">
        <v>816</v>
      </c>
      <c r="C212" s="3" t="s">
        <v>1036</v>
      </c>
      <c r="D212" s="3" t="s">
        <v>798</v>
      </c>
      <c r="E212" s="18" t="s">
        <v>353</v>
      </c>
      <c r="F212" s="59">
        <v>2920</v>
      </c>
      <c r="G212" s="59">
        <v>1509</v>
      </c>
      <c r="H212" s="59">
        <v>1411</v>
      </c>
      <c r="I212" s="59">
        <v>485</v>
      </c>
      <c r="J212" s="59">
        <v>479</v>
      </c>
    </row>
    <row r="213" spans="1:10" ht="20" customHeight="1" x14ac:dyDescent="0.2">
      <c r="A213" s="3" t="s">
        <v>796</v>
      </c>
      <c r="B213" s="3" t="s">
        <v>816</v>
      </c>
      <c r="C213" s="3" t="s">
        <v>1037</v>
      </c>
      <c r="D213" s="3" t="s">
        <v>798</v>
      </c>
      <c r="E213" s="18" t="s">
        <v>355</v>
      </c>
      <c r="F213" s="59">
        <v>3244</v>
      </c>
      <c r="G213" s="59">
        <v>1716</v>
      </c>
      <c r="H213" s="59">
        <v>1528</v>
      </c>
      <c r="I213" s="59">
        <v>633</v>
      </c>
      <c r="J213" s="59">
        <v>630</v>
      </c>
    </row>
    <row r="214" spans="1:10" ht="20" customHeight="1" x14ac:dyDescent="0.2">
      <c r="A214" s="3" t="s">
        <v>796</v>
      </c>
      <c r="B214" s="3" t="s">
        <v>816</v>
      </c>
      <c r="C214" s="3" t="s">
        <v>1038</v>
      </c>
      <c r="D214" s="3" t="s">
        <v>798</v>
      </c>
      <c r="E214" s="6" t="s">
        <v>357</v>
      </c>
      <c r="F214" s="59">
        <v>28</v>
      </c>
      <c r="G214" s="59">
        <v>20</v>
      </c>
      <c r="H214" s="59">
        <v>8</v>
      </c>
      <c r="I214" s="59">
        <v>20</v>
      </c>
      <c r="J214" s="59">
        <v>3</v>
      </c>
    </row>
    <row r="215" spans="1:10" ht="20" customHeight="1" x14ac:dyDescent="0.2">
      <c r="A215" s="3" t="s">
        <v>796</v>
      </c>
      <c r="B215" s="3" t="s">
        <v>816</v>
      </c>
      <c r="C215" s="3" t="s">
        <v>1039</v>
      </c>
      <c r="D215" s="4" t="s">
        <v>810</v>
      </c>
      <c r="E215" s="6" t="s">
        <v>359</v>
      </c>
      <c r="F215" s="59">
        <v>15</v>
      </c>
      <c r="G215" s="59">
        <v>6</v>
      </c>
      <c r="H215" s="59">
        <v>9</v>
      </c>
      <c r="I215" s="59">
        <v>1</v>
      </c>
      <c r="J215" s="59">
        <v>1</v>
      </c>
    </row>
    <row r="216" spans="1:10" ht="20" hidden="1" customHeight="1" x14ac:dyDescent="0.15">
      <c r="A216" s="3" t="s">
        <v>796</v>
      </c>
      <c r="B216" s="3" t="s">
        <v>816</v>
      </c>
      <c r="D216" s="4"/>
      <c r="E216" s="58"/>
      <c r="F216" s="58"/>
      <c r="G216" s="58"/>
      <c r="H216" s="58"/>
      <c r="I216" s="58"/>
      <c r="J216" s="58"/>
    </row>
    <row r="217" spans="1:10" ht="20" hidden="1" customHeight="1" x14ac:dyDescent="0.15">
      <c r="A217" s="3" t="s">
        <v>817</v>
      </c>
      <c r="B217" s="3" t="s">
        <v>816</v>
      </c>
      <c r="D217" s="4"/>
      <c r="E217" s="56" t="s">
        <v>1253</v>
      </c>
      <c r="F217" s="57"/>
      <c r="G217" s="58"/>
      <c r="H217" s="58"/>
      <c r="I217" s="58"/>
      <c r="J217" s="58"/>
    </row>
    <row r="218" spans="1:10" ht="20" hidden="1" customHeight="1" x14ac:dyDescent="0.15">
      <c r="A218" s="3" t="s">
        <v>817</v>
      </c>
      <c r="B218" s="3" t="s">
        <v>818</v>
      </c>
      <c r="D218" s="4"/>
      <c r="E218" s="3" t="s">
        <v>1254</v>
      </c>
      <c r="F218" s="59">
        <f>SUM(F219:F225)</f>
        <v>33032</v>
      </c>
      <c r="G218" s="59">
        <f>SUM(G219:G225)</f>
        <v>17528</v>
      </c>
      <c r="H218" s="59">
        <f>SUM(H219:H225)</f>
        <v>15504</v>
      </c>
      <c r="I218" s="59">
        <f>SUM(I219:I225)</f>
        <v>6109</v>
      </c>
      <c r="J218" s="59">
        <f>SUM(J219:J225)</f>
        <v>5674</v>
      </c>
    </row>
    <row r="219" spans="1:10" ht="20" customHeight="1" x14ac:dyDescent="0.2">
      <c r="A219" s="3" t="s">
        <v>817</v>
      </c>
      <c r="B219" s="3" t="s">
        <v>818</v>
      </c>
      <c r="C219" s="3" t="s">
        <v>1041</v>
      </c>
      <c r="D219" s="3" t="s">
        <v>798</v>
      </c>
      <c r="E219" s="18" t="s">
        <v>361</v>
      </c>
      <c r="F219" s="59">
        <v>6065</v>
      </c>
      <c r="G219" s="59">
        <v>3220</v>
      </c>
      <c r="H219" s="59">
        <v>2845</v>
      </c>
      <c r="I219" s="59">
        <v>1245</v>
      </c>
      <c r="J219" s="59">
        <v>1044</v>
      </c>
    </row>
    <row r="220" spans="1:10" ht="20" customHeight="1" x14ac:dyDescent="0.2">
      <c r="A220" s="3" t="s">
        <v>817</v>
      </c>
      <c r="B220" s="3" t="s">
        <v>818</v>
      </c>
      <c r="C220" s="3" t="s">
        <v>1042</v>
      </c>
      <c r="D220" s="3" t="s">
        <v>798</v>
      </c>
      <c r="E220" s="18" t="s">
        <v>363</v>
      </c>
      <c r="F220" s="59">
        <v>5461</v>
      </c>
      <c r="G220" s="59">
        <v>3040</v>
      </c>
      <c r="H220" s="59">
        <v>2421</v>
      </c>
      <c r="I220" s="59">
        <v>985</v>
      </c>
      <c r="J220" s="59">
        <v>907</v>
      </c>
    </row>
    <row r="221" spans="1:10" ht="20" customHeight="1" x14ac:dyDescent="0.2">
      <c r="A221" s="3" t="s">
        <v>817</v>
      </c>
      <c r="B221" s="3" t="s">
        <v>818</v>
      </c>
      <c r="C221" s="3" t="s">
        <v>1043</v>
      </c>
      <c r="D221" s="3" t="s">
        <v>798</v>
      </c>
      <c r="E221" s="18" t="s">
        <v>365</v>
      </c>
      <c r="F221" s="59">
        <v>3986</v>
      </c>
      <c r="G221" s="59">
        <v>2005</v>
      </c>
      <c r="H221" s="59">
        <v>1981</v>
      </c>
      <c r="I221" s="59">
        <v>692</v>
      </c>
      <c r="J221" s="59">
        <v>666</v>
      </c>
    </row>
    <row r="222" spans="1:10" ht="20" customHeight="1" x14ac:dyDescent="0.2">
      <c r="A222" s="3" t="s">
        <v>817</v>
      </c>
      <c r="B222" s="3" t="s">
        <v>818</v>
      </c>
      <c r="C222" s="3" t="s">
        <v>1044</v>
      </c>
      <c r="D222" s="3" t="s">
        <v>798</v>
      </c>
      <c r="E222" s="18" t="s">
        <v>367</v>
      </c>
      <c r="F222" s="59">
        <v>6725</v>
      </c>
      <c r="G222" s="59">
        <v>3374</v>
      </c>
      <c r="H222" s="59">
        <v>3351</v>
      </c>
      <c r="I222" s="59">
        <v>1231</v>
      </c>
      <c r="J222" s="59">
        <v>1187</v>
      </c>
    </row>
    <row r="223" spans="1:10" ht="20" customHeight="1" x14ac:dyDescent="0.2">
      <c r="A223" s="3" t="s">
        <v>817</v>
      </c>
      <c r="B223" s="3" t="s">
        <v>818</v>
      </c>
      <c r="C223" s="3" t="s">
        <v>1045</v>
      </c>
      <c r="D223" s="3" t="s">
        <v>798</v>
      </c>
      <c r="E223" s="18" t="s">
        <v>369</v>
      </c>
      <c r="F223" s="59">
        <v>4095</v>
      </c>
      <c r="G223" s="59">
        <v>2487</v>
      </c>
      <c r="H223" s="59">
        <v>1608</v>
      </c>
      <c r="I223" s="59">
        <v>779</v>
      </c>
      <c r="J223" s="59">
        <v>737</v>
      </c>
    </row>
    <row r="224" spans="1:10" ht="20" customHeight="1" x14ac:dyDescent="0.2">
      <c r="A224" s="3" t="s">
        <v>817</v>
      </c>
      <c r="B224" s="3" t="s">
        <v>818</v>
      </c>
      <c r="C224" s="3" t="s">
        <v>1046</v>
      </c>
      <c r="D224" s="3" t="s">
        <v>798</v>
      </c>
      <c r="E224" s="18" t="s">
        <v>371</v>
      </c>
      <c r="F224" s="59">
        <v>5528</v>
      </c>
      <c r="G224" s="59">
        <v>2792</v>
      </c>
      <c r="H224" s="59">
        <v>2736</v>
      </c>
      <c r="I224" s="59">
        <v>990</v>
      </c>
      <c r="J224" s="59">
        <v>955</v>
      </c>
    </row>
    <row r="225" spans="1:10" ht="20" customHeight="1" x14ac:dyDescent="0.2">
      <c r="A225" s="3" t="s">
        <v>817</v>
      </c>
      <c r="B225" s="3" t="s">
        <v>818</v>
      </c>
      <c r="C225" s="3" t="s">
        <v>1047</v>
      </c>
      <c r="D225" s="3" t="s">
        <v>798</v>
      </c>
      <c r="E225" s="18" t="s">
        <v>373</v>
      </c>
      <c r="F225" s="59">
        <v>1172</v>
      </c>
      <c r="G225" s="59">
        <v>610</v>
      </c>
      <c r="H225" s="59">
        <v>562</v>
      </c>
      <c r="I225" s="59">
        <v>187</v>
      </c>
      <c r="J225" s="59">
        <v>178</v>
      </c>
    </row>
    <row r="226" spans="1:10" ht="20" hidden="1" customHeight="1" x14ac:dyDescent="0.15">
      <c r="A226" s="3" t="s">
        <v>817</v>
      </c>
      <c r="B226" s="3" t="s">
        <v>818</v>
      </c>
      <c r="E226" s="4"/>
      <c r="F226" s="60"/>
      <c r="G226" s="60"/>
      <c r="H226" s="60"/>
      <c r="I226" s="4"/>
      <c r="J226" s="4"/>
    </row>
    <row r="227" spans="1:10" ht="20" hidden="1" customHeight="1" x14ac:dyDescent="0.15">
      <c r="A227" s="3" t="s">
        <v>817</v>
      </c>
      <c r="B227" s="3" t="s">
        <v>819</v>
      </c>
      <c r="E227" s="3" t="s">
        <v>1255</v>
      </c>
      <c r="F227" s="59">
        <f>SUM(F228:F232)</f>
        <v>13117</v>
      </c>
      <c r="G227" s="59">
        <f>SUM(G228:G232)</f>
        <v>6729</v>
      </c>
      <c r="H227" s="59">
        <f>SUM(H228:H232)</f>
        <v>6388</v>
      </c>
      <c r="I227" s="59">
        <f>SUM(I228:I232)</f>
        <v>2813</v>
      </c>
      <c r="J227" s="59">
        <f>SUM(J228:J232)</f>
        <v>2397</v>
      </c>
    </row>
    <row r="228" spans="1:10" ht="20" customHeight="1" x14ac:dyDescent="0.2">
      <c r="A228" s="3" t="s">
        <v>817</v>
      </c>
      <c r="B228" s="3" t="s">
        <v>819</v>
      </c>
      <c r="C228" s="3" t="s">
        <v>1048</v>
      </c>
      <c r="D228" s="3" t="s">
        <v>798</v>
      </c>
      <c r="E228" s="18" t="s">
        <v>375</v>
      </c>
      <c r="F228" s="59">
        <v>2630</v>
      </c>
      <c r="G228" s="59">
        <v>1315</v>
      </c>
      <c r="H228" s="59">
        <v>1315</v>
      </c>
      <c r="I228" s="59">
        <v>476</v>
      </c>
      <c r="J228" s="59">
        <v>428</v>
      </c>
    </row>
    <row r="229" spans="1:10" ht="20" customHeight="1" x14ac:dyDescent="0.2">
      <c r="A229" s="3" t="s">
        <v>817</v>
      </c>
      <c r="B229" s="3" t="s">
        <v>819</v>
      </c>
      <c r="C229" s="3" t="s">
        <v>1049</v>
      </c>
      <c r="D229" s="3" t="s">
        <v>798</v>
      </c>
      <c r="E229" s="18" t="s">
        <v>377</v>
      </c>
      <c r="F229" s="59">
        <v>1052</v>
      </c>
      <c r="G229" s="59">
        <v>544</v>
      </c>
      <c r="H229" s="59">
        <v>508</v>
      </c>
      <c r="I229" s="59">
        <v>246</v>
      </c>
      <c r="J229" s="59">
        <v>241</v>
      </c>
    </row>
    <row r="230" spans="1:10" ht="20" customHeight="1" x14ac:dyDescent="0.2">
      <c r="A230" s="3" t="s">
        <v>817</v>
      </c>
      <c r="B230" s="3" t="s">
        <v>819</v>
      </c>
      <c r="C230" s="3" t="s">
        <v>1050</v>
      </c>
      <c r="D230" s="3" t="s">
        <v>798</v>
      </c>
      <c r="E230" s="18" t="s">
        <v>379</v>
      </c>
      <c r="F230" s="59">
        <v>2982</v>
      </c>
      <c r="G230" s="59">
        <v>1524</v>
      </c>
      <c r="H230" s="59">
        <v>1458</v>
      </c>
      <c r="I230" s="59">
        <v>523</v>
      </c>
      <c r="J230" s="59">
        <v>522</v>
      </c>
    </row>
    <row r="231" spans="1:10" ht="20" customHeight="1" x14ac:dyDescent="0.2">
      <c r="A231" s="3" t="s">
        <v>817</v>
      </c>
      <c r="B231" s="3" t="s">
        <v>819</v>
      </c>
      <c r="C231" s="3" t="s">
        <v>1051</v>
      </c>
      <c r="D231" s="3" t="s">
        <v>798</v>
      </c>
      <c r="E231" s="18" t="s">
        <v>381</v>
      </c>
      <c r="F231" s="59">
        <v>3946</v>
      </c>
      <c r="G231" s="59">
        <v>1850</v>
      </c>
      <c r="H231" s="59">
        <v>2096</v>
      </c>
      <c r="I231" s="59">
        <v>1021</v>
      </c>
      <c r="J231" s="59">
        <v>911</v>
      </c>
    </row>
    <row r="232" spans="1:10" ht="20" customHeight="1" x14ac:dyDescent="0.2">
      <c r="A232" s="3" t="s">
        <v>817</v>
      </c>
      <c r="B232" s="3" t="s">
        <v>819</v>
      </c>
      <c r="C232" s="3" t="s">
        <v>1052</v>
      </c>
      <c r="D232" s="3" t="s">
        <v>810</v>
      </c>
      <c r="E232" s="18" t="s">
        <v>383</v>
      </c>
      <c r="F232" s="59">
        <v>2507</v>
      </c>
      <c r="G232" s="59">
        <v>1496</v>
      </c>
      <c r="H232" s="59">
        <v>1011</v>
      </c>
      <c r="I232" s="59">
        <v>547</v>
      </c>
      <c r="J232" s="59">
        <v>295</v>
      </c>
    </row>
    <row r="233" spans="1:10" ht="20" hidden="1" customHeight="1" x14ac:dyDescent="0.2">
      <c r="A233" s="3" t="s">
        <v>817</v>
      </c>
      <c r="B233" s="3" t="s">
        <v>819</v>
      </c>
      <c r="E233" s="18"/>
      <c r="F233" s="59"/>
      <c r="G233" s="59"/>
      <c r="H233" s="59"/>
      <c r="I233" s="59"/>
      <c r="J233" s="59"/>
    </row>
    <row r="234" spans="1:10" ht="20" hidden="1" customHeight="1" x14ac:dyDescent="0.15">
      <c r="A234" s="3" t="s">
        <v>817</v>
      </c>
      <c r="B234" s="3" t="s">
        <v>820</v>
      </c>
      <c r="E234" s="3" t="s">
        <v>1256</v>
      </c>
      <c r="F234" s="59">
        <f>SUM(F235:F252)</f>
        <v>12914</v>
      </c>
      <c r="G234" s="59">
        <f>SUM(G235:G252)</f>
        <v>6993</v>
      </c>
      <c r="H234" s="59">
        <f>SUM(H235:H252)</f>
        <v>5921</v>
      </c>
      <c r="I234" s="59">
        <f>SUM(I235:I252)</f>
        <v>2225</v>
      </c>
      <c r="J234" s="59">
        <f>SUM(J235:J252)</f>
        <v>2129</v>
      </c>
    </row>
    <row r="235" spans="1:10" ht="20" customHeight="1" x14ac:dyDescent="0.2">
      <c r="A235" s="3" t="s">
        <v>817</v>
      </c>
      <c r="B235" s="3" t="s">
        <v>820</v>
      </c>
      <c r="C235" s="3" t="s">
        <v>1053</v>
      </c>
      <c r="D235" s="3" t="s">
        <v>810</v>
      </c>
      <c r="E235" s="18" t="s">
        <v>385</v>
      </c>
      <c r="F235" s="59">
        <v>1544</v>
      </c>
      <c r="G235" s="59">
        <v>843</v>
      </c>
      <c r="H235" s="59">
        <v>701</v>
      </c>
      <c r="I235" s="59">
        <v>248</v>
      </c>
      <c r="J235" s="59">
        <v>234</v>
      </c>
    </row>
    <row r="236" spans="1:10" ht="20" customHeight="1" x14ac:dyDescent="0.2">
      <c r="A236" s="3" t="s">
        <v>817</v>
      </c>
      <c r="B236" s="3" t="s">
        <v>820</v>
      </c>
      <c r="C236" s="3" t="s">
        <v>1054</v>
      </c>
      <c r="D236" s="3" t="s">
        <v>810</v>
      </c>
      <c r="E236" s="18" t="s">
        <v>387</v>
      </c>
      <c r="F236" s="59">
        <v>1105</v>
      </c>
      <c r="G236" s="59">
        <v>617</v>
      </c>
      <c r="H236" s="59">
        <v>488</v>
      </c>
      <c r="I236" s="59">
        <v>177</v>
      </c>
      <c r="J236" s="59">
        <v>161</v>
      </c>
    </row>
    <row r="237" spans="1:10" ht="20" customHeight="1" x14ac:dyDescent="0.2">
      <c r="A237" s="3" t="s">
        <v>817</v>
      </c>
      <c r="B237" s="3" t="s">
        <v>820</v>
      </c>
      <c r="C237" s="3" t="s">
        <v>1055</v>
      </c>
      <c r="D237" s="3" t="s">
        <v>810</v>
      </c>
      <c r="E237" s="18" t="s">
        <v>389</v>
      </c>
      <c r="F237" s="59">
        <v>2369</v>
      </c>
      <c r="G237" s="59">
        <v>1317</v>
      </c>
      <c r="H237" s="59">
        <v>1052</v>
      </c>
      <c r="I237" s="59">
        <v>361</v>
      </c>
      <c r="J237" s="59">
        <v>332</v>
      </c>
    </row>
    <row r="238" spans="1:10" ht="20" customHeight="1" x14ac:dyDescent="0.2">
      <c r="A238" s="3" t="s">
        <v>817</v>
      </c>
      <c r="B238" s="3" t="s">
        <v>820</v>
      </c>
      <c r="C238" s="3" t="s">
        <v>1056</v>
      </c>
      <c r="D238" s="3" t="s">
        <v>810</v>
      </c>
      <c r="E238" s="18" t="s">
        <v>391</v>
      </c>
      <c r="F238" s="59">
        <v>620</v>
      </c>
      <c r="G238" s="59">
        <v>398</v>
      </c>
      <c r="H238" s="59">
        <v>222</v>
      </c>
      <c r="I238" s="59">
        <v>106</v>
      </c>
      <c r="J238" s="59">
        <v>82</v>
      </c>
    </row>
    <row r="239" spans="1:10" ht="20" customHeight="1" x14ac:dyDescent="0.2">
      <c r="A239" s="3" t="s">
        <v>817</v>
      </c>
      <c r="B239" s="3" t="s">
        <v>820</v>
      </c>
      <c r="C239" s="3" t="s">
        <v>1057</v>
      </c>
      <c r="D239" s="3" t="s">
        <v>810</v>
      </c>
      <c r="E239" s="18" t="s">
        <v>393</v>
      </c>
      <c r="F239" s="59">
        <v>245</v>
      </c>
      <c r="G239" s="59">
        <v>178</v>
      </c>
      <c r="H239" s="59">
        <v>67</v>
      </c>
      <c r="I239" s="59">
        <v>35</v>
      </c>
      <c r="J239" s="59">
        <v>35</v>
      </c>
    </row>
    <row r="240" spans="1:10" ht="20" customHeight="1" x14ac:dyDescent="0.2">
      <c r="A240" s="3" t="s">
        <v>817</v>
      </c>
      <c r="B240" s="3" t="s">
        <v>820</v>
      </c>
      <c r="C240" s="3" t="s">
        <v>1058</v>
      </c>
      <c r="D240" s="3" t="s">
        <v>810</v>
      </c>
      <c r="E240" s="18" t="s">
        <v>395</v>
      </c>
      <c r="F240" s="59">
        <v>1328</v>
      </c>
      <c r="G240" s="59">
        <v>660</v>
      </c>
      <c r="H240" s="59">
        <v>668</v>
      </c>
      <c r="I240" s="59">
        <v>294</v>
      </c>
      <c r="J240" s="59">
        <v>293</v>
      </c>
    </row>
    <row r="241" spans="1:10" ht="20" customHeight="1" x14ac:dyDescent="0.2">
      <c r="A241" s="3" t="s">
        <v>817</v>
      </c>
      <c r="B241" s="3" t="s">
        <v>820</v>
      </c>
      <c r="C241" s="3" t="s">
        <v>1059</v>
      </c>
      <c r="D241" s="3" t="s">
        <v>798</v>
      </c>
      <c r="E241" s="18" t="s">
        <v>397</v>
      </c>
      <c r="F241" s="59">
        <v>1444</v>
      </c>
      <c r="G241" s="59">
        <v>740</v>
      </c>
      <c r="H241" s="59">
        <v>704</v>
      </c>
      <c r="I241" s="59">
        <v>269</v>
      </c>
      <c r="J241" s="59">
        <v>269</v>
      </c>
    </row>
    <row r="242" spans="1:10" ht="20" customHeight="1" x14ac:dyDescent="0.2">
      <c r="A242" s="3" t="s">
        <v>817</v>
      </c>
      <c r="B242" s="3" t="s">
        <v>820</v>
      </c>
      <c r="C242" s="3" t="s">
        <v>1060</v>
      </c>
      <c r="D242" s="3" t="s">
        <v>798</v>
      </c>
      <c r="E242" s="18" t="s">
        <v>399</v>
      </c>
      <c r="F242" s="62">
        <v>303</v>
      </c>
      <c r="G242" s="62">
        <v>173</v>
      </c>
      <c r="H242" s="62">
        <v>130</v>
      </c>
      <c r="I242" s="62">
        <v>48</v>
      </c>
      <c r="J242" s="62">
        <v>48</v>
      </c>
    </row>
    <row r="243" spans="1:10" ht="20" customHeight="1" x14ac:dyDescent="0.2">
      <c r="A243" s="3" t="s">
        <v>817</v>
      </c>
      <c r="B243" s="3" t="s">
        <v>820</v>
      </c>
      <c r="C243" s="3" t="s">
        <v>1061</v>
      </c>
      <c r="D243" s="3" t="s">
        <v>810</v>
      </c>
      <c r="E243" s="18" t="s">
        <v>401</v>
      </c>
      <c r="F243" s="62">
        <v>640</v>
      </c>
      <c r="G243" s="62">
        <v>305</v>
      </c>
      <c r="H243" s="62">
        <v>335</v>
      </c>
      <c r="I243" s="62">
        <v>114</v>
      </c>
      <c r="J243" s="62">
        <v>113</v>
      </c>
    </row>
    <row r="244" spans="1:10" ht="20" customHeight="1" x14ac:dyDescent="0.2">
      <c r="A244" s="3" t="s">
        <v>817</v>
      </c>
      <c r="B244" s="3" t="s">
        <v>820</v>
      </c>
      <c r="C244" s="3" t="s">
        <v>1062</v>
      </c>
      <c r="D244" s="3" t="s">
        <v>810</v>
      </c>
      <c r="E244" s="18" t="s">
        <v>403</v>
      </c>
      <c r="F244" s="59">
        <v>81</v>
      </c>
      <c r="G244" s="59">
        <v>37</v>
      </c>
      <c r="H244" s="59">
        <v>44</v>
      </c>
      <c r="I244" s="62">
        <v>14</v>
      </c>
      <c r="J244" s="62">
        <v>14</v>
      </c>
    </row>
    <row r="245" spans="1:10" ht="20" customHeight="1" x14ac:dyDescent="0.2">
      <c r="A245" s="3" t="s">
        <v>817</v>
      </c>
      <c r="B245" s="3" t="s">
        <v>820</v>
      </c>
      <c r="C245" s="3" t="s">
        <v>1063</v>
      </c>
      <c r="D245" s="3" t="s">
        <v>810</v>
      </c>
      <c r="E245" s="18" t="s">
        <v>405</v>
      </c>
      <c r="F245" s="59">
        <v>642</v>
      </c>
      <c r="G245" s="59">
        <v>344</v>
      </c>
      <c r="H245" s="59">
        <v>298</v>
      </c>
      <c r="I245" s="59">
        <v>117</v>
      </c>
      <c r="J245" s="59">
        <v>117</v>
      </c>
    </row>
    <row r="246" spans="1:10" ht="20" customHeight="1" x14ac:dyDescent="0.2">
      <c r="A246" s="3" t="s">
        <v>817</v>
      </c>
      <c r="B246" s="3" t="s">
        <v>820</v>
      </c>
      <c r="C246" s="3" t="s">
        <v>1064</v>
      </c>
      <c r="D246" s="3" t="s">
        <v>810</v>
      </c>
      <c r="E246" s="18" t="s">
        <v>407</v>
      </c>
      <c r="F246" s="59">
        <v>123</v>
      </c>
      <c r="G246" s="59">
        <v>58</v>
      </c>
      <c r="H246" s="59">
        <v>65</v>
      </c>
      <c r="I246" s="59">
        <v>23</v>
      </c>
      <c r="J246" s="59">
        <v>23</v>
      </c>
    </row>
    <row r="247" spans="1:10" ht="20" customHeight="1" x14ac:dyDescent="0.2">
      <c r="A247" s="3" t="s">
        <v>817</v>
      </c>
      <c r="B247" s="3" t="s">
        <v>820</v>
      </c>
      <c r="C247" s="3" t="s">
        <v>1065</v>
      </c>
      <c r="D247" s="3" t="s">
        <v>810</v>
      </c>
      <c r="E247" s="18" t="s">
        <v>409</v>
      </c>
      <c r="F247" s="59">
        <v>455</v>
      </c>
      <c r="G247" s="59">
        <v>232</v>
      </c>
      <c r="H247" s="59">
        <v>223</v>
      </c>
      <c r="I247" s="59">
        <v>83</v>
      </c>
      <c r="J247" s="59">
        <v>83</v>
      </c>
    </row>
    <row r="248" spans="1:10" ht="20" customHeight="1" x14ac:dyDescent="0.2">
      <c r="A248" s="3" t="s">
        <v>817</v>
      </c>
      <c r="B248" s="3" t="s">
        <v>820</v>
      </c>
      <c r="C248" s="3" t="s">
        <v>1066</v>
      </c>
      <c r="D248" s="3" t="s">
        <v>810</v>
      </c>
      <c r="E248" s="18" t="s">
        <v>411</v>
      </c>
      <c r="F248" s="59">
        <v>702</v>
      </c>
      <c r="G248" s="59">
        <v>386</v>
      </c>
      <c r="H248" s="59">
        <v>316</v>
      </c>
      <c r="I248" s="59">
        <v>118</v>
      </c>
      <c r="J248" s="59">
        <v>117</v>
      </c>
    </row>
    <row r="249" spans="1:10" ht="20" customHeight="1" x14ac:dyDescent="0.2">
      <c r="A249" s="3" t="s">
        <v>817</v>
      </c>
      <c r="B249" s="3" t="s">
        <v>820</v>
      </c>
      <c r="C249" s="3" t="s">
        <v>1067</v>
      </c>
      <c r="D249" s="3" t="s">
        <v>810</v>
      </c>
      <c r="E249" s="18" t="s">
        <v>413</v>
      </c>
      <c r="F249" s="59">
        <v>845</v>
      </c>
      <c r="G249" s="59">
        <v>458</v>
      </c>
      <c r="H249" s="59">
        <v>387</v>
      </c>
      <c r="I249" s="59">
        <v>136</v>
      </c>
      <c r="J249" s="59">
        <v>132</v>
      </c>
    </row>
    <row r="250" spans="1:10" ht="20" customHeight="1" x14ac:dyDescent="0.2">
      <c r="A250" s="3" t="s">
        <v>817</v>
      </c>
      <c r="B250" s="3" t="s">
        <v>820</v>
      </c>
      <c r="C250" s="3" t="s">
        <v>1068</v>
      </c>
      <c r="D250" s="3" t="s">
        <v>810</v>
      </c>
      <c r="E250" s="18" t="s">
        <v>415</v>
      </c>
      <c r="F250" s="59">
        <v>160</v>
      </c>
      <c r="G250" s="59">
        <v>79</v>
      </c>
      <c r="H250" s="59">
        <v>81</v>
      </c>
      <c r="I250" s="59">
        <v>32</v>
      </c>
      <c r="J250" s="59">
        <v>32</v>
      </c>
    </row>
    <row r="251" spans="1:10" ht="20" customHeight="1" x14ac:dyDescent="0.2">
      <c r="A251" s="3" t="s">
        <v>817</v>
      </c>
      <c r="B251" s="3" t="s">
        <v>820</v>
      </c>
      <c r="C251" s="3" t="s">
        <v>1069</v>
      </c>
      <c r="D251" s="3" t="s">
        <v>810</v>
      </c>
      <c r="E251" s="6" t="s">
        <v>417</v>
      </c>
      <c r="F251" s="62">
        <v>208</v>
      </c>
      <c r="G251" s="62">
        <v>124</v>
      </c>
      <c r="H251" s="62">
        <v>84</v>
      </c>
      <c r="I251" s="62">
        <v>34</v>
      </c>
      <c r="J251" s="62">
        <v>33</v>
      </c>
    </row>
    <row r="252" spans="1:10" ht="20" customHeight="1" x14ac:dyDescent="0.2">
      <c r="A252" s="3" t="s">
        <v>817</v>
      </c>
      <c r="B252" s="3" t="s">
        <v>820</v>
      </c>
      <c r="C252" s="3" t="s">
        <v>1070</v>
      </c>
      <c r="D252" s="3" t="s">
        <v>810</v>
      </c>
      <c r="E252" s="6" t="s">
        <v>419</v>
      </c>
      <c r="F252" s="62">
        <v>100</v>
      </c>
      <c r="G252" s="62">
        <v>44</v>
      </c>
      <c r="H252" s="62">
        <v>56</v>
      </c>
      <c r="I252" s="62">
        <v>16</v>
      </c>
      <c r="J252" s="62">
        <v>11</v>
      </c>
    </row>
    <row r="253" spans="1:10" ht="20" hidden="1" customHeight="1" x14ac:dyDescent="0.15">
      <c r="A253" s="3" t="s">
        <v>817</v>
      </c>
      <c r="B253" s="3" t="s">
        <v>820</v>
      </c>
      <c r="E253" s="4"/>
      <c r="F253" s="60"/>
      <c r="G253" s="60"/>
      <c r="H253" s="60"/>
      <c r="I253" s="4"/>
      <c r="J253" s="4"/>
    </row>
    <row r="254" spans="1:10" ht="20" hidden="1" customHeight="1" x14ac:dyDescent="0.15">
      <c r="A254" s="3" t="s">
        <v>817</v>
      </c>
      <c r="B254" s="3" t="s">
        <v>821</v>
      </c>
      <c r="E254" s="3" t="s">
        <v>1257</v>
      </c>
      <c r="F254" s="59">
        <f>SUM(F255)</f>
        <v>15</v>
      </c>
      <c r="G254" s="59">
        <f>SUM(G255)</f>
        <v>6</v>
      </c>
      <c r="H254" s="59">
        <f>SUM(H255)</f>
        <v>9</v>
      </c>
      <c r="I254" s="59">
        <f>SUM(I255)</f>
        <v>2</v>
      </c>
      <c r="J254" s="59">
        <f>SUM(J255)</f>
        <v>2</v>
      </c>
    </row>
    <row r="255" spans="1:10" ht="20" customHeight="1" x14ac:dyDescent="0.2">
      <c r="A255" s="3" t="s">
        <v>817</v>
      </c>
      <c r="B255" s="3" t="s">
        <v>821</v>
      </c>
      <c r="C255" s="3" t="s">
        <v>1072</v>
      </c>
      <c r="D255" s="3" t="s">
        <v>810</v>
      </c>
      <c r="E255" s="18" t="s">
        <v>421</v>
      </c>
      <c r="F255" s="59">
        <v>15</v>
      </c>
      <c r="G255" s="59">
        <v>6</v>
      </c>
      <c r="H255" s="59">
        <v>9</v>
      </c>
      <c r="I255" s="59">
        <v>2</v>
      </c>
      <c r="J255" s="59">
        <v>2</v>
      </c>
    </row>
    <row r="256" spans="1:10" ht="20" hidden="1" customHeight="1" x14ac:dyDescent="0.15">
      <c r="A256" s="3" t="s">
        <v>817</v>
      </c>
      <c r="B256" s="3" t="s">
        <v>821</v>
      </c>
      <c r="E256" s="4"/>
      <c r="F256" s="60"/>
      <c r="G256" s="60"/>
      <c r="H256" s="60"/>
      <c r="I256" s="4"/>
      <c r="J256" s="4"/>
    </row>
    <row r="257" spans="1:10" ht="20" hidden="1" customHeight="1" x14ac:dyDescent="0.15">
      <c r="A257" s="3" t="s">
        <v>817</v>
      </c>
      <c r="B257" s="3" t="s">
        <v>822</v>
      </c>
      <c r="E257" s="3" t="s">
        <v>1258</v>
      </c>
      <c r="F257" s="59">
        <f>SUM(F258:F271)</f>
        <v>916</v>
      </c>
      <c r="G257" s="59">
        <f>SUM(G258:G271)</f>
        <v>497</v>
      </c>
      <c r="H257" s="59">
        <f>SUM(H258:H271)</f>
        <v>419</v>
      </c>
      <c r="I257" s="59">
        <f>SUM(I258:I271)</f>
        <v>261</v>
      </c>
      <c r="J257" s="59">
        <f>SUM(J258:J271)</f>
        <v>241</v>
      </c>
    </row>
    <row r="258" spans="1:10" ht="20" customHeight="1" x14ac:dyDescent="0.2">
      <c r="A258" s="3" t="s">
        <v>817</v>
      </c>
      <c r="B258" s="3" t="s">
        <v>822</v>
      </c>
      <c r="C258" s="3" t="s">
        <v>1073</v>
      </c>
      <c r="D258" s="3" t="s">
        <v>810</v>
      </c>
      <c r="E258" s="18" t="s">
        <v>423</v>
      </c>
      <c r="F258" s="59">
        <v>138</v>
      </c>
      <c r="G258" s="59">
        <v>80</v>
      </c>
      <c r="H258" s="59">
        <v>58</v>
      </c>
      <c r="I258" s="59">
        <v>37</v>
      </c>
      <c r="J258" s="59">
        <v>36</v>
      </c>
    </row>
    <row r="259" spans="1:10" ht="20" customHeight="1" x14ac:dyDescent="0.2">
      <c r="A259" s="3" t="s">
        <v>817</v>
      </c>
      <c r="B259" s="3" t="s">
        <v>822</v>
      </c>
      <c r="C259" s="3" t="s">
        <v>1074</v>
      </c>
      <c r="D259" s="3" t="s">
        <v>810</v>
      </c>
      <c r="E259" s="18" t="s">
        <v>425</v>
      </c>
      <c r="F259" s="59">
        <v>77</v>
      </c>
      <c r="G259" s="59">
        <v>37</v>
      </c>
      <c r="H259" s="59">
        <v>40</v>
      </c>
      <c r="I259" s="59">
        <v>19</v>
      </c>
      <c r="J259" s="59">
        <v>19</v>
      </c>
    </row>
    <row r="260" spans="1:10" ht="20" customHeight="1" x14ac:dyDescent="0.2">
      <c r="A260" s="3" t="s">
        <v>817</v>
      </c>
      <c r="B260" s="3" t="s">
        <v>822</v>
      </c>
      <c r="C260" s="3" t="s">
        <v>1075</v>
      </c>
      <c r="D260" s="3" t="s">
        <v>810</v>
      </c>
      <c r="E260" s="18" t="s">
        <v>427</v>
      </c>
      <c r="F260" s="59">
        <v>9</v>
      </c>
      <c r="G260" s="59">
        <v>5</v>
      </c>
      <c r="H260" s="59">
        <v>4</v>
      </c>
      <c r="I260" s="59">
        <v>3</v>
      </c>
      <c r="J260" s="59">
        <v>3</v>
      </c>
    </row>
    <row r="261" spans="1:10" ht="20" customHeight="1" x14ac:dyDescent="0.2">
      <c r="A261" s="3" t="s">
        <v>817</v>
      </c>
      <c r="B261" s="3" t="s">
        <v>822</v>
      </c>
      <c r="C261" s="3" t="s">
        <v>1076</v>
      </c>
      <c r="D261" s="3" t="s">
        <v>810</v>
      </c>
      <c r="E261" s="18" t="s">
        <v>429</v>
      </c>
      <c r="F261" s="59">
        <v>113</v>
      </c>
      <c r="G261" s="59">
        <v>68</v>
      </c>
      <c r="H261" s="59">
        <v>45</v>
      </c>
      <c r="I261" s="59">
        <v>41</v>
      </c>
      <c r="J261" s="59">
        <v>40</v>
      </c>
    </row>
    <row r="262" spans="1:10" ht="20" customHeight="1" x14ac:dyDescent="0.2">
      <c r="A262" s="3" t="s">
        <v>817</v>
      </c>
      <c r="B262" s="3" t="s">
        <v>822</v>
      </c>
      <c r="C262" s="3" t="s">
        <v>1077</v>
      </c>
      <c r="D262" s="3" t="s">
        <v>810</v>
      </c>
      <c r="E262" s="18" t="s">
        <v>431</v>
      </c>
      <c r="F262" s="59">
        <v>55</v>
      </c>
      <c r="G262" s="59">
        <v>35</v>
      </c>
      <c r="H262" s="59">
        <v>20</v>
      </c>
      <c r="I262" s="59">
        <v>16</v>
      </c>
      <c r="J262" s="59">
        <v>16</v>
      </c>
    </row>
    <row r="263" spans="1:10" ht="20" customHeight="1" x14ac:dyDescent="0.2">
      <c r="A263" s="3" t="s">
        <v>817</v>
      </c>
      <c r="B263" s="3" t="s">
        <v>822</v>
      </c>
      <c r="C263" s="3" t="s">
        <v>1078</v>
      </c>
      <c r="D263" s="3" t="s">
        <v>810</v>
      </c>
      <c r="E263" s="18" t="s">
        <v>433</v>
      </c>
      <c r="F263" s="59">
        <v>86</v>
      </c>
      <c r="G263" s="59">
        <v>51</v>
      </c>
      <c r="H263" s="59">
        <v>35</v>
      </c>
      <c r="I263" s="59">
        <v>24</v>
      </c>
      <c r="J263" s="59">
        <v>23</v>
      </c>
    </row>
    <row r="264" spans="1:10" ht="20" customHeight="1" x14ac:dyDescent="0.2">
      <c r="A264" s="3" t="s">
        <v>817</v>
      </c>
      <c r="B264" s="3" t="s">
        <v>822</v>
      </c>
      <c r="C264" s="3" t="s">
        <v>1079</v>
      </c>
      <c r="D264" s="3" t="s">
        <v>810</v>
      </c>
      <c r="E264" s="18" t="s">
        <v>435</v>
      </c>
      <c r="F264" s="59">
        <v>66</v>
      </c>
      <c r="G264" s="59">
        <v>39</v>
      </c>
      <c r="H264" s="59">
        <v>27</v>
      </c>
      <c r="I264" s="59">
        <v>18</v>
      </c>
      <c r="J264" s="59">
        <v>18</v>
      </c>
    </row>
    <row r="265" spans="1:10" ht="20" customHeight="1" x14ac:dyDescent="0.2">
      <c r="A265" s="3" t="s">
        <v>817</v>
      </c>
      <c r="B265" s="3" t="s">
        <v>822</v>
      </c>
      <c r="C265" s="3" t="s">
        <v>1080</v>
      </c>
      <c r="D265" s="3" t="s">
        <v>810</v>
      </c>
      <c r="E265" s="18" t="s">
        <v>437</v>
      </c>
      <c r="F265" s="59">
        <v>83</v>
      </c>
      <c r="G265" s="59">
        <v>36</v>
      </c>
      <c r="H265" s="59">
        <v>47</v>
      </c>
      <c r="I265" s="59">
        <v>25</v>
      </c>
      <c r="J265" s="59">
        <v>23</v>
      </c>
    </row>
    <row r="266" spans="1:10" ht="20" customHeight="1" x14ac:dyDescent="0.2">
      <c r="A266" s="3" t="s">
        <v>817</v>
      </c>
      <c r="B266" s="3" t="s">
        <v>822</v>
      </c>
      <c r="C266" s="3" t="s">
        <v>1081</v>
      </c>
      <c r="D266" s="3" t="s">
        <v>810</v>
      </c>
      <c r="E266" s="6" t="s">
        <v>439</v>
      </c>
      <c r="F266" s="62">
        <v>38</v>
      </c>
      <c r="G266" s="62">
        <v>14</v>
      </c>
      <c r="H266" s="62">
        <v>24</v>
      </c>
      <c r="I266" s="62">
        <v>8</v>
      </c>
      <c r="J266" s="62">
        <v>8</v>
      </c>
    </row>
    <row r="267" spans="1:10" ht="20" customHeight="1" x14ac:dyDescent="0.2">
      <c r="A267" s="3" t="s">
        <v>817</v>
      </c>
      <c r="B267" s="3" t="s">
        <v>822</v>
      </c>
      <c r="C267" s="3" t="s">
        <v>1082</v>
      </c>
      <c r="D267" s="3" t="s">
        <v>810</v>
      </c>
      <c r="E267" s="6" t="s">
        <v>441</v>
      </c>
      <c r="F267" s="59">
        <v>7</v>
      </c>
      <c r="G267" s="59">
        <v>3</v>
      </c>
      <c r="H267" s="59">
        <v>4</v>
      </c>
      <c r="I267" s="62">
        <v>2</v>
      </c>
      <c r="J267" s="62">
        <v>2</v>
      </c>
    </row>
    <row r="268" spans="1:10" ht="20" customHeight="1" x14ac:dyDescent="0.2">
      <c r="A268" s="3" t="s">
        <v>817</v>
      </c>
      <c r="B268" s="3" t="s">
        <v>822</v>
      </c>
      <c r="C268" s="3" t="s">
        <v>1083</v>
      </c>
      <c r="D268" s="3" t="s">
        <v>810</v>
      </c>
      <c r="E268" s="6" t="s">
        <v>443</v>
      </c>
      <c r="F268" s="62">
        <v>39</v>
      </c>
      <c r="G268" s="62">
        <v>14</v>
      </c>
      <c r="H268" s="62">
        <v>25</v>
      </c>
      <c r="I268" s="62">
        <v>8</v>
      </c>
      <c r="J268" s="62">
        <v>8</v>
      </c>
    </row>
    <row r="269" spans="1:10" ht="20" customHeight="1" x14ac:dyDescent="0.2">
      <c r="A269" s="3" t="s">
        <v>817</v>
      </c>
      <c r="B269" s="3" t="s">
        <v>822</v>
      </c>
      <c r="C269" s="3" t="s">
        <v>1084</v>
      </c>
      <c r="D269" s="3" t="s">
        <v>810</v>
      </c>
      <c r="E269" s="6" t="s">
        <v>445</v>
      </c>
      <c r="F269" s="62">
        <v>105</v>
      </c>
      <c r="G269" s="62">
        <v>65</v>
      </c>
      <c r="H269" s="62">
        <v>40</v>
      </c>
      <c r="I269" s="62">
        <v>36</v>
      </c>
      <c r="J269" s="62">
        <v>35</v>
      </c>
    </row>
    <row r="270" spans="1:10" ht="20" customHeight="1" x14ac:dyDescent="0.2">
      <c r="A270" s="3" t="s">
        <v>817</v>
      </c>
      <c r="B270" s="3" t="s">
        <v>822</v>
      </c>
      <c r="C270" s="3" t="s">
        <v>1085</v>
      </c>
      <c r="D270" s="3" t="s">
        <v>810</v>
      </c>
      <c r="E270" s="6" t="s">
        <v>447</v>
      </c>
      <c r="F270" s="62">
        <v>77</v>
      </c>
      <c r="G270" s="62">
        <v>38</v>
      </c>
      <c r="H270" s="62">
        <v>39</v>
      </c>
      <c r="I270" s="62">
        <v>18</v>
      </c>
      <c r="J270" s="62">
        <v>9</v>
      </c>
    </row>
    <row r="271" spans="1:10" ht="20" customHeight="1" x14ac:dyDescent="0.2">
      <c r="A271" s="3" t="s">
        <v>817</v>
      </c>
      <c r="B271" s="3" t="s">
        <v>822</v>
      </c>
      <c r="C271" s="3" t="s">
        <v>1086</v>
      </c>
      <c r="D271" s="3" t="s">
        <v>810</v>
      </c>
      <c r="E271" s="6" t="s">
        <v>449</v>
      </c>
      <c r="F271" s="62">
        <v>23</v>
      </c>
      <c r="G271" s="62">
        <v>12</v>
      </c>
      <c r="H271" s="62">
        <v>11</v>
      </c>
      <c r="I271" s="62">
        <v>6</v>
      </c>
      <c r="J271" s="62">
        <v>1</v>
      </c>
    </row>
    <row r="272" spans="1:10" ht="20" hidden="1" customHeight="1" x14ac:dyDescent="0.15">
      <c r="A272" s="3" t="s">
        <v>817</v>
      </c>
      <c r="B272" s="3" t="s">
        <v>822</v>
      </c>
      <c r="E272" s="4"/>
      <c r="F272" s="60"/>
      <c r="G272" s="60"/>
      <c r="H272" s="60"/>
      <c r="I272" s="4"/>
      <c r="J272" s="4"/>
    </row>
    <row r="273" spans="1:10" ht="20" hidden="1" customHeight="1" x14ac:dyDescent="0.15">
      <c r="A273" s="3" t="s">
        <v>817</v>
      </c>
      <c r="B273" s="3" t="s">
        <v>823</v>
      </c>
      <c r="E273" s="3" t="s">
        <v>1259</v>
      </c>
      <c r="F273" s="62">
        <f>SUM(F274:F279)</f>
        <v>620</v>
      </c>
      <c r="G273" s="62">
        <f>SUM(G274:G279)</f>
        <v>371</v>
      </c>
      <c r="H273" s="62">
        <f>SUM(H274:H279)</f>
        <v>249</v>
      </c>
      <c r="I273" s="62">
        <f>SUM(I274:I279)</f>
        <v>108</v>
      </c>
      <c r="J273" s="62">
        <f>SUM(J274:J279)</f>
        <v>98</v>
      </c>
    </row>
    <row r="274" spans="1:10" ht="20" customHeight="1" x14ac:dyDescent="0.15">
      <c r="A274" s="3" t="s">
        <v>817</v>
      </c>
      <c r="B274" s="3" t="s">
        <v>823</v>
      </c>
      <c r="C274" s="3" t="s">
        <v>1087</v>
      </c>
      <c r="D274" s="3" t="s">
        <v>810</v>
      </c>
      <c r="E274" s="3" t="s">
        <v>451</v>
      </c>
      <c r="F274" s="62">
        <v>222</v>
      </c>
      <c r="G274" s="62">
        <v>114</v>
      </c>
      <c r="H274" s="62">
        <v>108</v>
      </c>
      <c r="I274" s="62">
        <v>40</v>
      </c>
      <c r="J274" s="62">
        <v>40</v>
      </c>
    </row>
    <row r="275" spans="1:10" ht="20" customHeight="1" x14ac:dyDescent="0.15">
      <c r="A275" s="3" t="s">
        <v>817</v>
      </c>
      <c r="B275" s="3" t="s">
        <v>823</v>
      </c>
      <c r="C275" s="3" t="s">
        <v>1088</v>
      </c>
      <c r="D275" s="3" t="s">
        <v>810</v>
      </c>
      <c r="E275" s="3" t="s">
        <v>1089</v>
      </c>
      <c r="F275" s="63"/>
      <c r="G275" s="63"/>
      <c r="H275" s="63"/>
      <c r="I275" s="63"/>
      <c r="J275" s="63"/>
    </row>
    <row r="276" spans="1:10" ht="20" customHeight="1" x14ac:dyDescent="0.15">
      <c r="A276" s="3" t="s">
        <v>817</v>
      </c>
      <c r="B276" s="3" t="s">
        <v>823</v>
      </c>
      <c r="C276" s="3" t="s">
        <v>1090</v>
      </c>
      <c r="D276" s="3" t="s">
        <v>810</v>
      </c>
      <c r="E276" s="3" t="s">
        <v>453</v>
      </c>
      <c r="F276" s="62">
        <v>199</v>
      </c>
      <c r="G276" s="62">
        <v>153</v>
      </c>
      <c r="H276" s="62">
        <v>46</v>
      </c>
      <c r="I276" s="62">
        <v>24</v>
      </c>
      <c r="J276" s="59">
        <v>24</v>
      </c>
    </row>
    <row r="277" spans="1:10" ht="20" customHeight="1" x14ac:dyDescent="0.15">
      <c r="A277" s="3" t="s">
        <v>817</v>
      </c>
      <c r="B277" s="3" t="s">
        <v>823</v>
      </c>
      <c r="C277" s="3" t="s">
        <v>1091</v>
      </c>
      <c r="D277" s="3" t="s">
        <v>810</v>
      </c>
      <c r="E277" s="3" t="s">
        <v>455</v>
      </c>
      <c r="F277" s="62">
        <v>78</v>
      </c>
      <c r="G277" s="62">
        <v>43</v>
      </c>
      <c r="H277" s="62">
        <v>35</v>
      </c>
      <c r="I277" s="62">
        <v>17</v>
      </c>
      <c r="J277" s="62">
        <v>16</v>
      </c>
    </row>
    <row r="278" spans="1:10" ht="20" customHeight="1" x14ac:dyDescent="0.15">
      <c r="A278" s="3" t="s">
        <v>817</v>
      </c>
      <c r="B278" s="3" t="s">
        <v>823</v>
      </c>
      <c r="C278" s="3" t="s">
        <v>1092</v>
      </c>
      <c r="D278" s="3" t="s">
        <v>810</v>
      </c>
      <c r="E278" s="3" t="s">
        <v>457</v>
      </c>
      <c r="F278" s="62">
        <v>89</v>
      </c>
      <c r="G278" s="62">
        <v>46</v>
      </c>
      <c r="H278" s="62">
        <v>43</v>
      </c>
      <c r="I278" s="62">
        <v>17</v>
      </c>
      <c r="J278" s="62">
        <v>17</v>
      </c>
    </row>
    <row r="279" spans="1:10" ht="20" customHeight="1" x14ac:dyDescent="0.15">
      <c r="A279" s="3" t="s">
        <v>817</v>
      </c>
      <c r="B279" s="3" t="s">
        <v>823</v>
      </c>
      <c r="C279" s="3" t="s">
        <v>1093</v>
      </c>
      <c r="D279" s="3" t="s">
        <v>810</v>
      </c>
      <c r="E279" s="3" t="s">
        <v>459</v>
      </c>
      <c r="F279" s="62">
        <v>32</v>
      </c>
      <c r="G279" s="62">
        <v>15</v>
      </c>
      <c r="H279" s="62">
        <v>17</v>
      </c>
      <c r="I279" s="62">
        <v>10</v>
      </c>
      <c r="J279" s="62">
        <v>1</v>
      </c>
    </row>
    <row r="280" spans="1:10" ht="20" hidden="1" customHeight="1" x14ac:dyDescent="0.15">
      <c r="A280" s="3" t="s">
        <v>817</v>
      </c>
      <c r="B280" s="3" t="s">
        <v>823</v>
      </c>
      <c r="F280" s="62"/>
      <c r="G280" s="62"/>
      <c r="H280" s="62"/>
      <c r="I280" s="62"/>
      <c r="J280" s="62"/>
    </row>
    <row r="281" spans="1:10" ht="20" hidden="1" customHeight="1" x14ac:dyDescent="0.15">
      <c r="A281" s="3" t="s">
        <v>817</v>
      </c>
      <c r="B281" s="3" t="s">
        <v>824</v>
      </c>
      <c r="E281" s="3" t="s">
        <v>1260</v>
      </c>
      <c r="F281" s="62">
        <f>SUM(F282:F286)</f>
        <v>115</v>
      </c>
      <c r="G281" s="62">
        <f>SUM(G282:G286)</f>
        <v>63</v>
      </c>
      <c r="H281" s="62">
        <f>SUM(H282:H286)</f>
        <v>52</v>
      </c>
      <c r="I281" s="62">
        <f>SUM(I282:I286)</f>
        <v>35</v>
      </c>
      <c r="J281" s="62">
        <f>SUM(J282:J286)</f>
        <v>17</v>
      </c>
    </row>
    <row r="282" spans="1:10" ht="20" customHeight="1" x14ac:dyDescent="0.15">
      <c r="A282" s="3" t="s">
        <v>817</v>
      </c>
      <c r="B282" s="3" t="s">
        <v>824</v>
      </c>
      <c r="C282" s="3" t="s">
        <v>1094</v>
      </c>
      <c r="D282" s="3" t="s">
        <v>810</v>
      </c>
      <c r="E282" s="3" t="s">
        <v>461</v>
      </c>
      <c r="F282" s="62">
        <v>18</v>
      </c>
      <c r="G282" s="62">
        <v>10</v>
      </c>
      <c r="H282" s="62">
        <v>8</v>
      </c>
      <c r="I282" s="62">
        <v>7</v>
      </c>
      <c r="J282" s="62">
        <v>1</v>
      </c>
    </row>
    <row r="283" spans="1:10" ht="20" customHeight="1" x14ac:dyDescent="0.15">
      <c r="A283" s="3" t="s">
        <v>817</v>
      </c>
      <c r="B283" s="3" t="s">
        <v>824</v>
      </c>
      <c r="C283" s="3" t="s">
        <v>1095</v>
      </c>
      <c r="D283" s="3" t="s">
        <v>810</v>
      </c>
      <c r="E283" s="3" t="s">
        <v>463</v>
      </c>
      <c r="F283" s="62">
        <v>8</v>
      </c>
      <c r="G283" s="62">
        <v>4</v>
      </c>
      <c r="H283" s="62">
        <v>4</v>
      </c>
      <c r="I283" s="62">
        <v>3</v>
      </c>
      <c r="J283" s="62">
        <v>3</v>
      </c>
    </row>
    <row r="284" spans="1:10" ht="20" customHeight="1" x14ac:dyDescent="0.15">
      <c r="A284" s="3" t="s">
        <v>817</v>
      </c>
      <c r="B284" s="3" t="s">
        <v>824</v>
      </c>
      <c r="C284" s="3" t="s">
        <v>1096</v>
      </c>
      <c r="D284" s="3" t="s">
        <v>810</v>
      </c>
      <c r="E284" s="3" t="s">
        <v>1261</v>
      </c>
      <c r="F284" s="63"/>
      <c r="G284" s="63"/>
      <c r="H284" s="63"/>
      <c r="I284" s="63"/>
      <c r="J284" s="63"/>
    </row>
    <row r="285" spans="1:10" ht="20" customHeight="1" x14ac:dyDescent="0.15">
      <c r="A285" s="3" t="s">
        <v>817</v>
      </c>
      <c r="B285" s="3" t="s">
        <v>824</v>
      </c>
      <c r="C285" s="3" t="s">
        <v>1098</v>
      </c>
      <c r="D285" s="3" t="s">
        <v>810</v>
      </c>
      <c r="E285" s="3" t="s">
        <v>465</v>
      </c>
      <c r="F285" s="62">
        <v>69</v>
      </c>
      <c r="G285" s="62">
        <v>40</v>
      </c>
      <c r="H285" s="62">
        <v>29</v>
      </c>
      <c r="I285" s="62">
        <v>16</v>
      </c>
      <c r="J285" s="62">
        <v>7</v>
      </c>
    </row>
    <row r="286" spans="1:10" ht="20" customHeight="1" x14ac:dyDescent="0.15">
      <c r="A286" s="3" t="s">
        <v>817</v>
      </c>
      <c r="B286" s="3" t="s">
        <v>824</v>
      </c>
      <c r="C286" s="3" t="s">
        <v>1099</v>
      </c>
      <c r="D286" s="3" t="s">
        <v>810</v>
      </c>
      <c r="E286" s="3" t="s">
        <v>467</v>
      </c>
      <c r="F286" s="62">
        <v>20</v>
      </c>
      <c r="G286" s="62">
        <v>9</v>
      </c>
      <c r="H286" s="62">
        <v>11</v>
      </c>
      <c r="I286" s="62">
        <v>9</v>
      </c>
      <c r="J286" s="62">
        <v>6</v>
      </c>
    </row>
    <row r="287" spans="1:10" ht="20" hidden="1" customHeight="1" x14ac:dyDescent="0.15">
      <c r="A287" s="3" t="s">
        <v>817</v>
      </c>
      <c r="B287" s="3" t="s">
        <v>824</v>
      </c>
      <c r="E287" s="4"/>
      <c r="F287" s="60"/>
      <c r="G287" s="60"/>
      <c r="H287" s="60"/>
      <c r="I287" s="4"/>
      <c r="J287" s="4"/>
    </row>
    <row r="288" spans="1:10" ht="20" hidden="1" customHeight="1" x14ac:dyDescent="0.15">
      <c r="A288" s="3" t="s">
        <v>817</v>
      </c>
      <c r="B288" s="3" t="s">
        <v>825</v>
      </c>
      <c r="E288" s="3" t="s">
        <v>1262</v>
      </c>
      <c r="F288" s="62">
        <f>SUM(F289)</f>
        <v>15</v>
      </c>
      <c r="G288" s="62">
        <f>SUM(G289)</f>
        <v>8</v>
      </c>
      <c r="H288" s="62">
        <f>SUM(H289)</f>
        <v>7</v>
      </c>
      <c r="I288" s="62">
        <f>SUM(I289)</f>
        <v>5</v>
      </c>
      <c r="J288" s="62">
        <f>SUM(J289)</f>
        <v>1</v>
      </c>
    </row>
    <row r="289" spans="1:10" ht="20" customHeight="1" x14ac:dyDescent="0.15">
      <c r="A289" s="3" t="s">
        <v>817</v>
      </c>
      <c r="B289" s="3" t="s">
        <v>825</v>
      </c>
      <c r="C289" s="3" t="s">
        <v>1100</v>
      </c>
      <c r="D289" s="3" t="s">
        <v>810</v>
      </c>
      <c r="E289" s="3" t="s">
        <v>469</v>
      </c>
      <c r="F289" s="62">
        <v>15</v>
      </c>
      <c r="G289" s="62">
        <v>8</v>
      </c>
      <c r="H289" s="62">
        <v>7</v>
      </c>
      <c r="I289" s="62">
        <v>5</v>
      </c>
      <c r="J289" s="62">
        <v>1</v>
      </c>
    </row>
    <row r="290" spans="1:10" ht="20" hidden="1" customHeight="1" x14ac:dyDescent="0.15">
      <c r="A290" s="3" t="s">
        <v>817</v>
      </c>
      <c r="B290" s="3" t="s">
        <v>825</v>
      </c>
      <c r="E290" s="4"/>
      <c r="F290" s="60"/>
      <c r="G290" s="60"/>
      <c r="H290" s="60"/>
      <c r="I290" s="4"/>
      <c r="J290" s="4"/>
    </row>
    <row r="291" spans="1:10" ht="20" hidden="1" customHeight="1" x14ac:dyDescent="0.15">
      <c r="A291" s="3" t="s">
        <v>826</v>
      </c>
      <c r="B291" s="3" t="s">
        <v>825</v>
      </c>
      <c r="E291" s="56" t="s">
        <v>1263</v>
      </c>
      <c r="F291" s="57"/>
      <c r="G291" s="58"/>
      <c r="H291" s="58"/>
      <c r="I291" s="58"/>
      <c r="J291" s="58"/>
    </row>
    <row r="292" spans="1:10" ht="20" hidden="1" customHeight="1" x14ac:dyDescent="0.15">
      <c r="A292" s="3" t="s">
        <v>826</v>
      </c>
      <c r="B292" s="3" t="s">
        <v>827</v>
      </c>
      <c r="E292" s="3" t="s">
        <v>1264</v>
      </c>
      <c r="F292" s="62">
        <f>SUM(F293:F304)</f>
        <v>11144</v>
      </c>
      <c r="G292" s="62">
        <f>SUM(G293:G304)</f>
        <v>5744</v>
      </c>
      <c r="H292" s="62">
        <f>SUM(H293:H304)</f>
        <v>5400</v>
      </c>
      <c r="I292" s="62">
        <f>SUM(I293:I304)</f>
        <v>1923</v>
      </c>
      <c r="J292" s="62">
        <f>SUM(J293:J304)</f>
        <v>1892</v>
      </c>
    </row>
    <row r="293" spans="1:10" ht="20" customHeight="1" x14ac:dyDescent="0.15">
      <c r="A293" s="3" t="s">
        <v>826</v>
      </c>
      <c r="B293" s="3" t="s">
        <v>827</v>
      </c>
      <c r="C293" s="3" t="s">
        <v>1102</v>
      </c>
      <c r="D293" s="3" t="s">
        <v>798</v>
      </c>
      <c r="E293" s="3" t="s">
        <v>471</v>
      </c>
      <c r="F293" s="62">
        <v>1328</v>
      </c>
      <c r="G293" s="62">
        <v>696</v>
      </c>
      <c r="H293" s="62">
        <v>632</v>
      </c>
      <c r="I293" s="62">
        <v>256</v>
      </c>
      <c r="J293" s="62">
        <v>253</v>
      </c>
    </row>
    <row r="294" spans="1:10" ht="20" customHeight="1" x14ac:dyDescent="0.15">
      <c r="A294" s="3" t="s">
        <v>826</v>
      </c>
      <c r="B294" s="3" t="s">
        <v>827</v>
      </c>
      <c r="C294" s="3" t="s">
        <v>1103</v>
      </c>
      <c r="D294" s="3" t="s">
        <v>798</v>
      </c>
      <c r="E294" s="3" t="s">
        <v>473</v>
      </c>
      <c r="F294" s="62">
        <v>1321</v>
      </c>
      <c r="G294" s="62">
        <v>678</v>
      </c>
      <c r="H294" s="62">
        <v>643</v>
      </c>
      <c r="I294" s="62">
        <v>251</v>
      </c>
      <c r="J294" s="62">
        <v>250</v>
      </c>
    </row>
    <row r="295" spans="1:10" ht="20" customHeight="1" x14ac:dyDescent="0.15">
      <c r="A295" s="3" t="s">
        <v>826</v>
      </c>
      <c r="B295" s="3" t="s">
        <v>827</v>
      </c>
      <c r="C295" s="3" t="s">
        <v>1104</v>
      </c>
      <c r="D295" s="3" t="s">
        <v>798</v>
      </c>
      <c r="E295" s="3" t="s">
        <v>475</v>
      </c>
      <c r="F295" s="62">
        <v>1597</v>
      </c>
      <c r="G295" s="62">
        <v>872</v>
      </c>
      <c r="H295" s="62">
        <v>725</v>
      </c>
      <c r="I295" s="62">
        <v>306</v>
      </c>
      <c r="J295" s="62">
        <v>306</v>
      </c>
    </row>
    <row r="296" spans="1:10" ht="20" customHeight="1" x14ac:dyDescent="0.15">
      <c r="A296" s="3" t="s">
        <v>826</v>
      </c>
      <c r="B296" s="3" t="s">
        <v>827</v>
      </c>
      <c r="C296" s="3" t="s">
        <v>1105</v>
      </c>
      <c r="D296" s="3" t="s">
        <v>798</v>
      </c>
      <c r="E296" s="3" t="s">
        <v>477</v>
      </c>
      <c r="F296" s="62">
        <v>2021</v>
      </c>
      <c r="G296" s="62">
        <v>1018</v>
      </c>
      <c r="H296" s="62">
        <v>1003</v>
      </c>
      <c r="I296" s="62">
        <v>312</v>
      </c>
      <c r="J296" s="62">
        <v>309</v>
      </c>
    </row>
    <row r="297" spans="1:10" ht="20" customHeight="1" x14ac:dyDescent="0.15">
      <c r="A297" s="3" t="s">
        <v>826</v>
      </c>
      <c r="B297" s="3" t="s">
        <v>827</v>
      </c>
      <c r="C297" s="3" t="s">
        <v>1106</v>
      </c>
      <c r="D297" s="3" t="s">
        <v>798</v>
      </c>
      <c r="E297" s="3" t="s">
        <v>479</v>
      </c>
      <c r="F297" s="62">
        <v>423</v>
      </c>
      <c r="G297" s="62">
        <v>239</v>
      </c>
      <c r="H297" s="62">
        <v>184</v>
      </c>
      <c r="I297" s="62">
        <v>76</v>
      </c>
      <c r="J297" s="62">
        <v>76</v>
      </c>
    </row>
    <row r="298" spans="1:10" ht="20" customHeight="1" x14ac:dyDescent="0.15">
      <c r="A298" s="3" t="s">
        <v>826</v>
      </c>
      <c r="B298" s="3" t="s">
        <v>827</v>
      </c>
      <c r="C298" s="3" t="s">
        <v>1107</v>
      </c>
      <c r="D298" s="3" t="s">
        <v>798</v>
      </c>
      <c r="E298" s="3" t="s">
        <v>481</v>
      </c>
      <c r="F298" s="62">
        <v>371</v>
      </c>
      <c r="G298" s="62">
        <v>174</v>
      </c>
      <c r="H298" s="62">
        <v>197</v>
      </c>
      <c r="I298" s="62">
        <v>63</v>
      </c>
      <c r="J298" s="62">
        <v>62</v>
      </c>
    </row>
    <row r="299" spans="1:10" ht="20" customHeight="1" x14ac:dyDescent="0.15">
      <c r="A299" s="3" t="s">
        <v>826</v>
      </c>
      <c r="B299" s="3" t="s">
        <v>827</v>
      </c>
      <c r="C299" s="3" t="s">
        <v>1108</v>
      </c>
      <c r="D299" s="3" t="s">
        <v>798</v>
      </c>
      <c r="E299" s="3" t="s">
        <v>483</v>
      </c>
      <c r="F299" s="62">
        <v>504</v>
      </c>
      <c r="G299" s="62">
        <v>250</v>
      </c>
      <c r="H299" s="62">
        <v>254</v>
      </c>
      <c r="I299" s="62">
        <v>71</v>
      </c>
      <c r="J299" s="62">
        <v>65</v>
      </c>
    </row>
    <row r="300" spans="1:10" ht="20" customHeight="1" x14ac:dyDescent="0.15">
      <c r="A300" s="3" t="s">
        <v>826</v>
      </c>
      <c r="B300" s="3" t="s">
        <v>827</v>
      </c>
      <c r="C300" s="3" t="s">
        <v>1109</v>
      </c>
      <c r="D300" s="3" t="s">
        <v>798</v>
      </c>
      <c r="E300" s="3" t="s">
        <v>485</v>
      </c>
      <c r="F300" s="62">
        <v>1847</v>
      </c>
      <c r="G300" s="62">
        <v>892</v>
      </c>
      <c r="H300" s="62">
        <v>955</v>
      </c>
      <c r="I300" s="62">
        <v>311</v>
      </c>
      <c r="J300" s="62">
        <v>297</v>
      </c>
    </row>
    <row r="301" spans="1:10" ht="20" customHeight="1" x14ac:dyDescent="0.15">
      <c r="A301" s="3" t="s">
        <v>826</v>
      </c>
      <c r="B301" s="3" t="s">
        <v>827</v>
      </c>
      <c r="C301" s="3" t="s">
        <v>1110</v>
      </c>
      <c r="D301" s="3" t="s">
        <v>810</v>
      </c>
      <c r="E301" s="3" t="s">
        <v>487</v>
      </c>
      <c r="F301" s="62">
        <v>849</v>
      </c>
      <c r="G301" s="62">
        <v>438</v>
      </c>
      <c r="H301" s="62">
        <v>411</v>
      </c>
      <c r="I301" s="62">
        <v>142</v>
      </c>
      <c r="J301" s="62">
        <v>140</v>
      </c>
    </row>
    <row r="302" spans="1:10" ht="20" customHeight="1" x14ac:dyDescent="0.15">
      <c r="A302" s="3" t="s">
        <v>826</v>
      </c>
      <c r="B302" s="3" t="s">
        <v>827</v>
      </c>
      <c r="C302" s="3" t="s">
        <v>1111</v>
      </c>
      <c r="D302" s="3" t="s">
        <v>810</v>
      </c>
      <c r="E302" s="3" t="s">
        <v>489</v>
      </c>
      <c r="F302" s="62">
        <v>331</v>
      </c>
      <c r="G302" s="62">
        <v>195</v>
      </c>
      <c r="H302" s="62">
        <v>136</v>
      </c>
      <c r="I302" s="62">
        <v>49</v>
      </c>
      <c r="J302" s="62">
        <v>48</v>
      </c>
    </row>
    <row r="303" spans="1:10" ht="20" customHeight="1" x14ac:dyDescent="0.15">
      <c r="A303" s="3" t="s">
        <v>826</v>
      </c>
      <c r="B303" s="3" t="s">
        <v>827</v>
      </c>
      <c r="C303" s="3" t="s">
        <v>1112</v>
      </c>
      <c r="D303" s="3" t="s">
        <v>798</v>
      </c>
      <c r="E303" s="3" t="s">
        <v>491</v>
      </c>
      <c r="F303" s="62">
        <v>228</v>
      </c>
      <c r="G303" s="62">
        <v>133</v>
      </c>
      <c r="H303" s="62">
        <v>95</v>
      </c>
      <c r="I303" s="62">
        <v>39</v>
      </c>
      <c r="J303" s="62">
        <v>39</v>
      </c>
    </row>
    <row r="304" spans="1:10" ht="20" customHeight="1" x14ac:dyDescent="0.15">
      <c r="A304" s="3" t="s">
        <v>826</v>
      </c>
      <c r="B304" s="3" t="s">
        <v>827</v>
      </c>
      <c r="C304" s="3" t="s">
        <v>1113</v>
      </c>
      <c r="D304" s="3" t="s">
        <v>810</v>
      </c>
      <c r="E304" s="3" t="s">
        <v>493</v>
      </c>
      <c r="F304" s="62">
        <v>324</v>
      </c>
      <c r="G304" s="62">
        <v>159</v>
      </c>
      <c r="H304" s="62">
        <v>165</v>
      </c>
      <c r="I304" s="62">
        <v>47</v>
      </c>
      <c r="J304" s="62">
        <v>47</v>
      </c>
    </row>
    <row r="305" spans="1:10" ht="20" hidden="1" customHeight="1" x14ac:dyDescent="0.15">
      <c r="A305" s="3" t="s">
        <v>826</v>
      </c>
      <c r="B305" s="3" t="s">
        <v>827</v>
      </c>
      <c r="E305" s="4"/>
      <c r="F305" s="60"/>
      <c r="G305" s="60"/>
      <c r="H305" s="60"/>
      <c r="I305" s="4"/>
      <c r="J305" s="4"/>
    </row>
    <row r="306" spans="1:10" ht="20" hidden="1" customHeight="1" x14ac:dyDescent="0.15">
      <c r="A306" s="3" t="s">
        <v>826</v>
      </c>
      <c r="B306" s="3" t="s">
        <v>828</v>
      </c>
      <c r="E306" s="3" t="s">
        <v>1265</v>
      </c>
      <c r="F306" s="62">
        <f>SUM(F307:F315)</f>
        <v>9633</v>
      </c>
      <c r="G306" s="62">
        <f>SUM(G307:G315)</f>
        <v>5045</v>
      </c>
      <c r="H306" s="62">
        <f>SUM(H307:H315)</f>
        <v>4588</v>
      </c>
      <c r="I306" s="62">
        <f>SUM(I307:I315)</f>
        <v>1666</v>
      </c>
      <c r="J306" s="62">
        <f>SUM(J307:J315)</f>
        <v>1620</v>
      </c>
    </row>
    <row r="307" spans="1:10" ht="20" customHeight="1" x14ac:dyDescent="0.15">
      <c r="A307" s="3" t="s">
        <v>826</v>
      </c>
      <c r="B307" s="3" t="s">
        <v>828</v>
      </c>
      <c r="C307" s="3" t="s">
        <v>1114</v>
      </c>
      <c r="D307" s="3" t="s">
        <v>810</v>
      </c>
      <c r="E307" s="3" t="s">
        <v>495</v>
      </c>
      <c r="F307" s="62">
        <v>1882</v>
      </c>
      <c r="G307" s="62">
        <v>878</v>
      </c>
      <c r="H307" s="62">
        <v>1004</v>
      </c>
      <c r="I307" s="62">
        <v>337</v>
      </c>
      <c r="J307" s="62">
        <v>332</v>
      </c>
    </row>
    <row r="308" spans="1:10" ht="20" customHeight="1" x14ac:dyDescent="0.15">
      <c r="A308" s="3" t="s">
        <v>826</v>
      </c>
      <c r="B308" s="3" t="s">
        <v>828</v>
      </c>
      <c r="C308" s="3" t="s">
        <v>1115</v>
      </c>
      <c r="D308" s="3" t="s">
        <v>810</v>
      </c>
      <c r="E308" s="3" t="s">
        <v>497</v>
      </c>
      <c r="F308" s="62">
        <v>657</v>
      </c>
      <c r="G308" s="62">
        <v>331</v>
      </c>
      <c r="H308" s="62">
        <v>326</v>
      </c>
      <c r="I308" s="62">
        <v>106</v>
      </c>
      <c r="J308" s="62">
        <v>105</v>
      </c>
    </row>
    <row r="309" spans="1:10" ht="20" customHeight="1" x14ac:dyDescent="0.15">
      <c r="A309" s="3" t="s">
        <v>826</v>
      </c>
      <c r="B309" s="3" t="s">
        <v>828</v>
      </c>
      <c r="C309" s="3" t="s">
        <v>1116</v>
      </c>
      <c r="D309" s="3" t="s">
        <v>810</v>
      </c>
      <c r="E309" s="3" t="s">
        <v>499</v>
      </c>
      <c r="F309" s="62">
        <v>1145</v>
      </c>
      <c r="G309" s="62">
        <v>774</v>
      </c>
      <c r="H309" s="62">
        <v>371</v>
      </c>
      <c r="I309" s="62">
        <v>152</v>
      </c>
      <c r="J309" s="62">
        <v>141</v>
      </c>
    </row>
    <row r="310" spans="1:10" ht="20" customHeight="1" x14ac:dyDescent="0.15">
      <c r="A310" s="3" t="s">
        <v>826</v>
      </c>
      <c r="B310" s="3" t="s">
        <v>828</v>
      </c>
      <c r="C310" s="3" t="s">
        <v>1117</v>
      </c>
      <c r="D310" s="3" t="s">
        <v>810</v>
      </c>
      <c r="E310" s="3" t="s">
        <v>501</v>
      </c>
      <c r="F310" s="62">
        <v>1060</v>
      </c>
      <c r="G310" s="62">
        <v>583</v>
      </c>
      <c r="H310" s="62">
        <v>477</v>
      </c>
      <c r="I310" s="62">
        <v>178</v>
      </c>
      <c r="J310" s="62">
        <v>168</v>
      </c>
    </row>
    <row r="311" spans="1:10" ht="20" customHeight="1" x14ac:dyDescent="0.15">
      <c r="A311" s="3" t="s">
        <v>826</v>
      </c>
      <c r="B311" s="3" t="s">
        <v>828</v>
      </c>
      <c r="C311" s="3" t="s">
        <v>1118</v>
      </c>
      <c r="D311" s="3" t="s">
        <v>810</v>
      </c>
      <c r="E311" s="3" t="s">
        <v>503</v>
      </c>
      <c r="F311" s="62">
        <v>827</v>
      </c>
      <c r="G311" s="62">
        <v>392</v>
      </c>
      <c r="H311" s="62">
        <v>435</v>
      </c>
      <c r="I311" s="62">
        <v>130</v>
      </c>
      <c r="J311" s="62">
        <v>130</v>
      </c>
    </row>
    <row r="312" spans="1:10" ht="20" customHeight="1" x14ac:dyDescent="0.15">
      <c r="A312" s="3" t="s">
        <v>826</v>
      </c>
      <c r="B312" s="3" t="s">
        <v>828</v>
      </c>
      <c r="C312" s="3" t="s">
        <v>1119</v>
      </c>
      <c r="D312" s="3" t="s">
        <v>810</v>
      </c>
      <c r="E312" s="3" t="s">
        <v>505</v>
      </c>
      <c r="F312" s="62">
        <v>554</v>
      </c>
      <c r="G312" s="62">
        <v>316</v>
      </c>
      <c r="H312" s="62">
        <v>238</v>
      </c>
      <c r="I312" s="62">
        <v>85</v>
      </c>
      <c r="J312" s="62">
        <v>85</v>
      </c>
    </row>
    <row r="313" spans="1:10" ht="20" customHeight="1" x14ac:dyDescent="0.15">
      <c r="A313" s="3" t="s">
        <v>826</v>
      </c>
      <c r="B313" s="3" t="s">
        <v>828</v>
      </c>
      <c r="C313" s="3" t="s">
        <v>1120</v>
      </c>
      <c r="D313" s="3" t="s">
        <v>810</v>
      </c>
      <c r="E313" s="3" t="s">
        <v>507</v>
      </c>
      <c r="F313" s="62">
        <v>1438</v>
      </c>
      <c r="G313" s="62">
        <v>748</v>
      </c>
      <c r="H313" s="62">
        <v>690</v>
      </c>
      <c r="I313" s="62">
        <v>249</v>
      </c>
      <c r="J313" s="62">
        <v>232</v>
      </c>
    </row>
    <row r="314" spans="1:10" ht="20" customHeight="1" x14ac:dyDescent="0.15">
      <c r="A314" s="3" t="s">
        <v>826</v>
      </c>
      <c r="B314" s="3" t="s">
        <v>828</v>
      </c>
      <c r="C314" s="3" t="s">
        <v>1121</v>
      </c>
      <c r="D314" s="3" t="s">
        <v>810</v>
      </c>
      <c r="E314" s="3" t="s">
        <v>509</v>
      </c>
      <c r="F314" s="62">
        <v>7</v>
      </c>
      <c r="G314" s="62">
        <v>4</v>
      </c>
      <c r="H314" s="62">
        <v>3</v>
      </c>
      <c r="I314" s="62">
        <v>1</v>
      </c>
      <c r="J314" s="62">
        <v>1</v>
      </c>
    </row>
    <row r="315" spans="1:10" ht="20" customHeight="1" x14ac:dyDescent="0.15">
      <c r="A315" s="3" t="s">
        <v>826</v>
      </c>
      <c r="B315" s="3" t="s">
        <v>828</v>
      </c>
      <c r="C315" s="3" t="s">
        <v>1122</v>
      </c>
      <c r="D315" s="3" t="s">
        <v>798</v>
      </c>
      <c r="E315" s="4" t="s">
        <v>511</v>
      </c>
      <c r="F315" s="62">
        <v>2063</v>
      </c>
      <c r="G315" s="62">
        <v>1019</v>
      </c>
      <c r="H315" s="62">
        <v>1044</v>
      </c>
      <c r="I315" s="62">
        <v>428</v>
      </c>
      <c r="J315" s="62">
        <v>426</v>
      </c>
    </row>
    <row r="316" spans="1:10" ht="20" hidden="1" customHeight="1" x14ac:dyDescent="0.15">
      <c r="A316" s="3" t="s">
        <v>826</v>
      </c>
      <c r="B316" s="3" t="s">
        <v>828</v>
      </c>
      <c r="E316" s="4"/>
      <c r="F316" s="60"/>
      <c r="G316" s="60"/>
      <c r="H316" s="60"/>
      <c r="I316" s="4"/>
      <c r="J316" s="4"/>
    </row>
    <row r="317" spans="1:10" ht="20" hidden="1" customHeight="1" x14ac:dyDescent="0.15">
      <c r="A317" s="3" t="s">
        <v>826</v>
      </c>
      <c r="B317" s="3" t="s">
        <v>829</v>
      </c>
      <c r="E317" s="3" t="s">
        <v>1266</v>
      </c>
      <c r="F317" s="62">
        <f>SUM(F318:F328)</f>
        <v>7677</v>
      </c>
      <c r="G317" s="62">
        <f>SUM(G318:G328)</f>
        <v>4100</v>
      </c>
      <c r="H317" s="62">
        <f>SUM(H318:H328)</f>
        <v>3577</v>
      </c>
      <c r="I317" s="62">
        <f>SUM(I318:I328)</f>
        <v>1167</v>
      </c>
      <c r="J317" s="62">
        <f>SUM(J318:J328)</f>
        <v>1160</v>
      </c>
    </row>
    <row r="318" spans="1:10" ht="20" customHeight="1" x14ac:dyDescent="0.15">
      <c r="A318" s="3" t="s">
        <v>826</v>
      </c>
      <c r="B318" s="3" t="s">
        <v>829</v>
      </c>
      <c r="C318" s="3" t="s">
        <v>1123</v>
      </c>
      <c r="D318" s="3" t="s">
        <v>810</v>
      </c>
      <c r="E318" s="3" t="s">
        <v>513</v>
      </c>
      <c r="F318" s="62">
        <v>3726</v>
      </c>
      <c r="G318" s="62">
        <v>1921</v>
      </c>
      <c r="H318" s="62">
        <v>1805</v>
      </c>
      <c r="I318" s="62">
        <v>534</v>
      </c>
      <c r="J318" s="62">
        <v>534</v>
      </c>
    </row>
    <row r="319" spans="1:10" ht="20" customHeight="1" x14ac:dyDescent="0.15">
      <c r="A319" s="3" t="s">
        <v>826</v>
      </c>
      <c r="B319" s="3" t="s">
        <v>829</v>
      </c>
      <c r="C319" s="3" t="s">
        <v>1124</v>
      </c>
      <c r="D319" s="3" t="s">
        <v>810</v>
      </c>
      <c r="E319" s="3" t="s">
        <v>515</v>
      </c>
      <c r="F319" s="62">
        <v>107</v>
      </c>
      <c r="G319" s="62">
        <v>102</v>
      </c>
      <c r="H319" s="62">
        <v>5</v>
      </c>
      <c r="I319" s="62">
        <v>23</v>
      </c>
      <c r="J319" s="62">
        <v>23</v>
      </c>
    </row>
    <row r="320" spans="1:10" ht="20" customHeight="1" x14ac:dyDescent="0.15">
      <c r="A320" s="3" t="s">
        <v>826</v>
      </c>
      <c r="B320" s="3" t="s">
        <v>829</v>
      </c>
      <c r="C320" s="3" t="s">
        <v>1125</v>
      </c>
      <c r="D320" s="3" t="s">
        <v>810</v>
      </c>
      <c r="E320" s="3" t="s">
        <v>517</v>
      </c>
      <c r="F320" s="62">
        <v>251</v>
      </c>
      <c r="G320" s="62">
        <v>115</v>
      </c>
      <c r="H320" s="62">
        <v>136</v>
      </c>
      <c r="I320" s="62">
        <v>35</v>
      </c>
      <c r="J320" s="62">
        <v>35</v>
      </c>
    </row>
    <row r="321" spans="1:10" ht="20" customHeight="1" x14ac:dyDescent="0.15">
      <c r="A321" s="3" t="s">
        <v>826</v>
      </c>
      <c r="B321" s="3" t="s">
        <v>829</v>
      </c>
      <c r="C321" s="3" t="s">
        <v>1126</v>
      </c>
      <c r="D321" s="3" t="s">
        <v>810</v>
      </c>
      <c r="E321" s="3" t="s">
        <v>519</v>
      </c>
      <c r="F321" s="62">
        <v>2248</v>
      </c>
      <c r="G321" s="62">
        <v>1169</v>
      </c>
      <c r="H321" s="62">
        <v>1079</v>
      </c>
      <c r="I321" s="62">
        <v>347</v>
      </c>
      <c r="J321" s="62">
        <v>343</v>
      </c>
    </row>
    <row r="322" spans="1:10" ht="20" customHeight="1" x14ac:dyDescent="0.15">
      <c r="A322" s="3" t="s">
        <v>826</v>
      </c>
      <c r="B322" s="3" t="s">
        <v>829</v>
      </c>
      <c r="C322" s="3" t="s">
        <v>1127</v>
      </c>
      <c r="D322" s="3" t="s">
        <v>810</v>
      </c>
      <c r="E322" s="3" t="s">
        <v>521</v>
      </c>
      <c r="F322" s="62">
        <v>351</v>
      </c>
      <c r="G322" s="62">
        <v>176</v>
      </c>
      <c r="H322" s="62">
        <v>175</v>
      </c>
      <c r="I322" s="62">
        <v>55</v>
      </c>
      <c r="J322" s="62">
        <v>55</v>
      </c>
    </row>
    <row r="323" spans="1:10" ht="20" customHeight="1" x14ac:dyDescent="0.15">
      <c r="A323" s="3" t="s">
        <v>826</v>
      </c>
      <c r="B323" s="3" t="s">
        <v>829</v>
      </c>
      <c r="C323" s="3" t="s">
        <v>1128</v>
      </c>
      <c r="D323" s="3" t="s">
        <v>810</v>
      </c>
      <c r="E323" s="3" t="s">
        <v>523</v>
      </c>
      <c r="F323" s="62">
        <v>268</v>
      </c>
      <c r="G323" s="62">
        <v>135</v>
      </c>
      <c r="H323" s="62">
        <v>133</v>
      </c>
      <c r="I323" s="62">
        <v>37</v>
      </c>
      <c r="J323" s="62">
        <v>37</v>
      </c>
    </row>
    <row r="324" spans="1:10" ht="20" customHeight="1" x14ac:dyDescent="0.15">
      <c r="A324" s="3" t="s">
        <v>826</v>
      </c>
      <c r="B324" s="3" t="s">
        <v>829</v>
      </c>
      <c r="C324" s="3" t="s">
        <v>1129</v>
      </c>
      <c r="D324" s="3" t="s">
        <v>810</v>
      </c>
      <c r="E324" s="3" t="s">
        <v>525</v>
      </c>
      <c r="F324" s="62">
        <v>71</v>
      </c>
      <c r="G324" s="62">
        <v>33</v>
      </c>
      <c r="H324" s="62">
        <v>38</v>
      </c>
      <c r="I324" s="62">
        <v>14</v>
      </c>
      <c r="J324" s="62">
        <v>14</v>
      </c>
    </row>
    <row r="325" spans="1:10" ht="20" customHeight="1" x14ac:dyDescent="0.15">
      <c r="A325" s="3" t="s">
        <v>826</v>
      </c>
      <c r="B325" s="3" t="s">
        <v>829</v>
      </c>
      <c r="C325" s="3" t="s">
        <v>1130</v>
      </c>
      <c r="D325" s="3" t="s">
        <v>810</v>
      </c>
      <c r="E325" s="3" t="s">
        <v>527</v>
      </c>
      <c r="F325" s="62">
        <v>25</v>
      </c>
      <c r="G325" s="62">
        <v>25</v>
      </c>
      <c r="H325" s="62">
        <v>0</v>
      </c>
      <c r="I325" s="62">
        <v>1</v>
      </c>
      <c r="J325" s="62">
        <v>1</v>
      </c>
    </row>
    <row r="326" spans="1:10" ht="20" customHeight="1" x14ac:dyDescent="0.15">
      <c r="A326" s="3" t="s">
        <v>826</v>
      </c>
      <c r="B326" s="3" t="s">
        <v>829</v>
      </c>
      <c r="C326" s="3" t="s">
        <v>1131</v>
      </c>
      <c r="D326" s="3" t="s">
        <v>810</v>
      </c>
      <c r="E326" s="3" t="s">
        <v>529</v>
      </c>
      <c r="F326" s="62">
        <v>266</v>
      </c>
      <c r="G326" s="62">
        <v>136</v>
      </c>
      <c r="H326" s="62">
        <v>130</v>
      </c>
      <c r="I326" s="62">
        <v>43</v>
      </c>
      <c r="J326" s="62">
        <v>40</v>
      </c>
    </row>
    <row r="327" spans="1:10" ht="20" customHeight="1" x14ac:dyDescent="0.15">
      <c r="A327" s="3" t="s">
        <v>826</v>
      </c>
      <c r="B327" s="3" t="s">
        <v>829</v>
      </c>
      <c r="C327" s="3" t="s">
        <v>1132</v>
      </c>
      <c r="D327" s="3" t="s">
        <v>810</v>
      </c>
      <c r="E327" s="3" t="s">
        <v>531</v>
      </c>
      <c r="F327" s="62">
        <v>305</v>
      </c>
      <c r="G327" s="62">
        <v>234</v>
      </c>
      <c r="H327" s="62">
        <v>71</v>
      </c>
      <c r="I327" s="62">
        <v>64</v>
      </c>
      <c r="J327" s="62">
        <v>64</v>
      </c>
    </row>
    <row r="328" spans="1:10" ht="20" customHeight="1" x14ac:dyDescent="0.15">
      <c r="A328" s="3" t="s">
        <v>826</v>
      </c>
      <c r="B328" s="3" t="s">
        <v>829</v>
      </c>
      <c r="C328" s="3" t="s">
        <v>1133</v>
      </c>
      <c r="D328" s="3" t="s">
        <v>810</v>
      </c>
      <c r="E328" s="3" t="s">
        <v>533</v>
      </c>
      <c r="F328" s="62">
        <v>59</v>
      </c>
      <c r="G328" s="62">
        <v>54</v>
      </c>
      <c r="H328" s="62">
        <v>5</v>
      </c>
      <c r="I328" s="62">
        <v>14</v>
      </c>
      <c r="J328" s="62">
        <v>14</v>
      </c>
    </row>
    <row r="329" spans="1:10" ht="20" hidden="1" customHeight="1" x14ac:dyDescent="0.15">
      <c r="A329" s="3" t="s">
        <v>826</v>
      </c>
      <c r="B329" s="3" t="s">
        <v>829</v>
      </c>
      <c r="E329" s="4"/>
      <c r="F329" s="60"/>
      <c r="G329" s="60"/>
      <c r="H329" s="60"/>
      <c r="I329" s="4"/>
      <c r="J329" s="4"/>
    </row>
    <row r="330" spans="1:10" ht="20" hidden="1" customHeight="1" x14ac:dyDescent="0.15">
      <c r="A330" s="3" t="s">
        <v>826</v>
      </c>
      <c r="B330" s="3" t="s">
        <v>830</v>
      </c>
      <c r="E330" s="3" t="s">
        <v>1267</v>
      </c>
      <c r="F330" s="62">
        <f>SUM(F331:F340)</f>
        <v>3732</v>
      </c>
      <c r="G330" s="62">
        <f>SUM(G331:G340)</f>
        <v>1898</v>
      </c>
      <c r="H330" s="62">
        <f>SUM(H331:H340)</f>
        <v>1834</v>
      </c>
      <c r="I330" s="62">
        <f>SUM(I331:I340)</f>
        <v>620</v>
      </c>
      <c r="J330" s="62">
        <f>SUM(J331:J340)</f>
        <v>604</v>
      </c>
    </row>
    <row r="331" spans="1:10" ht="20" customHeight="1" x14ac:dyDescent="0.15">
      <c r="A331" s="3" t="s">
        <v>826</v>
      </c>
      <c r="B331" s="3" t="s">
        <v>830</v>
      </c>
      <c r="C331" s="3" t="s">
        <v>1134</v>
      </c>
      <c r="D331" s="3" t="s">
        <v>810</v>
      </c>
      <c r="E331" s="3" t="s">
        <v>535</v>
      </c>
      <c r="F331" s="62">
        <v>361</v>
      </c>
      <c r="G331" s="62">
        <v>172</v>
      </c>
      <c r="H331" s="62">
        <v>189</v>
      </c>
      <c r="I331" s="62">
        <v>75</v>
      </c>
      <c r="J331" s="62">
        <v>75</v>
      </c>
    </row>
    <row r="332" spans="1:10" ht="20" customHeight="1" x14ac:dyDescent="0.15">
      <c r="A332" s="3" t="s">
        <v>826</v>
      </c>
      <c r="B332" s="3" t="s">
        <v>830</v>
      </c>
      <c r="C332" s="3" t="s">
        <v>1135</v>
      </c>
      <c r="D332" s="3" t="s">
        <v>810</v>
      </c>
      <c r="E332" s="3" t="s">
        <v>537</v>
      </c>
      <c r="F332" s="62">
        <v>455</v>
      </c>
      <c r="G332" s="62">
        <v>223</v>
      </c>
      <c r="H332" s="62">
        <v>232</v>
      </c>
      <c r="I332" s="62">
        <v>74</v>
      </c>
      <c r="J332" s="62">
        <v>72</v>
      </c>
    </row>
    <row r="333" spans="1:10" ht="20" customHeight="1" x14ac:dyDescent="0.15">
      <c r="A333" s="3" t="s">
        <v>826</v>
      </c>
      <c r="B333" s="3" t="s">
        <v>830</v>
      </c>
      <c r="C333" s="3" t="s">
        <v>1136</v>
      </c>
      <c r="D333" s="3" t="s">
        <v>810</v>
      </c>
      <c r="E333" s="3" t="s">
        <v>539</v>
      </c>
      <c r="F333" s="62">
        <v>231</v>
      </c>
      <c r="G333" s="62">
        <v>118</v>
      </c>
      <c r="H333" s="62">
        <v>113</v>
      </c>
      <c r="I333" s="62">
        <v>30</v>
      </c>
      <c r="J333" s="62">
        <v>29</v>
      </c>
    </row>
    <row r="334" spans="1:10" ht="20" customHeight="1" x14ac:dyDescent="0.15">
      <c r="A334" s="3" t="s">
        <v>826</v>
      </c>
      <c r="B334" s="3" t="s">
        <v>830</v>
      </c>
      <c r="C334" s="3" t="s">
        <v>1137</v>
      </c>
      <c r="D334" s="3" t="s">
        <v>810</v>
      </c>
      <c r="E334" s="4" t="s">
        <v>541</v>
      </c>
      <c r="F334" s="62">
        <v>151</v>
      </c>
      <c r="G334" s="62">
        <v>106</v>
      </c>
      <c r="H334" s="62">
        <v>45</v>
      </c>
      <c r="I334" s="62">
        <v>21</v>
      </c>
      <c r="J334" s="62">
        <v>16</v>
      </c>
    </row>
    <row r="335" spans="1:10" ht="20" customHeight="1" x14ac:dyDescent="0.15">
      <c r="A335" s="3" t="s">
        <v>826</v>
      </c>
      <c r="B335" s="3" t="s">
        <v>830</v>
      </c>
      <c r="C335" s="3" t="s">
        <v>1138</v>
      </c>
      <c r="D335" s="3" t="s">
        <v>810</v>
      </c>
      <c r="E335" s="3" t="s">
        <v>543</v>
      </c>
      <c r="F335" s="62">
        <v>508</v>
      </c>
      <c r="G335" s="62">
        <v>253</v>
      </c>
      <c r="H335" s="62">
        <v>255</v>
      </c>
      <c r="I335" s="62">
        <v>81</v>
      </c>
      <c r="J335" s="62">
        <v>79</v>
      </c>
    </row>
    <row r="336" spans="1:10" ht="20" customHeight="1" x14ac:dyDescent="0.15">
      <c r="A336" s="3" t="s">
        <v>826</v>
      </c>
      <c r="B336" s="3" t="s">
        <v>830</v>
      </c>
      <c r="C336" s="3" t="s">
        <v>1139</v>
      </c>
      <c r="D336" s="3" t="s">
        <v>810</v>
      </c>
      <c r="E336" s="3" t="s">
        <v>545</v>
      </c>
      <c r="F336" s="62">
        <v>330</v>
      </c>
      <c r="G336" s="62">
        <v>164</v>
      </c>
      <c r="H336" s="62">
        <v>166</v>
      </c>
      <c r="I336" s="62">
        <v>56</v>
      </c>
      <c r="J336" s="62">
        <v>53</v>
      </c>
    </row>
    <row r="337" spans="1:10" ht="20" customHeight="1" x14ac:dyDescent="0.15">
      <c r="A337" s="3" t="s">
        <v>826</v>
      </c>
      <c r="B337" s="3" t="s">
        <v>830</v>
      </c>
      <c r="C337" s="3" t="s">
        <v>1140</v>
      </c>
      <c r="D337" s="3" t="s">
        <v>810</v>
      </c>
      <c r="E337" s="3" t="s">
        <v>547</v>
      </c>
      <c r="F337" s="62">
        <v>150</v>
      </c>
      <c r="G337" s="62">
        <v>73</v>
      </c>
      <c r="H337" s="62">
        <v>77</v>
      </c>
      <c r="I337" s="62">
        <v>22</v>
      </c>
      <c r="J337" s="62">
        <v>22</v>
      </c>
    </row>
    <row r="338" spans="1:10" ht="20" customHeight="1" x14ac:dyDescent="0.15">
      <c r="A338" s="3" t="s">
        <v>826</v>
      </c>
      <c r="B338" s="3" t="s">
        <v>830</v>
      </c>
      <c r="C338" s="3" t="s">
        <v>1141</v>
      </c>
      <c r="D338" s="3" t="s">
        <v>810</v>
      </c>
      <c r="E338" s="3" t="s">
        <v>549</v>
      </c>
      <c r="F338" s="62">
        <v>383</v>
      </c>
      <c r="G338" s="62">
        <v>185</v>
      </c>
      <c r="H338" s="62">
        <v>198</v>
      </c>
      <c r="I338" s="62">
        <v>61</v>
      </c>
      <c r="J338" s="62">
        <v>59</v>
      </c>
    </row>
    <row r="339" spans="1:10" ht="20" customHeight="1" x14ac:dyDescent="0.15">
      <c r="A339" s="3" t="s">
        <v>826</v>
      </c>
      <c r="B339" s="3" t="s">
        <v>830</v>
      </c>
      <c r="C339" s="3" t="s">
        <v>1142</v>
      </c>
      <c r="D339" s="3" t="s">
        <v>810</v>
      </c>
      <c r="E339" s="3" t="s">
        <v>551</v>
      </c>
      <c r="F339" s="62">
        <v>31</v>
      </c>
      <c r="G339" s="62">
        <v>15</v>
      </c>
      <c r="H339" s="62">
        <v>16</v>
      </c>
      <c r="I339" s="62">
        <v>4</v>
      </c>
      <c r="J339" s="62">
        <v>4</v>
      </c>
    </row>
    <row r="340" spans="1:10" ht="20" customHeight="1" x14ac:dyDescent="0.15">
      <c r="A340" s="3" t="s">
        <v>826</v>
      </c>
      <c r="B340" s="3" t="s">
        <v>830</v>
      </c>
      <c r="C340" s="3" t="s">
        <v>1143</v>
      </c>
      <c r="D340" s="3" t="s">
        <v>810</v>
      </c>
      <c r="E340" s="4" t="s">
        <v>553</v>
      </c>
      <c r="F340" s="62">
        <v>1132</v>
      </c>
      <c r="G340" s="62">
        <v>589</v>
      </c>
      <c r="H340" s="62">
        <v>543</v>
      </c>
      <c r="I340" s="62">
        <v>196</v>
      </c>
      <c r="J340" s="62">
        <v>195</v>
      </c>
    </row>
    <row r="341" spans="1:10" ht="20" hidden="1" customHeight="1" x14ac:dyDescent="0.15">
      <c r="A341" s="3" t="s">
        <v>826</v>
      </c>
      <c r="B341" s="3" t="s">
        <v>830</v>
      </c>
      <c r="E341" s="4"/>
      <c r="F341" s="60"/>
      <c r="G341" s="60"/>
      <c r="H341" s="60"/>
      <c r="I341" s="4"/>
      <c r="J341" s="4"/>
    </row>
    <row r="342" spans="1:10" ht="20" hidden="1" customHeight="1" x14ac:dyDescent="0.15">
      <c r="A342" s="3" t="s">
        <v>826</v>
      </c>
      <c r="B342" s="3" t="s">
        <v>831</v>
      </c>
      <c r="E342" s="3" t="s">
        <v>1268</v>
      </c>
      <c r="F342" s="62">
        <f>SUM(F343:F351)</f>
        <v>4688</v>
      </c>
      <c r="G342" s="62">
        <f>SUM(G343:G351)</f>
        <v>2357</v>
      </c>
      <c r="H342" s="62">
        <f>SUM(H343:H351)</f>
        <v>2331</v>
      </c>
      <c r="I342" s="62">
        <f>SUM(I343:I351)</f>
        <v>776</v>
      </c>
      <c r="J342" s="62">
        <f>SUM(J343:J351)</f>
        <v>764</v>
      </c>
    </row>
    <row r="343" spans="1:10" ht="20" customHeight="1" x14ac:dyDescent="0.15">
      <c r="A343" s="3" t="s">
        <v>826</v>
      </c>
      <c r="B343" s="3" t="s">
        <v>831</v>
      </c>
      <c r="C343" s="3" t="s">
        <v>1144</v>
      </c>
      <c r="D343" s="3" t="s">
        <v>810</v>
      </c>
      <c r="E343" s="3" t="s">
        <v>555</v>
      </c>
      <c r="F343" s="62">
        <v>277</v>
      </c>
      <c r="G343" s="62">
        <v>145</v>
      </c>
      <c r="H343" s="62">
        <v>132</v>
      </c>
      <c r="I343" s="62">
        <v>50</v>
      </c>
      <c r="J343" s="62">
        <v>48</v>
      </c>
    </row>
    <row r="344" spans="1:10" ht="20" customHeight="1" x14ac:dyDescent="0.15">
      <c r="A344" s="3" t="s">
        <v>826</v>
      </c>
      <c r="B344" s="3" t="s">
        <v>831</v>
      </c>
      <c r="C344" s="3" t="s">
        <v>1145</v>
      </c>
      <c r="D344" s="3" t="s">
        <v>810</v>
      </c>
      <c r="E344" s="3" t="s">
        <v>557</v>
      </c>
      <c r="F344" s="62">
        <v>831</v>
      </c>
      <c r="G344" s="62">
        <v>405</v>
      </c>
      <c r="H344" s="62">
        <v>426</v>
      </c>
      <c r="I344" s="62">
        <v>123</v>
      </c>
      <c r="J344" s="62">
        <v>122</v>
      </c>
    </row>
    <row r="345" spans="1:10" ht="20" customHeight="1" x14ac:dyDescent="0.15">
      <c r="A345" s="3" t="s">
        <v>826</v>
      </c>
      <c r="B345" s="3" t="s">
        <v>831</v>
      </c>
      <c r="C345" s="3" t="s">
        <v>1146</v>
      </c>
      <c r="D345" s="3" t="s">
        <v>810</v>
      </c>
      <c r="E345" s="3" t="s">
        <v>559</v>
      </c>
      <c r="F345" s="62">
        <v>488</v>
      </c>
      <c r="G345" s="62">
        <v>241</v>
      </c>
      <c r="H345" s="62">
        <v>247</v>
      </c>
      <c r="I345" s="62">
        <v>90</v>
      </c>
      <c r="J345" s="62">
        <v>90</v>
      </c>
    </row>
    <row r="346" spans="1:10" ht="20" customHeight="1" x14ac:dyDescent="0.15">
      <c r="A346" s="3" t="s">
        <v>826</v>
      </c>
      <c r="B346" s="3" t="s">
        <v>831</v>
      </c>
      <c r="C346" s="3" t="s">
        <v>1147</v>
      </c>
      <c r="D346" s="3" t="s">
        <v>810</v>
      </c>
      <c r="E346" s="3" t="s">
        <v>561</v>
      </c>
      <c r="F346" s="62">
        <v>211</v>
      </c>
      <c r="G346" s="62">
        <v>106</v>
      </c>
      <c r="H346" s="62">
        <v>105</v>
      </c>
      <c r="I346" s="62">
        <v>34</v>
      </c>
      <c r="J346" s="62">
        <v>34</v>
      </c>
    </row>
    <row r="347" spans="1:10" ht="20" customHeight="1" x14ac:dyDescent="0.15">
      <c r="A347" s="3" t="s">
        <v>826</v>
      </c>
      <c r="B347" s="3" t="s">
        <v>831</v>
      </c>
      <c r="C347" s="3" t="s">
        <v>1148</v>
      </c>
      <c r="D347" s="3" t="s">
        <v>810</v>
      </c>
      <c r="E347" s="3" t="s">
        <v>563</v>
      </c>
      <c r="F347" s="62">
        <v>489</v>
      </c>
      <c r="G347" s="62">
        <v>229</v>
      </c>
      <c r="H347" s="62">
        <v>260</v>
      </c>
      <c r="I347" s="62">
        <v>73</v>
      </c>
      <c r="J347" s="62">
        <v>73</v>
      </c>
    </row>
    <row r="348" spans="1:10" ht="20" customHeight="1" x14ac:dyDescent="0.15">
      <c r="A348" s="3" t="s">
        <v>826</v>
      </c>
      <c r="B348" s="3" t="s">
        <v>831</v>
      </c>
      <c r="C348" s="3" t="s">
        <v>1149</v>
      </c>
      <c r="D348" s="3" t="s">
        <v>810</v>
      </c>
      <c r="E348" s="3" t="s">
        <v>565</v>
      </c>
      <c r="F348" s="62">
        <v>612</v>
      </c>
      <c r="G348" s="62">
        <v>331</v>
      </c>
      <c r="H348" s="62">
        <v>281</v>
      </c>
      <c r="I348" s="62">
        <v>105</v>
      </c>
      <c r="J348" s="62">
        <v>102</v>
      </c>
    </row>
    <row r="349" spans="1:10" ht="19.5" customHeight="1" x14ac:dyDescent="0.15">
      <c r="A349" s="3" t="s">
        <v>826</v>
      </c>
      <c r="B349" s="3" t="s">
        <v>831</v>
      </c>
      <c r="C349" s="3" t="s">
        <v>1150</v>
      </c>
      <c r="D349" s="3" t="s">
        <v>810</v>
      </c>
      <c r="E349" s="3" t="s">
        <v>567</v>
      </c>
      <c r="F349" s="62">
        <v>1079</v>
      </c>
      <c r="G349" s="62">
        <v>552</v>
      </c>
      <c r="H349" s="62">
        <v>527</v>
      </c>
      <c r="I349" s="62">
        <v>190</v>
      </c>
      <c r="J349" s="62">
        <v>187</v>
      </c>
    </row>
    <row r="350" spans="1:10" ht="20" customHeight="1" x14ac:dyDescent="0.15">
      <c r="A350" s="3" t="s">
        <v>826</v>
      </c>
      <c r="B350" s="3" t="s">
        <v>831</v>
      </c>
      <c r="C350" s="3" t="s">
        <v>1151</v>
      </c>
      <c r="D350" s="3" t="s">
        <v>810</v>
      </c>
      <c r="E350" s="3" t="s">
        <v>569</v>
      </c>
      <c r="F350" s="62">
        <v>191</v>
      </c>
      <c r="G350" s="62">
        <v>93</v>
      </c>
      <c r="H350" s="62">
        <v>98</v>
      </c>
      <c r="I350" s="62">
        <v>28</v>
      </c>
      <c r="J350" s="62">
        <v>28</v>
      </c>
    </row>
    <row r="351" spans="1:10" ht="20" customHeight="1" x14ac:dyDescent="0.15">
      <c r="A351" s="3" t="s">
        <v>826</v>
      </c>
      <c r="B351" s="3" t="s">
        <v>831</v>
      </c>
      <c r="C351" s="3" t="s">
        <v>1152</v>
      </c>
      <c r="D351" s="3" t="s">
        <v>810</v>
      </c>
      <c r="E351" s="3" t="s">
        <v>571</v>
      </c>
      <c r="F351" s="62">
        <v>510</v>
      </c>
      <c r="G351" s="62">
        <v>255</v>
      </c>
      <c r="H351" s="62">
        <v>255</v>
      </c>
      <c r="I351" s="62">
        <v>83</v>
      </c>
      <c r="J351" s="62">
        <v>80</v>
      </c>
    </row>
    <row r="352" spans="1:10" ht="20" hidden="1" customHeight="1" x14ac:dyDescent="0.15">
      <c r="A352" s="3" t="s">
        <v>826</v>
      </c>
      <c r="B352" s="3" t="s">
        <v>831</v>
      </c>
      <c r="E352" s="4"/>
      <c r="F352" s="60"/>
      <c r="G352" s="60"/>
      <c r="H352" s="60"/>
      <c r="I352" s="4"/>
      <c r="J352" s="4"/>
    </row>
    <row r="353" spans="1:10" ht="20" hidden="1" customHeight="1" x14ac:dyDescent="0.15">
      <c r="A353" s="3" t="s">
        <v>826</v>
      </c>
      <c r="B353" s="3" t="s">
        <v>832</v>
      </c>
      <c r="E353" s="3" t="s">
        <v>1269</v>
      </c>
      <c r="F353" s="62">
        <f>SUM(F354:F363)</f>
        <v>3889</v>
      </c>
      <c r="G353" s="62">
        <f>SUM(G354:G363)</f>
        <v>2002</v>
      </c>
      <c r="H353" s="62">
        <f>SUM(H354:H363)</f>
        <v>1887</v>
      </c>
      <c r="I353" s="62">
        <f>SUM(I354:I363)</f>
        <v>656</v>
      </c>
      <c r="J353" s="62">
        <f>SUM(J354:J363)</f>
        <v>643</v>
      </c>
    </row>
    <row r="354" spans="1:10" ht="20" customHeight="1" x14ac:dyDescent="0.15">
      <c r="A354" s="3" t="s">
        <v>826</v>
      </c>
      <c r="B354" s="3" t="s">
        <v>832</v>
      </c>
      <c r="C354" s="3" t="s">
        <v>1153</v>
      </c>
      <c r="D354" s="3" t="s">
        <v>810</v>
      </c>
      <c r="E354" s="3" t="s">
        <v>573</v>
      </c>
      <c r="F354" s="62">
        <v>1524</v>
      </c>
      <c r="G354" s="62">
        <v>787</v>
      </c>
      <c r="H354" s="62">
        <v>737</v>
      </c>
      <c r="I354" s="62">
        <v>264</v>
      </c>
      <c r="J354" s="62">
        <v>256</v>
      </c>
    </row>
    <row r="355" spans="1:10" ht="20" customHeight="1" x14ac:dyDescent="0.15">
      <c r="A355" s="3" t="s">
        <v>826</v>
      </c>
      <c r="B355" s="3" t="s">
        <v>832</v>
      </c>
      <c r="C355" s="3" t="s">
        <v>1154</v>
      </c>
      <c r="D355" s="3" t="s">
        <v>810</v>
      </c>
      <c r="E355" s="3" t="s">
        <v>575</v>
      </c>
      <c r="F355" s="62">
        <v>301</v>
      </c>
      <c r="G355" s="62">
        <v>145</v>
      </c>
      <c r="H355" s="62">
        <v>156</v>
      </c>
      <c r="I355" s="62">
        <v>46</v>
      </c>
      <c r="J355" s="62">
        <v>44</v>
      </c>
    </row>
    <row r="356" spans="1:10" ht="20" customHeight="1" x14ac:dyDescent="0.15">
      <c r="A356" s="3" t="s">
        <v>826</v>
      </c>
      <c r="B356" s="3" t="s">
        <v>832</v>
      </c>
      <c r="C356" s="3" t="s">
        <v>1155</v>
      </c>
      <c r="D356" s="3" t="s">
        <v>810</v>
      </c>
      <c r="E356" s="3" t="s">
        <v>577</v>
      </c>
      <c r="F356" s="62">
        <v>163</v>
      </c>
      <c r="G356" s="62">
        <v>79</v>
      </c>
      <c r="H356" s="62">
        <v>84</v>
      </c>
      <c r="I356" s="62">
        <v>25</v>
      </c>
      <c r="J356" s="62">
        <v>24</v>
      </c>
    </row>
    <row r="357" spans="1:10" ht="20" customHeight="1" x14ac:dyDescent="0.15">
      <c r="A357" s="3" t="s">
        <v>826</v>
      </c>
      <c r="B357" s="3" t="s">
        <v>832</v>
      </c>
      <c r="C357" s="3" t="s">
        <v>1156</v>
      </c>
      <c r="D357" s="3" t="s">
        <v>810</v>
      </c>
      <c r="E357" s="3" t="s">
        <v>579</v>
      </c>
      <c r="F357" s="62">
        <v>293</v>
      </c>
      <c r="G357" s="62">
        <v>158</v>
      </c>
      <c r="H357" s="62">
        <v>135</v>
      </c>
      <c r="I357" s="62">
        <v>48</v>
      </c>
      <c r="J357" s="62">
        <v>47</v>
      </c>
    </row>
    <row r="358" spans="1:10" ht="20" customHeight="1" x14ac:dyDescent="0.15">
      <c r="A358" s="3" t="s">
        <v>826</v>
      </c>
      <c r="B358" s="3" t="s">
        <v>832</v>
      </c>
      <c r="C358" s="3" t="s">
        <v>1157</v>
      </c>
      <c r="D358" s="3" t="s">
        <v>810</v>
      </c>
      <c r="E358" s="3" t="s">
        <v>581</v>
      </c>
      <c r="F358" s="62">
        <v>324</v>
      </c>
      <c r="G358" s="62">
        <v>165</v>
      </c>
      <c r="H358" s="62">
        <v>159</v>
      </c>
      <c r="I358" s="62">
        <v>58</v>
      </c>
      <c r="J358" s="62">
        <v>58</v>
      </c>
    </row>
    <row r="359" spans="1:10" ht="20" customHeight="1" x14ac:dyDescent="0.15">
      <c r="A359" s="3" t="s">
        <v>826</v>
      </c>
      <c r="B359" s="3" t="s">
        <v>832</v>
      </c>
      <c r="C359" s="3" t="s">
        <v>1158</v>
      </c>
      <c r="D359" s="3" t="s">
        <v>810</v>
      </c>
      <c r="E359" s="3" t="s">
        <v>583</v>
      </c>
      <c r="F359" s="62">
        <v>351</v>
      </c>
      <c r="G359" s="62">
        <v>182</v>
      </c>
      <c r="H359" s="62">
        <v>169</v>
      </c>
      <c r="I359" s="62">
        <v>51</v>
      </c>
      <c r="J359" s="62">
        <v>51</v>
      </c>
    </row>
    <row r="360" spans="1:10" ht="20" customHeight="1" x14ac:dyDescent="0.15">
      <c r="A360" s="3" t="s">
        <v>826</v>
      </c>
      <c r="B360" s="3" t="s">
        <v>832</v>
      </c>
      <c r="C360" s="3" t="s">
        <v>1159</v>
      </c>
      <c r="D360" s="3" t="s">
        <v>810</v>
      </c>
      <c r="E360" s="3" t="s">
        <v>585</v>
      </c>
      <c r="F360" s="62">
        <v>127</v>
      </c>
      <c r="G360" s="62">
        <v>57</v>
      </c>
      <c r="H360" s="62">
        <v>70</v>
      </c>
      <c r="I360" s="62">
        <v>22</v>
      </c>
      <c r="J360" s="62">
        <v>22</v>
      </c>
    </row>
    <row r="361" spans="1:10" ht="20" customHeight="1" x14ac:dyDescent="0.15">
      <c r="A361" s="3" t="s">
        <v>826</v>
      </c>
      <c r="B361" s="3" t="s">
        <v>832</v>
      </c>
      <c r="C361" s="3" t="s">
        <v>1160</v>
      </c>
      <c r="D361" s="3" t="s">
        <v>810</v>
      </c>
      <c r="E361" s="3" t="s">
        <v>587</v>
      </c>
      <c r="F361" s="62">
        <v>230</v>
      </c>
      <c r="G361" s="62">
        <v>121</v>
      </c>
      <c r="H361" s="62">
        <v>109</v>
      </c>
      <c r="I361" s="62">
        <v>41</v>
      </c>
      <c r="J361" s="62">
        <v>40</v>
      </c>
    </row>
    <row r="362" spans="1:10" ht="20" customHeight="1" x14ac:dyDescent="0.15">
      <c r="A362" s="3" t="s">
        <v>826</v>
      </c>
      <c r="B362" s="3" t="s">
        <v>832</v>
      </c>
      <c r="C362" s="3" t="s">
        <v>1161</v>
      </c>
      <c r="D362" s="3" t="s">
        <v>810</v>
      </c>
      <c r="E362" s="3" t="s">
        <v>589</v>
      </c>
      <c r="F362" s="62">
        <v>167</v>
      </c>
      <c r="G362" s="62">
        <v>90</v>
      </c>
      <c r="H362" s="62">
        <v>77</v>
      </c>
      <c r="I362" s="62">
        <v>29</v>
      </c>
      <c r="J362" s="62">
        <v>29</v>
      </c>
    </row>
    <row r="363" spans="1:10" ht="20" customHeight="1" x14ac:dyDescent="0.15">
      <c r="A363" s="3" t="s">
        <v>826</v>
      </c>
      <c r="B363" s="3" t="s">
        <v>832</v>
      </c>
      <c r="C363" s="3" t="s">
        <v>1162</v>
      </c>
      <c r="D363" s="3" t="s">
        <v>810</v>
      </c>
      <c r="E363" s="3" t="s">
        <v>591</v>
      </c>
      <c r="F363" s="62">
        <v>409</v>
      </c>
      <c r="G363" s="62">
        <v>218</v>
      </c>
      <c r="H363" s="62">
        <v>191</v>
      </c>
      <c r="I363" s="62">
        <v>72</v>
      </c>
      <c r="J363" s="62">
        <v>72</v>
      </c>
    </row>
    <row r="364" spans="1:10" ht="20" hidden="1" customHeight="1" x14ac:dyDescent="0.15">
      <c r="A364" s="3" t="s">
        <v>826</v>
      </c>
      <c r="B364" s="3" t="s">
        <v>832</v>
      </c>
      <c r="E364" s="4"/>
      <c r="F364" s="60"/>
      <c r="G364" s="60"/>
      <c r="H364" s="60"/>
      <c r="I364" s="4"/>
      <c r="J364" s="4"/>
    </row>
    <row r="365" spans="1:10" ht="20" hidden="1" customHeight="1" x14ac:dyDescent="0.15">
      <c r="A365" s="3" t="s">
        <v>826</v>
      </c>
      <c r="B365" s="3" t="s">
        <v>833</v>
      </c>
      <c r="E365" s="3" t="s">
        <v>1270</v>
      </c>
      <c r="F365" s="62">
        <f>SUM(F366:F371)</f>
        <v>1866</v>
      </c>
      <c r="G365" s="62">
        <f>SUM(G366:G371)</f>
        <v>925</v>
      </c>
      <c r="H365" s="62">
        <f>SUM(H366:H371)</f>
        <v>941</v>
      </c>
      <c r="I365" s="62">
        <f>SUM(I366:I371)</f>
        <v>346</v>
      </c>
      <c r="J365" s="62">
        <f>SUM(J366:J371)</f>
        <v>342</v>
      </c>
    </row>
    <row r="366" spans="1:10" ht="20" customHeight="1" x14ac:dyDescent="0.15">
      <c r="A366" s="3" t="s">
        <v>826</v>
      </c>
      <c r="B366" s="3" t="s">
        <v>833</v>
      </c>
      <c r="C366" s="3" t="s">
        <v>1163</v>
      </c>
      <c r="D366" s="3" t="s">
        <v>810</v>
      </c>
      <c r="E366" s="3" t="s">
        <v>593</v>
      </c>
      <c r="F366" s="62">
        <v>309</v>
      </c>
      <c r="G366" s="62">
        <v>154</v>
      </c>
      <c r="H366" s="62">
        <v>155</v>
      </c>
      <c r="I366" s="62">
        <v>56</v>
      </c>
      <c r="J366" s="62">
        <v>55</v>
      </c>
    </row>
    <row r="367" spans="1:10" ht="20" customHeight="1" x14ac:dyDescent="0.15">
      <c r="A367" s="3" t="s">
        <v>826</v>
      </c>
      <c r="B367" s="3" t="s">
        <v>833</v>
      </c>
      <c r="C367" s="3" t="s">
        <v>1164</v>
      </c>
      <c r="D367" s="3" t="s">
        <v>810</v>
      </c>
      <c r="E367" s="3" t="s">
        <v>595</v>
      </c>
      <c r="F367" s="62">
        <v>401</v>
      </c>
      <c r="G367" s="62">
        <v>186</v>
      </c>
      <c r="H367" s="62">
        <v>215</v>
      </c>
      <c r="I367" s="62">
        <v>74</v>
      </c>
      <c r="J367" s="62">
        <v>74</v>
      </c>
    </row>
    <row r="368" spans="1:10" ht="20" customHeight="1" x14ac:dyDescent="0.15">
      <c r="A368" s="3" t="s">
        <v>826</v>
      </c>
      <c r="B368" s="3" t="s">
        <v>833</v>
      </c>
      <c r="C368" s="3" t="s">
        <v>1165</v>
      </c>
      <c r="D368" s="3" t="s">
        <v>810</v>
      </c>
      <c r="E368" s="3" t="s">
        <v>597</v>
      </c>
      <c r="F368" s="62">
        <v>121</v>
      </c>
      <c r="G368" s="62">
        <v>60</v>
      </c>
      <c r="H368" s="62">
        <v>61</v>
      </c>
      <c r="I368" s="62">
        <v>21</v>
      </c>
      <c r="J368" s="62">
        <v>21</v>
      </c>
    </row>
    <row r="369" spans="1:10" ht="20" customHeight="1" x14ac:dyDescent="0.15">
      <c r="A369" s="3" t="s">
        <v>826</v>
      </c>
      <c r="B369" s="3" t="s">
        <v>833</v>
      </c>
      <c r="C369" s="3" t="s">
        <v>1166</v>
      </c>
      <c r="D369" s="3" t="s">
        <v>810</v>
      </c>
      <c r="E369" s="3" t="s">
        <v>599</v>
      </c>
      <c r="F369" s="62">
        <v>235</v>
      </c>
      <c r="G369" s="62">
        <v>117</v>
      </c>
      <c r="H369" s="62">
        <v>118</v>
      </c>
      <c r="I369" s="62">
        <v>45</v>
      </c>
      <c r="J369" s="62">
        <v>45</v>
      </c>
    </row>
    <row r="370" spans="1:10" ht="20" customHeight="1" x14ac:dyDescent="0.15">
      <c r="A370" s="3" t="s">
        <v>826</v>
      </c>
      <c r="B370" s="3" t="s">
        <v>833</v>
      </c>
      <c r="C370" s="3" t="s">
        <v>1167</v>
      </c>
      <c r="D370" s="3" t="s">
        <v>810</v>
      </c>
      <c r="E370" s="3" t="s">
        <v>601</v>
      </c>
      <c r="F370" s="62">
        <v>566</v>
      </c>
      <c r="G370" s="62">
        <v>289</v>
      </c>
      <c r="H370" s="62">
        <v>277</v>
      </c>
      <c r="I370" s="62">
        <v>112</v>
      </c>
      <c r="J370" s="62">
        <v>109</v>
      </c>
    </row>
    <row r="371" spans="1:10" ht="20" customHeight="1" x14ac:dyDescent="0.15">
      <c r="A371" s="3" t="s">
        <v>826</v>
      </c>
      <c r="B371" s="3" t="s">
        <v>833</v>
      </c>
      <c r="C371" s="3" t="s">
        <v>1168</v>
      </c>
      <c r="D371" s="3" t="s">
        <v>810</v>
      </c>
      <c r="E371" s="3" t="s">
        <v>603</v>
      </c>
      <c r="F371" s="62">
        <v>234</v>
      </c>
      <c r="G371" s="62">
        <v>119</v>
      </c>
      <c r="H371" s="62">
        <v>115</v>
      </c>
      <c r="I371" s="62">
        <v>38</v>
      </c>
      <c r="J371" s="62">
        <v>38</v>
      </c>
    </row>
    <row r="372" spans="1:10" ht="20" hidden="1" customHeight="1" x14ac:dyDescent="0.15">
      <c r="A372" s="3" t="s">
        <v>826</v>
      </c>
      <c r="B372" s="3" t="s">
        <v>833</v>
      </c>
      <c r="E372" s="4"/>
      <c r="F372" s="60"/>
      <c r="G372" s="60"/>
      <c r="H372" s="60"/>
      <c r="I372" s="4"/>
      <c r="J372" s="4"/>
    </row>
    <row r="373" spans="1:10" ht="20" hidden="1" customHeight="1" x14ac:dyDescent="0.15">
      <c r="A373" s="3" t="s">
        <v>826</v>
      </c>
      <c r="B373" s="3" t="s">
        <v>834</v>
      </c>
      <c r="E373" s="3" t="s">
        <v>1271</v>
      </c>
      <c r="F373" s="62">
        <f>SUM(F374:F380)</f>
        <v>1223</v>
      </c>
      <c r="G373" s="62">
        <f>SUM(G374:G380)</f>
        <v>652</v>
      </c>
      <c r="H373" s="62">
        <f>SUM(H374:H380)</f>
        <v>571</v>
      </c>
      <c r="I373" s="62">
        <f>SUM(I374:I380)</f>
        <v>219</v>
      </c>
      <c r="J373" s="62">
        <f>SUM(J374:J380)</f>
        <v>216</v>
      </c>
    </row>
    <row r="374" spans="1:10" ht="20" customHeight="1" x14ac:dyDescent="0.15">
      <c r="A374" s="3" t="s">
        <v>826</v>
      </c>
      <c r="B374" s="3" t="s">
        <v>834</v>
      </c>
      <c r="C374" s="3" t="s">
        <v>1169</v>
      </c>
      <c r="D374" s="3" t="s">
        <v>810</v>
      </c>
      <c r="E374" s="3" t="s">
        <v>605</v>
      </c>
      <c r="F374" s="62">
        <v>484</v>
      </c>
      <c r="G374" s="62">
        <v>242</v>
      </c>
      <c r="H374" s="62">
        <v>242</v>
      </c>
      <c r="I374" s="62">
        <v>85</v>
      </c>
      <c r="J374" s="62">
        <v>84</v>
      </c>
    </row>
    <row r="375" spans="1:10" ht="20" customHeight="1" x14ac:dyDescent="0.15">
      <c r="A375" s="3" t="s">
        <v>826</v>
      </c>
      <c r="B375" s="3" t="s">
        <v>834</v>
      </c>
      <c r="C375" s="3" t="s">
        <v>1170</v>
      </c>
      <c r="D375" s="3" t="s">
        <v>810</v>
      </c>
      <c r="E375" s="3" t="s">
        <v>607</v>
      </c>
      <c r="F375" s="62">
        <v>76</v>
      </c>
      <c r="G375" s="62">
        <v>38</v>
      </c>
      <c r="H375" s="62">
        <v>38</v>
      </c>
      <c r="I375" s="62">
        <v>16</v>
      </c>
      <c r="J375" s="62">
        <v>16</v>
      </c>
    </row>
    <row r="376" spans="1:10" ht="20" customHeight="1" x14ac:dyDescent="0.15">
      <c r="A376" s="3" t="s">
        <v>826</v>
      </c>
      <c r="B376" s="3" t="s">
        <v>834</v>
      </c>
      <c r="C376" s="3" t="s">
        <v>1171</v>
      </c>
      <c r="D376" s="3" t="s">
        <v>810</v>
      </c>
      <c r="E376" s="3" t="s">
        <v>609</v>
      </c>
      <c r="F376" s="62">
        <v>299</v>
      </c>
      <c r="G376" s="62">
        <v>152</v>
      </c>
      <c r="H376" s="62">
        <v>147</v>
      </c>
      <c r="I376" s="62">
        <v>51</v>
      </c>
      <c r="J376" s="62">
        <v>51</v>
      </c>
    </row>
    <row r="377" spans="1:10" ht="20" customHeight="1" x14ac:dyDescent="0.15">
      <c r="A377" s="3" t="s">
        <v>826</v>
      </c>
      <c r="B377" s="3" t="s">
        <v>834</v>
      </c>
      <c r="C377" s="3" t="s">
        <v>1172</v>
      </c>
      <c r="D377" s="3" t="s">
        <v>810</v>
      </c>
      <c r="E377" s="3" t="s">
        <v>611</v>
      </c>
      <c r="F377" s="62">
        <v>277</v>
      </c>
      <c r="G377" s="62">
        <v>143</v>
      </c>
      <c r="H377" s="62">
        <v>134</v>
      </c>
      <c r="I377" s="62">
        <v>57</v>
      </c>
      <c r="J377" s="62">
        <v>57</v>
      </c>
    </row>
    <row r="378" spans="1:10" ht="20" customHeight="1" x14ac:dyDescent="0.15">
      <c r="A378" s="3" t="s">
        <v>826</v>
      </c>
      <c r="B378" s="3" t="s">
        <v>834</v>
      </c>
      <c r="C378" s="3" t="s">
        <v>1173</v>
      </c>
      <c r="D378" s="3" t="s">
        <v>810</v>
      </c>
      <c r="E378" s="3" t="s">
        <v>613</v>
      </c>
      <c r="F378" s="62">
        <v>13</v>
      </c>
      <c r="G378" s="62">
        <v>6</v>
      </c>
      <c r="H378" s="62">
        <v>7</v>
      </c>
      <c r="I378" s="62">
        <v>7</v>
      </c>
      <c r="J378" s="62">
        <v>5</v>
      </c>
    </row>
    <row r="379" spans="1:10" ht="20" customHeight="1" x14ac:dyDescent="0.15">
      <c r="A379" s="3" t="s">
        <v>826</v>
      </c>
      <c r="B379" s="3" t="s">
        <v>834</v>
      </c>
      <c r="C379" s="3" t="s">
        <v>1174</v>
      </c>
      <c r="D379" s="3" t="s">
        <v>810</v>
      </c>
      <c r="E379" s="3" t="s">
        <v>615</v>
      </c>
      <c r="F379" s="62">
        <v>3</v>
      </c>
      <c r="G379" s="62">
        <v>3</v>
      </c>
      <c r="H379" s="62">
        <v>0</v>
      </c>
      <c r="I379" s="62">
        <v>1</v>
      </c>
      <c r="J379" s="62">
        <v>1</v>
      </c>
    </row>
    <row r="380" spans="1:10" ht="20" customHeight="1" x14ac:dyDescent="0.15">
      <c r="A380" s="3" t="s">
        <v>826</v>
      </c>
      <c r="B380" s="3" t="s">
        <v>834</v>
      </c>
      <c r="C380" s="3" t="s">
        <v>1175</v>
      </c>
      <c r="D380" s="3" t="s">
        <v>810</v>
      </c>
      <c r="E380" s="4" t="s">
        <v>617</v>
      </c>
      <c r="F380" s="62">
        <v>71</v>
      </c>
      <c r="G380" s="62">
        <v>68</v>
      </c>
      <c r="H380" s="62">
        <v>3</v>
      </c>
      <c r="I380" s="62">
        <v>2</v>
      </c>
      <c r="J380" s="62">
        <v>2</v>
      </c>
    </row>
    <row r="381" spans="1:10" ht="20" hidden="1" customHeight="1" x14ac:dyDescent="0.15">
      <c r="A381" s="3" t="s">
        <v>826</v>
      </c>
      <c r="B381" s="3" t="s">
        <v>834</v>
      </c>
      <c r="E381" s="58"/>
      <c r="F381" s="58"/>
      <c r="G381" s="58"/>
      <c r="H381" s="58"/>
      <c r="I381" s="58"/>
      <c r="J381" s="58"/>
    </row>
    <row r="382" spans="1:10" ht="20" hidden="1" customHeight="1" x14ac:dyDescent="0.15">
      <c r="A382" s="3" t="s">
        <v>835</v>
      </c>
      <c r="B382" s="3" t="s">
        <v>834</v>
      </c>
      <c r="E382" s="64" t="s">
        <v>1272</v>
      </c>
      <c r="F382" s="65"/>
      <c r="G382" s="60"/>
      <c r="H382" s="60"/>
      <c r="I382" s="60"/>
      <c r="J382" s="60"/>
    </row>
    <row r="383" spans="1:10" ht="20" hidden="1" customHeight="1" x14ac:dyDescent="0.15">
      <c r="A383" s="3" t="s">
        <v>835</v>
      </c>
      <c r="B383" s="3" t="s">
        <v>836</v>
      </c>
      <c r="E383" s="3" t="s">
        <v>1273</v>
      </c>
      <c r="F383" s="62">
        <f>SUM(F384:F400)</f>
        <v>2511</v>
      </c>
      <c r="G383" s="62">
        <f>SUM(G384:G400)</f>
        <v>1323</v>
      </c>
      <c r="H383" s="62">
        <f>SUM(H384:H400)</f>
        <v>1188</v>
      </c>
      <c r="I383" s="62">
        <f>SUM(I384:I400)</f>
        <v>524</v>
      </c>
      <c r="J383" s="62">
        <f>SUM(J384:J400)</f>
        <v>515</v>
      </c>
    </row>
    <row r="384" spans="1:10" ht="20" customHeight="1" x14ac:dyDescent="0.15">
      <c r="A384" s="3" t="s">
        <v>835</v>
      </c>
      <c r="B384" s="3" t="s">
        <v>836</v>
      </c>
      <c r="C384" s="3" t="s">
        <v>1177</v>
      </c>
      <c r="D384" s="3" t="s">
        <v>798</v>
      </c>
      <c r="E384" s="3" t="s">
        <v>619</v>
      </c>
      <c r="F384" s="62">
        <v>826</v>
      </c>
      <c r="G384" s="62">
        <v>422</v>
      </c>
      <c r="H384" s="62">
        <v>404</v>
      </c>
      <c r="I384" s="62">
        <v>190</v>
      </c>
      <c r="J384" s="62">
        <v>190</v>
      </c>
    </row>
    <row r="385" spans="1:10" ht="20" customHeight="1" x14ac:dyDescent="0.15">
      <c r="A385" s="3" t="s">
        <v>835</v>
      </c>
      <c r="B385" s="3" t="s">
        <v>836</v>
      </c>
      <c r="C385" s="3" t="s">
        <v>1178</v>
      </c>
      <c r="D385" s="3" t="s">
        <v>810</v>
      </c>
      <c r="E385" s="3" t="s">
        <v>577</v>
      </c>
      <c r="F385" s="62">
        <v>198</v>
      </c>
      <c r="G385" s="62">
        <v>100</v>
      </c>
      <c r="H385" s="62">
        <v>98</v>
      </c>
      <c r="I385" s="62">
        <v>42</v>
      </c>
      <c r="J385" s="62">
        <v>41</v>
      </c>
    </row>
    <row r="386" spans="1:10" ht="20" customHeight="1" x14ac:dyDescent="0.15">
      <c r="A386" s="3" t="s">
        <v>835</v>
      </c>
      <c r="B386" s="3" t="s">
        <v>836</v>
      </c>
      <c r="C386" s="3" t="s">
        <v>1179</v>
      </c>
      <c r="D386" s="3" t="s">
        <v>810</v>
      </c>
      <c r="E386" s="3" t="s">
        <v>622</v>
      </c>
      <c r="F386" s="62">
        <v>133</v>
      </c>
      <c r="G386" s="62">
        <v>94</v>
      </c>
      <c r="H386" s="62">
        <v>39</v>
      </c>
      <c r="I386" s="62">
        <v>22</v>
      </c>
      <c r="J386" s="62">
        <v>22</v>
      </c>
    </row>
    <row r="387" spans="1:10" ht="19.5" customHeight="1" x14ac:dyDescent="0.15">
      <c r="A387" s="3" t="s">
        <v>835</v>
      </c>
      <c r="B387" s="3" t="s">
        <v>836</v>
      </c>
      <c r="C387" s="3" t="s">
        <v>1180</v>
      </c>
      <c r="D387" s="3" t="s">
        <v>810</v>
      </c>
      <c r="E387" s="3" t="s">
        <v>624</v>
      </c>
      <c r="F387" s="62">
        <v>139</v>
      </c>
      <c r="G387" s="62">
        <v>68</v>
      </c>
      <c r="H387" s="62">
        <v>71</v>
      </c>
      <c r="I387" s="62">
        <v>26</v>
      </c>
      <c r="J387" s="62">
        <v>23</v>
      </c>
    </row>
    <row r="388" spans="1:10" ht="20" customHeight="1" x14ac:dyDescent="0.15">
      <c r="A388" s="3" t="s">
        <v>835</v>
      </c>
      <c r="B388" s="3" t="s">
        <v>836</v>
      </c>
      <c r="C388" s="3" t="s">
        <v>1181</v>
      </c>
      <c r="D388" s="3" t="s">
        <v>810</v>
      </c>
      <c r="E388" s="3" t="s">
        <v>626</v>
      </c>
      <c r="F388" s="62">
        <v>57</v>
      </c>
      <c r="G388" s="62">
        <v>28</v>
      </c>
      <c r="H388" s="62">
        <v>29</v>
      </c>
      <c r="I388" s="62">
        <v>10</v>
      </c>
      <c r="J388" s="62">
        <v>10</v>
      </c>
    </row>
    <row r="389" spans="1:10" ht="20" customHeight="1" x14ac:dyDescent="0.15">
      <c r="A389" s="3" t="s">
        <v>835</v>
      </c>
      <c r="B389" s="3" t="s">
        <v>836</v>
      </c>
      <c r="C389" s="3" t="s">
        <v>1182</v>
      </c>
      <c r="D389" s="3" t="s">
        <v>810</v>
      </c>
      <c r="E389" s="3" t="s">
        <v>628</v>
      </c>
      <c r="F389" s="62">
        <v>51</v>
      </c>
      <c r="G389" s="62">
        <v>27</v>
      </c>
      <c r="H389" s="62">
        <v>24</v>
      </c>
      <c r="I389" s="62">
        <v>8</v>
      </c>
      <c r="J389" s="62">
        <v>8</v>
      </c>
    </row>
    <row r="390" spans="1:10" ht="20" customHeight="1" x14ac:dyDescent="0.15">
      <c r="A390" s="3" t="s">
        <v>835</v>
      </c>
      <c r="B390" s="3" t="s">
        <v>836</v>
      </c>
      <c r="C390" s="3" t="s">
        <v>1183</v>
      </c>
      <c r="D390" s="3" t="s">
        <v>810</v>
      </c>
      <c r="E390" s="3" t="s">
        <v>630</v>
      </c>
      <c r="F390" s="62">
        <v>107</v>
      </c>
      <c r="G390" s="62">
        <v>59</v>
      </c>
      <c r="H390" s="62">
        <v>48</v>
      </c>
      <c r="I390" s="62">
        <v>21</v>
      </c>
      <c r="J390" s="62">
        <v>21</v>
      </c>
    </row>
    <row r="391" spans="1:10" ht="20" customHeight="1" x14ac:dyDescent="0.15">
      <c r="A391" s="3" t="s">
        <v>835</v>
      </c>
      <c r="B391" s="3" t="s">
        <v>836</v>
      </c>
      <c r="C391" s="3" t="s">
        <v>1184</v>
      </c>
      <c r="D391" s="3" t="s">
        <v>810</v>
      </c>
      <c r="E391" s="3" t="s">
        <v>632</v>
      </c>
      <c r="F391" s="62">
        <v>268</v>
      </c>
      <c r="G391" s="62">
        <v>132</v>
      </c>
      <c r="H391" s="62">
        <v>136</v>
      </c>
      <c r="I391" s="62">
        <v>52</v>
      </c>
      <c r="J391" s="62">
        <v>52</v>
      </c>
    </row>
    <row r="392" spans="1:10" ht="20" customHeight="1" x14ac:dyDescent="0.15">
      <c r="A392" s="3" t="s">
        <v>835</v>
      </c>
      <c r="B392" s="3" t="s">
        <v>836</v>
      </c>
      <c r="C392" s="3" t="s">
        <v>1185</v>
      </c>
      <c r="D392" s="3" t="s">
        <v>810</v>
      </c>
      <c r="E392" s="3" t="s">
        <v>634</v>
      </c>
      <c r="F392" s="62">
        <v>94</v>
      </c>
      <c r="G392" s="62">
        <v>50</v>
      </c>
      <c r="H392" s="62">
        <v>44</v>
      </c>
      <c r="I392" s="62">
        <v>17</v>
      </c>
      <c r="J392" s="62">
        <v>17</v>
      </c>
    </row>
    <row r="393" spans="1:10" ht="20" customHeight="1" x14ac:dyDescent="0.15">
      <c r="A393" s="3" t="s">
        <v>835</v>
      </c>
      <c r="B393" s="3" t="s">
        <v>836</v>
      </c>
      <c r="C393" s="3" t="s">
        <v>1186</v>
      </c>
      <c r="D393" s="3" t="s">
        <v>810</v>
      </c>
      <c r="E393" s="3" t="s">
        <v>636</v>
      </c>
      <c r="F393" s="62">
        <v>302</v>
      </c>
      <c r="G393" s="62">
        <v>157</v>
      </c>
      <c r="H393" s="62">
        <v>145</v>
      </c>
      <c r="I393" s="62">
        <v>72</v>
      </c>
      <c r="J393" s="62">
        <v>69</v>
      </c>
    </row>
    <row r="394" spans="1:10" ht="20" customHeight="1" x14ac:dyDescent="0.15">
      <c r="A394" s="3" t="s">
        <v>835</v>
      </c>
      <c r="B394" s="3" t="s">
        <v>836</v>
      </c>
      <c r="C394" s="3" t="s">
        <v>1187</v>
      </c>
      <c r="D394" s="3" t="s">
        <v>810</v>
      </c>
      <c r="E394" s="3" t="s">
        <v>638</v>
      </c>
      <c r="F394" s="62">
        <v>170</v>
      </c>
      <c r="G394" s="62">
        <v>94</v>
      </c>
      <c r="H394" s="62">
        <v>76</v>
      </c>
      <c r="I394" s="62">
        <v>23</v>
      </c>
      <c r="J394" s="62">
        <v>21</v>
      </c>
    </row>
    <row r="395" spans="1:10" ht="20" customHeight="1" x14ac:dyDescent="0.15">
      <c r="A395" s="3" t="s">
        <v>835</v>
      </c>
      <c r="B395" s="3" t="s">
        <v>836</v>
      </c>
      <c r="C395" s="3" t="s">
        <v>1188</v>
      </c>
      <c r="D395" s="3" t="s">
        <v>810</v>
      </c>
      <c r="E395" s="3" t="s">
        <v>640</v>
      </c>
      <c r="F395" s="62">
        <v>15</v>
      </c>
      <c r="G395" s="62">
        <v>13</v>
      </c>
      <c r="H395" s="62">
        <v>2</v>
      </c>
      <c r="I395" s="62">
        <v>4</v>
      </c>
      <c r="J395" s="62">
        <v>4</v>
      </c>
    </row>
    <row r="396" spans="1:10" ht="20" customHeight="1" x14ac:dyDescent="0.15">
      <c r="A396" s="3" t="s">
        <v>835</v>
      </c>
      <c r="B396" s="3" t="s">
        <v>836</v>
      </c>
      <c r="C396" s="3" t="s">
        <v>1189</v>
      </c>
      <c r="D396" s="3" t="s">
        <v>810</v>
      </c>
      <c r="E396" s="3" t="s">
        <v>642</v>
      </c>
      <c r="F396" s="62">
        <v>15</v>
      </c>
      <c r="G396" s="62">
        <v>4</v>
      </c>
      <c r="H396" s="62">
        <v>11</v>
      </c>
      <c r="I396" s="62">
        <v>3</v>
      </c>
      <c r="J396" s="62">
        <v>3</v>
      </c>
    </row>
    <row r="397" spans="1:10" ht="20" customHeight="1" x14ac:dyDescent="0.15">
      <c r="A397" s="3" t="s">
        <v>835</v>
      </c>
      <c r="B397" s="3" t="s">
        <v>836</v>
      </c>
      <c r="C397" s="3" t="s">
        <v>1190</v>
      </c>
      <c r="D397" s="3" t="s">
        <v>810</v>
      </c>
      <c r="E397" s="4" t="s">
        <v>644</v>
      </c>
      <c r="F397" s="62">
        <v>18</v>
      </c>
      <c r="G397" s="62">
        <v>10</v>
      </c>
      <c r="H397" s="62">
        <v>8</v>
      </c>
      <c r="I397" s="62">
        <v>4</v>
      </c>
      <c r="J397" s="62">
        <v>4</v>
      </c>
    </row>
    <row r="398" spans="1:10" ht="20" customHeight="1" x14ac:dyDescent="0.15">
      <c r="A398" s="3" t="s">
        <v>835</v>
      </c>
      <c r="B398" s="3" t="s">
        <v>836</v>
      </c>
      <c r="C398" s="3" t="s">
        <v>1191</v>
      </c>
      <c r="D398" s="3" t="s">
        <v>810</v>
      </c>
      <c r="E398" s="3" t="s">
        <v>646</v>
      </c>
      <c r="F398" s="62">
        <v>19</v>
      </c>
      <c r="G398" s="62">
        <v>9</v>
      </c>
      <c r="H398" s="62">
        <v>10</v>
      </c>
      <c r="I398" s="62">
        <v>6</v>
      </c>
      <c r="J398" s="62">
        <v>6</v>
      </c>
    </row>
    <row r="399" spans="1:10" ht="20" customHeight="1" x14ac:dyDescent="0.15">
      <c r="A399" s="3" t="s">
        <v>835</v>
      </c>
      <c r="B399" s="3" t="s">
        <v>836</v>
      </c>
      <c r="C399" s="3" t="s">
        <v>1192</v>
      </c>
      <c r="D399" s="3" t="s">
        <v>810</v>
      </c>
      <c r="E399" s="3" t="s">
        <v>648</v>
      </c>
      <c r="F399" s="62">
        <v>66</v>
      </c>
      <c r="G399" s="62">
        <v>34</v>
      </c>
      <c r="H399" s="62">
        <v>32</v>
      </c>
      <c r="I399" s="62">
        <v>16</v>
      </c>
      <c r="J399" s="62">
        <v>16</v>
      </c>
    </row>
    <row r="400" spans="1:10" ht="20" customHeight="1" x14ac:dyDescent="0.15">
      <c r="A400" s="3" t="s">
        <v>835</v>
      </c>
      <c r="B400" s="3" t="s">
        <v>836</v>
      </c>
      <c r="C400" s="3" t="s">
        <v>1193</v>
      </c>
      <c r="D400" s="3" t="s">
        <v>810</v>
      </c>
      <c r="E400" s="4" t="s">
        <v>650</v>
      </c>
      <c r="F400" s="62">
        <v>33</v>
      </c>
      <c r="G400" s="62">
        <v>22</v>
      </c>
      <c r="H400" s="62">
        <v>11</v>
      </c>
      <c r="I400" s="62">
        <v>8</v>
      </c>
      <c r="J400" s="62">
        <v>8</v>
      </c>
    </row>
    <row r="401" spans="1:10" ht="20" hidden="1" customHeight="1" x14ac:dyDescent="0.15">
      <c r="A401" s="3" t="s">
        <v>835</v>
      </c>
      <c r="B401" s="3" t="s">
        <v>836</v>
      </c>
      <c r="E401" s="4"/>
      <c r="F401" s="60"/>
      <c r="G401" s="60"/>
      <c r="H401" s="60"/>
      <c r="I401" s="4"/>
      <c r="J401" s="4"/>
    </row>
    <row r="402" spans="1:10" ht="20" hidden="1" customHeight="1" x14ac:dyDescent="0.15">
      <c r="A402" s="3" t="s">
        <v>835</v>
      </c>
      <c r="B402" s="3" t="s">
        <v>837</v>
      </c>
      <c r="E402" s="3" t="s">
        <v>1274</v>
      </c>
      <c r="F402" s="62">
        <f>SUM(F403:F412)</f>
        <v>1874</v>
      </c>
      <c r="G402" s="62">
        <f>SUM(G403:G412)</f>
        <v>995</v>
      </c>
      <c r="H402" s="62">
        <f>SUM(H403:H412)</f>
        <v>879</v>
      </c>
      <c r="I402" s="62">
        <f>SUM(I403:I412)</f>
        <v>417</v>
      </c>
      <c r="J402" s="62">
        <f>SUM(J403:J412)</f>
        <v>352</v>
      </c>
    </row>
    <row r="403" spans="1:10" ht="20" customHeight="1" x14ac:dyDescent="0.15">
      <c r="A403" s="3" t="s">
        <v>835</v>
      </c>
      <c r="B403" s="3" t="s">
        <v>837</v>
      </c>
      <c r="C403" s="3" t="s">
        <v>1194</v>
      </c>
      <c r="D403" s="3" t="s">
        <v>810</v>
      </c>
      <c r="E403" s="3" t="s">
        <v>652</v>
      </c>
      <c r="F403" s="62">
        <v>37</v>
      </c>
      <c r="G403" s="62">
        <v>31</v>
      </c>
      <c r="H403" s="62">
        <v>6</v>
      </c>
      <c r="I403" s="62">
        <v>26</v>
      </c>
      <c r="J403" s="62">
        <v>26</v>
      </c>
    </row>
    <row r="404" spans="1:10" ht="20" customHeight="1" x14ac:dyDescent="0.15">
      <c r="A404" s="3" t="s">
        <v>835</v>
      </c>
      <c r="B404" s="3" t="s">
        <v>837</v>
      </c>
      <c r="C404" s="3" t="s">
        <v>1195</v>
      </c>
      <c r="D404" s="3" t="s">
        <v>810</v>
      </c>
      <c r="E404" s="3" t="s">
        <v>654</v>
      </c>
      <c r="F404" s="62">
        <v>244</v>
      </c>
      <c r="G404" s="62">
        <v>136</v>
      </c>
      <c r="H404" s="62">
        <v>108</v>
      </c>
      <c r="I404" s="62">
        <v>64</v>
      </c>
      <c r="J404" s="62">
        <v>49</v>
      </c>
    </row>
    <row r="405" spans="1:10" ht="20" customHeight="1" x14ac:dyDescent="0.15">
      <c r="A405" s="3" t="s">
        <v>835</v>
      </c>
      <c r="B405" s="3" t="s">
        <v>837</v>
      </c>
      <c r="C405" s="3" t="s">
        <v>1196</v>
      </c>
      <c r="D405" s="3" t="s">
        <v>810</v>
      </c>
      <c r="E405" s="3" t="s">
        <v>656</v>
      </c>
      <c r="F405" s="62">
        <v>366</v>
      </c>
      <c r="G405" s="62">
        <v>198</v>
      </c>
      <c r="H405" s="62">
        <v>168</v>
      </c>
      <c r="I405" s="62">
        <v>86</v>
      </c>
      <c r="J405" s="62">
        <v>82</v>
      </c>
    </row>
    <row r="406" spans="1:10" ht="20" customHeight="1" x14ac:dyDescent="0.15">
      <c r="A406" s="3" t="s">
        <v>835</v>
      </c>
      <c r="B406" s="3" t="s">
        <v>837</v>
      </c>
      <c r="C406" s="3" t="s">
        <v>1197</v>
      </c>
      <c r="D406" s="3" t="s">
        <v>810</v>
      </c>
      <c r="E406" s="3" t="s">
        <v>21</v>
      </c>
      <c r="F406" s="62">
        <v>191</v>
      </c>
      <c r="G406" s="62">
        <v>85</v>
      </c>
      <c r="H406" s="62">
        <v>106</v>
      </c>
      <c r="I406" s="62">
        <v>47</v>
      </c>
      <c r="J406" s="62">
        <v>46</v>
      </c>
    </row>
    <row r="407" spans="1:10" ht="20" customHeight="1" x14ac:dyDescent="0.15">
      <c r="A407" s="3" t="s">
        <v>835</v>
      </c>
      <c r="B407" s="3" t="s">
        <v>837</v>
      </c>
      <c r="C407" s="3" t="s">
        <v>1198</v>
      </c>
      <c r="D407" s="3" t="s">
        <v>810</v>
      </c>
      <c r="E407" s="3" t="s">
        <v>659</v>
      </c>
      <c r="F407" s="62">
        <v>380</v>
      </c>
      <c r="G407" s="62">
        <v>207</v>
      </c>
      <c r="H407" s="62">
        <v>173</v>
      </c>
      <c r="I407" s="62">
        <v>77</v>
      </c>
      <c r="J407" s="62">
        <v>59</v>
      </c>
    </row>
    <row r="408" spans="1:10" ht="20" customHeight="1" x14ac:dyDescent="0.15">
      <c r="A408" s="3" t="s">
        <v>835</v>
      </c>
      <c r="B408" s="3" t="s">
        <v>837</v>
      </c>
      <c r="C408" s="3" t="s">
        <v>1199</v>
      </c>
      <c r="D408" s="3" t="s">
        <v>810</v>
      </c>
      <c r="E408" s="3" t="s">
        <v>661</v>
      </c>
      <c r="F408" s="62">
        <v>194</v>
      </c>
      <c r="G408" s="62">
        <v>97</v>
      </c>
      <c r="H408" s="62">
        <v>97</v>
      </c>
      <c r="I408" s="62">
        <v>38</v>
      </c>
      <c r="J408" s="62">
        <v>30</v>
      </c>
    </row>
    <row r="409" spans="1:10" ht="20" customHeight="1" x14ac:dyDescent="0.15">
      <c r="A409" s="3" t="s">
        <v>835</v>
      </c>
      <c r="B409" s="3" t="s">
        <v>837</v>
      </c>
      <c r="C409" s="3" t="s">
        <v>1200</v>
      </c>
      <c r="D409" s="3" t="s">
        <v>810</v>
      </c>
      <c r="E409" s="3" t="s">
        <v>29</v>
      </c>
      <c r="F409" s="62">
        <v>89</v>
      </c>
      <c r="G409" s="62">
        <v>38</v>
      </c>
      <c r="H409" s="62">
        <v>51</v>
      </c>
      <c r="I409" s="62">
        <v>14</v>
      </c>
      <c r="J409" s="62">
        <v>13</v>
      </c>
    </row>
    <row r="410" spans="1:10" ht="20" customHeight="1" x14ac:dyDescent="0.15">
      <c r="A410" s="3" t="s">
        <v>835</v>
      </c>
      <c r="B410" s="3" t="s">
        <v>837</v>
      </c>
      <c r="C410" s="3" t="s">
        <v>1201</v>
      </c>
      <c r="D410" s="3" t="s">
        <v>810</v>
      </c>
      <c r="E410" s="3" t="s">
        <v>664</v>
      </c>
      <c r="F410" s="62">
        <v>205</v>
      </c>
      <c r="G410" s="62">
        <v>106</v>
      </c>
      <c r="H410" s="62">
        <v>99</v>
      </c>
      <c r="I410" s="62">
        <v>35</v>
      </c>
      <c r="J410" s="62">
        <v>18</v>
      </c>
    </row>
    <row r="411" spans="1:10" ht="20" customHeight="1" x14ac:dyDescent="0.15">
      <c r="A411" s="3" t="s">
        <v>835</v>
      </c>
      <c r="B411" s="3" t="s">
        <v>837</v>
      </c>
      <c r="C411" s="3" t="s">
        <v>1202</v>
      </c>
      <c r="D411" s="3" t="s">
        <v>810</v>
      </c>
      <c r="E411" s="3" t="s">
        <v>666</v>
      </c>
      <c r="F411" s="62">
        <v>113</v>
      </c>
      <c r="G411" s="62">
        <v>64</v>
      </c>
      <c r="H411" s="62">
        <v>49</v>
      </c>
      <c r="I411" s="62">
        <v>19</v>
      </c>
      <c r="J411" s="62">
        <v>18</v>
      </c>
    </row>
    <row r="412" spans="1:10" ht="20" customHeight="1" x14ac:dyDescent="0.15">
      <c r="A412" s="3" t="s">
        <v>835</v>
      </c>
      <c r="B412" s="3" t="s">
        <v>837</v>
      </c>
      <c r="C412" s="3" t="s">
        <v>1203</v>
      </c>
      <c r="D412" s="3" t="s">
        <v>810</v>
      </c>
      <c r="E412" s="3" t="s">
        <v>668</v>
      </c>
      <c r="F412" s="62">
        <v>55</v>
      </c>
      <c r="G412" s="62">
        <v>33</v>
      </c>
      <c r="H412" s="62">
        <v>22</v>
      </c>
      <c r="I412" s="62">
        <v>11</v>
      </c>
      <c r="J412" s="62">
        <v>11</v>
      </c>
    </row>
    <row r="413" spans="1:10" ht="20" hidden="1" customHeight="1" x14ac:dyDescent="0.15">
      <c r="A413" s="3" t="s">
        <v>835</v>
      </c>
      <c r="B413" s="3" t="s">
        <v>837</v>
      </c>
      <c r="E413" s="4"/>
      <c r="F413" s="62"/>
      <c r="G413" s="62"/>
      <c r="H413" s="62"/>
      <c r="I413" s="62"/>
      <c r="J413" s="62"/>
    </row>
    <row r="414" spans="1:10" ht="20" hidden="1" customHeight="1" x14ac:dyDescent="0.15">
      <c r="A414" s="3" t="s">
        <v>835</v>
      </c>
      <c r="B414" s="3" t="s">
        <v>838</v>
      </c>
      <c r="E414" s="3" t="s">
        <v>1275</v>
      </c>
      <c r="F414" s="62">
        <f>SUM(F415:F417)</f>
        <v>505</v>
      </c>
      <c r="G414" s="62">
        <f>SUM(G415:G417)</f>
        <v>267</v>
      </c>
      <c r="H414" s="62">
        <f>SUM(H415:H417)</f>
        <v>238</v>
      </c>
      <c r="I414" s="62">
        <f>SUM(I415:I417)</f>
        <v>97</v>
      </c>
      <c r="J414" s="62">
        <f>SUM(J415:J417)</f>
        <v>96</v>
      </c>
    </row>
    <row r="415" spans="1:10" ht="20" customHeight="1" x14ac:dyDescent="0.15">
      <c r="A415" s="3" t="s">
        <v>835</v>
      </c>
      <c r="B415" s="3" t="s">
        <v>838</v>
      </c>
      <c r="C415" s="3" t="s">
        <v>1204</v>
      </c>
      <c r="D415" s="3" t="s">
        <v>810</v>
      </c>
      <c r="E415" s="3" t="s">
        <v>670</v>
      </c>
      <c r="F415" s="62">
        <v>131</v>
      </c>
      <c r="G415" s="62">
        <v>76</v>
      </c>
      <c r="H415" s="62">
        <v>55</v>
      </c>
      <c r="I415" s="62">
        <v>33</v>
      </c>
      <c r="J415" s="62">
        <v>33</v>
      </c>
    </row>
    <row r="416" spans="1:10" ht="20" customHeight="1" x14ac:dyDescent="0.15">
      <c r="A416" s="3" t="s">
        <v>835</v>
      </c>
      <c r="B416" s="3" t="s">
        <v>838</v>
      </c>
      <c r="C416" s="3" t="s">
        <v>1205</v>
      </c>
      <c r="D416" s="3" t="s">
        <v>810</v>
      </c>
      <c r="E416" s="3" t="s">
        <v>672</v>
      </c>
      <c r="F416" s="62">
        <v>222</v>
      </c>
      <c r="G416" s="62">
        <v>112</v>
      </c>
      <c r="H416" s="62">
        <v>110</v>
      </c>
      <c r="I416" s="62">
        <v>37</v>
      </c>
      <c r="J416" s="62">
        <v>36</v>
      </c>
    </row>
    <row r="417" spans="1:10" ht="20" customHeight="1" x14ac:dyDescent="0.15">
      <c r="A417" s="3" t="s">
        <v>835</v>
      </c>
      <c r="B417" s="3" t="s">
        <v>838</v>
      </c>
      <c r="C417" s="3" t="s">
        <v>1206</v>
      </c>
      <c r="D417" s="3" t="s">
        <v>810</v>
      </c>
      <c r="E417" s="3" t="s">
        <v>674</v>
      </c>
      <c r="F417" s="62">
        <v>152</v>
      </c>
      <c r="G417" s="62">
        <v>79</v>
      </c>
      <c r="H417" s="62">
        <v>73</v>
      </c>
      <c r="I417" s="62">
        <v>27</v>
      </c>
      <c r="J417" s="62">
        <v>27</v>
      </c>
    </row>
    <row r="418" spans="1:10" ht="20" hidden="1" customHeight="1" x14ac:dyDescent="0.15">
      <c r="A418" s="3" t="s">
        <v>835</v>
      </c>
      <c r="B418" s="3" t="s">
        <v>838</v>
      </c>
      <c r="E418" s="4"/>
      <c r="F418" s="60"/>
      <c r="G418" s="60"/>
      <c r="H418" s="60"/>
      <c r="I418" s="4"/>
      <c r="J418" s="4"/>
    </row>
    <row r="419" spans="1:10" ht="20" hidden="1" customHeight="1" x14ac:dyDescent="0.15">
      <c r="A419" s="3" t="s">
        <v>835</v>
      </c>
      <c r="B419" s="3" t="s">
        <v>839</v>
      </c>
      <c r="E419" s="3" t="s">
        <v>1276</v>
      </c>
      <c r="F419" s="62">
        <f>SUM(F420:F433)</f>
        <v>1403</v>
      </c>
      <c r="G419" s="62">
        <f>SUM(G420:G433)</f>
        <v>743</v>
      </c>
      <c r="H419" s="62">
        <f>SUM(H420:H433)</f>
        <v>660</v>
      </c>
      <c r="I419" s="62">
        <f>SUM(I420:I433)</f>
        <v>263</v>
      </c>
      <c r="J419" s="62">
        <f>SUM(J420:J433)</f>
        <v>248</v>
      </c>
    </row>
    <row r="420" spans="1:10" ht="20" customHeight="1" x14ac:dyDescent="0.15">
      <c r="A420" s="3" t="s">
        <v>835</v>
      </c>
      <c r="B420" s="3" t="s">
        <v>839</v>
      </c>
      <c r="C420" s="3" t="s">
        <v>1207</v>
      </c>
      <c r="D420" s="3" t="s">
        <v>810</v>
      </c>
      <c r="E420" s="3" t="s">
        <v>676</v>
      </c>
      <c r="F420" s="62">
        <v>119</v>
      </c>
      <c r="G420" s="62">
        <v>57</v>
      </c>
      <c r="H420" s="62">
        <v>62</v>
      </c>
      <c r="I420" s="62">
        <v>20</v>
      </c>
      <c r="J420" s="62">
        <v>20</v>
      </c>
    </row>
    <row r="421" spans="1:10" ht="20" customHeight="1" x14ac:dyDescent="0.15">
      <c r="A421" s="3" t="s">
        <v>835</v>
      </c>
      <c r="B421" s="3" t="s">
        <v>839</v>
      </c>
      <c r="C421" s="3" t="s">
        <v>1208</v>
      </c>
      <c r="D421" s="3" t="s">
        <v>810</v>
      </c>
      <c r="E421" s="3" t="s">
        <v>678</v>
      </c>
      <c r="F421" s="62">
        <v>6</v>
      </c>
      <c r="G421" s="62">
        <v>6</v>
      </c>
      <c r="H421" s="62">
        <v>0</v>
      </c>
      <c r="I421" s="62">
        <v>1</v>
      </c>
      <c r="J421" s="62">
        <v>1</v>
      </c>
    </row>
    <row r="422" spans="1:10" ht="20" customHeight="1" x14ac:dyDescent="0.15">
      <c r="A422" s="3" t="s">
        <v>835</v>
      </c>
      <c r="B422" s="3" t="s">
        <v>839</v>
      </c>
      <c r="C422" s="3" t="s">
        <v>1209</v>
      </c>
      <c r="D422" s="3" t="s">
        <v>810</v>
      </c>
      <c r="E422" s="3" t="s">
        <v>680</v>
      </c>
      <c r="F422" s="62">
        <v>36</v>
      </c>
      <c r="G422" s="62">
        <v>17</v>
      </c>
      <c r="H422" s="62">
        <v>19</v>
      </c>
      <c r="I422" s="62">
        <v>7</v>
      </c>
      <c r="J422" s="62">
        <v>7</v>
      </c>
    </row>
    <row r="423" spans="1:10" ht="20" customHeight="1" x14ac:dyDescent="0.15">
      <c r="A423" s="3" t="s">
        <v>835</v>
      </c>
      <c r="B423" s="3" t="s">
        <v>839</v>
      </c>
      <c r="C423" s="3" t="s">
        <v>1210</v>
      </c>
      <c r="D423" s="3" t="s">
        <v>810</v>
      </c>
      <c r="E423" s="3" t="s">
        <v>682</v>
      </c>
      <c r="F423" s="62">
        <v>40</v>
      </c>
      <c r="G423" s="62">
        <v>21</v>
      </c>
      <c r="H423" s="62">
        <v>19</v>
      </c>
      <c r="I423" s="62">
        <v>6</v>
      </c>
      <c r="J423" s="62">
        <v>6</v>
      </c>
    </row>
    <row r="424" spans="1:10" ht="20" customHeight="1" x14ac:dyDescent="0.15">
      <c r="A424" s="3" t="s">
        <v>835</v>
      </c>
      <c r="B424" s="3" t="s">
        <v>839</v>
      </c>
      <c r="C424" s="3" t="s">
        <v>1211</v>
      </c>
      <c r="D424" s="3" t="s">
        <v>810</v>
      </c>
      <c r="E424" s="3" t="s">
        <v>684</v>
      </c>
      <c r="F424" s="62">
        <v>56</v>
      </c>
      <c r="G424" s="62">
        <v>29</v>
      </c>
      <c r="H424" s="62">
        <v>27</v>
      </c>
      <c r="I424" s="62">
        <v>12</v>
      </c>
      <c r="J424" s="62">
        <v>12</v>
      </c>
    </row>
    <row r="425" spans="1:10" ht="20" customHeight="1" x14ac:dyDescent="0.15">
      <c r="A425" s="3" t="s">
        <v>835</v>
      </c>
      <c r="B425" s="3" t="s">
        <v>839</v>
      </c>
      <c r="C425" s="3" t="s">
        <v>1212</v>
      </c>
      <c r="D425" s="3" t="s">
        <v>810</v>
      </c>
      <c r="E425" s="3" t="s">
        <v>686</v>
      </c>
      <c r="F425" s="62">
        <v>195</v>
      </c>
      <c r="G425" s="62">
        <v>111</v>
      </c>
      <c r="H425" s="62">
        <v>84</v>
      </c>
      <c r="I425" s="62">
        <v>36</v>
      </c>
      <c r="J425" s="62">
        <v>33</v>
      </c>
    </row>
    <row r="426" spans="1:10" ht="20" customHeight="1" x14ac:dyDescent="0.15">
      <c r="A426" s="3" t="s">
        <v>835</v>
      </c>
      <c r="B426" s="3" t="s">
        <v>839</v>
      </c>
      <c r="C426" s="3" t="s">
        <v>1213</v>
      </c>
      <c r="D426" s="3" t="s">
        <v>810</v>
      </c>
      <c r="E426" s="3" t="s">
        <v>688</v>
      </c>
      <c r="F426" s="62">
        <v>170</v>
      </c>
      <c r="G426" s="62">
        <v>84</v>
      </c>
      <c r="H426" s="62">
        <v>86</v>
      </c>
      <c r="I426" s="62">
        <v>32</v>
      </c>
      <c r="J426" s="62">
        <v>23</v>
      </c>
    </row>
    <row r="427" spans="1:10" ht="20" customHeight="1" x14ac:dyDescent="0.15">
      <c r="A427" s="3" t="s">
        <v>835</v>
      </c>
      <c r="B427" s="3" t="s">
        <v>839</v>
      </c>
      <c r="C427" s="3" t="s">
        <v>1214</v>
      </c>
      <c r="D427" s="3" t="s">
        <v>810</v>
      </c>
      <c r="E427" s="3" t="s">
        <v>690</v>
      </c>
      <c r="F427" s="62">
        <v>349</v>
      </c>
      <c r="G427" s="62">
        <v>182</v>
      </c>
      <c r="H427" s="62">
        <v>167</v>
      </c>
      <c r="I427" s="62">
        <v>68</v>
      </c>
      <c r="J427" s="62">
        <v>67</v>
      </c>
    </row>
    <row r="428" spans="1:10" ht="20" customHeight="1" x14ac:dyDescent="0.15">
      <c r="A428" s="3" t="s">
        <v>835</v>
      </c>
      <c r="B428" s="3" t="s">
        <v>839</v>
      </c>
      <c r="C428" s="3" t="s">
        <v>1215</v>
      </c>
      <c r="D428" s="3" t="s">
        <v>810</v>
      </c>
      <c r="E428" s="3" t="s">
        <v>692</v>
      </c>
      <c r="F428" s="62">
        <v>58</v>
      </c>
      <c r="G428" s="62">
        <v>33</v>
      </c>
      <c r="H428" s="62">
        <v>25</v>
      </c>
      <c r="I428" s="62">
        <v>22</v>
      </c>
      <c r="J428" s="62">
        <v>21</v>
      </c>
    </row>
    <row r="429" spans="1:10" ht="20" customHeight="1" x14ac:dyDescent="0.15">
      <c r="A429" s="3" t="s">
        <v>835</v>
      </c>
      <c r="B429" s="3" t="s">
        <v>839</v>
      </c>
      <c r="C429" s="3" t="s">
        <v>1216</v>
      </c>
      <c r="D429" s="3" t="s">
        <v>810</v>
      </c>
      <c r="E429" s="3" t="s">
        <v>694</v>
      </c>
      <c r="F429" s="62">
        <v>23</v>
      </c>
      <c r="G429" s="62">
        <v>14</v>
      </c>
      <c r="H429" s="62">
        <v>9</v>
      </c>
      <c r="I429" s="62">
        <v>5</v>
      </c>
      <c r="J429" s="62">
        <v>5</v>
      </c>
    </row>
    <row r="430" spans="1:10" ht="20" customHeight="1" x14ac:dyDescent="0.15">
      <c r="A430" s="3" t="s">
        <v>835</v>
      </c>
      <c r="B430" s="3" t="s">
        <v>839</v>
      </c>
      <c r="C430" s="3" t="s">
        <v>1217</v>
      </c>
      <c r="D430" s="3" t="s">
        <v>810</v>
      </c>
      <c r="E430" s="3" t="s">
        <v>696</v>
      </c>
      <c r="F430" s="62">
        <v>76</v>
      </c>
      <c r="G430" s="62">
        <v>38</v>
      </c>
      <c r="H430" s="62">
        <v>38</v>
      </c>
      <c r="I430" s="62">
        <v>14</v>
      </c>
      <c r="J430" s="62">
        <v>13</v>
      </c>
    </row>
    <row r="431" spans="1:10" ht="20" customHeight="1" x14ac:dyDescent="0.15">
      <c r="A431" s="3" t="s">
        <v>835</v>
      </c>
      <c r="B431" s="3" t="s">
        <v>839</v>
      </c>
      <c r="C431" s="3" t="s">
        <v>1218</v>
      </c>
      <c r="D431" s="3" t="s">
        <v>810</v>
      </c>
      <c r="E431" s="3" t="s">
        <v>698</v>
      </c>
      <c r="F431" s="62">
        <v>14</v>
      </c>
      <c r="G431" s="62">
        <v>9</v>
      </c>
      <c r="H431" s="62">
        <v>5</v>
      </c>
      <c r="I431" s="62">
        <v>2</v>
      </c>
      <c r="J431" s="62">
        <v>2</v>
      </c>
    </row>
    <row r="432" spans="1:10" ht="20" customHeight="1" x14ac:dyDescent="0.15">
      <c r="A432" s="3" t="s">
        <v>835</v>
      </c>
      <c r="B432" s="3" t="s">
        <v>839</v>
      </c>
      <c r="C432" s="3" t="s">
        <v>1219</v>
      </c>
      <c r="D432" s="3" t="s">
        <v>810</v>
      </c>
      <c r="E432" s="3" t="s">
        <v>700</v>
      </c>
      <c r="F432" s="62">
        <v>52</v>
      </c>
      <c r="G432" s="62">
        <v>26</v>
      </c>
      <c r="H432" s="62">
        <v>26</v>
      </c>
      <c r="I432" s="62">
        <v>7</v>
      </c>
      <c r="J432" s="62">
        <v>7</v>
      </c>
    </row>
    <row r="433" spans="1:10" ht="20" customHeight="1" x14ac:dyDescent="0.15">
      <c r="A433" s="3" t="s">
        <v>835</v>
      </c>
      <c r="B433" s="3" t="s">
        <v>839</v>
      </c>
      <c r="C433" s="3" t="s">
        <v>1220</v>
      </c>
      <c r="D433" s="3" t="s">
        <v>810</v>
      </c>
      <c r="E433" s="3" t="s">
        <v>702</v>
      </c>
      <c r="F433" s="62">
        <v>209</v>
      </c>
      <c r="G433" s="62">
        <v>116</v>
      </c>
      <c r="H433" s="62">
        <v>93</v>
      </c>
      <c r="I433" s="62">
        <v>31</v>
      </c>
      <c r="J433" s="62">
        <v>31</v>
      </c>
    </row>
    <row r="434" spans="1:10" ht="20" hidden="1" customHeight="1" x14ac:dyDescent="0.15">
      <c r="A434" s="3" t="s">
        <v>835</v>
      </c>
      <c r="B434" s="3" t="s">
        <v>839</v>
      </c>
      <c r="E434" s="4"/>
      <c r="F434" s="60"/>
      <c r="G434" s="60"/>
      <c r="H434" s="60"/>
      <c r="I434" s="4"/>
      <c r="J434" s="4"/>
    </row>
    <row r="435" spans="1:10" ht="20" hidden="1" customHeight="1" x14ac:dyDescent="0.15">
      <c r="A435" s="3" t="s">
        <v>835</v>
      </c>
      <c r="B435" s="3" t="s">
        <v>840</v>
      </c>
      <c r="E435" s="3" t="s">
        <v>1277</v>
      </c>
      <c r="F435" s="62">
        <f>SUM(F436:F448)</f>
        <v>2559</v>
      </c>
      <c r="G435" s="62">
        <f>SUM(G436:G448)</f>
        <v>1273</v>
      </c>
      <c r="H435" s="62">
        <f>SUM(H436:H448)</f>
        <v>1286</v>
      </c>
      <c r="I435" s="62">
        <f>SUM(I436:I448)</f>
        <v>476</v>
      </c>
      <c r="J435" s="62">
        <f>SUM(J436:J448)</f>
        <v>429</v>
      </c>
    </row>
    <row r="436" spans="1:10" ht="20" customHeight="1" x14ac:dyDescent="0.15">
      <c r="A436" s="3" t="s">
        <v>835</v>
      </c>
      <c r="B436" s="3" t="s">
        <v>840</v>
      </c>
      <c r="C436" s="3" t="s">
        <v>1221</v>
      </c>
      <c r="D436" s="3" t="s">
        <v>810</v>
      </c>
      <c r="E436" s="3" t="s">
        <v>704</v>
      </c>
      <c r="F436" s="62">
        <v>131</v>
      </c>
      <c r="G436" s="62">
        <v>63</v>
      </c>
      <c r="H436" s="62">
        <v>68</v>
      </c>
      <c r="I436" s="62">
        <v>21</v>
      </c>
      <c r="J436" s="62">
        <v>20</v>
      </c>
    </row>
    <row r="437" spans="1:10" ht="20" customHeight="1" x14ac:dyDescent="0.15">
      <c r="A437" s="3" t="s">
        <v>835</v>
      </c>
      <c r="B437" s="3" t="s">
        <v>840</v>
      </c>
      <c r="C437" s="3" t="s">
        <v>1222</v>
      </c>
      <c r="D437" s="3" t="s">
        <v>810</v>
      </c>
      <c r="E437" s="3" t="s">
        <v>706</v>
      </c>
      <c r="F437" s="62">
        <v>31</v>
      </c>
      <c r="G437" s="62">
        <v>16</v>
      </c>
      <c r="H437" s="62">
        <v>15</v>
      </c>
      <c r="I437" s="62">
        <v>7</v>
      </c>
      <c r="J437" s="62">
        <v>6</v>
      </c>
    </row>
    <row r="438" spans="1:10" ht="20" customHeight="1" x14ac:dyDescent="0.15">
      <c r="A438" s="3" t="s">
        <v>835</v>
      </c>
      <c r="B438" s="3" t="s">
        <v>840</v>
      </c>
      <c r="C438" s="3" t="s">
        <v>1223</v>
      </c>
      <c r="D438" s="3" t="s">
        <v>810</v>
      </c>
      <c r="E438" s="3" t="s">
        <v>708</v>
      </c>
      <c r="F438" s="62">
        <v>88</v>
      </c>
      <c r="G438" s="62">
        <v>36</v>
      </c>
      <c r="H438" s="62">
        <v>52</v>
      </c>
      <c r="I438" s="62">
        <v>20</v>
      </c>
      <c r="J438" s="62">
        <v>20</v>
      </c>
    </row>
    <row r="439" spans="1:10" ht="20" customHeight="1" x14ac:dyDescent="0.15">
      <c r="A439" s="3" t="s">
        <v>835</v>
      </c>
      <c r="B439" s="3" t="s">
        <v>840</v>
      </c>
      <c r="C439" s="3" t="s">
        <v>1224</v>
      </c>
      <c r="D439" s="3" t="s">
        <v>810</v>
      </c>
      <c r="E439" s="3" t="s">
        <v>710</v>
      </c>
      <c r="F439" s="62">
        <v>54</v>
      </c>
      <c r="G439" s="62">
        <v>24</v>
      </c>
      <c r="H439" s="62">
        <v>30</v>
      </c>
      <c r="I439" s="62">
        <v>12</v>
      </c>
      <c r="J439" s="62">
        <v>12</v>
      </c>
    </row>
    <row r="440" spans="1:10" ht="20" customHeight="1" x14ac:dyDescent="0.15">
      <c r="A440" s="3" t="s">
        <v>835</v>
      </c>
      <c r="B440" s="3" t="s">
        <v>840</v>
      </c>
      <c r="C440" s="3" t="s">
        <v>1225</v>
      </c>
      <c r="D440" s="3" t="s">
        <v>810</v>
      </c>
      <c r="E440" s="3" t="s">
        <v>712</v>
      </c>
      <c r="F440" s="62">
        <v>159</v>
      </c>
      <c r="G440" s="62">
        <v>73</v>
      </c>
      <c r="H440" s="62">
        <v>86</v>
      </c>
      <c r="I440" s="62">
        <v>34</v>
      </c>
      <c r="J440" s="62">
        <v>34</v>
      </c>
    </row>
    <row r="441" spans="1:10" ht="20" customHeight="1" x14ac:dyDescent="0.15">
      <c r="A441" s="3" t="s">
        <v>835</v>
      </c>
      <c r="B441" s="3" t="s">
        <v>840</v>
      </c>
      <c r="C441" s="3" t="s">
        <v>1226</v>
      </c>
      <c r="D441" s="3" t="s">
        <v>810</v>
      </c>
      <c r="E441" s="3" t="s">
        <v>696</v>
      </c>
      <c r="F441" s="62">
        <v>90</v>
      </c>
      <c r="G441" s="62">
        <v>46</v>
      </c>
      <c r="H441" s="62">
        <v>44</v>
      </c>
      <c r="I441" s="62">
        <v>20</v>
      </c>
      <c r="J441" s="62">
        <v>20</v>
      </c>
    </row>
    <row r="442" spans="1:10" ht="20" customHeight="1" x14ac:dyDescent="0.15">
      <c r="A442" s="3" t="s">
        <v>835</v>
      </c>
      <c r="B442" s="3" t="s">
        <v>840</v>
      </c>
      <c r="C442" s="3" t="s">
        <v>1227</v>
      </c>
      <c r="D442" s="3" t="s">
        <v>810</v>
      </c>
      <c r="E442" s="3" t="s">
        <v>715</v>
      </c>
      <c r="F442" s="62">
        <v>52</v>
      </c>
      <c r="G442" s="62">
        <v>29</v>
      </c>
      <c r="H442" s="62">
        <v>23</v>
      </c>
      <c r="I442" s="62">
        <v>11</v>
      </c>
      <c r="J442" s="62">
        <v>11</v>
      </c>
    </row>
    <row r="443" spans="1:10" ht="20" customHeight="1" x14ac:dyDescent="0.15">
      <c r="A443" s="3" t="s">
        <v>835</v>
      </c>
      <c r="B443" s="3" t="s">
        <v>840</v>
      </c>
      <c r="C443" s="3" t="s">
        <v>1228</v>
      </c>
      <c r="D443" s="3" t="s">
        <v>810</v>
      </c>
      <c r="E443" s="3" t="s">
        <v>717</v>
      </c>
      <c r="F443" s="62">
        <v>67</v>
      </c>
      <c r="G443" s="62">
        <v>29</v>
      </c>
      <c r="H443" s="62">
        <v>38</v>
      </c>
      <c r="I443" s="62">
        <v>16</v>
      </c>
      <c r="J443" s="62">
        <v>14</v>
      </c>
    </row>
    <row r="444" spans="1:10" ht="20" customHeight="1" x14ac:dyDescent="0.15">
      <c r="A444" s="3" t="s">
        <v>835</v>
      </c>
      <c r="B444" s="3" t="s">
        <v>840</v>
      </c>
      <c r="C444" s="3" t="s">
        <v>1229</v>
      </c>
      <c r="D444" s="3" t="s">
        <v>810</v>
      </c>
      <c r="E444" s="3" t="s">
        <v>719</v>
      </c>
      <c r="F444" s="62">
        <v>1396</v>
      </c>
      <c r="G444" s="62">
        <v>719</v>
      </c>
      <c r="H444" s="62">
        <v>677</v>
      </c>
      <c r="I444" s="62">
        <v>228</v>
      </c>
      <c r="J444" s="62">
        <v>221</v>
      </c>
    </row>
    <row r="445" spans="1:10" ht="20" customHeight="1" x14ac:dyDescent="0.15">
      <c r="A445" s="3" t="s">
        <v>835</v>
      </c>
      <c r="B445" s="3" t="s">
        <v>840</v>
      </c>
      <c r="C445" s="3" t="s">
        <v>1230</v>
      </c>
      <c r="D445" s="3" t="s">
        <v>810</v>
      </c>
      <c r="E445" s="3" t="s">
        <v>721</v>
      </c>
      <c r="F445" s="62">
        <v>115</v>
      </c>
      <c r="G445" s="62">
        <v>51</v>
      </c>
      <c r="H445" s="62">
        <v>64</v>
      </c>
      <c r="I445" s="62">
        <v>26</v>
      </c>
      <c r="J445" s="62">
        <v>23</v>
      </c>
    </row>
    <row r="446" spans="1:10" ht="19.5" customHeight="1" x14ac:dyDescent="0.15">
      <c r="A446" s="3" t="s">
        <v>835</v>
      </c>
      <c r="B446" s="3" t="s">
        <v>840</v>
      </c>
      <c r="C446" s="3" t="s">
        <v>1231</v>
      </c>
      <c r="D446" s="3" t="s">
        <v>810</v>
      </c>
      <c r="E446" s="3" t="s">
        <v>723</v>
      </c>
      <c r="F446" s="62">
        <v>150</v>
      </c>
      <c r="G446" s="62">
        <v>74</v>
      </c>
      <c r="H446" s="62">
        <v>76</v>
      </c>
      <c r="I446" s="62">
        <v>31</v>
      </c>
      <c r="J446" s="62">
        <v>16</v>
      </c>
    </row>
    <row r="447" spans="1:10" ht="20" customHeight="1" x14ac:dyDescent="0.15">
      <c r="A447" s="3" t="s">
        <v>835</v>
      </c>
      <c r="B447" s="3" t="s">
        <v>840</v>
      </c>
      <c r="C447" s="3" t="s">
        <v>1232</v>
      </c>
      <c r="D447" s="3" t="s">
        <v>810</v>
      </c>
      <c r="E447" s="3" t="s">
        <v>725</v>
      </c>
      <c r="F447" s="62">
        <v>123</v>
      </c>
      <c r="G447" s="62">
        <v>62</v>
      </c>
      <c r="H447" s="62">
        <v>61</v>
      </c>
      <c r="I447" s="62">
        <v>27</v>
      </c>
      <c r="J447" s="62">
        <v>11</v>
      </c>
    </row>
    <row r="448" spans="1:10" ht="20" customHeight="1" x14ac:dyDescent="0.15">
      <c r="A448" s="3" t="s">
        <v>835</v>
      </c>
      <c r="B448" s="3" t="s">
        <v>840</v>
      </c>
      <c r="C448" s="3" t="s">
        <v>1233</v>
      </c>
      <c r="D448" s="3" t="s">
        <v>810</v>
      </c>
      <c r="E448" s="3" t="s">
        <v>727</v>
      </c>
      <c r="F448" s="62">
        <v>103</v>
      </c>
      <c r="G448" s="62">
        <v>51</v>
      </c>
      <c r="H448" s="62">
        <v>52</v>
      </c>
      <c r="I448" s="62">
        <v>23</v>
      </c>
      <c r="J448" s="62">
        <v>21</v>
      </c>
    </row>
    <row r="449" spans="5:10" ht="20" hidden="1" customHeight="1" x14ac:dyDescent="0.15">
      <c r="E449" s="66"/>
      <c r="F449" s="66"/>
      <c r="G449" s="66"/>
      <c r="H449" s="66"/>
      <c r="I449" s="66"/>
      <c r="J449" s="66"/>
    </row>
    <row r="450" spans="5:10" ht="20" hidden="1" customHeight="1" x14ac:dyDescent="0.15"/>
    <row r="451" spans="5:10" ht="20" hidden="1" customHeight="1" x14ac:dyDescent="0.15"/>
    <row r="452" spans="5:10" ht="20" hidden="1" customHeight="1" x14ac:dyDescent="0.15"/>
    <row r="453" spans="5:10" ht="20" hidden="1" customHeight="1" x14ac:dyDescent="0.15"/>
  </sheetData>
  <autoFilter ref="A1:E453" xr:uid="{00000000-0009-0000-0000-000008000000}">
    <filterColumn colId="2">
      <filters blank="1"/>
    </filterColumn>
  </autoFilter>
  <printOptions horizontalCentered="1"/>
  <pageMargins left="1" right="1" top="0.59027777777777801" bottom="0.39374999999999999" header="0.51180555555555496" footer="0.31527777777777799"/>
  <pageSetup paperSize="9" firstPageNumber="31" orientation="landscape" useFirstPageNumber="1" horizontalDpi="300" verticalDpi="300" r:id="rId1"/>
  <headerFooter>
    <oddFooter>&amp;R&amp;"Arial,Bold"&amp;P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11"/>
  <sheetViews>
    <sheetView view="pageBreakPreview" zoomScale="75" zoomScaleNormal="100" zoomScalePageLayoutView="75" workbookViewId="0"/>
  </sheetViews>
  <sheetFormatPr baseColWidth="10" defaultColWidth="9.1640625" defaultRowHeight="14" x14ac:dyDescent="0.2"/>
  <cols>
    <col min="1" max="1" width="23.83203125" style="1" customWidth="1"/>
    <col min="2" max="1025" width="10.83203125" style="1" customWidth="1"/>
  </cols>
  <sheetData>
    <row r="1" spans="1:6" x14ac:dyDescent="0.2">
      <c r="A1" s="13" t="s">
        <v>785</v>
      </c>
      <c r="B1" s="13"/>
      <c r="C1" s="13"/>
      <c r="D1" s="13"/>
      <c r="E1" s="13"/>
      <c r="F1" s="13"/>
    </row>
    <row r="2" spans="1:6" x14ac:dyDescent="0.2">
      <c r="A2" s="66"/>
      <c r="B2" s="66"/>
      <c r="C2" s="66"/>
      <c r="D2" s="66"/>
      <c r="E2" s="66"/>
      <c r="F2" s="66"/>
    </row>
    <row r="3" spans="1:6" x14ac:dyDescent="0.2">
      <c r="A3" s="4"/>
      <c r="B3" s="82" t="s">
        <v>1278</v>
      </c>
      <c r="C3" s="82"/>
      <c r="D3" s="82"/>
      <c r="E3" s="3"/>
      <c r="F3" s="3"/>
    </row>
    <row r="4" spans="1:6" x14ac:dyDescent="0.2">
      <c r="A4" s="4" t="s">
        <v>1279</v>
      </c>
      <c r="B4" s="83" t="s">
        <v>789</v>
      </c>
      <c r="C4" s="83"/>
      <c r="D4" s="83"/>
      <c r="E4" s="67" t="s">
        <v>1280</v>
      </c>
      <c r="F4" s="67" t="s">
        <v>1281</v>
      </c>
    </row>
    <row r="5" spans="1:6" x14ac:dyDescent="0.2">
      <c r="A5" s="12" t="s">
        <v>729</v>
      </c>
      <c r="B5" s="58" t="s">
        <v>1282</v>
      </c>
      <c r="C5" s="58" t="s">
        <v>1283</v>
      </c>
      <c r="D5" s="58" t="s">
        <v>1284</v>
      </c>
      <c r="E5" s="55" t="s">
        <v>792</v>
      </c>
      <c r="F5" s="55" t="s">
        <v>793</v>
      </c>
    </row>
    <row r="6" spans="1:6" x14ac:dyDescent="0.2">
      <c r="A6" s="66"/>
      <c r="B6" s="68" t="s">
        <v>841</v>
      </c>
      <c r="C6" s="68" t="s">
        <v>790</v>
      </c>
      <c r="D6" s="68" t="s">
        <v>791</v>
      </c>
      <c r="E6" s="69"/>
      <c r="F6" s="69"/>
    </row>
    <row r="7" spans="1:6" x14ac:dyDescent="0.2">
      <c r="A7" s="5" t="s">
        <v>1285</v>
      </c>
      <c r="B7" s="59">
        <v>279924</v>
      </c>
      <c r="C7" s="59">
        <v>143625</v>
      </c>
      <c r="D7" s="59">
        <v>136299</v>
      </c>
      <c r="E7" s="70">
        <v>47529</v>
      </c>
      <c r="F7" s="70">
        <v>45953</v>
      </c>
    </row>
    <row r="8" spans="1:6" x14ac:dyDescent="0.2">
      <c r="A8" s="5" t="s">
        <v>1286</v>
      </c>
      <c r="B8" s="59">
        <v>60744</v>
      </c>
      <c r="C8" s="59">
        <v>32195</v>
      </c>
      <c r="D8" s="59">
        <v>28549</v>
      </c>
      <c r="E8" s="70">
        <v>11558</v>
      </c>
      <c r="F8" s="70">
        <v>10559</v>
      </c>
    </row>
    <row r="9" spans="1:6" x14ac:dyDescent="0.2">
      <c r="A9" s="3" t="s">
        <v>1287</v>
      </c>
      <c r="B9" s="59">
        <v>43852</v>
      </c>
      <c r="C9" s="59">
        <v>22723</v>
      </c>
      <c r="D9" s="59">
        <v>21129</v>
      </c>
      <c r="E9" s="70">
        <v>7373</v>
      </c>
      <c r="F9" s="70">
        <v>7241</v>
      </c>
    </row>
    <row r="10" spans="1:6" x14ac:dyDescent="0.2">
      <c r="A10" s="3" t="s">
        <v>1288</v>
      </c>
      <c r="B10" s="59">
        <v>8852</v>
      </c>
      <c r="C10" s="59">
        <v>4601</v>
      </c>
      <c r="D10" s="59">
        <v>4251</v>
      </c>
      <c r="E10" s="70">
        <v>1777</v>
      </c>
      <c r="F10" s="70">
        <v>1640</v>
      </c>
    </row>
    <row r="11" spans="1:6" x14ac:dyDescent="0.2">
      <c r="A11" s="71" t="s">
        <v>841</v>
      </c>
      <c r="B11" s="72">
        <f>SUM(B7:B10)</f>
        <v>393372</v>
      </c>
      <c r="C11" s="72">
        <f>SUM(C7:C10)</f>
        <v>203144</v>
      </c>
      <c r="D11" s="72">
        <f>SUM(D7:D10)</f>
        <v>190228</v>
      </c>
      <c r="E11" s="73">
        <f>SUM(E7:E10)</f>
        <v>68237</v>
      </c>
      <c r="F11" s="73">
        <f>SUM(F7:F10)</f>
        <v>65393</v>
      </c>
    </row>
  </sheetData>
  <mergeCells count="2">
    <mergeCell ref="B3:D3"/>
    <mergeCell ref="B4:D4"/>
  </mergeCells>
  <pageMargins left="0.75" right="0.75" top="1" bottom="1" header="0.51180555555555496" footer="0.51180555555555496"/>
  <pageSetup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44"/>
  <sheetViews>
    <sheetView view="pageBreakPreview" zoomScale="75" zoomScaleNormal="100" zoomScalePageLayoutView="75" workbookViewId="0">
      <selection activeCell="H1" sqref="H1"/>
    </sheetView>
  </sheetViews>
  <sheetFormatPr baseColWidth="10" defaultColWidth="9.1640625" defaultRowHeight="14" x14ac:dyDescent="0.2"/>
  <cols>
    <col min="1" max="2" width="10.83203125" style="1" customWidth="1"/>
    <col min="3" max="3" width="22" style="1" customWidth="1"/>
    <col min="4" max="1025" width="10.83203125" style="1" customWidth="1"/>
  </cols>
  <sheetData>
    <row r="1" spans="1:8" s="3" customFormat="1" x14ac:dyDescent="0.15">
      <c r="A1" s="13" t="s">
        <v>785</v>
      </c>
      <c r="D1" s="13"/>
      <c r="E1" s="13"/>
      <c r="F1" s="13"/>
      <c r="G1" s="13"/>
      <c r="H1" s="13"/>
    </row>
    <row r="2" spans="1:8" s="3" customFormat="1" x14ac:dyDescent="0.15">
      <c r="C2" s="4"/>
      <c r="D2" s="82" t="s">
        <v>1278</v>
      </c>
      <c r="E2" s="82"/>
      <c r="F2" s="82"/>
    </row>
    <row r="3" spans="1:8" s="3" customFormat="1" x14ac:dyDescent="0.15">
      <c r="C3" s="4"/>
      <c r="D3" s="83" t="s">
        <v>789</v>
      </c>
      <c r="E3" s="83"/>
      <c r="F3" s="83"/>
      <c r="G3" s="67" t="s">
        <v>1280</v>
      </c>
      <c r="H3" s="67" t="s">
        <v>1281</v>
      </c>
    </row>
    <row r="4" spans="1:8" s="3" customFormat="1" x14ac:dyDescent="0.15">
      <c r="C4" s="74" t="s">
        <v>1289</v>
      </c>
      <c r="D4" s="58" t="s">
        <v>1282</v>
      </c>
      <c r="E4" s="58" t="s">
        <v>1283</v>
      </c>
      <c r="F4" s="58" t="s">
        <v>1284</v>
      </c>
      <c r="G4" s="55" t="s">
        <v>792</v>
      </c>
      <c r="H4" s="55" t="s">
        <v>793</v>
      </c>
    </row>
    <row r="5" spans="1:8" s="3" customFormat="1" x14ac:dyDescent="0.15">
      <c r="A5" s="66" t="s">
        <v>786</v>
      </c>
      <c r="B5" s="66" t="s">
        <v>728</v>
      </c>
      <c r="C5" s="66"/>
      <c r="D5" s="68" t="s">
        <v>841</v>
      </c>
      <c r="E5" s="68" t="s">
        <v>790</v>
      </c>
      <c r="F5" s="68" t="s">
        <v>791</v>
      </c>
      <c r="G5" s="69"/>
      <c r="H5" s="69"/>
    </row>
    <row r="6" spans="1:8" s="3" customFormat="1" x14ac:dyDescent="0.15">
      <c r="A6" s="3" t="s">
        <v>796</v>
      </c>
      <c r="B6" s="75" t="s">
        <v>797</v>
      </c>
      <c r="C6" s="3" t="s">
        <v>730</v>
      </c>
      <c r="D6" s="59">
        <v>10218</v>
      </c>
      <c r="E6" s="59">
        <v>5102</v>
      </c>
      <c r="F6" s="59">
        <v>5116</v>
      </c>
      <c r="G6" s="59">
        <v>2368</v>
      </c>
      <c r="H6" s="59">
        <v>2341</v>
      </c>
    </row>
    <row r="7" spans="1:8" s="3" customFormat="1" x14ac:dyDescent="0.15">
      <c r="A7" s="3" t="s">
        <v>796</v>
      </c>
      <c r="B7" s="75" t="s">
        <v>799</v>
      </c>
      <c r="C7" s="3" t="s">
        <v>731</v>
      </c>
      <c r="D7" s="59">
        <v>928</v>
      </c>
      <c r="E7" s="59">
        <v>516</v>
      </c>
      <c r="F7" s="59">
        <v>412</v>
      </c>
      <c r="G7" s="59">
        <v>166</v>
      </c>
      <c r="H7" s="59">
        <v>160</v>
      </c>
    </row>
    <row r="8" spans="1:8" s="3" customFormat="1" x14ac:dyDescent="0.15">
      <c r="A8" s="3" t="s">
        <v>796</v>
      </c>
      <c r="B8" s="75" t="s">
        <v>800</v>
      </c>
      <c r="C8" s="3" t="s">
        <v>732</v>
      </c>
      <c r="D8" s="59">
        <v>1138</v>
      </c>
      <c r="E8" s="59">
        <v>583</v>
      </c>
      <c r="F8" s="59">
        <v>555</v>
      </c>
      <c r="G8" s="59">
        <v>152</v>
      </c>
      <c r="H8" s="59">
        <v>151</v>
      </c>
    </row>
    <row r="9" spans="1:8" s="3" customFormat="1" x14ac:dyDescent="0.15">
      <c r="A9" s="3" t="s">
        <v>796</v>
      </c>
      <c r="B9" s="75" t="s">
        <v>801</v>
      </c>
      <c r="C9" s="3" t="s">
        <v>733</v>
      </c>
      <c r="D9" s="59">
        <v>6028</v>
      </c>
      <c r="E9" s="59">
        <v>3090</v>
      </c>
      <c r="F9" s="59">
        <v>2938</v>
      </c>
      <c r="G9" s="59">
        <v>779</v>
      </c>
      <c r="H9" s="59">
        <v>773</v>
      </c>
    </row>
    <row r="10" spans="1:8" s="3" customFormat="1" x14ac:dyDescent="0.15">
      <c r="A10" s="3" t="s">
        <v>796</v>
      </c>
      <c r="B10" s="75" t="s">
        <v>802</v>
      </c>
      <c r="C10" s="3" t="s">
        <v>734</v>
      </c>
      <c r="D10" s="59">
        <v>2077</v>
      </c>
      <c r="E10" s="59">
        <v>1043</v>
      </c>
      <c r="F10" s="59">
        <v>1034</v>
      </c>
      <c r="G10" s="59">
        <v>288</v>
      </c>
      <c r="H10" s="59">
        <v>288</v>
      </c>
    </row>
    <row r="11" spans="1:8" s="3" customFormat="1" x14ac:dyDescent="0.15">
      <c r="A11" s="3" t="s">
        <v>796</v>
      </c>
      <c r="B11" s="75" t="s">
        <v>803</v>
      </c>
      <c r="C11" s="3" t="s">
        <v>735</v>
      </c>
      <c r="D11" s="59">
        <v>1392</v>
      </c>
      <c r="E11" s="59">
        <v>688</v>
      </c>
      <c r="F11" s="59">
        <v>704</v>
      </c>
      <c r="G11" s="59">
        <v>189</v>
      </c>
      <c r="H11" s="59">
        <v>187</v>
      </c>
    </row>
    <row r="12" spans="1:8" s="3" customFormat="1" x14ac:dyDescent="0.15">
      <c r="A12" s="3" t="s">
        <v>796</v>
      </c>
      <c r="B12" s="75" t="s">
        <v>804</v>
      </c>
      <c r="C12" s="3" t="s">
        <v>736</v>
      </c>
      <c r="D12" s="59">
        <v>1601</v>
      </c>
      <c r="E12" s="59">
        <v>795</v>
      </c>
      <c r="F12" s="59">
        <v>806</v>
      </c>
      <c r="G12" s="59">
        <v>230</v>
      </c>
      <c r="H12" s="59">
        <v>230</v>
      </c>
    </row>
    <row r="13" spans="1:8" s="3" customFormat="1" x14ac:dyDescent="0.15">
      <c r="A13" s="3" t="s">
        <v>796</v>
      </c>
      <c r="B13" s="75" t="s">
        <v>805</v>
      </c>
      <c r="C13" s="3" t="s">
        <v>737</v>
      </c>
      <c r="D13" s="59">
        <v>31180</v>
      </c>
      <c r="E13" s="59">
        <v>16240</v>
      </c>
      <c r="F13" s="59">
        <v>14940</v>
      </c>
      <c r="G13" s="59">
        <v>5519</v>
      </c>
      <c r="H13" s="59">
        <v>5321</v>
      </c>
    </row>
    <row r="14" spans="1:8" s="3" customFormat="1" x14ac:dyDescent="0.15">
      <c r="A14" s="3" t="s">
        <v>796</v>
      </c>
      <c r="B14" s="75" t="s">
        <v>806</v>
      </c>
      <c r="C14" s="3" t="s">
        <v>738</v>
      </c>
      <c r="D14" s="59">
        <v>41153</v>
      </c>
      <c r="E14" s="59">
        <v>20368</v>
      </c>
      <c r="F14" s="59">
        <v>20785</v>
      </c>
      <c r="G14" s="59">
        <v>6501</v>
      </c>
      <c r="H14" s="59">
        <v>6326</v>
      </c>
    </row>
    <row r="15" spans="1:8" s="3" customFormat="1" x14ac:dyDescent="0.15">
      <c r="A15" s="3" t="s">
        <v>796</v>
      </c>
      <c r="B15" s="75" t="s">
        <v>807</v>
      </c>
      <c r="C15" s="3" t="s">
        <v>739</v>
      </c>
      <c r="D15" s="59">
        <v>33360</v>
      </c>
      <c r="E15" s="59">
        <v>16550</v>
      </c>
      <c r="F15" s="59">
        <v>16810</v>
      </c>
      <c r="G15" s="59">
        <v>4985</v>
      </c>
      <c r="H15" s="59">
        <v>4946</v>
      </c>
    </row>
    <row r="16" spans="1:8" s="3" customFormat="1" x14ac:dyDescent="0.15">
      <c r="A16" s="3" t="s">
        <v>796</v>
      </c>
      <c r="B16" s="75" t="s">
        <v>808</v>
      </c>
      <c r="C16" s="3" t="s">
        <v>740</v>
      </c>
      <c r="D16" s="59">
        <v>34220</v>
      </c>
      <c r="E16" s="59">
        <v>17319</v>
      </c>
      <c r="F16" s="59">
        <v>16901</v>
      </c>
      <c r="G16" s="59">
        <v>6514</v>
      </c>
      <c r="H16" s="59">
        <v>6207</v>
      </c>
    </row>
    <row r="17" spans="1:8" s="3" customFormat="1" x14ac:dyDescent="0.15">
      <c r="A17" s="3" t="s">
        <v>796</v>
      </c>
      <c r="B17" s="75" t="s">
        <v>809</v>
      </c>
      <c r="C17" s="3" t="s">
        <v>741</v>
      </c>
      <c r="D17" s="59">
        <v>15056</v>
      </c>
      <c r="E17" s="59">
        <v>7663</v>
      </c>
      <c r="F17" s="59">
        <v>7393</v>
      </c>
      <c r="G17" s="59">
        <v>2586</v>
      </c>
      <c r="H17" s="59">
        <v>2405</v>
      </c>
    </row>
    <row r="18" spans="1:8" s="3" customFormat="1" x14ac:dyDescent="0.15">
      <c r="A18" s="3" t="s">
        <v>796</v>
      </c>
      <c r="B18" s="75" t="s">
        <v>811</v>
      </c>
      <c r="C18" s="3" t="s">
        <v>742</v>
      </c>
      <c r="D18" s="59">
        <v>7088</v>
      </c>
      <c r="E18" s="59">
        <v>3590</v>
      </c>
      <c r="F18" s="59">
        <v>3498</v>
      </c>
      <c r="G18" s="59">
        <v>1114</v>
      </c>
      <c r="H18" s="59">
        <v>1085</v>
      </c>
    </row>
    <row r="19" spans="1:8" s="3" customFormat="1" x14ac:dyDescent="0.15">
      <c r="A19" s="3" t="s">
        <v>796</v>
      </c>
      <c r="B19" s="75" t="s">
        <v>812</v>
      </c>
      <c r="C19" s="3" t="s">
        <v>743</v>
      </c>
      <c r="D19" s="59">
        <v>24435</v>
      </c>
      <c r="E19" s="59">
        <v>13079</v>
      </c>
      <c r="F19" s="59">
        <v>11356</v>
      </c>
      <c r="G19" s="59">
        <v>4537</v>
      </c>
      <c r="H19" s="59">
        <v>4297</v>
      </c>
    </row>
    <row r="20" spans="1:8" s="3" customFormat="1" x14ac:dyDescent="0.15">
      <c r="A20" s="3" t="s">
        <v>796</v>
      </c>
      <c r="B20" s="75" t="s">
        <v>813</v>
      </c>
      <c r="C20" s="3" t="s">
        <v>744</v>
      </c>
      <c r="D20" s="59">
        <v>31576</v>
      </c>
      <c r="E20" s="59">
        <v>17047</v>
      </c>
      <c r="F20" s="59">
        <v>14529</v>
      </c>
      <c r="G20" s="59">
        <v>5562</v>
      </c>
      <c r="H20" s="59">
        <v>5338</v>
      </c>
    </row>
    <row r="21" spans="1:8" s="3" customFormat="1" x14ac:dyDescent="0.15">
      <c r="A21" s="3" t="s">
        <v>796</v>
      </c>
      <c r="B21" s="75" t="s">
        <v>814</v>
      </c>
      <c r="C21" s="3" t="s">
        <v>745</v>
      </c>
      <c r="D21" s="59">
        <v>13064</v>
      </c>
      <c r="E21" s="59">
        <v>6808</v>
      </c>
      <c r="F21" s="59">
        <v>6256</v>
      </c>
      <c r="G21" s="59">
        <v>1940</v>
      </c>
      <c r="H21" s="59">
        <v>1892</v>
      </c>
    </row>
    <row r="22" spans="1:8" s="3" customFormat="1" x14ac:dyDescent="0.15">
      <c r="A22" s="3" t="s">
        <v>796</v>
      </c>
      <c r="B22" s="75" t="s">
        <v>815</v>
      </c>
      <c r="C22" s="3" t="s">
        <v>746</v>
      </c>
      <c r="D22" s="59">
        <v>15203</v>
      </c>
      <c r="E22" s="59">
        <v>7664</v>
      </c>
      <c r="F22" s="59">
        <v>7539</v>
      </c>
      <c r="G22" s="59">
        <v>2241</v>
      </c>
      <c r="H22" s="59">
        <v>2215</v>
      </c>
    </row>
    <row r="23" spans="1:8" s="3" customFormat="1" x14ac:dyDescent="0.15">
      <c r="A23" s="3" t="s">
        <v>796</v>
      </c>
      <c r="B23" s="75" t="s">
        <v>816</v>
      </c>
      <c r="C23" s="3" t="s">
        <v>747</v>
      </c>
      <c r="D23" s="59">
        <v>10207</v>
      </c>
      <c r="E23" s="59">
        <v>5480</v>
      </c>
      <c r="F23" s="59">
        <v>4727</v>
      </c>
      <c r="G23" s="59">
        <v>1858</v>
      </c>
      <c r="H23" s="59">
        <v>1791</v>
      </c>
    </row>
    <row r="24" spans="1:8" s="3" customFormat="1" x14ac:dyDescent="0.15">
      <c r="A24" s="3" t="s">
        <v>817</v>
      </c>
      <c r="B24" s="75" t="s">
        <v>818</v>
      </c>
      <c r="C24" s="3" t="s">
        <v>748</v>
      </c>
      <c r="D24" s="59">
        <v>33032</v>
      </c>
      <c r="E24" s="59">
        <v>17528</v>
      </c>
      <c r="F24" s="59">
        <v>15504</v>
      </c>
      <c r="G24" s="59">
        <v>6109</v>
      </c>
      <c r="H24" s="59">
        <v>5674</v>
      </c>
    </row>
    <row r="25" spans="1:8" s="3" customFormat="1" x14ac:dyDescent="0.15">
      <c r="A25" s="3" t="s">
        <v>817</v>
      </c>
      <c r="B25" s="75" t="s">
        <v>819</v>
      </c>
      <c r="C25" s="3" t="s">
        <v>749</v>
      </c>
      <c r="D25" s="59">
        <v>13117</v>
      </c>
      <c r="E25" s="59">
        <v>6729</v>
      </c>
      <c r="F25" s="59">
        <v>6388</v>
      </c>
      <c r="G25" s="59">
        <v>2813</v>
      </c>
      <c r="H25" s="59">
        <v>2397</v>
      </c>
    </row>
    <row r="26" spans="1:8" s="3" customFormat="1" x14ac:dyDescent="0.15">
      <c r="A26" s="3" t="s">
        <v>817</v>
      </c>
      <c r="B26" s="75" t="s">
        <v>820</v>
      </c>
      <c r="C26" s="3" t="s">
        <v>750</v>
      </c>
      <c r="D26" s="59">
        <v>12914</v>
      </c>
      <c r="E26" s="59">
        <v>6993</v>
      </c>
      <c r="F26" s="59">
        <v>5921</v>
      </c>
      <c r="G26" s="59">
        <v>2225</v>
      </c>
      <c r="H26" s="59">
        <v>2129</v>
      </c>
    </row>
    <row r="27" spans="1:8" s="3" customFormat="1" x14ac:dyDescent="0.15">
      <c r="A27" s="3" t="s">
        <v>817</v>
      </c>
      <c r="B27" s="75" t="s">
        <v>821</v>
      </c>
      <c r="C27" s="3" t="s">
        <v>751</v>
      </c>
      <c r="D27" s="59">
        <v>15</v>
      </c>
      <c r="E27" s="59">
        <v>6</v>
      </c>
      <c r="F27" s="59">
        <v>9</v>
      </c>
      <c r="G27" s="59">
        <v>2</v>
      </c>
      <c r="H27" s="59">
        <v>2</v>
      </c>
    </row>
    <row r="28" spans="1:8" s="3" customFormat="1" x14ac:dyDescent="0.15">
      <c r="A28" s="3" t="s">
        <v>817</v>
      </c>
      <c r="B28" s="75" t="s">
        <v>822</v>
      </c>
      <c r="C28" s="3" t="s">
        <v>752</v>
      </c>
      <c r="D28" s="59">
        <v>916</v>
      </c>
      <c r="E28" s="59">
        <v>497</v>
      </c>
      <c r="F28" s="59">
        <v>419</v>
      </c>
      <c r="G28" s="59">
        <v>261</v>
      </c>
      <c r="H28" s="59">
        <v>241</v>
      </c>
    </row>
    <row r="29" spans="1:8" s="3" customFormat="1" x14ac:dyDescent="0.15">
      <c r="A29" s="3" t="s">
        <v>817</v>
      </c>
      <c r="B29" s="75" t="s">
        <v>823</v>
      </c>
      <c r="C29" s="3" t="s">
        <v>753</v>
      </c>
      <c r="D29" s="59">
        <v>620</v>
      </c>
      <c r="E29" s="59">
        <v>371</v>
      </c>
      <c r="F29" s="59">
        <v>249</v>
      </c>
      <c r="G29" s="59">
        <v>108</v>
      </c>
      <c r="H29" s="59">
        <v>98</v>
      </c>
    </row>
    <row r="30" spans="1:8" s="3" customFormat="1" x14ac:dyDescent="0.15">
      <c r="A30" s="3" t="s">
        <v>817</v>
      </c>
      <c r="B30" s="75" t="s">
        <v>824</v>
      </c>
      <c r="C30" s="3" t="s">
        <v>754</v>
      </c>
      <c r="D30" s="59">
        <v>115</v>
      </c>
      <c r="E30" s="59">
        <v>63</v>
      </c>
      <c r="F30" s="59">
        <v>52</v>
      </c>
      <c r="G30" s="59">
        <v>35</v>
      </c>
      <c r="H30" s="59">
        <v>17</v>
      </c>
    </row>
    <row r="31" spans="1:8" s="3" customFormat="1" x14ac:dyDescent="0.15">
      <c r="A31" s="3" t="s">
        <v>817</v>
      </c>
      <c r="B31" s="75" t="s">
        <v>825</v>
      </c>
      <c r="C31" s="3" t="s">
        <v>755</v>
      </c>
      <c r="D31" s="59">
        <v>15</v>
      </c>
      <c r="E31" s="59">
        <v>8</v>
      </c>
      <c r="F31" s="59">
        <v>7</v>
      </c>
      <c r="G31" s="59">
        <v>5</v>
      </c>
      <c r="H31" s="59">
        <v>1</v>
      </c>
    </row>
    <row r="32" spans="1:8" s="3" customFormat="1" x14ac:dyDescent="0.15">
      <c r="A32" s="3" t="s">
        <v>826</v>
      </c>
      <c r="B32" s="75" t="s">
        <v>827</v>
      </c>
      <c r="C32" s="3" t="s">
        <v>756</v>
      </c>
      <c r="D32" s="59">
        <v>11144</v>
      </c>
      <c r="E32" s="59">
        <v>5744</v>
      </c>
      <c r="F32" s="59">
        <v>5400</v>
      </c>
      <c r="G32" s="59">
        <v>1923</v>
      </c>
      <c r="H32" s="59">
        <v>1892</v>
      </c>
    </row>
    <row r="33" spans="1:8" s="3" customFormat="1" x14ac:dyDescent="0.15">
      <c r="A33" s="3" t="s">
        <v>826</v>
      </c>
      <c r="B33" s="75" t="s">
        <v>828</v>
      </c>
      <c r="C33" s="3" t="s">
        <v>757</v>
      </c>
      <c r="D33" s="59">
        <v>9633</v>
      </c>
      <c r="E33" s="59">
        <v>5045</v>
      </c>
      <c r="F33" s="59">
        <v>4588</v>
      </c>
      <c r="G33" s="59">
        <v>1666</v>
      </c>
      <c r="H33" s="59">
        <v>1620</v>
      </c>
    </row>
    <row r="34" spans="1:8" s="3" customFormat="1" x14ac:dyDescent="0.15">
      <c r="A34" s="3" t="s">
        <v>826</v>
      </c>
      <c r="B34" s="75" t="s">
        <v>829</v>
      </c>
      <c r="C34" s="3" t="s">
        <v>758</v>
      </c>
      <c r="D34" s="59">
        <v>7677</v>
      </c>
      <c r="E34" s="59">
        <v>4100</v>
      </c>
      <c r="F34" s="59">
        <v>3577</v>
      </c>
      <c r="G34" s="59">
        <v>1167</v>
      </c>
      <c r="H34" s="59">
        <v>1160</v>
      </c>
    </row>
    <row r="35" spans="1:8" s="3" customFormat="1" x14ac:dyDescent="0.15">
      <c r="A35" s="3" t="s">
        <v>826</v>
      </c>
      <c r="B35" s="75" t="s">
        <v>830</v>
      </c>
      <c r="C35" s="3" t="s">
        <v>759</v>
      </c>
      <c r="D35" s="59">
        <v>3732</v>
      </c>
      <c r="E35" s="59">
        <v>1898</v>
      </c>
      <c r="F35" s="59">
        <v>1834</v>
      </c>
      <c r="G35" s="59">
        <v>620</v>
      </c>
      <c r="H35" s="59">
        <v>604</v>
      </c>
    </row>
    <row r="36" spans="1:8" s="3" customFormat="1" x14ac:dyDescent="0.15">
      <c r="A36" s="3" t="s">
        <v>826</v>
      </c>
      <c r="B36" s="75" t="s">
        <v>831</v>
      </c>
      <c r="C36" s="3" t="s">
        <v>760</v>
      </c>
      <c r="D36" s="59">
        <v>4688</v>
      </c>
      <c r="E36" s="59">
        <v>2357</v>
      </c>
      <c r="F36" s="59">
        <v>2331</v>
      </c>
      <c r="G36" s="59">
        <v>776</v>
      </c>
      <c r="H36" s="59">
        <v>764</v>
      </c>
    </row>
    <row r="37" spans="1:8" s="3" customFormat="1" x14ac:dyDescent="0.15">
      <c r="A37" s="3" t="s">
        <v>826</v>
      </c>
      <c r="B37" s="75" t="s">
        <v>832</v>
      </c>
      <c r="C37" s="3" t="s">
        <v>761</v>
      </c>
      <c r="D37" s="59">
        <v>3889</v>
      </c>
      <c r="E37" s="59">
        <v>2002</v>
      </c>
      <c r="F37" s="59">
        <v>1887</v>
      </c>
      <c r="G37" s="59">
        <v>656</v>
      </c>
      <c r="H37" s="59">
        <v>643</v>
      </c>
    </row>
    <row r="38" spans="1:8" s="3" customFormat="1" x14ac:dyDescent="0.15">
      <c r="A38" s="3" t="s">
        <v>826</v>
      </c>
      <c r="B38" s="75" t="s">
        <v>833</v>
      </c>
      <c r="C38" s="3" t="s">
        <v>762</v>
      </c>
      <c r="D38" s="59">
        <v>1866</v>
      </c>
      <c r="E38" s="59">
        <v>925</v>
      </c>
      <c r="F38" s="59">
        <v>941</v>
      </c>
      <c r="G38" s="59">
        <v>346</v>
      </c>
      <c r="H38" s="59">
        <v>342</v>
      </c>
    </row>
    <row r="39" spans="1:8" s="3" customFormat="1" x14ac:dyDescent="0.15">
      <c r="A39" s="3" t="s">
        <v>826</v>
      </c>
      <c r="B39" s="75" t="s">
        <v>834</v>
      </c>
      <c r="C39" s="3" t="s">
        <v>763</v>
      </c>
      <c r="D39" s="59">
        <v>1223</v>
      </c>
      <c r="E39" s="59">
        <v>652</v>
      </c>
      <c r="F39" s="59">
        <v>571</v>
      </c>
      <c r="G39" s="59">
        <v>219</v>
      </c>
      <c r="H39" s="59">
        <v>216</v>
      </c>
    </row>
    <row r="40" spans="1:8" s="3" customFormat="1" x14ac:dyDescent="0.15">
      <c r="A40" s="3" t="s">
        <v>835</v>
      </c>
      <c r="B40" s="75" t="s">
        <v>836</v>
      </c>
      <c r="C40" s="3" t="s">
        <v>764</v>
      </c>
      <c r="D40" s="59">
        <v>2511</v>
      </c>
      <c r="E40" s="59">
        <v>1323</v>
      </c>
      <c r="F40" s="59">
        <v>1188</v>
      </c>
      <c r="G40" s="59">
        <v>524</v>
      </c>
      <c r="H40" s="59">
        <v>515</v>
      </c>
    </row>
    <row r="41" spans="1:8" s="3" customFormat="1" x14ac:dyDescent="0.15">
      <c r="A41" s="3" t="s">
        <v>835</v>
      </c>
      <c r="B41" s="75" t="s">
        <v>837</v>
      </c>
      <c r="C41" s="3" t="s">
        <v>765</v>
      </c>
      <c r="D41" s="59">
        <v>1874</v>
      </c>
      <c r="E41" s="59">
        <v>995</v>
      </c>
      <c r="F41" s="59">
        <v>879</v>
      </c>
      <c r="G41" s="59">
        <v>417</v>
      </c>
      <c r="H41" s="59">
        <v>352</v>
      </c>
    </row>
    <row r="42" spans="1:8" s="3" customFormat="1" x14ac:dyDescent="0.15">
      <c r="A42" s="3" t="s">
        <v>835</v>
      </c>
      <c r="B42" s="75" t="s">
        <v>838</v>
      </c>
      <c r="C42" s="3" t="s">
        <v>766</v>
      </c>
      <c r="D42" s="59">
        <v>505</v>
      </c>
      <c r="E42" s="59">
        <v>267</v>
      </c>
      <c r="F42" s="59">
        <v>238</v>
      </c>
      <c r="G42" s="59">
        <v>97</v>
      </c>
      <c r="H42" s="59">
        <v>96</v>
      </c>
    </row>
    <row r="43" spans="1:8" s="3" customFormat="1" x14ac:dyDescent="0.15">
      <c r="A43" s="3" t="s">
        <v>835</v>
      </c>
      <c r="B43" s="75" t="s">
        <v>839</v>
      </c>
      <c r="C43" s="3" t="s">
        <v>767</v>
      </c>
      <c r="D43" s="59">
        <v>1403</v>
      </c>
      <c r="E43" s="59">
        <v>743</v>
      </c>
      <c r="F43" s="59">
        <v>660</v>
      </c>
      <c r="G43" s="59">
        <v>263</v>
      </c>
      <c r="H43" s="59">
        <v>248</v>
      </c>
    </row>
    <row r="44" spans="1:8" s="3" customFormat="1" x14ac:dyDescent="0.15">
      <c r="A44" s="3" t="s">
        <v>835</v>
      </c>
      <c r="B44" s="75" t="s">
        <v>840</v>
      </c>
      <c r="C44" s="3" t="s">
        <v>768</v>
      </c>
      <c r="D44" s="59">
        <v>2559</v>
      </c>
      <c r="E44" s="59">
        <v>1273</v>
      </c>
      <c r="F44" s="59">
        <v>1286</v>
      </c>
      <c r="G44" s="59">
        <v>476</v>
      </c>
      <c r="H44" s="59">
        <v>429</v>
      </c>
    </row>
  </sheetData>
  <mergeCells count="2">
    <mergeCell ref="D2:F2"/>
    <mergeCell ref="D3:F3"/>
  </mergeCells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66"/>
  <sheetViews>
    <sheetView view="pageBreakPreview" zoomScale="75" zoomScaleNormal="100" zoomScalePageLayoutView="7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baseColWidth="10" defaultColWidth="9.1640625" defaultRowHeight="14" x14ac:dyDescent="0.2"/>
  <cols>
    <col min="1" max="1" width="11" style="1" customWidth="1"/>
    <col min="2" max="2" width="30.6640625" style="1" customWidth="1"/>
    <col min="3" max="1025" width="10.83203125" style="1" customWidth="1"/>
  </cols>
  <sheetData>
    <row r="1" spans="1:7" s="3" customFormat="1" x14ac:dyDescent="0.15">
      <c r="A1" s="9" t="s">
        <v>769</v>
      </c>
      <c r="C1" s="5"/>
      <c r="D1" s="5"/>
      <c r="E1" s="5"/>
      <c r="F1" s="9"/>
      <c r="G1" s="5"/>
    </row>
    <row r="2" spans="1:7" s="3" customFormat="1" x14ac:dyDescent="0.15">
      <c r="A2" s="10" t="s">
        <v>770</v>
      </c>
      <c r="F2" s="10"/>
    </row>
    <row r="3" spans="1:7" s="3" customFormat="1" ht="15" x14ac:dyDescent="0.15">
      <c r="A3" s="2" t="s">
        <v>0</v>
      </c>
      <c r="B3" s="2" t="s">
        <v>1</v>
      </c>
      <c r="C3" s="2" t="s">
        <v>771</v>
      </c>
      <c r="D3" s="2" t="s">
        <v>772</v>
      </c>
      <c r="E3" s="2" t="s">
        <v>2</v>
      </c>
      <c r="F3" s="2" t="s">
        <v>773</v>
      </c>
      <c r="G3" s="2" t="s">
        <v>5</v>
      </c>
    </row>
    <row r="4" spans="1:7" s="3" customFormat="1" x14ac:dyDescent="0.15">
      <c r="A4" s="3" t="s">
        <v>6</v>
      </c>
      <c r="B4" s="4" t="s">
        <v>7</v>
      </c>
      <c r="C4" s="5">
        <v>13</v>
      </c>
      <c r="D4" s="5">
        <v>4</v>
      </c>
      <c r="E4" s="5">
        <v>17</v>
      </c>
      <c r="F4" s="5">
        <v>3</v>
      </c>
      <c r="G4" s="5">
        <v>0</v>
      </c>
    </row>
    <row r="5" spans="1:7" s="3" customFormat="1" x14ac:dyDescent="0.15">
      <c r="A5" s="3" t="s">
        <v>8</v>
      </c>
      <c r="B5" s="4" t="s">
        <v>9</v>
      </c>
      <c r="C5" s="5">
        <v>211</v>
      </c>
      <c r="D5" s="5">
        <v>32</v>
      </c>
      <c r="E5" s="5">
        <v>164</v>
      </c>
      <c r="F5" s="5">
        <v>76</v>
      </c>
      <c r="G5" s="5">
        <v>0</v>
      </c>
    </row>
    <row r="6" spans="1:7" s="3" customFormat="1" x14ac:dyDescent="0.15">
      <c r="A6" s="3" t="s">
        <v>10</v>
      </c>
      <c r="B6" s="4" t="s">
        <v>11</v>
      </c>
      <c r="C6" s="5">
        <v>33</v>
      </c>
      <c r="D6" s="5">
        <v>16</v>
      </c>
      <c r="E6" s="5">
        <v>48</v>
      </c>
      <c r="F6" s="5">
        <v>37</v>
      </c>
      <c r="G6" s="5">
        <v>1</v>
      </c>
    </row>
    <row r="7" spans="1:7" s="3" customFormat="1" x14ac:dyDescent="0.15">
      <c r="A7" s="3" t="s">
        <v>12</v>
      </c>
      <c r="B7" s="4" t="s">
        <v>13</v>
      </c>
      <c r="C7" s="5">
        <v>62</v>
      </c>
      <c r="D7" s="5">
        <v>62</v>
      </c>
      <c r="E7" s="5">
        <v>49</v>
      </c>
      <c r="F7" s="5">
        <v>46</v>
      </c>
      <c r="G7" s="5">
        <v>0</v>
      </c>
    </row>
    <row r="8" spans="1:7" s="3" customFormat="1" x14ac:dyDescent="0.15">
      <c r="A8" s="3" t="s">
        <v>14</v>
      </c>
      <c r="B8" s="4" t="s">
        <v>15</v>
      </c>
      <c r="C8" s="5">
        <v>175</v>
      </c>
      <c r="D8" s="5">
        <v>43</v>
      </c>
      <c r="E8" s="5">
        <v>133</v>
      </c>
      <c r="F8" s="5">
        <v>9</v>
      </c>
      <c r="G8" s="5">
        <v>0</v>
      </c>
    </row>
    <row r="9" spans="1:7" s="3" customFormat="1" x14ac:dyDescent="0.15">
      <c r="A9" s="3" t="s">
        <v>16</v>
      </c>
      <c r="B9" s="4" t="s">
        <v>17</v>
      </c>
      <c r="C9" s="5">
        <v>110</v>
      </c>
      <c r="D9" s="5">
        <v>37</v>
      </c>
      <c r="E9" s="5">
        <v>59</v>
      </c>
      <c r="F9" s="5">
        <v>25</v>
      </c>
      <c r="G9" s="5">
        <v>0</v>
      </c>
    </row>
    <row r="10" spans="1:7" s="3" customFormat="1" x14ac:dyDescent="0.15">
      <c r="A10" s="3" t="s">
        <v>18</v>
      </c>
      <c r="B10" s="4" t="s">
        <v>19</v>
      </c>
      <c r="C10" s="5">
        <v>74</v>
      </c>
      <c r="D10" s="5">
        <v>19</v>
      </c>
      <c r="E10" s="5">
        <v>78</v>
      </c>
      <c r="F10" s="5">
        <v>31</v>
      </c>
      <c r="G10" s="5">
        <v>0</v>
      </c>
    </row>
    <row r="11" spans="1:7" s="3" customFormat="1" x14ac:dyDescent="0.15">
      <c r="A11" s="3" t="s">
        <v>20</v>
      </c>
      <c r="B11" s="4" t="s">
        <v>21</v>
      </c>
      <c r="C11" s="5">
        <v>270</v>
      </c>
      <c r="D11" s="5">
        <v>56</v>
      </c>
      <c r="E11" s="5">
        <v>130</v>
      </c>
      <c r="F11" s="5">
        <v>25</v>
      </c>
      <c r="G11" s="5">
        <v>0</v>
      </c>
    </row>
    <row r="12" spans="1:7" s="3" customFormat="1" x14ac:dyDescent="0.15">
      <c r="A12" s="3" t="s">
        <v>22</v>
      </c>
      <c r="B12" s="4" t="s">
        <v>23</v>
      </c>
      <c r="C12" s="5">
        <v>96</v>
      </c>
      <c r="D12" s="5">
        <v>0</v>
      </c>
      <c r="E12" s="5">
        <v>56</v>
      </c>
      <c r="F12" s="5">
        <v>11</v>
      </c>
      <c r="G12" s="5">
        <v>0</v>
      </c>
    </row>
    <row r="13" spans="1:7" s="3" customFormat="1" x14ac:dyDescent="0.15">
      <c r="A13" s="3" t="s">
        <v>24</v>
      </c>
      <c r="B13" s="4" t="s">
        <v>25</v>
      </c>
      <c r="C13" s="5">
        <v>6</v>
      </c>
      <c r="D13" s="5">
        <v>14</v>
      </c>
      <c r="E13" s="5">
        <v>2</v>
      </c>
      <c r="F13" s="5">
        <v>5</v>
      </c>
      <c r="G13" s="5">
        <v>0</v>
      </c>
    </row>
    <row r="14" spans="1:7" s="3" customFormat="1" x14ac:dyDescent="0.15">
      <c r="A14" s="3" t="s">
        <v>26</v>
      </c>
      <c r="B14" s="4" t="s">
        <v>27</v>
      </c>
      <c r="C14" s="5">
        <v>3</v>
      </c>
      <c r="D14" s="5">
        <v>0</v>
      </c>
      <c r="E14" s="5">
        <v>0</v>
      </c>
      <c r="F14" s="5">
        <v>0</v>
      </c>
      <c r="G14" s="5">
        <v>0</v>
      </c>
    </row>
    <row r="15" spans="1:7" s="3" customFormat="1" x14ac:dyDescent="0.15">
      <c r="A15" s="3" t="s">
        <v>28</v>
      </c>
      <c r="B15" s="4" t="s">
        <v>29</v>
      </c>
      <c r="C15" s="5">
        <v>54</v>
      </c>
      <c r="D15" s="5">
        <v>2</v>
      </c>
      <c r="E15" s="5">
        <v>3</v>
      </c>
      <c r="F15" s="5">
        <v>49</v>
      </c>
      <c r="G15" s="5">
        <v>0</v>
      </c>
    </row>
    <row r="16" spans="1:7" s="3" customFormat="1" x14ac:dyDescent="0.15">
      <c r="A16" s="3" t="s">
        <v>30</v>
      </c>
      <c r="B16" s="4" t="s">
        <v>31</v>
      </c>
      <c r="C16" s="5">
        <v>0</v>
      </c>
      <c r="D16" s="5">
        <v>0</v>
      </c>
      <c r="E16" s="5">
        <v>0</v>
      </c>
      <c r="F16" s="5">
        <v>5</v>
      </c>
      <c r="G16" s="5">
        <v>0</v>
      </c>
    </row>
    <row r="17" spans="1:7" s="3" customFormat="1" x14ac:dyDescent="0.15">
      <c r="A17" s="3" t="s">
        <v>32</v>
      </c>
      <c r="B17" s="4" t="s">
        <v>33</v>
      </c>
      <c r="C17" s="5">
        <v>1</v>
      </c>
      <c r="D17" s="5">
        <v>0</v>
      </c>
      <c r="E17" s="5">
        <v>0</v>
      </c>
      <c r="F17" s="5">
        <v>12</v>
      </c>
      <c r="G17" s="5">
        <v>0</v>
      </c>
    </row>
    <row r="18" spans="1:7" s="3" customFormat="1" x14ac:dyDescent="0.15">
      <c r="A18" s="3" t="s">
        <v>34</v>
      </c>
      <c r="B18" s="4" t="s">
        <v>35</v>
      </c>
      <c r="C18" s="5">
        <v>0</v>
      </c>
      <c r="D18" s="5">
        <v>0</v>
      </c>
      <c r="E18" s="5">
        <v>0</v>
      </c>
      <c r="F18" s="5">
        <v>15</v>
      </c>
      <c r="G18" s="5">
        <v>0</v>
      </c>
    </row>
    <row r="19" spans="1:7" s="3" customFormat="1" x14ac:dyDescent="0.15">
      <c r="A19" s="3" t="s">
        <v>36</v>
      </c>
      <c r="B19" s="4" t="s">
        <v>37</v>
      </c>
      <c r="C19" s="5">
        <v>0</v>
      </c>
      <c r="D19" s="5">
        <v>0</v>
      </c>
      <c r="E19" s="5">
        <v>0</v>
      </c>
      <c r="F19" s="5">
        <v>19</v>
      </c>
      <c r="G19" s="5">
        <v>0</v>
      </c>
    </row>
    <row r="20" spans="1:7" s="3" customFormat="1" x14ac:dyDescent="0.15">
      <c r="A20" s="3" t="s">
        <v>38</v>
      </c>
      <c r="B20" s="4" t="s">
        <v>39</v>
      </c>
      <c r="C20" s="5">
        <v>0</v>
      </c>
      <c r="D20" s="5">
        <v>0</v>
      </c>
      <c r="E20" s="5">
        <v>0</v>
      </c>
      <c r="F20" s="5">
        <v>34</v>
      </c>
      <c r="G20" s="5">
        <v>0</v>
      </c>
    </row>
    <row r="21" spans="1:7" s="3" customFormat="1" x14ac:dyDescent="0.15">
      <c r="A21" s="3" t="s">
        <v>40</v>
      </c>
      <c r="B21" s="4" t="s">
        <v>41</v>
      </c>
      <c r="C21" s="5">
        <v>7</v>
      </c>
      <c r="D21" s="5">
        <v>0</v>
      </c>
      <c r="E21" s="5">
        <v>0</v>
      </c>
      <c r="F21" s="5">
        <v>71</v>
      </c>
      <c r="G21" s="5">
        <v>0</v>
      </c>
    </row>
    <row r="22" spans="1:7" s="3" customFormat="1" x14ac:dyDescent="0.15">
      <c r="A22" s="3" t="s">
        <v>42</v>
      </c>
      <c r="B22" s="4" t="s">
        <v>43</v>
      </c>
      <c r="C22" s="5">
        <v>2</v>
      </c>
      <c r="D22" s="5">
        <v>0</v>
      </c>
      <c r="E22" s="5">
        <v>0</v>
      </c>
      <c r="F22" s="5">
        <v>21</v>
      </c>
      <c r="G22" s="5">
        <v>0</v>
      </c>
    </row>
    <row r="23" spans="1:7" s="3" customFormat="1" x14ac:dyDescent="0.15">
      <c r="A23" s="3" t="s">
        <v>44</v>
      </c>
      <c r="B23" s="4" t="s">
        <v>45</v>
      </c>
      <c r="C23" s="5">
        <v>1</v>
      </c>
      <c r="D23" s="5">
        <v>0</v>
      </c>
      <c r="E23" s="5">
        <v>0</v>
      </c>
      <c r="F23" s="5">
        <v>7</v>
      </c>
      <c r="G23" s="5">
        <v>0</v>
      </c>
    </row>
    <row r="24" spans="1:7" s="3" customFormat="1" x14ac:dyDescent="0.15">
      <c r="A24" s="3" t="s">
        <v>46</v>
      </c>
      <c r="B24" s="4" t="s">
        <v>47</v>
      </c>
      <c r="C24" s="5">
        <v>0</v>
      </c>
      <c r="D24" s="5">
        <v>0</v>
      </c>
      <c r="E24" s="5">
        <v>0</v>
      </c>
      <c r="F24" s="5">
        <v>8</v>
      </c>
      <c r="G24" s="5">
        <v>0</v>
      </c>
    </row>
    <row r="25" spans="1:7" s="3" customFormat="1" ht="12.75" x14ac:dyDescent="0.2">
      <c r="A25" s="3" t="s">
        <v>48</v>
      </c>
      <c r="B25" s="6" t="s">
        <v>49</v>
      </c>
      <c r="C25" s="5">
        <v>18</v>
      </c>
      <c r="D25" s="5">
        <v>1</v>
      </c>
      <c r="E25" s="5">
        <v>0</v>
      </c>
      <c r="F25" s="5">
        <v>99</v>
      </c>
      <c r="G25" s="5">
        <v>0</v>
      </c>
    </row>
    <row r="26" spans="1:7" s="3" customFormat="1" ht="12.75" x14ac:dyDescent="0.2">
      <c r="A26" s="3" t="s">
        <v>50</v>
      </c>
      <c r="B26" s="6" t="s">
        <v>51</v>
      </c>
      <c r="C26" s="5">
        <v>0</v>
      </c>
      <c r="D26" s="5">
        <v>0</v>
      </c>
      <c r="E26" s="5">
        <v>0</v>
      </c>
      <c r="F26" s="5">
        <v>3</v>
      </c>
      <c r="G26" s="5">
        <v>0</v>
      </c>
    </row>
    <row r="27" spans="1:7" s="3" customFormat="1" ht="12.75" x14ac:dyDescent="0.2">
      <c r="A27" s="3" t="s">
        <v>52</v>
      </c>
      <c r="B27" s="6" t="s">
        <v>53</v>
      </c>
      <c r="C27" s="5">
        <v>5</v>
      </c>
      <c r="D27" s="5">
        <v>0</v>
      </c>
      <c r="E27" s="5">
        <v>0</v>
      </c>
      <c r="F27" s="5">
        <v>37</v>
      </c>
      <c r="G27" s="5">
        <v>0</v>
      </c>
    </row>
    <row r="28" spans="1:7" s="3" customFormat="1" ht="12.75" x14ac:dyDescent="0.2">
      <c r="A28" s="3" t="s">
        <v>54</v>
      </c>
      <c r="B28" s="6" t="s">
        <v>55</v>
      </c>
      <c r="C28" s="5">
        <v>11</v>
      </c>
      <c r="D28" s="5">
        <v>1</v>
      </c>
      <c r="E28" s="5">
        <v>0</v>
      </c>
      <c r="F28" s="5">
        <v>99</v>
      </c>
      <c r="G28" s="5">
        <v>0</v>
      </c>
    </row>
    <row r="29" spans="1:7" s="3" customFormat="1" ht="12.75" x14ac:dyDescent="0.2">
      <c r="A29" s="3" t="s">
        <v>56</v>
      </c>
      <c r="B29" s="6" t="s">
        <v>57</v>
      </c>
      <c r="C29" s="5">
        <v>17</v>
      </c>
      <c r="D29" s="5">
        <v>3</v>
      </c>
      <c r="E29" s="5">
        <v>0</v>
      </c>
      <c r="F29" s="5">
        <v>107</v>
      </c>
      <c r="G29" s="5">
        <v>0</v>
      </c>
    </row>
    <row r="30" spans="1:7" s="3" customFormat="1" ht="12.75" x14ac:dyDescent="0.2">
      <c r="A30" s="3" t="s">
        <v>58</v>
      </c>
      <c r="B30" s="6" t="s">
        <v>59</v>
      </c>
      <c r="C30" s="5">
        <v>150</v>
      </c>
      <c r="D30" s="5">
        <v>1</v>
      </c>
      <c r="E30" s="5">
        <v>1</v>
      </c>
      <c r="F30" s="5">
        <v>16</v>
      </c>
      <c r="G30" s="5">
        <v>0</v>
      </c>
    </row>
    <row r="31" spans="1:7" s="3" customFormat="1" ht="12.75" x14ac:dyDescent="0.2">
      <c r="A31" s="3" t="s">
        <v>60</v>
      </c>
      <c r="B31" s="6" t="s">
        <v>61</v>
      </c>
      <c r="C31" s="5">
        <v>61</v>
      </c>
      <c r="D31" s="5">
        <v>2</v>
      </c>
      <c r="E31" s="5">
        <v>1</v>
      </c>
      <c r="F31" s="5">
        <v>140</v>
      </c>
      <c r="G31" s="5">
        <v>0</v>
      </c>
    </row>
    <row r="32" spans="1:7" s="3" customFormat="1" ht="12.75" x14ac:dyDescent="0.2">
      <c r="A32" s="3" t="s">
        <v>62</v>
      </c>
      <c r="B32" s="6" t="s">
        <v>63</v>
      </c>
      <c r="C32" s="5">
        <v>5</v>
      </c>
      <c r="D32" s="5">
        <v>0</v>
      </c>
      <c r="E32" s="5">
        <v>0</v>
      </c>
      <c r="F32" s="5">
        <v>80</v>
      </c>
      <c r="G32" s="5">
        <v>0</v>
      </c>
    </row>
    <row r="33" spans="1:7" s="3" customFormat="1" ht="12.75" x14ac:dyDescent="0.2">
      <c r="A33" s="3" t="s">
        <v>64</v>
      </c>
      <c r="B33" s="6" t="s">
        <v>65</v>
      </c>
      <c r="C33" s="5">
        <v>3</v>
      </c>
      <c r="D33" s="5">
        <v>0</v>
      </c>
      <c r="E33" s="5">
        <v>0</v>
      </c>
      <c r="F33" s="5">
        <v>61</v>
      </c>
      <c r="G33" s="5">
        <v>0</v>
      </c>
    </row>
    <row r="34" spans="1:7" s="3" customFormat="1" ht="12.75" x14ac:dyDescent="0.2">
      <c r="A34" s="3" t="s">
        <v>66</v>
      </c>
      <c r="B34" s="6" t="s">
        <v>67</v>
      </c>
      <c r="C34" s="5">
        <v>0</v>
      </c>
      <c r="D34" s="5">
        <v>0</v>
      </c>
      <c r="E34" s="5">
        <v>0</v>
      </c>
      <c r="F34" s="5">
        <v>33</v>
      </c>
      <c r="G34" s="5">
        <v>0</v>
      </c>
    </row>
    <row r="35" spans="1:7" s="3" customFormat="1" ht="12.75" x14ac:dyDescent="0.2">
      <c r="A35" s="3" t="s">
        <v>68</v>
      </c>
      <c r="B35" s="6" t="s">
        <v>69</v>
      </c>
      <c r="C35" s="5">
        <v>2</v>
      </c>
      <c r="D35" s="5">
        <v>0</v>
      </c>
      <c r="E35" s="5">
        <v>0</v>
      </c>
      <c r="F35" s="5">
        <v>19</v>
      </c>
      <c r="G35" s="5">
        <v>0</v>
      </c>
    </row>
    <row r="36" spans="1:7" s="3" customFormat="1" ht="12.75" x14ac:dyDescent="0.2">
      <c r="A36" s="3" t="s">
        <v>70</v>
      </c>
      <c r="B36" s="6" t="s">
        <v>71</v>
      </c>
      <c r="C36" s="5">
        <v>0</v>
      </c>
      <c r="D36" s="5">
        <v>0</v>
      </c>
      <c r="E36" s="5">
        <v>0</v>
      </c>
      <c r="F36" s="5">
        <v>20</v>
      </c>
      <c r="G36" s="5">
        <v>0</v>
      </c>
    </row>
    <row r="37" spans="1:7" s="3" customFormat="1" ht="12.75" x14ac:dyDescent="0.2">
      <c r="A37" s="3" t="s">
        <v>72</v>
      </c>
      <c r="B37" s="6" t="s">
        <v>73</v>
      </c>
      <c r="C37" s="5">
        <v>0</v>
      </c>
      <c r="D37" s="5">
        <v>0</v>
      </c>
      <c r="E37" s="5">
        <v>0</v>
      </c>
      <c r="F37" s="5">
        <v>15</v>
      </c>
      <c r="G37" s="5">
        <v>0</v>
      </c>
    </row>
    <row r="38" spans="1:7" s="3" customFormat="1" ht="12.75" x14ac:dyDescent="0.2">
      <c r="A38" s="3" t="s">
        <v>74</v>
      </c>
      <c r="B38" s="6" t="s">
        <v>75</v>
      </c>
      <c r="C38" s="5">
        <v>2</v>
      </c>
      <c r="D38" s="5">
        <v>0</v>
      </c>
      <c r="E38" s="5">
        <v>0</v>
      </c>
      <c r="F38" s="5">
        <v>11</v>
      </c>
      <c r="G38" s="5">
        <v>0</v>
      </c>
    </row>
    <row r="39" spans="1:7" s="3" customFormat="1" x14ac:dyDescent="0.15">
      <c r="A39" s="3" t="s">
        <v>76</v>
      </c>
      <c r="B39" s="4" t="s">
        <v>77</v>
      </c>
      <c r="C39" s="5">
        <v>2</v>
      </c>
      <c r="D39" s="5">
        <v>1</v>
      </c>
      <c r="E39" s="5">
        <v>0</v>
      </c>
      <c r="F39" s="5">
        <v>34</v>
      </c>
      <c r="G39" s="5">
        <v>0</v>
      </c>
    </row>
    <row r="40" spans="1:7" s="3" customFormat="1" ht="12.75" x14ac:dyDescent="0.2">
      <c r="A40" s="3" t="s">
        <v>78</v>
      </c>
      <c r="B40" s="6" t="s">
        <v>79</v>
      </c>
      <c r="C40" s="5">
        <v>3</v>
      </c>
      <c r="D40" s="5">
        <v>0</v>
      </c>
      <c r="E40" s="5">
        <v>0</v>
      </c>
      <c r="F40" s="5">
        <v>71</v>
      </c>
      <c r="G40" s="5">
        <v>0</v>
      </c>
    </row>
    <row r="41" spans="1:7" s="3" customFormat="1" ht="12.75" x14ac:dyDescent="0.2">
      <c r="A41" s="3" t="s">
        <v>80</v>
      </c>
      <c r="B41" s="6" t="s">
        <v>81</v>
      </c>
      <c r="C41" s="5">
        <v>1</v>
      </c>
      <c r="D41" s="5">
        <v>0</v>
      </c>
      <c r="E41" s="5">
        <v>0</v>
      </c>
      <c r="F41" s="5">
        <v>15</v>
      </c>
      <c r="G41" s="5">
        <v>0</v>
      </c>
    </row>
    <row r="42" spans="1:7" s="3" customFormat="1" ht="12.75" x14ac:dyDescent="0.2">
      <c r="A42" s="3" t="s">
        <v>82</v>
      </c>
      <c r="B42" s="6" t="s">
        <v>83</v>
      </c>
      <c r="C42" s="5">
        <v>0</v>
      </c>
      <c r="D42" s="5">
        <v>0</v>
      </c>
      <c r="E42" s="5">
        <v>0</v>
      </c>
      <c r="F42" s="5">
        <v>15</v>
      </c>
      <c r="G42" s="5">
        <v>0</v>
      </c>
    </row>
    <row r="43" spans="1:7" s="3" customFormat="1" ht="12.75" x14ac:dyDescent="0.2">
      <c r="A43" s="3" t="s">
        <v>84</v>
      </c>
      <c r="B43" s="6" t="s">
        <v>85</v>
      </c>
      <c r="C43" s="5">
        <v>0</v>
      </c>
      <c r="D43" s="5">
        <v>0</v>
      </c>
      <c r="E43" s="5">
        <v>0</v>
      </c>
      <c r="F43" s="5">
        <v>13</v>
      </c>
      <c r="G43" s="5">
        <v>0</v>
      </c>
    </row>
    <row r="44" spans="1:7" s="3" customFormat="1" ht="12.75" x14ac:dyDescent="0.2">
      <c r="A44" s="3" t="s">
        <v>86</v>
      </c>
      <c r="B44" s="6" t="s">
        <v>87</v>
      </c>
      <c r="C44" s="5">
        <v>1</v>
      </c>
      <c r="D44" s="5">
        <v>0</v>
      </c>
      <c r="E44" s="5">
        <v>0</v>
      </c>
      <c r="F44" s="5">
        <v>18</v>
      </c>
      <c r="G44" s="5">
        <v>0</v>
      </c>
    </row>
    <row r="45" spans="1:7" s="3" customFormat="1" x14ac:dyDescent="0.2">
      <c r="A45" s="3" t="s">
        <v>88</v>
      </c>
      <c r="B45" s="6" t="s">
        <v>89</v>
      </c>
      <c r="C45" s="5">
        <v>0</v>
      </c>
      <c r="D45" s="5">
        <v>0</v>
      </c>
      <c r="E45" s="5">
        <v>0</v>
      </c>
      <c r="F45" s="5">
        <v>8</v>
      </c>
      <c r="G45" s="5">
        <v>0</v>
      </c>
    </row>
    <row r="46" spans="1:7" s="3" customFormat="1" x14ac:dyDescent="0.2">
      <c r="A46" s="3" t="s">
        <v>90</v>
      </c>
      <c r="B46" s="6" t="s">
        <v>91</v>
      </c>
      <c r="C46" s="5">
        <v>1</v>
      </c>
      <c r="D46" s="5">
        <v>0</v>
      </c>
      <c r="E46" s="5">
        <v>0</v>
      </c>
      <c r="F46" s="5">
        <v>41</v>
      </c>
      <c r="G46" s="5">
        <v>0</v>
      </c>
    </row>
    <row r="47" spans="1:7" s="3" customFormat="1" x14ac:dyDescent="0.2">
      <c r="A47" s="3" t="s">
        <v>92</v>
      </c>
      <c r="B47" s="6" t="s">
        <v>93</v>
      </c>
      <c r="C47" s="5">
        <v>5</v>
      </c>
      <c r="D47" s="5">
        <v>0</v>
      </c>
      <c r="E47" s="5">
        <v>0</v>
      </c>
      <c r="F47" s="5">
        <v>33</v>
      </c>
      <c r="G47" s="5">
        <v>0</v>
      </c>
    </row>
    <row r="48" spans="1:7" s="3" customFormat="1" x14ac:dyDescent="0.2">
      <c r="A48" s="3" t="s">
        <v>94</v>
      </c>
      <c r="B48" s="6" t="s">
        <v>95</v>
      </c>
      <c r="C48" s="5">
        <v>5</v>
      </c>
      <c r="D48" s="5">
        <v>0</v>
      </c>
      <c r="E48" s="5">
        <v>0</v>
      </c>
      <c r="F48" s="5">
        <v>57</v>
      </c>
      <c r="G48" s="5">
        <v>0</v>
      </c>
    </row>
    <row r="49" spans="1:7" s="3" customFormat="1" x14ac:dyDescent="0.2">
      <c r="A49" s="3" t="s">
        <v>96</v>
      </c>
      <c r="B49" s="6" t="s">
        <v>97</v>
      </c>
      <c r="C49" s="5">
        <v>0</v>
      </c>
      <c r="D49" s="5">
        <v>0</v>
      </c>
      <c r="E49" s="5">
        <v>0</v>
      </c>
      <c r="F49" s="5">
        <v>28</v>
      </c>
      <c r="G49" s="5">
        <v>0</v>
      </c>
    </row>
    <row r="50" spans="1:7" s="3" customFormat="1" x14ac:dyDescent="0.2">
      <c r="A50" s="3" t="s">
        <v>98</v>
      </c>
      <c r="B50" s="6" t="s">
        <v>99</v>
      </c>
      <c r="C50" s="5">
        <v>0</v>
      </c>
      <c r="D50" s="5">
        <v>0</v>
      </c>
      <c r="E50" s="5">
        <v>0</v>
      </c>
      <c r="F50" s="5">
        <v>21</v>
      </c>
      <c r="G50" s="5">
        <v>0</v>
      </c>
    </row>
    <row r="51" spans="1:7" s="3" customFormat="1" x14ac:dyDescent="0.2">
      <c r="A51" s="3" t="s">
        <v>100</v>
      </c>
      <c r="B51" s="6" t="s">
        <v>101</v>
      </c>
      <c r="C51" s="5">
        <v>0</v>
      </c>
      <c r="D51" s="5">
        <v>0</v>
      </c>
      <c r="E51" s="5">
        <v>1</v>
      </c>
      <c r="F51" s="5">
        <v>42</v>
      </c>
      <c r="G51" s="5">
        <v>0</v>
      </c>
    </row>
    <row r="52" spans="1:7" s="3" customFormat="1" x14ac:dyDescent="0.2">
      <c r="A52" s="3" t="s">
        <v>102</v>
      </c>
      <c r="B52" s="6" t="s">
        <v>103</v>
      </c>
      <c r="C52" s="5">
        <v>0</v>
      </c>
      <c r="D52" s="5">
        <v>0</v>
      </c>
      <c r="E52" s="5">
        <v>0</v>
      </c>
      <c r="F52" s="5">
        <v>8</v>
      </c>
      <c r="G52" s="5">
        <v>0</v>
      </c>
    </row>
    <row r="53" spans="1:7" s="3" customFormat="1" x14ac:dyDescent="0.2">
      <c r="A53" s="3" t="s">
        <v>104</v>
      </c>
      <c r="B53" s="6" t="s">
        <v>105</v>
      </c>
      <c r="C53" s="5">
        <v>0</v>
      </c>
      <c r="D53" s="5">
        <v>0</v>
      </c>
      <c r="E53" s="5">
        <v>0</v>
      </c>
      <c r="F53" s="5">
        <v>30</v>
      </c>
      <c r="G53" s="5">
        <v>0</v>
      </c>
    </row>
    <row r="54" spans="1:7" s="3" customFormat="1" x14ac:dyDescent="0.2">
      <c r="A54" s="3" t="s">
        <v>106</v>
      </c>
      <c r="B54" s="6" t="s">
        <v>107</v>
      </c>
      <c r="C54" s="5">
        <v>53</v>
      </c>
      <c r="D54" s="5">
        <v>3</v>
      </c>
      <c r="E54" s="5">
        <v>3</v>
      </c>
      <c r="F54" s="5">
        <v>101</v>
      </c>
      <c r="G54" s="5">
        <v>0</v>
      </c>
    </row>
    <row r="55" spans="1:7" s="3" customFormat="1" x14ac:dyDescent="0.2">
      <c r="A55" s="3" t="s">
        <v>108</v>
      </c>
      <c r="B55" s="6" t="s">
        <v>109</v>
      </c>
      <c r="C55" s="5">
        <v>17</v>
      </c>
      <c r="D55" s="5">
        <v>2</v>
      </c>
      <c r="E55" s="5">
        <v>3</v>
      </c>
      <c r="F55" s="5">
        <v>59</v>
      </c>
      <c r="G55" s="5">
        <v>0</v>
      </c>
    </row>
    <row r="56" spans="1:7" s="3" customFormat="1" x14ac:dyDescent="0.2">
      <c r="A56" s="3" t="s">
        <v>110</v>
      </c>
      <c r="B56" s="6" t="s">
        <v>111</v>
      </c>
      <c r="C56" s="5">
        <v>34</v>
      </c>
      <c r="D56" s="5">
        <v>5</v>
      </c>
      <c r="E56" s="5">
        <v>0</v>
      </c>
      <c r="F56" s="5">
        <v>44</v>
      </c>
      <c r="G56" s="5">
        <v>0</v>
      </c>
    </row>
    <row r="57" spans="1:7" s="3" customFormat="1" x14ac:dyDescent="0.2">
      <c r="A57" s="3" t="s">
        <v>112</v>
      </c>
      <c r="B57" s="6" t="s">
        <v>113</v>
      </c>
      <c r="C57" s="5">
        <v>76</v>
      </c>
      <c r="D57" s="5">
        <v>10</v>
      </c>
      <c r="E57" s="5">
        <v>4</v>
      </c>
      <c r="F57" s="5">
        <v>137</v>
      </c>
      <c r="G57" s="5">
        <v>0</v>
      </c>
    </row>
    <row r="58" spans="1:7" s="3" customFormat="1" x14ac:dyDescent="0.2">
      <c r="A58" s="3" t="s">
        <v>114</v>
      </c>
      <c r="B58" s="6" t="s">
        <v>115</v>
      </c>
      <c r="C58" s="5">
        <v>73</v>
      </c>
      <c r="D58" s="5">
        <v>6</v>
      </c>
      <c r="E58" s="5">
        <v>7</v>
      </c>
      <c r="F58" s="5">
        <v>121</v>
      </c>
      <c r="G58" s="5">
        <v>0</v>
      </c>
    </row>
    <row r="59" spans="1:7" s="3" customFormat="1" x14ac:dyDescent="0.2">
      <c r="A59" s="3" t="s">
        <v>116</v>
      </c>
      <c r="B59" s="6" t="s">
        <v>117</v>
      </c>
      <c r="C59" s="5">
        <v>133</v>
      </c>
      <c r="D59" s="5">
        <v>22</v>
      </c>
      <c r="E59" s="5">
        <v>26</v>
      </c>
      <c r="F59" s="5">
        <v>235</v>
      </c>
      <c r="G59" s="5">
        <v>1</v>
      </c>
    </row>
    <row r="60" spans="1:7" s="3" customFormat="1" x14ac:dyDescent="0.2">
      <c r="A60" s="3" t="s">
        <v>118</v>
      </c>
      <c r="B60" s="6" t="s">
        <v>119</v>
      </c>
      <c r="C60" s="5">
        <v>156</v>
      </c>
      <c r="D60" s="5">
        <v>17</v>
      </c>
      <c r="E60" s="5">
        <v>21</v>
      </c>
      <c r="F60" s="5">
        <v>130</v>
      </c>
      <c r="G60" s="5">
        <v>0</v>
      </c>
    </row>
    <row r="61" spans="1:7" s="3" customFormat="1" x14ac:dyDescent="0.2">
      <c r="A61" s="3" t="s">
        <v>120</v>
      </c>
      <c r="B61" s="6" t="s">
        <v>121</v>
      </c>
      <c r="C61" s="5">
        <v>357</v>
      </c>
      <c r="D61" s="5">
        <v>71</v>
      </c>
      <c r="E61" s="5">
        <v>22</v>
      </c>
      <c r="F61" s="5">
        <v>269</v>
      </c>
      <c r="G61" s="5">
        <v>0</v>
      </c>
    </row>
    <row r="62" spans="1:7" s="3" customFormat="1" x14ac:dyDescent="0.2">
      <c r="A62" s="3" t="s">
        <v>122</v>
      </c>
      <c r="B62" s="6" t="s">
        <v>123</v>
      </c>
      <c r="C62" s="5">
        <v>377</v>
      </c>
      <c r="D62" s="5">
        <v>75</v>
      </c>
      <c r="E62" s="5">
        <v>18</v>
      </c>
      <c r="F62" s="5">
        <v>167</v>
      </c>
      <c r="G62" s="5">
        <v>0</v>
      </c>
    </row>
    <row r="63" spans="1:7" s="3" customFormat="1" x14ac:dyDescent="0.2">
      <c r="A63" s="3" t="s">
        <v>124</v>
      </c>
      <c r="B63" s="6" t="s">
        <v>125</v>
      </c>
      <c r="C63" s="5">
        <v>149</v>
      </c>
      <c r="D63" s="5">
        <v>68</v>
      </c>
      <c r="E63" s="5">
        <v>15</v>
      </c>
      <c r="F63" s="5">
        <v>156</v>
      </c>
      <c r="G63" s="5">
        <v>0</v>
      </c>
    </row>
    <row r="64" spans="1:7" s="3" customFormat="1" x14ac:dyDescent="0.2">
      <c r="A64" s="3" t="s">
        <v>126</v>
      </c>
      <c r="B64" s="6" t="s">
        <v>127</v>
      </c>
      <c r="C64" s="5">
        <v>267</v>
      </c>
      <c r="D64" s="5">
        <v>4</v>
      </c>
      <c r="E64" s="5">
        <v>2</v>
      </c>
      <c r="F64" s="5">
        <v>13</v>
      </c>
      <c r="G64" s="5">
        <v>0</v>
      </c>
    </row>
    <row r="65" spans="1:7" s="3" customFormat="1" x14ac:dyDescent="0.2">
      <c r="A65" s="3" t="s">
        <v>128</v>
      </c>
      <c r="B65" s="6" t="s">
        <v>129</v>
      </c>
      <c r="C65" s="5">
        <v>81</v>
      </c>
      <c r="D65" s="5">
        <v>4</v>
      </c>
      <c r="E65" s="5">
        <v>3</v>
      </c>
      <c r="F65" s="5">
        <v>69</v>
      </c>
      <c r="G65" s="5">
        <v>0</v>
      </c>
    </row>
    <row r="66" spans="1:7" s="3" customFormat="1" x14ac:dyDescent="0.2">
      <c r="A66" s="3" t="s">
        <v>130</v>
      </c>
      <c r="B66" s="6" t="s">
        <v>131</v>
      </c>
      <c r="C66" s="5">
        <v>480</v>
      </c>
      <c r="D66" s="5">
        <v>5</v>
      </c>
      <c r="E66" s="5">
        <v>28</v>
      </c>
      <c r="F66" s="5">
        <v>196</v>
      </c>
      <c r="G66" s="5">
        <v>0</v>
      </c>
    </row>
    <row r="67" spans="1:7" s="3" customFormat="1" x14ac:dyDescent="0.2">
      <c r="A67" s="3" t="s">
        <v>132</v>
      </c>
      <c r="B67" s="6" t="s">
        <v>133</v>
      </c>
      <c r="C67" s="5">
        <v>323</v>
      </c>
      <c r="D67" s="5">
        <v>0</v>
      </c>
      <c r="E67" s="5">
        <v>2</v>
      </c>
      <c r="F67" s="5">
        <v>41</v>
      </c>
      <c r="G67" s="5">
        <v>0</v>
      </c>
    </row>
    <row r="68" spans="1:7" s="3" customFormat="1" x14ac:dyDescent="0.2">
      <c r="A68" s="3" t="s">
        <v>134</v>
      </c>
      <c r="B68" s="6" t="s">
        <v>135</v>
      </c>
      <c r="C68" s="5">
        <v>3</v>
      </c>
      <c r="D68" s="5">
        <v>0</v>
      </c>
      <c r="E68" s="5">
        <v>1</v>
      </c>
      <c r="F68" s="5">
        <v>69</v>
      </c>
      <c r="G68" s="5">
        <v>0</v>
      </c>
    </row>
    <row r="69" spans="1:7" s="3" customFormat="1" x14ac:dyDescent="0.2">
      <c r="A69" s="3" t="s">
        <v>136</v>
      </c>
      <c r="B69" s="6" t="s">
        <v>137</v>
      </c>
      <c r="C69" s="5">
        <v>272</v>
      </c>
      <c r="D69" s="5">
        <v>37</v>
      </c>
      <c r="E69" s="5">
        <v>42</v>
      </c>
      <c r="F69" s="5">
        <v>136</v>
      </c>
      <c r="G69" s="5">
        <v>0</v>
      </c>
    </row>
    <row r="70" spans="1:7" s="3" customFormat="1" x14ac:dyDescent="0.2">
      <c r="A70" s="3" t="s">
        <v>138</v>
      </c>
      <c r="B70" s="6" t="s">
        <v>139</v>
      </c>
      <c r="C70" s="5">
        <v>183</v>
      </c>
      <c r="D70" s="5">
        <v>25</v>
      </c>
      <c r="E70" s="5">
        <v>13</v>
      </c>
      <c r="F70" s="5">
        <v>63</v>
      </c>
      <c r="G70" s="5">
        <v>1</v>
      </c>
    </row>
    <row r="71" spans="1:7" s="3" customFormat="1" x14ac:dyDescent="0.2">
      <c r="A71" s="3" t="s">
        <v>140</v>
      </c>
      <c r="B71" s="6" t="s">
        <v>141</v>
      </c>
      <c r="C71" s="5">
        <v>446</v>
      </c>
      <c r="D71" s="5">
        <v>94</v>
      </c>
      <c r="E71" s="5">
        <v>26</v>
      </c>
      <c r="F71" s="5">
        <v>154</v>
      </c>
      <c r="G71" s="5">
        <v>3</v>
      </c>
    </row>
    <row r="72" spans="1:7" s="3" customFormat="1" x14ac:dyDescent="0.2">
      <c r="A72" s="3" t="s">
        <v>142</v>
      </c>
      <c r="B72" s="6" t="s">
        <v>143</v>
      </c>
      <c r="C72" s="5">
        <v>603</v>
      </c>
      <c r="D72" s="5">
        <v>140</v>
      </c>
      <c r="E72" s="5">
        <v>41</v>
      </c>
      <c r="F72" s="5">
        <v>250</v>
      </c>
      <c r="G72" s="5">
        <v>0</v>
      </c>
    </row>
    <row r="73" spans="1:7" s="3" customFormat="1" x14ac:dyDescent="0.2">
      <c r="A73" s="3" t="s">
        <v>144</v>
      </c>
      <c r="B73" s="6" t="s">
        <v>145</v>
      </c>
      <c r="C73" s="5">
        <v>359</v>
      </c>
      <c r="D73" s="5">
        <v>177</v>
      </c>
      <c r="E73" s="5">
        <v>33</v>
      </c>
      <c r="F73" s="5">
        <v>151</v>
      </c>
      <c r="G73" s="5">
        <v>4</v>
      </c>
    </row>
    <row r="74" spans="1:7" s="3" customFormat="1" x14ac:dyDescent="0.2">
      <c r="A74" s="3" t="s">
        <v>146</v>
      </c>
      <c r="B74" s="6" t="s">
        <v>147</v>
      </c>
      <c r="C74" s="5">
        <v>239</v>
      </c>
      <c r="D74" s="5">
        <v>121</v>
      </c>
      <c r="E74" s="5">
        <v>29</v>
      </c>
      <c r="F74" s="5">
        <v>121</v>
      </c>
      <c r="G74" s="5">
        <v>0</v>
      </c>
    </row>
    <row r="75" spans="1:7" s="3" customFormat="1" x14ac:dyDescent="0.2">
      <c r="A75" s="3" t="s">
        <v>148</v>
      </c>
      <c r="B75" s="6" t="s">
        <v>149</v>
      </c>
      <c r="C75" s="5">
        <v>206</v>
      </c>
      <c r="D75" s="5">
        <v>40</v>
      </c>
      <c r="E75" s="5">
        <v>5</v>
      </c>
      <c r="F75" s="5">
        <v>64</v>
      </c>
      <c r="G75" s="5">
        <v>0</v>
      </c>
    </row>
    <row r="76" spans="1:7" s="3" customFormat="1" x14ac:dyDescent="0.2">
      <c r="A76" s="3" t="s">
        <v>150</v>
      </c>
      <c r="B76" s="6" t="s">
        <v>151</v>
      </c>
      <c r="C76" s="5">
        <v>543</v>
      </c>
      <c r="D76" s="5">
        <v>20</v>
      </c>
      <c r="E76" s="5">
        <v>8</v>
      </c>
      <c r="F76" s="5">
        <v>36</v>
      </c>
      <c r="G76" s="5">
        <v>1</v>
      </c>
    </row>
    <row r="77" spans="1:7" s="3" customFormat="1" x14ac:dyDescent="0.2">
      <c r="A77" s="3" t="s">
        <v>152</v>
      </c>
      <c r="B77" s="6" t="s">
        <v>153</v>
      </c>
      <c r="C77" s="5">
        <v>638</v>
      </c>
      <c r="D77" s="5">
        <v>18</v>
      </c>
      <c r="E77" s="5">
        <v>2</v>
      </c>
      <c r="F77" s="5">
        <v>56</v>
      </c>
      <c r="G77" s="5">
        <v>0</v>
      </c>
    </row>
    <row r="78" spans="1:7" s="3" customFormat="1" x14ac:dyDescent="0.2">
      <c r="A78" s="3" t="s">
        <v>154</v>
      </c>
      <c r="B78" s="6" t="s">
        <v>155</v>
      </c>
      <c r="C78" s="5">
        <v>304</v>
      </c>
      <c r="D78" s="5">
        <v>6</v>
      </c>
      <c r="E78" s="5">
        <v>0</v>
      </c>
      <c r="F78" s="5">
        <v>25</v>
      </c>
      <c r="G78" s="5">
        <v>0</v>
      </c>
    </row>
    <row r="79" spans="1:7" s="3" customFormat="1" x14ac:dyDescent="0.2">
      <c r="A79" s="3" t="s">
        <v>156</v>
      </c>
      <c r="B79" s="6" t="s">
        <v>157</v>
      </c>
      <c r="C79" s="5">
        <v>601</v>
      </c>
      <c r="D79" s="5">
        <v>0</v>
      </c>
      <c r="E79" s="5">
        <v>0</v>
      </c>
      <c r="F79" s="5">
        <v>9</v>
      </c>
      <c r="G79" s="5">
        <v>0</v>
      </c>
    </row>
    <row r="80" spans="1:7" s="3" customFormat="1" x14ac:dyDescent="0.2">
      <c r="A80" s="3" t="s">
        <v>158</v>
      </c>
      <c r="B80" s="6" t="s">
        <v>159</v>
      </c>
      <c r="C80" s="5">
        <v>247</v>
      </c>
      <c r="D80" s="5">
        <v>1</v>
      </c>
      <c r="E80" s="5">
        <v>0</v>
      </c>
      <c r="F80" s="5">
        <v>1</v>
      </c>
      <c r="G80" s="5">
        <v>0</v>
      </c>
    </row>
    <row r="81" spans="1:7" s="3" customFormat="1" x14ac:dyDescent="0.2">
      <c r="A81" s="3" t="s">
        <v>160</v>
      </c>
      <c r="B81" s="6" t="s">
        <v>161</v>
      </c>
      <c r="C81" s="5">
        <v>107</v>
      </c>
      <c r="D81" s="5">
        <v>32</v>
      </c>
      <c r="E81" s="5">
        <v>8</v>
      </c>
      <c r="F81" s="5">
        <v>72</v>
      </c>
      <c r="G81" s="5">
        <v>0</v>
      </c>
    </row>
    <row r="82" spans="1:7" s="3" customFormat="1" x14ac:dyDescent="0.2">
      <c r="A82" s="3" t="s">
        <v>162</v>
      </c>
      <c r="B82" s="6" t="s">
        <v>163</v>
      </c>
      <c r="C82" s="5">
        <v>402</v>
      </c>
      <c r="D82" s="5">
        <v>138</v>
      </c>
      <c r="E82" s="5">
        <v>28</v>
      </c>
      <c r="F82" s="5">
        <v>95</v>
      </c>
      <c r="G82" s="5">
        <v>0</v>
      </c>
    </row>
    <row r="83" spans="1:7" s="3" customFormat="1" x14ac:dyDescent="0.2">
      <c r="A83" s="3" t="s">
        <v>164</v>
      </c>
      <c r="B83" s="6" t="s">
        <v>165</v>
      </c>
      <c r="C83" s="5">
        <v>564</v>
      </c>
      <c r="D83" s="5">
        <v>20</v>
      </c>
      <c r="E83" s="5">
        <v>7</v>
      </c>
      <c r="F83" s="5">
        <v>51</v>
      </c>
      <c r="G83" s="5">
        <v>0</v>
      </c>
    </row>
    <row r="84" spans="1:7" s="3" customFormat="1" x14ac:dyDescent="0.2">
      <c r="A84" s="3" t="s">
        <v>166</v>
      </c>
      <c r="B84" s="6" t="s">
        <v>167</v>
      </c>
      <c r="C84" s="5">
        <v>230</v>
      </c>
      <c r="D84" s="5">
        <v>3</v>
      </c>
      <c r="E84" s="5">
        <v>0</v>
      </c>
      <c r="F84" s="5">
        <v>12</v>
      </c>
      <c r="G84" s="5">
        <v>7</v>
      </c>
    </row>
    <row r="85" spans="1:7" s="3" customFormat="1" x14ac:dyDescent="0.2">
      <c r="A85" s="3" t="s">
        <v>168</v>
      </c>
      <c r="B85" s="6" t="s">
        <v>169</v>
      </c>
      <c r="C85" s="5">
        <v>503</v>
      </c>
      <c r="D85" s="5">
        <v>21</v>
      </c>
      <c r="E85" s="5">
        <v>5</v>
      </c>
      <c r="F85" s="5">
        <v>20</v>
      </c>
      <c r="G85" s="5">
        <v>2</v>
      </c>
    </row>
    <row r="86" spans="1:7" s="3" customFormat="1" x14ac:dyDescent="0.2">
      <c r="A86" s="3" t="s">
        <v>170</v>
      </c>
      <c r="B86" s="6" t="s">
        <v>171</v>
      </c>
      <c r="C86" s="5">
        <v>347</v>
      </c>
      <c r="D86" s="5">
        <v>25</v>
      </c>
      <c r="E86" s="5">
        <v>6</v>
      </c>
      <c r="F86" s="5">
        <v>15</v>
      </c>
      <c r="G86" s="5">
        <v>0</v>
      </c>
    </row>
    <row r="87" spans="1:7" s="3" customFormat="1" x14ac:dyDescent="0.2">
      <c r="A87" s="3" t="s">
        <v>172</v>
      </c>
      <c r="B87" s="6" t="s">
        <v>173</v>
      </c>
      <c r="C87" s="5">
        <v>262</v>
      </c>
      <c r="D87" s="5">
        <v>37</v>
      </c>
      <c r="E87" s="5">
        <v>1</v>
      </c>
      <c r="F87" s="5">
        <v>32</v>
      </c>
      <c r="G87" s="5">
        <v>1</v>
      </c>
    </row>
    <row r="88" spans="1:7" s="3" customFormat="1" x14ac:dyDescent="0.2">
      <c r="A88" s="3" t="s">
        <v>174</v>
      </c>
      <c r="B88" s="6" t="s">
        <v>175</v>
      </c>
      <c r="C88" s="5">
        <v>571</v>
      </c>
      <c r="D88" s="5">
        <v>48</v>
      </c>
      <c r="E88" s="5">
        <v>8</v>
      </c>
      <c r="F88" s="5">
        <v>105</v>
      </c>
      <c r="G88" s="5">
        <v>1</v>
      </c>
    </row>
    <row r="89" spans="1:7" s="3" customFormat="1" x14ac:dyDescent="0.2">
      <c r="A89" s="3" t="s">
        <v>176</v>
      </c>
      <c r="B89" s="6" t="s">
        <v>177</v>
      </c>
      <c r="C89" s="5">
        <v>154</v>
      </c>
      <c r="D89" s="5">
        <v>67</v>
      </c>
      <c r="E89" s="5">
        <v>6</v>
      </c>
      <c r="F89" s="5">
        <v>97</v>
      </c>
      <c r="G89" s="5">
        <v>0</v>
      </c>
    </row>
    <row r="90" spans="1:7" s="3" customFormat="1" x14ac:dyDescent="0.2">
      <c r="A90" s="3" t="s">
        <v>178</v>
      </c>
      <c r="B90" s="6" t="s">
        <v>179</v>
      </c>
      <c r="C90" s="5">
        <v>138</v>
      </c>
      <c r="D90" s="5">
        <v>157</v>
      </c>
      <c r="E90" s="5">
        <v>4</v>
      </c>
      <c r="F90" s="5">
        <v>25</v>
      </c>
      <c r="G90" s="5">
        <v>0</v>
      </c>
    </row>
    <row r="91" spans="1:7" s="3" customFormat="1" x14ac:dyDescent="0.2">
      <c r="A91" s="3" t="s">
        <v>180</v>
      </c>
      <c r="B91" s="6" t="s">
        <v>181</v>
      </c>
      <c r="C91" s="5">
        <v>75</v>
      </c>
      <c r="D91" s="5">
        <v>20</v>
      </c>
      <c r="E91" s="5">
        <v>16</v>
      </c>
      <c r="F91" s="5">
        <v>82</v>
      </c>
      <c r="G91" s="5">
        <v>0</v>
      </c>
    </row>
    <row r="92" spans="1:7" s="3" customFormat="1" x14ac:dyDescent="0.2">
      <c r="A92" s="3" t="s">
        <v>182</v>
      </c>
      <c r="B92" s="6" t="s">
        <v>183</v>
      </c>
      <c r="C92" s="5">
        <v>213</v>
      </c>
      <c r="D92" s="5">
        <v>7</v>
      </c>
      <c r="E92" s="5">
        <v>1</v>
      </c>
      <c r="F92" s="5">
        <v>32</v>
      </c>
      <c r="G92" s="5">
        <v>0</v>
      </c>
    </row>
    <row r="93" spans="1:7" s="3" customFormat="1" x14ac:dyDescent="0.2">
      <c r="A93" s="3" t="s">
        <v>184</v>
      </c>
      <c r="B93" s="6" t="s">
        <v>185</v>
      </c>
      <c r="C93" s="5">
        <v>202</v>
      </c>
      <c r="D93" s="5">
        <v>15</v>
      </c>
      <c r="E93" s="5">
        <v>7</v>
      </c>
      <c r="F93" s="5">
        <v>61</v>
      </c>
      <c r="G93" s="5">
        <v>0</v>
      </c>
    </row>
    <row r="94" spans="1:7" s="3" customFormat="1" x14ac:dyDescent="0.2">
      <c r="A94" s="3" t="s">
        <v>186</v>
      </c>
      <c r="B94" s="6" t="s">
        <v>187</v>
      </c>
      <c r="C94" s="5">
        <v>277</v>
      </c>
      <c r="D94" s="5">
        <v>134</v>
      </c>
      <c r="E94" s="5">
        <v>159</v>
      </c>
      <c r="F94" s="5">
        <v>149</v>
      </c>
      <c r="G94" s="5">
        <v>2</v>
      </c>
    </row>
    <row r="95" spans="1:7" s="3" customFormat="1" x14ac:dyDescent="0.2">
      <c r="A95" s="3" t="s">
        <v>188</v>
      </c>
      <c r="B95" s="6" t="s">
        <v>189</v>
      </c>
      <c r="C95" s="5">
        <v>202</v>
      </c>
      <c r="D95" s="5">
        <v>48</v>
      </c>
      <c r="E95" s="5">
        <v>187</v>
      </c>
      <c r="F95" s="5">
        <v>140</v>
      </c>
      <c r="G95" s="5">
        <v>0</v>
      </c>
    </row>
    <row r="96" spans="1:7" s="3" customFormat="1" x14ac:dyDescent="0.2">
      <c r="A96" s="3" t="s">
        <v>190</v>
      </c>
      <c r="B96" s="6" t="s">
        <v>191</v>
      </c>
      <c r="C96" s="5">
        <v>461</v>
      </c>
      <c r="D96" s="5">
        <v>208</v>
      </c>
      <c r="E96" s="5">
        <v>65</v>
      </c>
      <c r="F96" s="5">
        <v>490</v>
      </c>
      <c r="G96" s="5">
        <v>0</v>
      </c>
    </row>
    <row r="97" spans="1:7" s="3" customFormat="1" x14ac:dyDescent="0.2">
      <c r="A97" s="3" t="s">
        <v>192</v>
      </c>
      <c r="B97" s="6" t="s">
        <v>193</v>
      </c>
      <c r="C97" s="5">
        <v>743</v>
      </c>
      <c r="D97" s="5">
        <v>209</v>
      </c>
      <c r="E97" s="5">
        <v>85</v>
      </c>
      <c r="F97" s="5">
        <v>421</v>
      </c>
      <c r="G97" s="5">
        <v>1</v>
      </c>
    </row>
    <row r="98" spans="1:7" s="3" customFormat="1" x14ac:dyDescent="0.2">
      <c r="A98" s="3" t="s">
        <v>194</v>
      </c>
      <c r="B98" s="6" t="s">
        <v>195</v>
      </c>
      <c r="C98" s="5">
        <v>437</v>
      </c>
      <c r="D98" s="5">
        <v>123</v>
      </c>
      <c r="E98" s="5">
        <v>59</v>
      </c>
      <c r="F98" s="5">
        <v>280</v>
      </c>
      <c r="G98" s="5">
        <v>1</v>
      </c>
    </row>
    <row r="99" spans="1:7" s="3" customFormat="1" x14ac:dyDescent="0.2">
      <c r="A99" s="3" t="s">
        <v>196</v>
      </c>
      <c r="B99" s="6" t="s">
        <v>197</v>
      </c>
      <c r="C99" s="5">
        <v>236</v>
      </c>
      <c r="D99" s="5">
        <v>169</v>
      </c>
      <c r="E99" s="5">
        <v>49</v>
      </c>
      <c r="F99" s="5">
        <v>287</v>
      </c>
      <c r="G99" s="5">
        <v>1</v>
      </c>
    </row>
    <row r="100" spans="1:7" s="3" customFormat="1" x14ac:dyDescent="0.2">
      <c r="A100" s="3" t="s">
        <v>198</v>
      </c>
      <c r="B100" s="6" t="s">
        <v>199</v>
      </c>
      <c r="C100" s="5">
        <v>125</v>
      </c>
      <c r="D100" s="5">
        <v>4</v>
      </c>
      <c r="E100" s="5">
        <v>4</v>
      </c>
      <c r="F100" s="5">
        <v>128</v>
      </c>
      <c r="G100" s="5">
        <v>1</v>
      </c>
    </row>
    <row r="101" spans="1:7" s="3" customFormat="1" x14ac:dyDescent="0.2">
      <c r="A101" s="3" t="s">
        <v>200</v>
      </c>
      <c r="B101" s="6" t="s">
        <v>201</v>
      </c>
      <c r="C101" s="5">
        <v>158</v>
      </c>
      <c r="D101" s="5">
        <v>10</v>
      </c>
      <c r="E101" s="5">
        <v>5</v>
      </c>
      <c r="F101" s="5">
        <v>149</v>
      </c>
      <c r="G101" s="5">
        <v>0</v>
      </c>
    </row>
    <row r="102" spans="1:7" s="3" customFormat="1" x14ac:dyDescent="0.2">
      <c r="A102" s="3" t="s">
        <v>202</v>
      </c>
      <c r="B102" s="6" t="s">
        <v>203</v>
      </c>
      <c r="C102" s="5">
        <v>208</v>
      </c>
      <c r="D102" s="5">
        <v>147</v>
      </c>
      <c r="E102" s="5">
        <v>26</v>
      </c>
      <c r="F102" s="5">
        <v>182</v>
      </c>
      <c r="G102" s="5">
        <v>1</v>
      </c>
    </row>
    <row r="103" spans="1:7" s="3" customFormat="1" x14ac:dyDescent="0.2">
      <c r="A103" s="3" t="s">
        <v>204</v>
      </c>
      <c r="B103" s="6" t="s">
        <v>205</v>
      </c>
      <c r="C103" s="5">
        <v>316</v>
      </c>
      <c r="D103" s="5">
        <v>40</v>
      </c>
      <c r="E103" s="5">
        <v>7</v>
      </c>
      <c r="F103" s="5">
        <v>164</v>
      </c>
      <c r="G103" s="5">
        <v>1</v>
      </c>
    </row>
    <row r="104" spans="1:7" s="3" customFormat="1" x14ac:dyDescent="0.2">
      <c r="A104" s="3" t="s">
        <v>206</v>
      </c>
      <c r="B104" s="6" t="s">
        <v>207</v>
      </c>
      <c r="C104" s="5">
        <v>75</v>
      </c>
      <c r="D104" s="5">
        <v>9</v>
      </c>
      <c r="E104" s="5">
        <v>3</v>
      </c>
      <c r="F104" s="5">
        <v>49</v>
      </c>
      <c r="G104" s="5">
        <v>0</v>
      </c>
    </row>
    <row r="105" spans="1:7" s="3" customFormat="1" x14ac:dyDescent="0.2">
      <c r="A105" s="3" t="s">
        <v>208</v>
      </c>
      <c r="B105" s="6" t="s">
        <v>209</v>
      </c>
      <c r="C105" s="5">
        <v>23</v>
      </c>
      <c r="D105" s="5">
        <v>7</v>
      </c>
      <c r="E105" s="5">
        <v>1</v>
      </c>
      <c r="F105" s="5">
        <v>81</v>
      </c>
      <c r="G105" s="5">
        <v>0</v>
      </c>
    </row>
    <row r="106" spans="1:7" s="3" customFormat="1" x14ac:dyDescent="0.2">
      <c r="A106" s="3" t="s">
        <v>210</v>
      </c>
      <c r="B106" s="6" t="s">
        <v>211</v>
      </c>
      <c r="C106" s="5">
        <v>16</v>
      </c>
      <c r="D106" s="5">
        <v>7</v>
      </c>
      <c r="E106" s="5">
        <v>2</v>
      </c>
      <c r="F106" s="5">
        <v>43</v>
      </c>
      <c r="G106" s="5">
        <v>0</v>
      </c>
    </row>
    <row r="107" spans="1:7" s="3" customFormat="1" x14ac:dyDescent="0.2">
      <c r="A107" s="3" t="s">
        <v>212</v>
      </c>
      <c r="B107" s="6" t="s">
        <v>213</v>
      </c>
      <c r="C107" s="5">
        <v>19</v>
      </c>
      <c r="D107" s="5">
        <v>5</v>
      </c>
      <c r="E107" s="5">
        <v>0</v>
      </c>
      <c r="F107" s="5">
        <v>28</v>
      </c>
      <c r="G107" s="5">
        <v>0</v>
      </c>
    </row>
    <row r="108" spans="1:7" s="3" customFormat="1" x14ac:dyDescent="0.2">
      <c r="A108" s="3" t="s">
        <v>214</v>
      </c>
      <c r="B108" s="6" t="s">
        <v>215</v>
      </c>
      <c r="C108" s="5">
        <v>11</v>
      </c>
      <c r="D108" s="5">
        <v>0</v>
      </c>
      <c r="E108" s="5">
        <v>1</v>
      </c>
      <c r="F108" s="5">
        <v>76</v>
      </c>
      <c r="G108" s="5">
        <v>0</v>
      </c>
    </row>
    <row r="109" spans="1:7" s="3" customFormat="1" x14ac:dyDescent="0.2">
      <c r="A109" s="3" t="s">
        <v>216</v>
      </c>
      <c r="B109" s="6" t="s">
        <v>217</v>
      </c>
      <c r="C109" s="5">
        <v>49</v>
      </c>
      <c r="D109" s="5">
        <v>7</v>
      </c>
      <c r="E109" s="5">
        <v>6</v>
      </c>
      <c r="F109" s="5">
        <v>60</v>
      </c>
      <c r="G109" s="5">
        <v>0</v>
      </c>
    </row>
    <row r="110" spans="1:7" s="3" customFormat="1" x14ac:dyDescent="0.2">
      <c r="A110" s="3" t="s">
        <v>218</v>
      </c>
      <c r="B110" s="6" t="s">
        <v>219</v>
      </c>
      <c r="C110" s="5">
        <v>136</v>
      </c>
      <c r="D110" s="5">
        <v>24</v>
      </c>
      <c r="E110" s="5">
        <v>5</v>
      </c>
      <c r="F110" s="5">
        <v>179</v>
      </c>
      <c r="G110" s="5">
        <v>0</v>
      </c>
    </row>
    <row r="111" spans="1:7" s="3" customFormat="1" x14ac:dyDescent="0.2">
      <c r="A111" s="3" t="s">
        <v>220</v>
      </c>
      <c r="B111" s="6" t="s">
        <v>221</v>
      </c>
      <c r="C111" s="5">
        <v>12</v>
      </c>
      <c r="D111" s="5">
        <v>0</v>
      </c>
      <c r="E111" s="5">
        <v>0</v>
      </c>
      <c r="F111" s="5">
        <v>56</v>
      </c>
      <c r="G111" s="5">
        <v>0</v>
      </c>
    </row>
    <row r="112" spans="1:7" s="3" customFormat="1" x14ac:dyDescent="0.2">
      <c r="A112" s="3" t="s">
        <v>222</v>
      </c>
      <c r="B112" s="6" t="s">
        <v>223</v>
      </c>
      <c r="C112" s="5">
        <v>2</v>
      </c>
      <c r="D112" s="5">
        <v>0</v>
      </c>
      <c r="E112" s="5">
        <v>0</v>
      </c>
      <c r="F112" s="5">
        <v>4</v>
      </c>
      <c r="G112" s="5">
        <v>0</v>
      </c>
    </row>
    <row r="113" spans="1:7" s="3" customFormat="1" x14ac:dyDescent="0.2">
      <c r="A113" s="3" t="s">
        <v>224</v>
      </c>
      <c r="B113" s="6" t="s">
        <v>225</v>
      </c>
      <c r="C113" s="5">
        <v>1</v>
      </c>
      <c r="D113" s="5">
        <v>1</v>
      </c>
      <c r="E113" s="5">
        <v>0</v>
      </c>
      <c r="F113" s="5">
        <v>30</v>
      </c>
      <c r="G113" s="5">
        <v>0</v>
      </c>
    </row>
    <row r="114" spans="1:7" s="3" customFormat="1" x14ac:dyDescent="0.2">
      <c r="A114" s="3" t="s">
        <v>226</v>
      </c>
      <c r="B114" s="6" t="s">
        <v>227</v>
      </c>
      <c r="C114" s="5">
        <v>45</v>
      </c>
      <c r="D114" s="5">
        <v>0</v>
      </c>
      <c r="E114" s="5">
        <v>0</v>
      </c>
      <c r="F114" s="5">
        <v>64</v>
      </c>
      <c r="G114" s="5">
        <v>0</v>
      </c>
    </row>
    <row r="115" spans="1:7" s="3" customFormat="1" x14ac:dyDescent="0.2">
      <c r="A115" s="3" t="s">
        <v>228</v>
      </c>
      <c r="B115" s="6" t="s">
        <v>229</v>
      </c>
      <c r="C115" s="5">
        <v>19</v>
      </c>
      <c r="D115" s="5">
        <v>4</v>
      </c>
      <c r="E115" s="5">
        <v>26</v>
      </c>
      <c r="F115" s="5">
        <v>74</v>
      </c>
      <c r="G115" s="5">
        <v>0</v>
      </c>
    </row>
    <row r="116" spans="1:7" s="3" customFormat="1" x14ac:dyDescent="0.2">
      <c r="A116" s="3" t="s">
        <v>230</v>
      </c>
      <c r="B116" s="6" t="s">
        <v>231</v>
      </c>
      <c r="C116" s="5">
        <v>4</v>
      </c>
      <c r="D116" s="5">
        <v>1</v>
      </c>
      <c r="E116" s="5">
        <v>1</v>
      </c>
      <c r="F116" s="5">
        <v>37</v>
      </c>
      <c r="G116" s="5">
        <v>0</v>
      </c>
    </row>
    <row r="117" spans="1:7" s="3" customFormat="1" x14ac:dyDescent="0.2">
      <c r="A117" s="3" t="s">
        <v>232</v>
      </c>
      <c r="B117" s="6" t="s">
        <v>233</v>
      </c>
      <c r="C117" s="5">
        <v>0</v>
      </c>
      <c r="D117" s="5">
        <v>0</v>
      </c>
      <c r="E117" s="5">
        <v>0</v>
      </c>
      <c r="F117" s="5">
        <v>9</v>
      </c>
      <c r="G117" s="5">
        <v>0</v>
      </c>
    </row>
    <row r="118" spans="1:7" s="3" customFormat="1" x14ac:dyDescent="0.2">
      <c r="A118" s="3" t="s">
        <v>234</v>
      </c>
      <c r="B118" s="6" t="s">
        <v>235</v>
      </c>
      <c r="C118" s="5">
        <v>1</v>
      </c>
      <c r="D118" s="5">
        <v>0</v>
      </c>
      <c r="E118" s="5">
        <v>0</v>
      </c>
      <c r="F118" s="5">
        <v>0</v>
      </c>
      <c r="G118" s="5">
        <v>0</v>
      </c>
    </row>
    <row r="119" spans="1:7" s="3" customFormat="1" x14ac:dyDescent="0.2">
      <c r="A119" s="3" t="s">
        <v>236</v>
      </c>
      <c r="B119" s="6" t="s">
        <v>237</v>
      </c>
      <c r="C119" s="5">
        <v>33</v>
      </c>
      <c r="D119" s="5">
        <v>5</v>
      </c>
      <c r="E119" s="5">
        <v>2</v>
      </c>
      <c r="F119" s="5">
        <v>67</v>
      </c>
      <c r="G119" s="5">
        <v>0</v>
      </c>
    </row>
    <row r="120" spans="1:7" s="3" customFormat="1" x14ac:dyDescent="0.2">
      <c r="A120" s="3" t="s">
        <v>238</v>
      </c>
      <c r="B120" s="6" t="s">
        <v>239</v>
      </c>
      <c r="C120" s="5">
        <v>16</v>
      </c>
      <c r="D120" s="5">
        <v>1</v>
      </c>
      <c r="E120" s="5">
        <v>0</v>
      </c>
      <c r="F120" s="5">
        <v>1</v>
      </c>
      <c r="G120" s="5">
        <v>0</v>
      </c>
    </row>
    <row r="121" spans="1:7" s="3" customFormat="1" x14ac:dyDescent="0.2">
      <c r="A121" s="3" t="s">
        <v>240</v>
      </c>
      <c r="B121" s="6" t="s">
        <v>241</v>
      </c>
      <c r="C121" s="5">
        <v>156</v>
      </c>
      <c r="D121" s="5">
        <v>12</v>
      </c>
      <c r="E121" s="5">
        <v>5</v>
      </c>
      <c r="F121" s="5">
        <v>160</v>
      </c>
      <c r="G121" s="5">
        <v>0</v>
      </c>
    </row>
    <row r="122" spans="1:7" s="3" customFormat="1" x14ac:dyDescent="0.2">
      <c r="A122" s="3" t="s">
        <v>242</v>
      </c>
      <c r="B122" s="6" t="s">
        <v>243</v>
      </c>
      <c r="C122" s="5">
        <v>1</v>
      </c>
      <c r="D122" s="5">
        <v>0</v>
      </c>
      <c r="E122" s="5">
        <v>0</v>
      </c>
      <c r="F122" s="5">
        <v>5</v>
      </c>
      <c r="G122" s="5">
        <v>0</v>
      </c>
    </row>
    <row r="123" spans="1:7" s="3" customFormat="1" x14ac:dyDescent="0.2">
      <c r="A123" s="3" t="s">
        <v>244</v>
      </c>
      <c r="B123" s="6" t="s">
        <v>245</v>
      </c>
      <c r="C123" s="5">
        <v>69</v>
      </c>
      <c r="D123" s="5">
        <v>3</v>
      </c>
      <c r="E123" s="5">
        <v>3</v>
      </c>
      <c r="F123" s="5">
        <v>81</v>
      </c>
      <c r="G123" s="5">
        <v>2</v>
      </c>
    </row>
    <row r="124" spans="1:7" s="3" customFormat="1" x14ac:dyDescent="0.2">
      <c r="A124" s="3" t="s">
        <v>246</v>
      </c>
      <c r="B124" s="6" t="s">
        <v>247</v>
      </c>
      <c r="C124" s="5">
        <v>10</v>
      </c>
      <c r="D124" s="5">
        <v>0</v>
      </c>
      <c r="E124" s="5">
        <v>0</v>
      </c>
      <c r="F124" s="5">
        <v>18</v>
      </c>
      <c r="G124" s="5">
        <v>0</v>
      </c>
    </row>
    <row r="125" spans="1:7" s="3" customFormat="1" x14ac:dyDescent="0.2">
      <c r="A125" s="3" t="s">
        <v>248</v>
      </c>
      <c r="B125" s="6" t="s">
        <v>249</v>
      </c>
      <c r="C125" s="5">
        <v>15</v>
      </c>
      <c r="D125" s="5">
        <v>2</v>
      </c>
      <c r="E125" s="5">
        <v>0</v>
      </c>
      <c r="F125" s="5">
        <v>37</v>
      </c>
      <c r="G125" s="5">
        <v>0</v>
      </c>
    </row>
    <row r="126" spans="1:7" s="3" customFormat="1" x14ac:dyDescent="0.2">
      <c r="A126" s="3" t="s">
        <v>250</v>
      </c>
      <c r="B126" s="6" t="s">
        <v>251</v>
      </c>
      <c r="C126" s="5">
        <v>8</v>
      </c>
      <c r="D126" s="5">
        <v>0</v>
      </c>
      <c r="E126" s="5">
        <v>0</v>
      </c>
      <c r="F126" s="5">
        <v>20</v>
      </c>
      <c r="G126" s="5">
        <v>0</v>
      </c>
    </row>
    <row r="127" spans="1:7" s="3" customFormat="1" x14ac:dyDescent="0.2">
      <c r="A127" s="3" t="s">
        <v>252</v>
      </c>
      <c r="B127" s="6" t="s">
        <v>253</v>
      </c>
      <c r="C127" s="5">
        <v>147</v>
      </c>
      <c r="D127" s="5">
        <v>6</v>
      </c>
      <c r="E127" s="5">
        <v>1</v>
      </c>
      <c r="F127" s="5">
        <v>43</v>
      </c>
      <c r="G127" s="5">
        <v>0</v>
      </c>
    </row>
    <row r="128" spans="1:7" s="3" customFormat="1" x14ac:dyDescent="0.2">
      <c r="A128" s="3" t="s">
        <v>254</v>
      </c>
      <c r="B128" s="6" t="s">
        <v>255</v>
      </c>
      <c r="C128" s="5">
        <v>62</v>
      </c>
      <c r="D128" s="5">
        <v>2</v>
      </c>
      <c r="E128" s="5">
        <v>1</v>
      </c>
      <c r="F128" s="5">
        <v>69</v>
      </c>
      <c r="G128" s="5">
        <v>0</v>
      </c>
    </row>
    <row r="129" spans="1:7" s="3" customFormat="1" x14ac:dyDescent="0.2">
      <c r="A129" s="3" t="s">
        <v>256</v>
      </c>
      <c r="B129" s="6" t="s">
        <v>257</v>
      </c>
      <c r="C129" s="5">
        <v>3</v>
      </c>
      <c r="D129" s="5">
        <v>0</v>
      </c>
      <c r="E129" s="5">
        <v>0</v>
      </c>
      <c r="F129" s="5">
        <v>19</v>
      </c>
      <c r="G129" s="5">
        <v>0</v>
      </c>
    </row>
    <row r="130" spans="1:7" s="3" customFormat="1" x14ac:dyDescent="0.2">
      <c r="A130" s="3" t="s">
        <v>258</v>
      </c>
      <c r="B130" s="6" t="s">
        <v>259</v>
      </c>
      <c r="C130" s="5">
        <v>39</v>
      </c>
      <c r="D130" s="5">
        <v>30</v>
      </c>
      <c r="E130" s="5">
        <v>10</v>
      </c>
      <c r="F130" s="5">
        <v>75</v>
      </c>
      <c r="G130" s="5">
        <v>1</v>
      </c>
    </row>
    <row r="131" spans="1:7" s="3" customFormat="1" x14ac:dyDescent="0.2">
      <c r="A131" s="3" t="s">
        <v>260</v>
      </c>
      <c r="B131" s="6" t="s">
        <v>261</v>
      </c>
      <c r="C131" s="5">
        <v>92</v>
      </c>
      <c r="D131" s="5">
        <v>12</v>
      </c>
      <c r="E131" s="5">
        <v>4</v>
      </c>
      <c r="F131" s="5">
        <v>143</v>
      </c>
      <c r="G131" s="5">
        <v>1</v>
      </c>
    </row>
    <row r="132" spans="1:7" s="3" customFormat="1" x14ac:dyDescent="0.2">
      <c r="A132" s="3" t="s">
        <v>262</v>
      </c>
      <c r="B132" s="6" t="s">
        <v>263</v>
      </c>
      <c r="C132" s="5">
        <v>74</v>
      </c>
      <c r="D132" s="5">
        <v>14</v>
      </c>
      <c r="E132" s="5">
        <v>29</v>
      </c>
      <c r="F132" s="5">
        <v>187</v>
      </c>
      <c r="G132" s="5">
        <v>2</v>
      </c>
    </row>
    <row r="133" spans="1:7" s="3" customFormat="1" x14ac:dyDescent="0.2">
      <c r="A133" s="3" t="s">
        <v>264</v>
      </c>
      <c r="B133" s="6" t="s">
        <v>265</v>
      </c>
      <c r="C133" s="5">
        <v>23</v>
      </c>
      <c r="D133" s="5">
        <v>12</v>
      </c>
      <c r="E133" s="5">
        <v>1</v>
      </c>
      <c r="F133" s="5">
        <v>28</v>
      </c>
      <c r="G133" s="5">
        <v>0</v>
      </c>
    </row>
    <row r="134" spans="1:7" s="3" customFormat="1" x14ac:dyDescent="0.2">
      <c r="A134" s="3" t="s">
        <v>266</v>
      </c>
      <c r="B134" s="6" t="s">
        <v>267</v>
      </c>
      <c r="C134" s="5">
        <v>200</v>
      </c>
      <c r="D134" s="5">
        <v>36</v>
      </c>
      <c r="E134" s="5">
        <v>15</v>
      </c>
      <c r="F134" s="5">
        <v>235</v>
      </c>
      <c r="G134" s="5">
        <v>2</v>
      </c>
    </row>
    <row r="135" spans="1:7" s="3" customFormat="1" x14ac:dyDescent="0.2">
      <c r="A135" s="3" t="s">
        <v>268</v>
      </c>
      <c r="B135" s="6" t="s">
        <v>269</v>
      </c>
      <c r="C135" s="5">
        <v>444</v>
      </c>
      <c r="D135" s="5">
        <v>28</v>
      </c>
      <c r="E135" s="5">
        <v>8</v>
      </c>
      <c r="F135" s="5">
        <v>140</v>
      </c>
      <c r="G135" s="5">
        <v>0</v>
      </c>
    </row>
    <row r="136" spans="1:7" s="3" customFormat="1" x14ac:dyDescent="0.2">
      <c r="A136" s="3" t="s">
        <v>270</v>
      </c>
      <c r="B136" s="6" t="s">
        <v>271</v>
      </c>
      <c r="C136" s="5">
        <v>43</v>
      </c>
      <c r="D136" s="5">
        <v>4</v>
      </c>
      <c r="E136" s="5">
        <v>2</v>
      </c>
      <c r="F136" s="5">
        <v>33</v>
      </c>
      <c r="G136" s="5">
        <v>0</v>
      </c>
    </row>
    <row r="137" spans="1:7" s="3" customFormat="1" x14ac:dyDescent="0.2">
      <c r="A137" s="3" t="s">
        <v>272</v>
      </c>
      <c r="B137" s="6" t="s">
        <v>273</v>
      </c>
      <c r="C137" s="5">
        <v>443</v>
      </c>
      <c r="D137" s="5">
        <v>144</v>
      </c>
      <c r="E137" s="5">
        <v>31</v>
      </c>
      <c r="F137" s="5">
        <v>381</v>
      </c>
      <c r="G137" s="5">
        <v>1</v>
      </c>
    </row>
    <row r="138" spans="1:7" s="3" customFormat="1" x14ac:dyDescent="0.2">
      <c r="A138" s="3" t="s">
        <v>274</v>
      </c>
      <c r="B138" s="6" t="s">
        <v>275</v>
      </c>
      <c r="C138" s="5">
        <v>282</v>
      </c>
      <c r="D138" s="5">
        <v>128</v>
      </c>
      <c r="E138" s="5">
        <v>30</v>
      </c>
      <c r="F138" s="5">
        <v>181</v>
      </c>
      <c r="G138" s="5">
        <v>2</v>
      </c>
    </row>
    <row r="139" spans="1:7" s="3" customFormat="1" x14ac:dyDescent="0.2">
      <c r="A139" s="3" t="s">
        <v>276</v>
      </c>
      <c r="B139" s="6" t="s">
        <v>277</v>
      </c>
      <c r="C139" s="11">
        <v>163</v>
      </c>
      <c r="D139" s="11">
        <v>36</v>
      </c>
      <c r="E139" s="11">
        <v>16</v>
      </c>
      <c r="F139" s="11">
        <v>177</v>
      </c>
      <c r="G139" s="11">
        <v>0</v>
      </c>
    </row>
    <row r="140" spans="1:7" s="3" customFormat="1" x14ac:dyDescent="0.2">
      <c r="A140" s="3" t="s">
        <v>278</v>
      </c>
      <c r="B140" s="6" t="s">
        <v>279</v>
      </c>
      <c r="C140" s="5">
        <v>98</v>
      </c>
      <c r="D140" s="5">
        <v>120</v>
      </c>
      <c r="E140" s="5">
        <v>35</v>
      </c>
      <c r="F140" s="5">
        <v>62</v>
      </c>
      <c r="G140" s="5">
        <v>0</v>
      </c>
    </row>
    <row r="141" spans="1:7" s="3" customFormat="1" x14ac:dyDescent="0.2">
      <c r="A141" s="3" t="s">
        <v>280</v>
      </c>
      <c r="B141" s="6" t="s">
        <v>281</v>
      </c>
      <c r="C141" s="5">
        <v>244</v>
      </c>
      <c r="D141" s="5">
        <v>33</v>
      </c>
      <c r="E141" s="5">
        <v>13</v>
      </c>
      <c r="F141" s="5">
        <v>183</v>
      </c>
      <c r="G141" s="5">
        <v>0</v>
      </c>
    </row>
    <row r="142" spans="1:7" s="3" customFormat="1" x14ac:dyDescent="0.2">
      <c r="A142" s="3" t="s">
        <v>282</v>
      </c>
      <c r="B142" s="6" t="s">
        <v>283</v>
      </c>
      <c r="C142" s="5">
        <v>232</v>
      </c>
      <c r="D142" s="5">
        <v>48</v>
      </c>
      <c r="E142" s="5">
        <v>37</v>
      </c>
      <c r="F142" s="5">
        <v>144</v>
      </c>
      <c r="G142" s="5">
        <v>0</v>
      </c>
    </row>
    <row r="143" spans="1:7" s="3" customFormat="1" x14ac:dyDescent="0.2">
      <c r="A143" s="3" t="s">
        <v>284</v>
      </c>
      <c r="B143" s="6" t="s">
        <v>285</v>
      </c>
      <c r="C143" s="5">
        <v>115</v>
      </c>
      <c r="D143" s="5">
        <v>24</v>
      </c>
      <c r="E143" s="5">
        <v>9</v>
      </c>
      <c r="F143" s="5">
        <v>131</v>
      </c>
      <c r="G143" s="5">
        <v>1</v>
      </c>
    </row>
    <row r="144" spans="1:7" s="3" customFormat="1" x14ac:dyDescent="0.2">
      <c r="A144" s="3" t="s">
        <v>286</v>
      </c>
      <c r="B144" s="6" t="s">
        <v>287</v>
      </c>
      <c r="C144" s="5">
        <v>194</v>
      </c>
      <c r="D144" s="5">
        <v>56</v>
      </c>
      <c r="E144" s="5">
        <v>57</v>
      </c>
      <c r="F144" s="5">
        <v>150</v>
      </c>
      <c r="G144" s="5">
        <v>2</v>
      </c>
    </row>
    <row r="145" spans="1:7" s="3" customFormat="1" x14ac:dyDescent="0.2">
      <c r="A145" s="3" t="s">
        <v>288</v>
      </c>
      <c r="B145" s="6" t="s">
        <v>289</v>
      </c>
      <c r="C145" s="5">
        <v>404</v>
      </c>
      <c r="D145" s="5">
        <v>45</v>
      </c>
      <c r="E145" s="5">
        <v>12</v>
      </c>
      <c r="F145" s="5">
        <v>459</v>
      </c>
      <c r="G145" s="5">
        <v>0</v>
      </c>
    </row>
    <row r="146" spans="1:7" s="3" customFormat="1" x14ac:dyDescent="0.2">
      <c r="A146" s="3" t="s">
        <v>290</v>
      </c>
      <c r="B146" s="6" t="s">
        <v>291</v>
      </c>
      <c r="C146" s="5">
        <v>293</v>
      </c>
      <c r="D146" s="5">
        <v>111</v>
      </c>
      <c r="E146" s="5">
        <v>30</v>
      </c>
      <c r="F146" s="5">
        <v>232</v>
      </c>
      <c r="G146" s="5">
        <v>0</v>
      </c>
    </row>
    <row r="147" spans="1:7" s="3" customFormat="1" x14ac:dyDescent="0.2">
      <c r="A147" s="3" t="s">
        <v>292</v>
      </c>
      <c r="B147" s="6" t="s">
        <v>293</v>
      </c>
      <c r="C147" s="5">
        <v>489</v>
      </c>
      <c r="D147" s="5">
        <v>113</v>
      </c>
      <c r="E147" s="5">
        <v>29</v>
      </c>
      <c r="F147" s="5">
        <v>129</v>
      </c>
      <c r="G147" s="5">
        <v>0</v>
      </c>
    </row>
    <row r="148" spans="1:7" s="3" customFormat="1" x14ac:dyDescent="0.2">
      <c r="A148" s="3" t="s">
        <v>294</v>
      </c>
      <c r="B148" s="6" t="s">
        <v>295</v>
      </c>
      <c r="C148" s="5">
        <v>292</v>
      </c>
      <c r="D148" s="5">
        <v>48</v>
      </c>
      <c r="E148" s="5">
        <v>5</v>
      </c>
      <c r="F148" s="5">
        <v>146</v>
      </c>
      <c r="G148" s="5">
        <v>0</v>
      </c>
    </row>
    <row r="149" spans="1:7" s="3" customFormat="1" x14ac:dyDescent="0.2">
      <c r="A149" s="3" t="s">
        <v>296</v>
      </c>
      <c r="B149" s="6" t="s">
        <v>297</v>
      </c>
      <c r="C149" s="5">
        <v>54</v>
      </c>
      <c r="D149" s="5">
        <v>3</v>
      </c>
      <c r="E149" s="5">
        <v>0</v>
      </c>
      <c r="F149" s="5">
        <v>47</v>
      </c>
      <c r="G149" s="5">
        <v>0</v>
      </c>
    </row>
    <row r="150" spans="1:7" s="3" customFormat="1" x14ac:dyDescent="0.2">
      <c r="A150" s="3" t="s">
        <v>298</v>
      </c>
      <c r="B150" s="6" t="s">
        <v>299</v>
      </c>
      <c r="C150" s="5">
        <v>87</v>
      </c>
      <c r="D150" s="5">
        <v>9</v>
      </c>
      <c r="E150" s="5">
        <v>7</v>
      </c>
      <c r="F150" s="5">
        <v>58</v>
      </c>
      <c r="G150" s="5">
        <v>0</v>
      </c>
    </row>
    <row r="151" spans="1:7" s="3" customFormat="1" x14ac:dyDescent="0.2">
      <c r="A151" s="3" t="s">
        <v>300</v>
      </c>
      <c r="B151" s="6" t="s">
        <v>301</v>
      </c>
      <c r="C151" s="5">
        <v>97</v>
      </c>
      <c r="D151" s="5">
        <v>12</v>
      </c>
      <c r="E151" s="5">
        <v>6</v>
      </c>
      <c r="F151" s="5">
        <v>117</v>
      </c>
      <c r="G151" s="5">
        <v>0</v>
      </c>
    </row>
    <row r="152" spans="1:7" s="4" customFormat="1" x14ac:dyDescent="0.2">
      <c r="A152" s="3" t="s">
        <v>302</v>
      </c>
      <c r="B152" s="6" t="s">
        <v>303</v>
      </c>
      <c r="C152" s="5">
        <v>187</v>
      </c>
      <c r="D152" s="5">
        <v>28</v>
      </c>
      <c r="E152" s="5">
        <v>4</v>
      </c>
      <c r="F152" s="5">
        <v>112</v>
      </c>
      <c r="G152" s="5">
        <v>0</v>
      </c>
    </row>
    <row r="153" spans="1:7" s="3" customFormat="1" x14ac:dyDescent="0.2">
      <c r="A153" s="3" t="s">
        <v>304</v>
      </c>
      <c r="B153" s="6" t="s">
        <v>305</v>
      </c>
      <c r="C153" s="5">
        <v>75</v>
      </c>
      <c r="D153" s="5">
        <v>16</v>
      </c>
      <c r="E153" s="5">
        <v>12</v>
      </c>
      <c r="F153" s="5">
        <v>83</v>
      </c>
      <c r="G153" s="5">
        <v>0</v>
      </c>
    </row>
    <row r="154" spans="1:7" s="3" customFormat="1" x14ac:dyDescent="0.2">
      <c r="A154" s="3" t="s">
        <v>306</v>
      </c>
      <c r="B154" s="6" t="s">
        <v>307</v>
      </c>
      <c r="C154" s="5">
        <v>174</v>
      </c>
      <c r="D154" s="5">
        <v>30</v>
      </c>
      <c r="E154" s="5">
        <v>3</v>
      </c>
      <c r="F154" s="5">
        <v>160</v>
      </c>
      <c r="G154" s="5">
        <v>2</v>
      </c>
    </row>
    <row r="155" spans="1:7" s="3" customFormat="1" x14ac:dyDescent="0.2">
      <c r="A155" s="3" t="s">
        <v>308</v>
      </c>
      <c r="B155" s="6" t="s">
        <v>309</v>
      </c>
      <c r="C155" s="5">
        <v>47</v>
      </c>
      <c r="D155" s="5">
        <v>7</v>
      </c>
      <c r="E155" s="5">
        <v>0</v>
      </c>
      <c r="F155" s="5">
        <v>61</v>
      </c>
      <c r="G155" s="5">
        <v>0</v>
      </c>
    </row>
    <row r="156" spans="1:7" s="3" customFormat="1" x14ac:dyDescent="0.2">
      <c r="A156" s="3" t="s">
        <v>310</v>
      </c>
      <c r="B156" s="6" t="s">
        <v>311</v>
      </c>
      <c r="C156" s="5">
        <v>84</v>
      </c>
      <c r="D156" s="5">
        <v>10</v>
      </c>
      <c r="E156" s="5">
        <v>2</v>
      </c>
      <c r="F156" s="5">
        <v>93</v>
      </c>
      <c r="G156" s="5">
        <v>2</v>
      </c>
    </row>
    <row r="157" spans="1:7" s="3" customFormat="1" x14ac:dyDescent="0.2">
      <c r="A157" s="3" t="s">
        <v>312</v>
      </c>
      <c r="B157" s="6" t="s">
        <v>313</v>
      </c>
      <c r="C157" s="5">
        <v>35</v>
      </c>
      <c r="D157" s="5">
        <v>8</v>
      </c>
      <c r="E157" s="5">
        <v>3</v>
      </c>
      <c r="F157" s="5">
        <v>80</v>
      </c>
      <c r="G157" s="5">
        <v>0</v>
      </c>
    </row>
    <row r="158" spans="1:7" s="3" customFormat="1" x14ac:dyDescent="0.2">
      <c r="A158" s="3" t="s">
        <v>314</v>
      </c>
      <c r="B158" s="6" t="s">
        <v>315</v>
      </c>
      <c r="C158" s="5">
        <v>66</v>
      </c>
      <c r="D158" s="5">
        <v>8</v>
      </c>
      <c r="E158" s="5">
        <v>3</v>
      </c>
      <c r="F158" s="5">
        <v>79</v>
      </c>
      <c r="G158" s="5">
        <v>1</v>
      </c>
    </row>
    <row r="159" spans="1:7" s="3" customFormat="1" x14ac:dyDescent="0.2">
      <c r="A159" s="3" t="s">
        <v>316</v>
      </c>
      <c r="B159" s="6" t="s">
        <v>317</v>
      </c>
      <c r="C159" s="5">
        <v>35</v>
      </c>
      <c r="D159" s="5">
        <v>2</v>
      </c>
      <c r="E159" s="5">
        <v>1</v>
      </c>
      <c r="F159" s="5">
        <v>41</v>
      </c>
      <c r="G159" s="5">
        <v>1</v>
      </c>
    </row>
    <row r="160" spans="1:7" s="3" customFormat="1" x14ac:dyDescent="0.2">
      <c r="A160" s="3" t="s">
        <v>318</v>
      </c>
      <c r="B160" s="6" t="s">
        <v>319</v>
      </c>
      <c r="C160" s="5">
        <v>32</v>
      </c>
      <c r="D160" s="5">
        <v>0</v>
      </c>
      <c r="E160" s="5">
        <v>0</v>
      </c>
      <c r="F160" s="5">
        <v>12</v>
      </c>
      <c r="G160" s="5">
        <v>0</v>
      </c>
    </row>
    <row r="161" spans="1:7" s="3" customFormat="1" x14ac:dyDescent="0.2">
      <c r="A161" s="3" t="s">
        <v>320</v>
      </c>
      <c r="B161" s="6" t="s">
        <v>321</v>
      </c>
      <c r="C161" s="5">
        <v>12</v>
      </c>
      <c r="D161" s="5">
        <v>1</v>
      </c>
      <c r="E161" s="5">
        <v>0</v>
      </c>
      <c r="F161" s="5">
        <v>31</v>
      </c>
      <c r="G161" s="5">
        <v>0</v>
      </c>
    </row>
    <row r="162" spans="1:7" s="3" customFormat="1" x14ac:dyDescent="0.2">
      <c r="A162" s="3" t="s">
        <v>322</v>
      </c>
      <c r="B162" s="6" t="s">
        <v>323</v>
      </c>
      <c r="C162" s="5">
        <v>33</v>
      </c>
      <c r="D162" s="5">
        <v>1</v>
      </c>
      <c r="E162" s="5">
        <v>9</v>
      </c>
      <c r="F162" s="5">
        <v>53</v>
      </c>
      <c r="G162" s="5">
        <v>0</v>
      </c>
    </row>
    <row r="163" spans="1:7" s="3" customFormat="1" x14ac:dyDescent="0.2">
      <c r="A163" s="3" t="s">
        <v>324</v>
      </c>
      <c r="B163" s="6" t="s">
        <v>325</v>
      </c>
      <c r="C163" s="5">
        <v>55</v>
      </c>
      <c r="D163" s="5">
        <v>3</v>
      </c>
      <c r="E163" s="5">
        <v>2</v>
      </c>
      <c r="F163" s="5">
        <v>68</v>
      </c>
      <c r="G163" s="5">
        <v>0</v>
      </c>
    </row>
    <row r="164" spans="1:7" s="3" customFormat="1" x14ac:dyDescent="0.2">
      <c r="A164" s="3" t="s">
        <v>326</v>
      </c>
      <c r="B164" s="6" t="s">
        <v>327</v>
      </c>
      <c r="C164" s="5">
        <v>154</v>
      </c>
      <c r="D164" s="5">
        <v>8</v>
      </c>
      <c r="E164" s="5">
        <v>3</v>
      </c>
      <c r="F164" s="5">
        <v>98</v>
      </c>
      <c r="G164" s="5">
        <v>0</v>
      </c>
    </row>
    <row r="165" spans="1:7" s="3" customFormat="1" x14ac:dyDescent="0.2">
      <c r="A165" s="3" t="s">
        <v>328</v>
      </c>
      <c r="B165" s="6" t="s">
        <v>329</v>
      </c>
      <c r="C165" s="5">
        <v>22</v>
      </c>
      <c r="D165" s="5">
        <v>0</v>
      </c>
      <c r="E165" s="5">
        <v>0</v>
      </c>
      <c r="F165" s="5">
        <v>69</v>
      </c>
      <c r="G165" s="5">
        <v>0</v>
      </c>
    </row>
    <row r="166" spans="1:7" s="3" customFormat="1" x14ac:dyDescent="0.2">
      <c r="A166" s="3" t="s">
        <v>330</v>
      </c>
      <c r="B166" s="6" t="s">
        <v>331</v>
      </c>
      <c r="C166" s="5">
        <v>1</v>
      </c>
      <c r="D166" s="5">
        <v>0</v>
      </c>
      <c r="E166" s="5">
        <v>0</v>
      </c>
      <c r="F166" s="5">
        <v>1</v>
      </c>
      <c r="G166" s="5">
        <v>0</v>
      </c>
    </row>
    <row r="167" spans="1:7" s="3" customFormat="1" x14ac:dyDescent="0.2">
      <c r="A167" s="3" t="s">
        <v>332</v>
      </c>
      <c r="B167" s="6" t="s">
        <v>333</v>
      </c>
      <c r="C167" s="5">
        <v>160</v>
      </c>
      <c r="D167" s="5">
        <v>12</v>
      </c>
      <c r="E167" s="5">
        <v>7</v>
      </c>
      <c r="F167" s="5">
        <v>53</v>
      </c>
      <c r="G167" s="5">
        <v>0</v>
      </c>
    </row>
    <row r="168" spans="1:7" s="3" customFormat="1" x14ac:dyDescent="0.2">
      <c r="A168" s="3" t="s">
        <v>334</v>
      </c>
      <c r="B168" s="6" t="s">
        <v>335</v>
      </c>
      <c r="C168" s="5">
        <v>329</v>
      </c>
      <c r="D168" s="5">
        <v>22</v>
      </c>
      <c r="E168" s="5">
        <v>13</v>
      </c>
      <c r="F168" s="5">
        <v>169</v>
      </c>
      <c r="G168" s="5">
        <v>0</v>
      </c>
    </row>
    <row r="169" spans="1:7" s="3" customFormat="1" x14ac:dyDescent="0.2">
      <c r="A169" s="3" t="s">
        <v>336</v>
      </c>
      <c r="B169" s="6" t="s">
        <v>337</v>
      </c>
      <c r="C169" s="5">
        <v>21</v>
      </c>
      <c r="D169" s="5">
        <v>1</v>
      </c>
      <c r="E169" s="5">
        <v>0</v>
      </c>
      <c r="F169" s="5">
        <v>105</v>
      </c>
      <c r="G169" s="5">
        <v>0</v>
      </c>
    </row>
    <row r="170" spans="1:7" s="3" customFormat="1" x14ac:dyDescent="0.2">
      <c r="A170" s="3" t="s">
        <v>338</v>
      </c>
      <c r="B170" s="6" t="s">
        <v>339</v>
      </c>
      <c r="C170" s="5">
        <v>197</v>
      </c>
      <c r="D170" s="5">
        <v>67</v>
      </c>
      <c r="E170" s="5">
        <v>12</v>
      </c>
      <c r="F170" s="5">
        <v>112</v>
      </c>
      <c r="G170" s="5">
        <v>2</v>
      </c>
    </row>
    <row r="171" spans="1:7" s="3" customFormat="1" x14ac:dyDescent="0.2">
      <c r="A171" s="3" t="s">
        <v>340</v>
      </c>
      <c r="B171" s="6" t="s">
        <v>341</v>
      </c>
      <c r="C171" s="5">
        <v>65</v>
      </c>
      <c r="D171" s="5">
        <v>7</v>
      </c>
      <c r="E171" s="5">
        <v>3</v>
      </c>
      <c r="F171" s="5">
        <v>7</v>
      </c>
      <c r="G171" s="5">
        <v>1</v>
      </c>
    </row>
    <row r="172" spans="1:7" s="3" customFormat="1" x14ac:dyDescent="0.2">
      <c r="A172" s="3" t="s">
        <v>342</v>
      </c>
      <c r="B172" s="6" t="s">
        <v>343</v>
      </c>
      <c r="C172" s="5">
        <v>27</v>
      </c>
      <c r="D172" s="5">
        <v>2</v>
      </c>
      <c r="E172" s="5">
        <v>2</v>
      </c>
      <c r="F172" s="5">
        <v>49</v>
      </c>
      <c r="G172" s="5">
        <v>0</v>
      </c>
    </row>
    <row r="173" spans="1:7" s="3" customFormat="1" x14ac:dyDescent="0.2">
      <c r="A173" s="3" t="s">
        <v>344</v>
      </c>
      <c r="B173" s="6" t="s">
        <v>345</v>
      </c>
      <c r="C173" s="5">
        <v>306</v>
      </c>
      <c r="D173" s="5">
        <v>2</v>
      </c>
      <c r="E173" s="5">
        <v>2</v>
      </c>
      <c r="F173" s="5">
        <v>19</v>
      </c>
      <c r="G173" s="5">
        <v>0</v>
      </c>
    </row>
    <row r="174" spans="1:7" s="3" customFormat="1" x14ac:dyDescent="0.2">
      <c r="A174" s="3" t="s">
        <v>346</v>
      </c>
      <c r="B174" s="6" t="s">
        <v>347</v>
      </c>
      <c r="C174" s="5">
        <v>429</v>
      </c>
      <c r="D174" s="5">
        <v>1</v>
      </c>
      <c r="E174" s="5">
        <v>0</v>
      </c>
      <c r="F174" s="5">
        <v>11</v>
      </c>
      <c r="G174" s="5">
        <v>0</v>
      </c>
    </row>
    <row r="175" spans="1:7" s="3" customFormat="1" x14ac:dyDescent="0.2">
      <c r="A175" s="3" t="s">
        <v>348</v>
      </c>
      <c r="B175" s="6" t="s">
        <v>349</v>
      </c>
      <c r="C175" s="5">
        <v>236</v>
      </c>
      <c r="D175" s="5">
        <v>44</v>
      </c>
      <c r="E175" s="5">
        <v>19</v>
      </c>
      <c r="F175" s="5">
        <v>188</v>
      </c>
      <c r="G175" s="5">
        <v>0</v>
      </c>
    </row>
    <row r="176" spans="1:7" s="3" customFormat="1" x14ac:dyDescent="0.2">
      <c r="A176" s="3" t="s">
        <v>350</v>
      </c>
      <c r="B176" s="6" t="s">
        <v>351</v>
      </c>
      <c r="C176" s="5">
        <v>60</v>
      </c>
      <c r="D176" s="5">
        <v>9</v>
      </c>
      <c r="E176" s="5">
        <v>19</v>
      </c>
      <c r="F176" s="5">
        <v>103</v>
      </c>
      <c r="G176" s="5">
        <v>0</v>
      </c>
    </row>
    <row r="177" spans="1:7" s="3" customFormat="1" x14ac:dyDescent="0.2">
      <c r="A177" s="3" t="s">
        <v>352</v>
      </c>
      <c r="B177" s="6" t="s">
        <v>353</v>
      </c>
      <c r="C177" s="5">
        <v>229</v>
      </c>
      <c r="D177" s="5">
        <v>21</v>
      </c>
      <c r="E177" s="5">
        <v>5</v>
      </c>
      <c r="F177" s="5">
        <v>221</v>
      </c>
      <c r="G177" s="5">
        <v>3</v>
      </c>
    </row>
    <row r="178" spans="1:7" s="3" customFormat="1" x14ac:dyDescent="0.2">
      <c r="A178" s="3" t="s">
        <v>354</v>
      </c>
      <c r="B178" s="6" t="s">
        <v>355</v>
      </c>
      <c r="C178" s="5">
        <v>532</v>
      </c>
      <c r="D178" s="5">
        <v>10</v>
      </c>
      <c r="E178" s="5">
        <v>20</v>
      </c>
      <c r="F178" s="5">
        <v>68</v>
      </c>
      <c r="G178" s="5">
        <v>0</v>
      </c>
    </row>
    <row r="179" spans="1:7" s="3" customFormat="1" x14ac:dyDescent="0.2">
      <c r="A179" s="3" t="s">
        <v>356</v>
      </c>
      <c r="B179" s="6" t="s">
        <v>357</v>
      </c>
      <c r="C179" s="5">
        <v>0</v>
      </c>
      <c r="D179" s="5">
        <v>0</v>
      </c>
      <c r="E179" s="5">
        <v>0</v>
      </c>
      <c r="F179" s="5">
        <v>2</v>
      </c>
      <c r="G179" s="5">
        <v>1</v>
      </c>
    </row>
    <row r="180" spans="1:7" s="3" customFormat="1" x14ac:dyDescent="0.2">
      <c r="A180" s="3" t="s">
        <v>358</v>
      </c>
      <c r="B180" s="6" t="s">
        <v>359</v>
      </c>
      <c r="C180" s="5">
        <v>0</v>
      </c>
      <c r="D180" s="5">
        <v>0</v>
      </c>
      <c r="E180" s="5">
        <v>0</v>
      </c>
      <c r="F180" s="5">
        <v>1</v>
      </c>
      <c r="G180" s="5">
        <v>0</v>
      </c>
    </row>
    <row r="181" spans="1:7" s="3" customFormat="1" x14ac:dyDescent="0.2">
      <c r="A181" s="3" t="s">
        <v>360</v>
      </c>
      <c r="B181" s="6" t="s">
        <v>361</v>
      </c>
      <c r="C181" s="5">
        <v>555</v>
      </c>
      <c r="D181" s="5">
        <v>55</v>
      </c>
      <c r="E181" s="5">
        <v>65</v>
      </c>
      <c r="F181" s="5">
        <v>356</v>
      </c>
      <c r="G181" s="5">
        <v>13</v>
      </c>
    </row>
    <row r="182" spans="1:7" s="3" customFormat="1" x14ac:dyDescent="0.2">
      <c r="A182" s="3" t="s">
        <v>362</v>
      </c>
      <c r="B182" s="6" t="s">
        <v>363</v>
      </c>
      <c r="C182" s="5">
        <v>449</v>
      </c>
      <c r="D182" s="5">
        <v>97</v>
      </c>
      <c r="E182" s="5">
        <v>60</v>
      </c>
      <c r="F182" s="5">
        <v>289</v>
      </c>
      <c r="G182" s="5">
        <v>12</v>
      </c>
    </row>
    <row r="183" spans="1:7" s="3" customFormat="1" x14ac:dyDescent="0.2">
      <c r="A183" s="3" t="s">
        <v>364</v>
      </c>
      <c r="B183" s="6" t="s">
        <v>365</v>
      </c>
      <c r="C183" s="5">
        <v>366</v>
      </c>
      <c r="D183" s="5">
        <v>68</v>
      </c>
      <c r="E183" s="5">
        <v>38</v>
      </c>
      <c r="F183" s="5">
        <v>192</v>
      </c>
      <c r="G183" s="5">
        <v>2</v>
      </c>
    </row>
    <row r="184" spans="1:7" s="3" customFormat="1" x14ac:dyDescent="0.2">
      <c r="A184" s="3" t="s">
        <v>366</v>
      </c>
      <c r="B184" s="6" t="s">
        <v>367</v>
      </c>
      <c r="C184" s="5">
        <v>711</v>
      </c>
      <c r="D184" s="5">
        <v>83</v>
      </c>
      <c r="E184" s="5">
        <v>48</v>
      </c>
      <c r="F184" s="5">
        <v>327</v>
      </c>
      <c r="G184" s="5">
        <v>18</v>
      </c>
    </row>
    <row r="185" spans="1:7" s="3" customFormat="1" x14ac:dyDescent="0.2">
      <c r="A185" s="3" t="s">
        <v>368</v>
      </c>
      <c r="B185" s="6" t="s">
        <v>369</v>
      </c>
      <c r="C185" s="5">
        <v>150</v>
      </c>
      <c r="D185" s="5">
        <v>74</v>
      </c>
      <c r="E185" s="5">
        <v>15</v>
      </c>
      <c r="F185" s="5">
        <v>485</v>
      </c>
      <c r="G185" s="5">
        <v>13</v>
      </c>
    </row>
    <row r="186" spans="1:7" s="3" customFormat="1" x14ac:dyDescent="0.2">
      <c r="A186" s="3" t="s">
        <v>370</v>
      </c>
      <c r="B186" s="6" t="s">
        <v>371</v>
      </c>
      <c r="C186" s="5">
        <v>553</v>
      </c>
      <c r="D186" s="5">
        <v>10</v>
      </c>
      <c r="E186" s="5">
        <v>16</v>
      </c>
      <c r="F186" s="5">
        <v>369</v>
      </c>
      <c r="G186" s="5">
        <v>7</v>
      </c>
    </row>
    <row r="187" spans="1:7" s="3" customFormat="1" x14ac:dyDescent="0.2">
      <c r="A187" s="3" t="s">
        <v>372</v>
      </c>
      <c r="B187" s="6" t="s">
        <v>373</v>
      </c>
      <c r="C187" s="5">
        <v>54</v>
      </c>
      <c r="D187" s="5">
        <v>5</v>
      </c>
      <c r="E187" s="5">
        <v>3</v>
      </c>
      <c r="F187" s="5">
        <v>109</v>
      </c>
      <c r="G187" s="5">
        <v>7</v>
      </c>
    </row>
    <row r="188" spans="1:7" s="3" customFormat="1" x14ac:dyDescent="0.2">
      <c r="A188" s="3" t="s">
        <v>374</v>
      </c>
      <c r="B188" s="6" t="s">
        <v>375</v>
      </c>
      <c r="C188" s="5">
        <v>146</v>
      </c>
      <c r="D188" s="5">
        <v>20</v>
      </c>
      <c r="E188" s="5">
        <v>10</v>
      </c>
      <c r="F188" s="5">
        <v>247</v>
      </c>
      <c r="G188" s="5">
        <v>5</v>
      </c>
    </row>
    <row r="189" spans="1:7" s="3" customFormat="1" x14ac:dyDescent="0.2">
      <c r="A189" s="3" t="s">
        <v>376</v>
      </c>
      <c r="B189" s="6" t="s">
        <v>377</v>
      </c>
      <c r="C189" s="5">
        <v>53</v>
      </c>
      <c r="D189" s="5">
        <v>3</v>
      </c>
      <c r="E189" s="5">
        <v>10</v>
      </c>
      <c r="F189" s="5">
        <v>175</v>
      </c>
      <c r="G189" s="5">
        <v>0</v>
      </c>
    </row>
    <row r="190" spans="1:7" s="3" customFormat="1" x14ac:dyDescent="0.2">
      <c r="A190" s="3" t="s">
        <v>378</v>
      </c>
      <c r="B190" s="6" t="s">
        <v>379</v>
      </c>
      <c r="C190" s="5">
        <v>352</v>
      </c>
      <c r="D190" s="5">
        <v>9</v>
      </c>
      <c r="E190" s="5">
        <v>24</v>
      </c>
      <c r="F190" s="5">
        <v>135</v>
      </c>
      <c r="G190" s="5">
        <v>2</v>
      </c>
    </row>
    <row r="191" spans="1:7" s="3" customFormat="1" x14ac:dyDescent="0.2">
      <c r="A191" s="3" t="s">
        <v>380</v>
      </c>
      <c r="B191" s="6" t="s">
        <v>381</v>
      </c>
      <c r="C191" s="5">
        <v>311</v>
      </c>
      <c r="D191" s="5">
        <v>384</v>
      </c>
      <c r="E191" s="5">
        <v>34</v>
      </c>
      <c r="F191" s="5">
        <v>175</v>
      </c>
      <c r="G191" s="5">
        <v>7</v>
      </c>
    </row>
    <row r="192" spans="1:7" s="3" customFormat="1" x14ac:dyDescent="0.2">
      <c r="A192" s="3" t="s">
        <v>382</v>
      </c>
      <c r="B192" s="6" t="s">
        <v>383</v>
      </c>
      <c r="C192" s="5">
        <v>97</v>
      </c>
      <c r="D192" s="5">
        <v>8</v>
      </c>
      <c r="E192" s="5">
        <v>4</v>
      </c>
      <c r="F192" s="5">
        <v>179</v>
      </c>
      <c r="G192" s="5">
        <v>7</v>
      </c>
    </row>
    <row r="193" spans="1:7" s="3" customFormat="1" x14ac:dyDescent="0.2">
      <c r="A193" s="3" t="s">
        <v>384</v>
      </c>
      <c r="B193" s="6" t="s">
        <v>385</v>
      </c>
      <c r="C193" s="5">
        <v>129</v>
      </c>
      <c r="D193" s="5">
        <v>20</v>
      </c>
      <c r="E193" s="5">
        <v>9</v>
      </c>
      <c r="F193" s="5">
        <v>75</v>
      </c>
      <c r="G193" s="5">
        <v>1</v>
      </c>
    </row>
    <row r="194" spans="1:7" s="3" customFormat="1" x14ac:dyDescent="0.2">
      <c r="A194" s="3" t="s">
        <v>386</v>
      </c>
      <c r="B194" s="6" t="s">
        <v>387</v>
      </c>
      <c r="C194" s="5">
        <v>87</v>
      </c>
      <c r="D194" s="5">
        <v>14</v>
      </c>
      <c r="E194" s="5">
        <v>6</v>
      </c>
      <c r="F194" s="5">
        <v>54</v>
      </c>
      <c r="G194" s="5">
        <v>0</v>
      </c>
    </row>
    <row r="195" spans="1:7" s="3" customFormat="1" x14ac:dyDescent="0.2">
      <c r="A195" s="3" t="s">
        <v>388</v>
      </c>
      <c r="B195" s="6" t="s">
        <v>389</v>
      </c>
      <c r="C195" s="5">
        <v>137</v>
      </c>
      <c r="D195" s="5">
        <v>18</v>
      </c>
      <c r="E195" s="5">
        <v>3</v>
      </c>
      <c r="F195" s="5">
        <v>169</v>
      </c>
      <c r="G195" s="5">
        <v>5</v>
      </c>
    </row>
    <row r="196" spans="1:7" s="3" customFormat="1" x14ac:dyDescent="0.2">
      <c r="A196" s="3" t="s">
        <v>390</v>
      </c>
      <c r="B196" s="6" t="s">
        <v>391</v>
      </c>
      <c r="C196" s="5">
        <v>20</v>
      </c>
      <c r="D196" s="5">
        <v>5</v>
      </c>
      <c r="E196" s="5">
        <v>0</v>
      </c>
      <c r="F196" s="5">
        <v>57</v>
      </c>
      <c r="G196" s="5">
        <v>0</v>
      </c>
    </row>
    <row r="197" spans="1:7" s="3" customFormat="1" x14ac:dyDescent="0.2">
      <c r="A197" s="3" t="s">
        <v>392</v>
      </c>
      <c r="B197" s="6" t="s">
        <v>393</v>
      </c>
      <c r="C197" s="5">
        <v>6</v>
      </c>
      <c r="D197" s="5">
        <v>2</v>
      </c>
      <c r="E197" s="5">
        <v>0</v>
      </c>
      <c r="F197" s="5">
        <v>24</v>
      </c>
      <c r="G197" s="5">
        <v>3</v>
      </c>
    </row>
    <row r="198" spans="1:7" s="3" customFormat="1" x14ac:dyDescent="0.2">
      <c r="A198" s="3" t="s">
        <v>394</v>
      </c>
      <c r="B198" s="6" t="s">
        <v>395</v>
      </c>
      <c r="C198" s="5">
        <v>130</v>
      </c>
      <c r="D198" s="5">
        <v>1</v>
      </c>
      <c r="E198" s="5">
        <v>5</v>
      </c>
      <c r="F198" s="5">
        <v>157</v>
      </c>
      <c r="G198" s="5">
        <v>0</v>
      </c>
    </row>
    <row r="199" spans="1:7" s="3" customFormat="1" x14ac:dyDescent="0.2">
      <c r="A199" s="3" t="s">
        <v>396</v>
      </c>
      <c r="B199" s="6" t="s">
        <v>397</v>
      </c>
      <c r="C199" s="5">
        <v>135</v>
      </c>
      <c r="D199" s="5">
        <v>20</v>
      </c>
      <c r="E199" s="5">
        <v>2</v>
      </c>
      <c r="F199" s="5">
        <v>112</v>
      </c>
      <c r="G199" s="5">
        <v>0</v>
      </c>
    </row>
    <row r="200" spans="1:7" s="3" customFormat="1" x14ac:dyDescent="0.2">
      <c r="A200" s="3" t="s">
        <v>398</v>
      </c>
      <c r="B200" s="6" t="s">
        <v>399</v>
      </c>
      <c r="C200" s="5">
        <v>19</v>
      </c>
      <c r="D200" s="5">
        <v>3</v>
      </c>
      <c r="E200" s="5">
        <v>1</v>
      </c>
      <c r="F200" s="5">
        <v>24</v>
      </c>
      <c r="G200" s="5">
        <v>1</v>
      </c>
    </row>
    <row r="201" spans="1:7" s="3" customFormat="1" x14ac:dyDescent="0.2">
      <c r="A201" s="3" t="s">
        <v>400</v>
      </c>
      <c r="B201" s="6" t="s">
        <v>401</v>
      </c>
      <c r="C201" s="5">
        <v>43</v>
      </c>
      <c r="D201" s="5">
        <v>13</v>
      </c>
      <c r="E201" s="5">
        <v>1</v>
      </c>
      <c r="F201" s="5">
        <v>56</v>
      </c>
      <c r="G201" s="5">
        <v>0</v>
      </c>
    </row>
    <row r="202" spans="1:7" s="3" customFormat="1" x14ac:dyDescent="0.2">
      <c r="A202" s="3" t="s">
        <v>402</v>
      </c>
      <c r="B202" s="6" t="s">
        <v>403</v>
      </c>
      <c r="C202" s="5">
        <v>11</v>
      </c>
      <c r="D202" s="5">
        <v>0</v>
      </c>
      <c r="E202" s="5">
        <v>0</v>
      </c>
      <c r="F202" s="5">
        <v>3</v>
      </c>
      <c r="G202" s="5">
        <v>0</v>
      </c>
    </row>
    <row r="203" spans="1:7" s="3" customFormat="1" x14ac:dyDescent="0.2">
      <c r="A203" s="3" t="s">
        <v>404</v>
      </c>
      <c r="B203" s="6" t="s">
        <v>405</v>
      </c>
      <c r="C203" s="5">
        <v>32</v>
      </c>
      <c r="D203" s="5">
        <v>1</v>
      </c>
      <c r="E203" s="5">
        <v>1</v>
      </c>
      <c r="F203" s="5">
        <v>82</v>
      </c>
      <c r="G203" s="5">
        <v>1</v>
      </c>
    </row>
    <row r="204" spans="1:7" s="3" customFormat="1" x14ac:dyDescent="0.2">
      <c r="A204" s="3" t="s">
        <v>406</v>
      </c>
      <c r="B204" s="6" t="s">
        <v>407</v>
      </c>
      <c r="C204" s="5">
        <v>6</v>
      </c>
      <c r="D204" s="5">
        <v>2</v>
      </c>
      <c r="E204" s="5">
        <v>0</v>
      </c>
      <c r="F204" s="5">
        <v>15</v>
      </c>
      <c r="G204" s="5">
        <v>0</v>
      </c>
    </row>
    <row r="205" spans="1:7" s="3" customFormat="1" x14ac:dyDescent="0.2">
      <c r="A205" s="3" t="s">
        <v>408</v>
      </c>
      <c r="B205" s="6" t="s">
        <v>409</v>
      </c>
      <c r="C205" s="5">
        <v>30</v>
      </c>
      <c r="D205" s="5">
        <v>4</v>
      </c>
      <c r="E205" s="5">
        <v>4</v>
      </c>
      <c r="F205" s="5">
        <v>45</v>
      </c>
      <c r="G205" s="5">
        <v>0</v>
      </c>
    </row>
    <row r="206" spans="1:7" s="3" customFormat="1" x14ac:dyDescent="0.2">
      <c r="A206" s="3" t="s">
        <v>410</v>
      </c>
      <c r="B206" s="6" t="s">
        <v>411</v>
      </c>
      <c r="C206" s="5">
        <v>43</v>
      </c>
      <c r="D206" s="5">
        <v>8</v>
      </c>
      <c r="E206" s="5">
        <v>3</v>
      </c>
      <c r="F206" s="5">
        <v>63</v>
      </c>
      <c r="G206" s="5">
        <v>0</v>
      </c>
    </row>
    <row r="207" spans="1:7" s="3" customFormat="1" x14ac:dyDescent="0.2">
      <c r="A207" s="3" t="s">
        <v>412</v>
      </c>
      <c r="B207" s="6" t="s">
        <v>413</v>
      </c>
      <c r="C207" s="5">
        <v>43</v>
      </c>
      <c r="D207" s="5">
        <v>4</v>
      </c>
      <c r="E207" s="5">
        <v>1</v>
      </c>
      <c r="F207" s="5">
        <v>84</v>
      </c>
      <c r="G207" s="5">
        <v>0</v>
      </c>
    </row>
    <row r="208" spans="1:7" s="3" customFormat="1" x14ac:dyDescent="0.2">
      <c r="A208" s="3" t="s">
        <v>414</v>
      </c>
      <c r="B208" s="6" t="s">
        <v>415</v>
      </c>
      <c r="C208" s="5">
        <v>2</v>
      </c>
      <c r="D208" s="5">
        <v>0</v>
      </c>
      <c r="E208" s="5">
        <v>1</v>
      </c>
      <c r="F208" s="5">
        <v>29</v>
      </c>
      <c r="G208" s="5">
        <v>0</v>
      </c>
    </row>
    <row r="209" spans="1:7" s="3" customFormat="1" x14ac:dyDescent="0.2">
      <c r="A209" s="3" t="s">
        <v>416</v>
      </c>
      <c r="B209" s="6" t="s">
        <v>417</v>
      </c>
      <c r="C209" s="5">
        <v>11</v>
      </c>
      <c r="D209" s="5">
        <v>2</v>
      </c>
      <c r="E209" s="5">
        <v>0</v>
      </c>
      <c r="F209" s="5">
        <v>19</v>
      </c>
      <c r="G209" s="5">
        <v>1</v>
      </c>
    </row>
    <row r="210" spans="1:7" s="3" customFormat="1" x14ac:dyDescent="0.2">
      <c r="A210" s="3" t="s">
        <v>418</v>
      </c>
      <c r="B210" s="6" t="s">
        <v>419</v>
      </c>
      <c r="C210" s="5">
        <v>5</v>
      </c>
      <c r="D210" s="5">
        <v>0</v>
      </c>
      <c r="E210" s="5">
        <v>0</v>
      </c>
      <c r="F210" s="5">
        <v>6</v>
      </c>
      <c r="G210" s="5">
        <v>0</v>
      </c>
    </row>
    <row r="211" spans="1:7" s="3" customFormat="1" x14ac:dyDescent="0.2">
      <c r="A211" s="3" t="s">
        <v>420</v>
      </c>
      <c r="B211" s="6" t="s">
        <v>421</v>
      </c>
      <c r="C211" s="5">
        <v>0</v>
      </c>
      <c r="D211" s="5">
        <v>0</v>
      </c>
      <c r="E211" s="5">
        <v>0</v>
      </c>
      <c r="F211" s="5">
        <v>2</v>
      </c>
      <c r="G211" s="5">
        <v>0</v>
      </c>
    </row>
    <row r="212" spans="1:7" s="3" customFormat="1" x14ac:dyDescent="0.2">
      <c r="A212" s="3" t="s">
        <v>422</v>
      </c>
      <c r="B212" s="6" t="s">
        <v>423</v>
      </c>
      <c r="C212" s="5">
        <v>7</v>
      </c>
      <c r="D212" s="5">
        <v>0</v>
      </c>
      <c r="E212" s="5">
        <v>0</v>
      </c>
      <c r="F212" s="5">
        <v>29</v>
      </c>
      <c r="G212" s="5">
        <v>0</v>
      </c>
    </row>
    <row r="213" spans="1:7" s="3" customFormat="1" x14ac:dyDescent="0.2">
      <c r="A213" s="3" t="s">
        <v>424</v>
      </c>
      <c r="B213" s="6" t="s">
        <v>425</v>
      </c>
      <c r="C213" s="5">
        <v>0</v>
      </c>
      <c r="D213" s="5">
        <v>0</v>
      </c>
      <c r="E213" s="5">
        <v>0</v>
      </c>
      <c r="F213" s="5">
        <v>19</v>
      </c>
      <c r="G213" s="5">
        <v>0</v>
      </c>
    </row>
    <row r="214" spans="1:7" s="3" customFormat="1" x14ac:dyDescent="0.2">
      <c r="A214" s="3" t="s">
        <v>426</v>
      </c>
      <c r="B214" s="6" t="s">
        <v>427</v>
      </c>
      <c r="C214" s="5">
        <v>0</v>
      </c>
      <c r="D214" s="5">
        <v>0</v>
      </c>
      <c r="E214" s="5">
        <v>0</v>
      </c>
      <c r="F214" s="5">
        <v>3</v>
      </c>
      <c r="G214" s="5">
        <v>0</v>
      </c>
    </row>
    <row r="215" spans="1:7" s="3" customFormat="1" x14ac:dyDescent="0.2">
      <c r="A215" s="3" t="s">
        <v>428</v>
      </c>
      <c r="B215" s="6" t="s">
        <v>429</v>
      </c>
      <c r="C215" s="5">
        <v>0</v>
      </c>
      <c r="D215" s="5">
        <v>0</v>
      </c>
      <c r="E215" s="5">
        <v>0</v>
      </c>
      <c r="F215" s="5">
        <v>40</v>
      </c>
      <c r="G215" s="5">
        <v>0</v>
      </c>
    </row>
    <row r="216" spans="1:7" s="3" customFormat="1" x14ac:dyDescent="0.2">
      <c r="A216" s="3" t="s">
        <v>430</v>
      </c>
      <c r="B216" s="6" t="s">
        <v>431</v>
      </c>
      <c r="C216" s="5">
        <v>2</v>
      </c>
      <c r="D216" s="5">
        <v>0</v>
      </c>
      <c r="E216" s="5">
        <v>0</v>
      </c>
      <c r="F216" s="5">
        <v>14</v>
      </c>
      <c r="G216" s="5">
        <v>0</v>
      </c>
    </row>
    <row r="217" spans="1:7" s="3" customFormat="1" x14ac:dyDescent="0.2">
      <c r="A217" s="3" t="s">
        <v>432</v>
      </c>
      <c r="B217" s="6" t="s">
        <v>433</v>
      </c>
      <c r="C217" s="5">
        <v>10</v>
      </c>
      <c r="D217" s="5">
        <v>0</v>
      </c>
      <c r="E217" s="5">
        <v>0</v>
      </c>
      <c r="F217" s="5">
        <v>13</v>
      </c>
      <c r="G217" s="5">
        <v>0</v>
      </c>
    </row>
    <row r="218" spans="1:7" s="3" customFormat="1" x14ac:dyDescent="0.2">
      <c r="A218" s="3" t="s">
        <v>434</v>
      </c>
      <c r="B218" s="6" t="s">
        <v>435</v>
      </c>
      <c r="C218" s="5">
        <v>3</v>
      </c>
      <c r="D218" s="5">
        <v>1</v>
      </c>
      <c r="E218" s="5">
        <v>0</v>
      </c>
      <c r="F218" s="5">
        <v>13</v>
      </c>
      <c r="G218" s="5">
        <v>1</v>
      </c>
    </row>
    <row r="219" spans="1:7" s="3" customFormat="1" x14ac:dyDescent="0.2">
      <c r="A219" s="3" t="s">
        <v>436</v>
      </c>
      <c r="B219" s="6" t="s">
        <v>437</v>
      </c>
      <c r="C219" s="5">
        <v>1</v>
      </c>
      <c r="D219" s="5">
        <v>0</v>
      </c>
      <c r="E219" s="5">
        <v>0</v>
      </c>
      <c r="F219" s="5">
        <v>22</v>
      </c>
      <c r="G219" s="5">
        <v>0</v>
      </c>
    </row>
    <row r="220" spans="1:7" s="3" customFormat="1" x14ac:dyDescent="0.2">
      <c r="A220" s="3" t="s">
        <v>438</v>
      </c>
      <c r="B220" s="6" t="s">
        <v>439</v>
      </c>
      <c r="C220" s="5">
        <v>0</v>
      </c>
      <c r="D220" s="5">
        <v>0</v>
      </c>
      <c r="E220" s="5">
        <v>0</v>
      </c>
      <c r="F220" s="5">
        <v>8</v>
      </c>
      <c r="G220" s="5">
        <v>0</v>
      </c>
    </row>
    <row r="221" spans="1:7" s="3" customFormat="1" x14ac:dyDescent="0.2">
      <c r="A221" s="3" t="s">
        <v>440</v>
      </c>
      <c r="B221" s="6" t="s">
        <v>441</v>
      </c>
      <c r="C221" s="5">
        <v>1</v>
      </c>
      <c r="D221" s="5">
        <v>0</v>
      </c>
      <c r="E221" s="5">
        <v>0</v>
      </c>
      <c r="F221" s="5">
        <v>1</v>
      </c>
      <c r="G221" s="5">
        <v>0</v>
      </c>
    </row>
    <row r="222" spans="1:7" s="3" customFormat="1" x14ac:dyDescent="0.2">
      <c r="A222" s="3" t="s">
        <v>442</v>
      </c>
      <c r="B222" s="6" t="s">
        <v>443</v>
      </c>
      <c r="C222" s="5">
        <v>0</v>
      </c>
      <c r="D222" s="5">
        <v>0</v>
      </c>
      <c r="E222" s="5">
        <v>0</v>
      </c>
      <c r="F222" s="5">
        <v>7</v>
      </c>
      <c r="G222" s="5">
        <v>1</v>
      </c>
    </row>
    <row r="223" spans="1:7" s="3" customFormat="1" x14ac:dyDescent="0.2">
      <c r="A223" s="3" t="s">
        <v>444</v>
      </c>
      <c r="B223" s="6" t="s">
        <v>445</v>
      </c>
      <c r="C223" s="5">
        <v>0</v>
      </c>
      <c r="D223" s="5">
        <v>1</v>
      </c>
      <c r="E223" s="5">
        <v>0</v>
      </c>
      <c r="F223" s="5">
        <v>34</v>
      </c>
      <c r="G223" s="5">
        <v>0</v>
      </c>
    </row>
    <row r="224" spans="1:7" s="3" customFormat="1" x14ac:dyDescent="0.2">
      <c r="A224" s="3" t="s">
        <v>446</v>
      </c>
      <c r="B224" s="6" t="s">
        <v>447</v>
      </c>
      <c r="C224" s="5">
        <v>0</v>
      </c>
      <c r="D224" s="5">
        <v>0</v>
      </c>
      <c r="E224" s="5">
        <v>0</v>
      </c>
      <c r="F224" s="5">
        <v>9</v>
      </c>
      <c r="G224" s="5">
        <v>0</v>
      </c>
    </row>
    <row r="225" spans="1:7" s="3" customFormat="1" x14ac:dyDescent="0.2">
      <c r="A225" s="3" t="s">
        <v>448</v>
      </c>
      <c r="B225" s="6" t="s">
        <v>449</v>
      </c>
      <c r="C225" s="5">
        <v>0</v>
      </c>
      <c r="D225" s="5">
        <v>0</v>
      </c>
      <c r="E225" s="5">
        <v>0</v>
      </c>
      <c r="F225" s="5">
        <v>1</v>
      </c>
      <c r="G225" s="5">
        <v>0</v>
      </c>
    </row>
    <row r="226" spans="1:7" s="3" customFormat="1" x14ac:dyDescent="0.15">
      <c r="A226" s="3" t="s">
        <v>450</v>
      </c>
      <c r="B226" s="4" t="s">
        <v>451</v>
      </c>
      <c r="C226" s="5">
        <v>5</v>
      </c>
      <c r="D226" s="5">
        <v>0</v>
      </c>
      <c r="E226" s="5">
        <v>0</v>
      </c>
      <c r="F226" s="5">
        <v>35</v>
      </c>
      <c r="G226" s="5">
        <v>0</v>
      </c>
    </row>
    <row r="227" spans="1:7" s="3" customFormat="1" x14ac:dyDescent="0.15">
      <c r="A227" s="3" t="s">
        <v>452</v>
      </c>
      <c r="B227" s="4" t="s">
        <v>453</v>
      </c>
      <c r="C227" s="5">
        <v>4</v>
      </c>
      <c r="D227" s="5">
        <v>0</v>
      </c>
      <c r="E227" s="5">
        <v>0</v>
      </c>
      <c r="F227" s="5">
        <v>20</v>
      </c>
      <c r="G227" s="5">
        <v>0</v>
      </c>
    </row>
    <row r="228" spans="1:7" s="3" customFormat="1" x14ac:dyDescent="0.15">
      <c r="A228" s="3" t="s">
        <v>454</v>
      </c>
      <c r="B228" s="4" t="s">
        <v>455</v>
      </c>
      <c r="C228" s="5">
        <v>0</v>
      </c>
      <c r="D228" s="5">
        <v>0</v>
      </c>
      <c r="E228" s="5">
        <v>0</v>
      </c>
      <c r="F228" s="5">
        <v>16</v>
      </c>
      <c r="G228" s="5">
        <v>0</v>
      </c>
    </row>
    <row r="229" spans="1:7" s="3" customFormat="1" x14ac:dyDescent="0.15">
      <c r="A229" s="3" t="s">
        <v>456</v>
      </c>
      <c r="B229" s="4" t="s">
        <v>457</v>
      </c>
      <c r="C229" s="5">
        <v>0</v>
      </c>
      <c r="D229" s="5">
        <v>0</v>
      </c>
      <c r="E229" s="5">
        <v>0</v>
      </c>
      <c r="F229" s="5">
        <v>17</v>
      </c>
      <c r="G229" s="5">
        <v>0</v>
      </c>
    </row>
    <row r="230" spans="1:7" s="3" customFormat="1" x14ac:dyDescent="0.15">
      <c r="A230" s="3" t="s">
        <v>458</v>
      </c>
      <c r="B230" s="4" t="s">
        <v>459</v>
      </c>
      <c r="C230" s="5">
        <v>0</v>
      </c>
      <c r="D230" s="5">
        <v>0</v>
      </c>
      <c r="E230" s="5">
        <v>0</v>
      </c>
      <c r="F230" s="5">
        <v>1</v>
      </c>
      <c r="G230" s="5">
        <v>0</v>
      </c>
    </row>
    <row r="231" spans="1:7" s="3" customFormat="1" x14ac:dyDescent="0.15">
      <c r="A231" s="3" t="s">
        <v>460</v>
      </c>
      <c r="B231" s="4" t="s">
        <v>461</v>
      </c>
      <c r="C231" s="5">
        <v>0</v>
      </c>
      <c r="D231" s="5">
        <v>0</v>
      </c>
      <c r="E231" s="5">
        <v>0</v>
      </c>
      <c r="F231" s="5">
        <v>1</v>
      </c>
      <c r="G231" s="5">
        <v>0</v>
      </c>
    </row>
    <row r="232" spans="1:7" s="3" customFormat="1" x14ac:dyDescent="0.15">
      <c r="A232" s="3" t="s">
        <v>462</v>
      </c>
      <c r="B232" s="4" t="s">
        <v>463</v>
      </c>
      <c r="C232" s="5">
        <v>0</v>
      </c>
      <c r="D232" s="5">
        <v>0</v>
      </c>
      <c r="E232" s="5">
        <v>0</v>
      </c>
      <c r="F232" s="5">
        <v>3</v>
      </c>
      <c r="G232" s="5">
        <v>0</v>
      </c>
    </row>
    <row r="233" spans="1:7" s="3" customFormat="1" x14ac:dyDescent="0.15">
      <c r="A233" s="3" t="s">
        <v>464</v>
      </c>
      <c r="B233" s="4" t="s">
        <v>465</v>
      </c>
      <c r="C233" s="5">
        <v>0</v>
      </c>
      <c r="D233" s="5">
        <v>0</v>
      </c>
      <c r="E233" s="5">
        <v>0</v>
      </c>
      <c r="F233" s="5">
        <v>7</v>
      </c>
      <c r="G233" s="5">
        <v>0</v>
      </c>
    </row>
    <row r="234" spans="1:7" s="3" customFormat="1" x14ac:dyDescent="0.15">
      <c r="A234" s="3" t="s">
        <v>466</v>
      </c>
      <c r="B234" s="4" t="s">
        <v>467</v>
      </c>
      <c r="C234" s="5">
        <v>0</v>
      </c>
      <c r="D234" s="5">
        <v>0</v>
      </c>
      <c r="E234" s="5">
        <v>1</v>
      </c>
      <c r="F234" s="5">
        <v>5</v>
      </c>
      <c r="G234" s="5">
        <v>0</v>
      </c>
    </row>
    <row r="235" spans="1:7" s="3" customFormat="1" x14ac:dyDescent="0.15">
      <c r="A235" s="3" t="s">
        <v>468</v>
      </c>
      <c r="B235" s="4" t="s">
        <v>469</v>
      </c>
      <c r="C235" s="5">
        <v>0</v>
      </c>
      <c r="D235" s="5">
        <v>0</v>
      </c>
      <c r="E235" s="5">
        <v>0</v>
      </c>
      <c r="F235" s="5">
        <v>1</v>
      </c>
      <c r="G235" s="5">
        <v>0</v>
      </c>
    </row>
    <row r="236" spans="1:7" s="3" customFormat="1" x14ac:dyDescent="0.15">
      <c r="A236" s="3" t="s">
        <v>470</v>
      </c>
      <c r="B236" s="4" t="s">
        <v>471</v>
      </c>
      <c r="C236" s="5">
        <v>126</v>
      </c>
      <c r="D236" s="5">
        <v>3</v>
      </c>
      <c r="E236" s="5">
        <v>12</v>
      </c>
      <c r="F236" s="5">
        <v>112</v>
      </c>
      <c r="G236" s="5">
        <v>0</v>
      </c>
    </row>
    <row r="237" spans="1:7" s="3" customFormat="1" x14ac:dyDescent="0.15">
      <c r="A237" s="3" t="s">
        <v>472</v>
      </c>
      <c r="B237" s="4" t="s">
        <v>473</v>
      </c>
      <c r="C237" s="5">
        <v>228</v>
      </c>
      <c r="D237" s="5">
        <v>5</v>
      </c>
      <c r="E237" s="5">
        <v>12</v>
      </c>
      <c r="F237" s="5">
        <v>5</v>
      </c>
      <c r="G237" s="5">
        <v>0</v>
      </c>
    </row>
    <row r="238" spans="1:7" s="3" customFormat="1" x14ac:dyDescent="0.15">
      <c r="A238" s="3" t="s">
        <v>474</v>
      </c>
      <c r="B238" s="4" t="s">
        <v>475</v>
      </c>
      <c r="C238" s="5">
        <v>281</v>
      </c>
      <c r="D238" s="5">
        <v>0</v>
      </c>
      <c r="E238" s="5">
        <v>0</v>
      </c>
      <c r="F238" s="5">
        <v>25</v>
      </c>
      <c r="G238" s="5">
        <v>0</v>
      </c>
    </row>
    <row r="239" spans="1:7" s="3" customFormat="1" x14ac:dyDescent="0.15">
      <c r="A239" s="3" t="s">
        <v>476</v>
      </c>
      <c r="B239" s="4" t="s">
        <v>477</v>
      </c>
      <c r="C239" s="5">
        <v>163</v>
      </c>
      <c r="D239" s="5">
        <v>17</v>
      </c>
      <c r="E239" s="5">
        <v>3</v>
      </c>
      <c r="F239" s="5">
        <v>126</v>
      </c>
      <c r="G239" s="5">
        <v>0</v>
      </c>
    </row>
    <row r="240" spans="1:7" s="3" customFormat="1" x14ac:dyDescent="0.15">
      <c r="A240" s="3" t="s">
        <v>478</v>
      </c>
      <c r="B240" s="4" t="s">
        <v>479</v>
      </c>
      <c r="C240" s="5">
        <v>21</v>
      </c>
      <c r="D240" s="5">
        <v>3</v>
      </c>
      <c r="E240" s="5">
        <v>1</v>
      </c>
      <c r="F240" s="5">
        <v>51</v>
      </c>
      <c r="G240" s="5">
        <v>0</v>
      </c>
    </row>
    <row r="241" spans="1:7" s="3" customFormat="1" x14ac:dyDescent="0.15">
      <c r="A241" s="3" t="s">
        <v>480</v>
      </c>
      <c r="B241" s="4" t="s">
        <v>481</v>
      </c>
      <c r="C241" s="5">
        <v>18</v>
      </c>
      <c r="D241" s="5">
        <v>6</v>
      </c>
      <c r="E241" s="5">
        <v>2</v>
      </c>
      <c r="F241" s="5">
        <v>36</v>
      </c>
      <c r="G241" s="5">
        <v>0</v>
      </c>
    </row>
    <row r="242" spans="1:7" s="3" customFormat="1" x14ac:dyDescent="0.15">
      <c r="A242" s="3" t="s">
        <v>482</v>
      </c>
      <c r="B242" s="4" t="s">
        <v>483</v>
      </c>
      <c r="C242" s="5">
        <v>26</v>
      </c>
      <c r="D242" s="5">
        <v>2</v>
      </c>
      <c r="E242" s="5">
        <v>1</v>
      </c>
      <c r="F242" s="5">
        <v>36</v>
      </c>
      <c r="G242" s="5">
        <v>0</v>
      </c>
    </row>
    <row r="243" spans="1:7" s="3" customFormat="1" x14ac:dyDescent="0.15">
      <c r="A243" s="3" t="s">
        <v>484</v>
      </c>
      <c r="B243" s="4" t="s">
        <v>485</v>
      </c>
      <c r="C243" s="5">
        <v>116</v>
      </c>
      <c r="D243" s="5">
        <v>40</v>
      </c>
      <c r="E243" s="5">
        <v>9</v>
      </c>
      <c r="F243" s="5">
        <v>132</v>
      </c>
      <c r="G243" s="5">
        <v>0</v>
      </c>
    </row>
    <row r="244" spans="1:7" s="3" customFormat="1" x14ac:dyDescent="0.15">
      <c r="A244" s="3" t="s">
        <v>486</v>
      </c>
      <c r="B244" s="4" t="s">
        <v>487</v>
      </c>
      <c r="C244" s="5">
        <v>42</v>
      </c>
      <c r="D244" s="5">
        <v>9</v>
      </c>
      <c r="E244" s="5">
        <v>0</v>
      </c>
      <c r="F244" s="5">
        <v>89</v>
      </c>
      <c r="G244" s="5">
        <v>0</v>
      </c>
    </row>
    <row r="245" spans="1:7" s="3" customFormat="1" x14ac:dyDescent="0.15">
      <c r="A245" s="3" t="s">
        <v>488</v>
      </c>
      <c r="B245" s="4" t="s">
        <v>489</v>
      </c>
      <c r="C245" s="5">
        <v>15</v>
      </c>
      <c r="D245" s="5">
        <v>0</v>
      </c>
      <c r="E245" s="5">
        <v>0</v>
      </c>
      <c r="F245" s="5">
        <v>33</v>
      </c>
      <c r="G245" s="5">
        <v>0</v>
      </c>
    </row>
    <row r="246" spans="1:7" s="3" customFormat="1" x14ac:dyDescent="0.15">
      <c r="A246" s="3" t="s">
        <v>490</v>
      </c>
      <c r="B246" s="4" t="s">
        <v>491</v>
      </c>
      <c r="C246" s="5">
        <v>3</v>
      </c>
      <c r="D246" s="5">
        <v>0</v>
      </c>
      <c r="E246" s="5">
        <v>0</v>
      </c>
      <c r="F246" s="5">
        <v>36</v>
      </c>
      <c r="G246" s="5">
        <v>0</v>
      </c>
    </row>
    <row r="247" spans="1:7" s="3" customFormat="1" x14ac:dyDescent="0.15">
      <c r="A247" s="3" t="s">
        <v>492</v>
      </c>
      <c r="B247" s="4" t="s">
        <v>493</v>
      </c>
      <c r="C247" s="5">
        <v>6</v>
      </c>
      <c r="D247" s="5">
        <v>1</v>
      </c>
      <c r="E247" s="5">
        <v>2</v>
      </c>
      <c r="F247" s="5">
        <v>37</v>
      </c>
      <c r="G247" s="5">
        <v>1</v>
      </c>
    </row>
    <row r="248" spans="1:7" s="3" customFormat="1" x14ac:dyDescent="0.15">
      <c r="A248" s="3" t="s">
        <v>494</v>
      </c>
      <c r="B248" s="4" t="s">
        <v>495</v>
      </c>
      <c r="C248" s="5">
        <v>103</v>
      </c>
      <c r="D248" s="5">
        <v>28</v>
      </c>
      <c r="E248" s="5">
        <v>4</v>
      </c>
      <c r="F248" s="5">
        <v>192</v>
      </c>
      <c r="G248" s="5">
        <v>5</v>
      </c>
    </row>
    <row r="249" spans="1:7" s="3" customFormat="1" x14ac:dyDescent="0.15">
      <c r="A249" s="3" t="s">
        <v>496</v>
      </c>
      <c r="B249" s="4" t="s">
        <v>497</v>
      </c>
      <c r="C249" s="5">
        <v>35</v>
      </c>
      <c r="D249" s="5">
        <v>5</v>
      </c>
      <c r="E249" s="5">
        <v>2</v>
      </c>
      <c r="F249" s="5">
        <v>63</v>
      </c>
      <c r="G249" s="5">
        <v>0</v>
      </c>
    </row>
    <row r="250" spans="1:7" s="3" customFormat="1" x14ac:dyDescent="0.15">
      <c r="A250" s="3" t="s">
        <v>498</v>
      </c>
      <c r="B250" s="4" t="s">
        <v>499</v>
      </c>
      <c r="C250" s="5">
        <v>78</v>
      </c>
      <c r="D250" s="5">
        <v>2</v>
      </c>
      <c r="E250" s="5">
        <v>2</v>
      </c>
      <c r="F250" s="5">
        <v>58</v>
      </c>
      <c r="G250" s="5">
        <v>1</v>
      </c>
    </row>
    <row r="251" spans="1:7" s="3" customFormat="1" x14ac:dyDescent="0.15">
      <c r="A251" s="3" t="s">
        <v>500</v>
      </c>
      <c r="B251" s="4" t="s">
        <v>501</v>
      </c>
      <c r="C251" s="5">
        <v>79</v>
      </c>
      <c r="D251" s="5">
        <v>3</v>
      </c>
      <c r="E251" s="5">
        <v>4</v>
      </c>
      <c r="F251" s="5">
        <v>82</v>
      </c>
      <c r="G251" s="5">
        <v>0</v>
      </c>
    </row>
    <row r="252" spans="1:7" s="3" customFormat="1" x14ac:dyDescent="0.15">
      <c r="A252" s="3" t="s">
        <v>502</v>
      </c>
      <c r="B252" s="4" t="s">
        <v>503</v>
      </c>
      <c r="C252" s="5">
        <v>55</v>
      </c>
      <c r="D252" s="5">
        <v>8</v>
      </c>
      <c r="E252" s="5">
        <v>2</v>
      </c>
      <c r="F252" s="5">
        <v>65</v>
      </c>
      <c r="G252" s="5">
        <v>0</v>
      </c>
    </row>
    <row r="253" spans="1:7" s="3" customFormat="1" x14ac:dyDescent="0.15">
      <c r="A253" s="3" t="s">
        <v>504</v>
      </c>
      <c r="B253" s="4" t="s">
        <v>505</v>
      </c>
      <c r="C253" s="5">
        <v>27</v>
      </c>
      <c r="D253" s="5">
        <v>5</v>
      </c>
      <c r="E253" s="5">
        <v>1</v>
      </c>
      <c r="F253" s="5">
        <v>51</v>
      </c>
      <c r="G253" s="5">
        <v>1</v>
      </c>
    </row>
    <row r="254" spans="1:7" s="3" customFormat="1" x14ac:dyDescent="0.15">
      <c r="A254" s="3" t="s">
        <v>506</v>
      </c>
      <c r="B254" s="4" t="s">
        <v>507</v>
      </c>
      <c r="C254" s="5">
        <v>87</v>
      </c>
      <c r="D254" s="5">
        <v>11</v>
      </c>
      <c r="E254" s="5">
        <v>4</v>
      </c>
      <c r="F254" s="5">
        <v>130</v>
      </c>
      <c r="G254" s="5">
        <v>0</v>
      </c>
    </row>
    <row r="255" spans="1:7" s="3" customFormat="1" x14ac:dyDescent="0.15">
      <c r="A255" s="3" t="s">
        <v>508</v>
      </c>
      <c r="B255" s="4" t="s">
        <v>509</v>
      </c>
      <c r="C255" s="5">
        <v>0</v>
      </c>
      <c r="D255" s="5">
        <v>1</v>
      </c>
      <c r="E255" s="5">
        <v>0</v>
      </c>
      <c r="F255" s="5">
        <v>0</v>
      </c>
      <c r="G255" s="5">
        <v>0</v>
      </c>
    </row>
    <row r="256" spans="1:7" s="3" customFormat="1" x14ac:dyDescent="0.15">
      <c r="A256" s="3" t="s">
        <v>510</v>
      </c>
      <c r="B256" s="4" t="s">
        <v>511</v>
      </c>
      <c r="C256" s="5">
        <v>407</v>
      </c>
      <c r="D256" s="5">
        <v>0</v>
      </c>
      <c r="E256" s="5">
        <v>6</v>
      </c>
      <c r="F256" s="5">
        <v>13</v>
      </c>
      <c r="G256" s="5">
        <v>0</v>
      </c>
    </row>
    <row r="257" spans="1:7" s="3" customFormat="1" x14ac:dyDescent="0.15">
      <c r="A257" s="3" t="s">
        <v>512</v>
      </c>
      <c r="B257" s="4" t="s">
        <v>513</v>
      </c>
      <c r="C257" s="5">
        <v>258</v>
      </c>
      <c r="D257" s="5">
        <v>12</v>
      </c>
      <c r="E257" s="5">
        <v>12</v>
      </c>
      <c r="F257" s="5">
        <v>252</v>
      </c>
      <c r="G257" s="5">
        <v>0</v>
      </c>
    </row>
    <row r="258" spans="1:7" s="3" customFormat="1" x14ac:dyDescent="0.15">
      <c r="A258" s="3" t="s">
        <v>514</v>
      </c>
      <c r="B258" s="4" t="s">
        <v>515</v>
      </c>
      <c r="C258" s="5">
        <v>7</v>
      </c>
      <c r="D258" s="5">
        <v>0</v>
      </c>
      <c r="E258" s="5">
        <v>0</v>
      </c>
      <c r="F258" s="5">
        <v>16</v>
      </c>
      <c r="G258" s="5">
        <v>0</v>
      </c>
    </row>
    <row r="259" spans="1:7" s="3" customFormat="1" x14ac:dyDescent="0.15">
      <c r="A259" s="3" t="s">
        <v>516</v>
      </c>
      <c r="B259" s="4" t="s">
        <v>517</v>
      </c>
      <c r="C259" s="5">
        <v>16</v>
      </c>
      <c r="D259" s="5">
        <v>0</v>
      </c>
      <c r="E259" s="5">
        <v>1</v>
      </c>
      <c r="F259" s="5">
        <v>18</v>
      </c>
      <c r="G259" s="5">
        <v>0</v>
      </c>
    </row>
    <row r="260" spans="1:7" s="3" customFormat="1" x14ac:dyDescent="0.15">
      <c r="A260" s="3" t="s">
        <v>518</v>
      </c>
      <c r="B260" s="4" t="s">
        <v>519</v>
      </c>
      <c r="C260" s="5">
        <v>261</v>
      </c>
      <c r="D260" s="5">
        <v>9</v>
      </c>
      <c r="E260" s="5">
        <v>1</v>
      </c>
      <c r="F260" s="5">
        <v>70</v>
      </c>
      <c r="G260" s="5">
        <v>2</v>
      </c>
    </row>
    <row r="261" spans="1:7" s="3" customFormat="1" x14ac:dyDescent="0.15">
      <c r="A261" s="3" t="s">
        <v>520</v>
      </c>
      <c r="B261" s="4" t="s">
        <v>521</v>
      </c>
      <c r="C261" s="5">
        <v>24</v>
      </c>
      <c r="D261" s="5">
        <v>0</v>
      </c>
      <c r="E261" s="5">
        <v>0</v>
      </c>
      <c r="F261" s="5">
        <v>31</v>
      </c>
      <c r="G261" s="5">
        <v>0</v>
      </c>
    </row>
    <row r="262" spans="1:7" s="3" customFormat="1" x14ac:dyDescent="0.15">
      <c r="A262" s="3" t="s">
        <v>522</v>
      </c>
      <c r="B262" s="4" t="s">
        <v>523</v>
      </c>
      <c r="C262" s="5">
        <v>17</v>
      </c>
      <c r="D262" s="5">
        <v>2</v>
      </c>
      <c r="E262" s="5">
        <v>0</v>
      </c>
      <c r="F262" s="5">
        <v>18</v>
      </c>
      <c r="G262" s="5">
        <v>0</v>
      </c>
    </row>
    <row r="263" spans="1:7" s="3" customFormat="1" x14ac:dyDescent="0.15">
      <c r="A263" s="3" t="s">
        <v>524</v>
      </c>
      <c r="B263" s="4" t="s">
        <v>525</v>
      </c>
      <c r="C263" s="5">
        <v>6</v>
      </c>
      <c r="D263" s="5">
        <v>0</v>
      </c>
      <c r="E263" s="5">
        <v>1</v>
      </c>
      <c r="F263" s="5">
        <v>6</v>
      </c>
      <c r="G263" s="5">
        <v>1</v>
      </c>
    </row>
    <row r="264" spans="1:7" s="3" customFormat="1" x14ac:dyDescent="0.15">
      <c r="A264" s="3" t="s">
        <v>526</v>
      </c>
      <c r="B264" s="4" t="s">
        <v>527</v>
      </c>
      <c r="C264" s="5">
        <v>0</v>
      </c>
      <c r="D264" s="5">
        <v>0</v>
      </c>
      <c r="E264" s="5">
        <v>0</v>
      </c>
      <c r="F264" s="5">
        <v>1</v>
      </c>
      <c r="G264" s="5">
        <v>0</v>
      </c>
    </row>
    <row r="265" spans="1:7" s="3" customFormat="1" x14ac:dyDescent="0.15">
      <c r="A265" s="3" t="s">
        <v>528</v>
      </c>
      <c r="B265" s="4" t="s">
        <v>529</v>
      </c>
      <c r="C265" s="5">
        <v>25</v>
      </c>
      <c r="D265" s="5">
        <v>0</v>
      </c>
      <c r="E265" s="5">
        <v>1</v>
      </c>
      <c r="F265" s="5">
        <v>14</v>
      </c>
      <c r="G265" s="5">
        <v>0</v>
      </c>
    </row>
    <row r="266" spans="1:7" s="3" customFormat="1" x14ac:dyDescent="0.15">
      <c r="A266" s="3" t="s">
        <v>530</v>
      </c>
      <c r="B266" s="4" t="s">
        <v>531</v>
      </c>
      <c r="C266" s="5">
        <v>12</v>
      </c>
      <c r="D266" s="5">
        <v>1</v>
      </c>
      <c r="E266" s="5">
        <v>0</v>
      </c>
      <c r="F266" s="5">
        <v>50</v>
      </c>
      <c r="G266" s="5">
        <v>1</v>
      </c>
    </row>
    <row r="267" spans="1:7" s="3" customFormat="1" x14ac:dyDescent="0.15">
      <c r="A267" s="3" t="s">
        <v>532</v>
      </c>
      <c r="B267" s="4" t="s">
        <v>533</v>
      </c>
      <c r="C267" s="5">
        <v>0</v>
      </c>
      <c r="D267" s="5">
        <v>0</v>
      </c>
      <c r="E267" s="5">
        <v>1</v>
      </c>
      <c r="F267" s="5">
        <v>13</v>
      </c>
      <c r="G267" s="5">
        <v>0</v>
      </c>
    </row>
    <row r="268" spans="1:7" s="3" customFormat="1" x14ac:dyDescent="0.15">
      <c r="A268" s="3" t="s">
        <v>534</v>
      </c>
      <c r="B268" s="4" t="s">
        <v>535</v>
      </c>
      <c r="C268" s="5">
        <v>9</v>
      </c>
      <c r="D268" s="5">
        <v>0</v>
      </c>
      <c r="E268" s="5">
        <v>1</v>
      </c>
      <c r="F268" s="5">
        <v>65</v>
      </c>
      <c r="G268" s="5">
        <v>0</v>
      </c>
    </row>
    <row r="269" spans="1:7" s="3" customFormat="1" x14ac:dyDescent="0.15">
      <c r="A269" s="3" t="s">
        <v>536</v>
      </c>
      <c r="B269" s="4" t="s">
        <v>537</v>
      </c>
      <c r="C269" s="5">
        <v>37</v>
      </c>
      <c r="D269" s="5">
        <v>0</v>
      </c>
      <c r="E269" s="5">
        <v>1</v>
      </c>
      <c r="F269" s="5">
        <v>34</v>
      </c>
      <c r="G269" s="5">
        <v>0</v>
      </c>
    </row>
    <row r="270" spans="1:7" s="3" customFormat="1" x14ac:dyDescent="0.15">
      <c r="A270" s="3" t="s">
        <v>538</v>
      </c>
      <c r="B270" s="4" t="s">
        <v>539</v>
      </c>
      <c r="C270" s="5">
        <v>6</v>
      </c>
      <c r="D270" s="5">
        <v>1</v>
      </c>
      <c r="E270" s="5">
        <v>1</v>
      </c>
      <c r="F270" s="5">
        <v>21</v>
      </c>
      <c r="G270" s="5">
        <v>0</v>
      </c>
    </row>
    <row r="271" spans="1:7" s="3" customFormat="1" x14ac:dyDescent="0.15">
      <c r="A271" s="3" t="s">
        <v>540</v>
      </c>
      <c r="B271" s="4" t="s">
        <v>541</v>
      </c>
      <c r="C271" s="5">
        <v>0</v>
      </c>
      <c r="D271" s="5">
        <v>0</v>
      </c>
      <c r="E271" s="5">
        <v>0</v>
      </c>
      <c r="F271" s="5">
        <v>16</v>
      </c>
      <c r="G271" s="5">
        <v>0</v>
      </c>
    </row>
    <row r="272" spans="1:7" s="3" customFormat="1" x14ac:dyDescent="0.15">
      <c r="A272" s="3" t="s">
        <v>542</v>
      </c>
      <c r="B272" s="4" t="s">
        <v>543</v>
      </c>
      <c r="C272" s="5">
        <v>20</v>
      </c>
      <c r="D272" s="5">
        <v>9</v>
      </c>
      <c r="E272" s="5">
        <v>2</v>
      </c>
      <c r="F272" s="5">
        <v>48</v>
      </c>
      <c r="G272" s="5">
        <v>0</v>
      </c>
    </row>
    <row r="273" spans="1:7" s="3" customFormat="1" x14ac:dyDescent="0.15">
      <c r="A273" s="3" t="s">
        <v>544</v>
      </c>
      <c r="B273" s="4" t="s">
        <v>545</v>
      </c>
      <c r="C273" s="5">
        <v>9</v>
      </c>
      <c r="D273" s="5">
        <v>2</v>
      </c>
      <c r="E273" s="5">
        <v>0</v>
      </c>
      <c r="F273" s="5">
        <v>41</v>
      </c>
      <c r="G273" s="5">
        <v>1</v>
      </c>
    </row>
    <row r="274" spans="1:7" s="3" customFormat="1" x14ac:dyDescent="0.15">
      <c r="A274" s="3" t="s">
        <v>546</v>
      </c>
      <c r="B274" s="4" t="s">
        <v>547</v>
      </c>
      <c r="C274" s="5">
        <v>17</v>
      </c>
      <c r="D274" s="5">
        <v>0</v>
      </c>
      <c r="E274" s="5">
        <v>1</v>
      </c>
      <c r="F274" s="5">
        <v>4</v>
      </c>
      <c r="G274" s="5">
        <v>0</v>
      </c>
    </row>
    <row r="275" spans="1:7" s="3" customFormat="1" x14ac:dyDescent="0.15">
      <c r="A275" s="3" t="s">
        <v>548</v>
      </c>
      <c r="B275" s="4" t="s">
        <v>549</v>
      </c>
      <c r="C275" s="5">
        <v>17</v>
      </c>
      <c r="D275" s="5">
        <v>2</v>
      </c>
      <c r="E275" s="5">
        <v>3</v>
      </c>
      <c r="F275" s="5">
        <v>37</v>
      </c>
      <c r="G275" s="5">
        <v>0</v>
      </c>
    </row>
    <row r="276" spans="1:7" s="3" customFormat="1" x14ac:dyDescent="0.15">
      <c r="A276" s="3" t="s">
        <v>550</v>
      </c>
      <c r="B276" s="4" t="s">
        <v>551</v>
      </c>
      <c r="C276" s="5">
        <v>3</v>
      </c>
      <c r="D276" s="5">
        <v>0</v>
      </c>
      <c r="E276" s="5">
        <v>0</v>
      </c>
      <c r="F276" s="5">
        <v>1</v>
      </c>
      <c r="G276" s="5">
        <v>0</v>
      </c>
    </row>
    <row r="277" spans="1:7" s="3" customFormat="1" x14ac:dyDescent="0.15">
      <c r="A277" s="3" t="s">
        <v>552</v>
      </c>
      <c r="B277" s="4" t="s">
        <v>553</v>
      </c>
      <c r="C277" s="5">
        <v>59</v>
      </c>
      <c r="D277" s="5">
        <v>4</v>
      </c>
      <c r="E277" s="5">
        <v>1</v>
      </c>
      <c r="F277" s="5">
        <v>129</v>
      </c>
      <c r="G277" s="5">
        <v>2</v>
      </c>
    </row>
    <row r="278" spans="1:7" s="3" customFormat="1" x14ac:dyDescent="0.15">
      <c r="A278" s="3" t="s">
        <v>554</v>
      </c>
      <c r="B278" s="4" t="s">
        <v>555</v>
      </c>
      <c r="C278" s="5">
        <v>30</v>
      </c>
      <c r="D278" s="5">
        <v>1</v>
      </c>
      <c r="E278" s="5">
        <v>0</v>
      </c>
      <c r="F278" s="5">
        <v>17</v>
      </c>
      <c r="G278" s="5">
        <v>0</v>
      </c>
    </row>
    <row r="279" spans="1:7" s="3" customFormat="1" x14ac:dyDescent="0.15">
      <c r="A279" s="3" t="s">
        <v>556</v>
      </c>
      <c r="B279" s="4" t="s">
        <v>557</v>
      </c>
      <c r="C279" s="5">
        <v>43</v>
      </c>
      <c r="D279" s="5">
        <v>4</v>
      </c>
      <c r="E279" s="5">
        <v>2</v>
      </c>
      <c r="F279" s="5">
        <v>72</v>
      </c>
      <c r="G279" s="5">
        <v>1</v>
      </c>
    </row>
    <row r="280" spans="1:7" s="3" customFormat="1" x14ac:dyDescent="0.15">
      <c r="A280" s="3" t="s">
        <v>558</v>
      </c>
      <c r="B280" s="4" t="s">
        <v>559</v>
      </c>
      <c r="C280" s="5">
        <v>36</v>
      </c>
      <c r="D280" s="5">
        <v>4</v>
      </c>
      <c r="E280" s="5">
        <v>0</v>
      </c>
      <c r="F280" s="5">
        <v>50</v>
      </c>
      <c r="G280" s="5">
        <v>0</v>
      </c>
    </row>
    <row r="281" spans="1:7" s="3" customFormat="1" x14ac:dyDescent="0.15">
      <c r="A281" s="3" t="s">
        <v>560</v>
      </c>
      <c r="B281" s="4" t="s">
        <v>561</v>
      </c>
      <c r="C281" s="5">
        <v>10</v>
      </c>
      <c r="D281" s="5">
        <v>2</v>
      </c>
      <c r="E281" s="5">
        <v>0</v>
      </c>
      <c r="F281" s="5">
        <v>22</v>
      </c>
      <c r="G281" s="5">
        <v>0</v>
      </c>
    </row>
    <row r="282" spans="1:7" s="3" customFormat="1" x14ac:dyDescent="0.15">
      <c r="A282" s="3" t="s">
        <v>562</v>
      </c>
      <c r="B282" s="4" t="s">
        <v>563</v>
      </c>
      <c r="C282" s="5">
        <v>26</v>
      </c>
      <c r="D282" s="5">
        <v>4</v>
      </c>
      <c r="E282" s="5">
        <v>0</v>
      </c>
      <c r="F282" s="5">
        <v>43</v>
      </c>
      <c r="G282" s="5">
        <v>0</v>
      </c>
    </row>
    <row r="283" spans="1:7" s="3" customFormat="1" x14ac:dyDescent="0.15">
      <c r="A283" s="3" t="s">
        <v>564</v>
      </c>
      <c r="B283" s="4" t="s">
        <v>565</v>
      </c>
      <c r="C283" s="5">
        <v>20</v>
      </c>
      <c r="D283" s="5">
        <v>3</v>
      </c>
      <c r="E283" s="5">
        <v>1</v>
      </c>
      <c r="F283" s="5">
        <v>78</v>
      </c>
      <c r="G283" s="5">
        <v>0</v>
      </c>
    </row>
    <row r="284" spans="1:7" s="3" customFormat="1" x14ac:dyDescent="0.15">
      <c r="A284" s="3" t="s">
        <v>566</v>
      </c>
      <c r="B284" s="4" t="s">
        <v>567</v>
      </c>
      <c r="C284" s="5">
        <v>53</v>
      </c>
      <c r="D284" s="5">
        <v>10</v>
      </c>
      <c r="E284" s="5">
        <v>2</v>
      </c>
      <c r="F284" s="5">
        <v>121</v>
      </c>
      <c r="G284" s="5">
        <v>1</v>
      </c>
    </row>
    <row r="285" spans="1:7" s="3" customFormat="1" x14ac:dyDescent="0.15">
      <c r="A285" s="3" t="s">
        <v>568</v>
      </c>
      <c r="B285" s="4" t="s">
        <v>569</v>
      </c>
      <c r="C285" s="5">
        <v>6</v>
      </c>
      <c r="D285" s="5">
        <v>0</v>
      </c>
      <c r="E285" s="5">
        <v>0</v>
      </c>
      <c r="F285" s="5">
        <v>22</v>
      </c>
      <c r="G285" s="5">
        <v>0</v>
      </c>
    </row>
    <row r="286" spans="1:7" s="3" customFormat="1" x14ac:dyDescent="0.15">
      <c r="A286" s="3" t="s">
        <v>570</v>
      </c>
      <c r="B286" s="4" t="s">
        <v>571</v>
      </c>
      <c r="C286" s="5">
        <v>24</v>
      </c>
      <c r="D286" s="5">
        <v>4</v>
      </c>
      <c r="E286" s="5">
        <v>1</v>
      </c>
      <c r="F286" s="5">
        <v>51</v>
      </c>
      <c r="G286" s="5">
        <v>0</v>
      </c>
    </row>
    <row r="287" spans="1:7" s="3" customFormat="1" x14ac:dyDescent="0.15">
      <c r="A287" s="3" t="s">
        <v>572</v>
      </c>
      <c r="B287" s="4" t="s">
        <v>573</v>
      </c>
      <c r="C287" s="5">
        <v>115</v>
      </c>
      <c r="D287" s="5">
        <v>9</v>
      </c>
      <c r="E287" s="5">
        <v>6</v>
      </c>
      <c r="F287" s="5">
        <v>125</v>
      </c>
      <c r="G287" s="5">
        <v>1</v>
      </c>
    </row>
    <row r="288" spans="1:7" s="3" customFormat="1" x14ac:dyDescent="0.15">
      <c r="A288" s="3" t="s">
        <v>574</v>
      </c>
      <c r="B288" s="4" t="s">
        <v>575</v>
      </c>
      <c r="C288" s="5">
        <v>8</v>
      </c>
      <c r="D288" s="5">
        <v>1</v>
      </c>
      <c r="E288" s="5">
        <v>0</v>
      </c>
      <c r="F288" s="5">
        <v>35</v>
      </c>
      <c r="G288" s="5">
        <v>0</v>
      </c>
    </row>
    <row r="289" spans="1:7" s="3" customFormat="1" x14ac:dyDescent="0.15">
      <c r="A289" s="3" t="s">
        <v>576</v>
      </c>
      <c r="B289" s="4" t="s">
        <v>577</v>
      </c>
      <c r="C289" s="5">
        <v>4</v>
      </c>
      <c r="D289" s="5">
        <v>0</v>
      </c>
      <c r="E289" s="5">
        <v>0</v>
      </c>
      <c r="F289" s="5">
        <v>20</v>
      </c>
      <c r="G289" s="5">
        <v>0</v>
      </c>
    </row>
    <row r="290" spans="1:7" s="3" customFormat="1" x14ac:dyDescent="0.15">
      <c r="A290" s="3" t="s">
        <v>578</v>
      </c>
      <c r="B290" s="4" t="s">
        <v>579</v>
      </c>
      <c r="C290" s="5">
        <v>8</v>
      </c>
      <c r="D290" s="5">
        <v>1</v>
      </c>
      <c r="E290" s="5">
        <v>0</v>
      </c>
      <c r="F290" s="5">
        <v>38</v>
      </c>
      <c r="G290" s="5">
        <v>0</v>
      </c>
    </row>
    <row r="291" spans="1:7" s="3" customFormat="1" x14ac:dyDescent="0.15">
      <c r="A291" s="3" t="s">
        <v>580</v>
      </c>
      <c r="B291" s="4" t="s">
        <v>581</v>
      </c>
      <c r="C291" s="5">
        <v>41</v>
      </c>
      <c r="D291" s="5">
        <v>1</v>
      </c>
      <c r="E291" s="5">
        <v>0</v>
      </c>
      <c r="F291" s="5">
        <v>16</v>
      </c>
      <c r="G291" s="5">
        <v>0</v>
      </c>
    </row>
    <row r="292" spans="1:7" s="3" customFormat="1" x14ac:dyDescent="0.15">
      <c r="A292" s="3" t="s">
        <v>582</v>
      </c>
      <c r="B292" s="4" t="s">
        <v>583</v>
      </c>
      <c r="C292" s="5">
        <v>31</v>
      </c>
      <c r="D292" s="5">
        <v>1</v>
      </c>
      <c r="E292" s="5">
        <v>1</v>
      </c>
      <c r="F292" s="5">
        <v>18</v>
      </c>
      <c r="G292" s="5">
        <v>0</v>
      </c>
    </row>
    <row r="293" spans="1:7" s="3" customFormat="1" x14ac:dyDescent="0.15">
      <c r="A293" s="3" t="s">
        <v>584</v>
      </c>
      <c r="B293" s="4" t="s">
        <v>585</v>
      </c>
      <c r="C293" s="5">
        <v>10</v>
      </c>
      <c r="D293" s="5">
        <v>0</v>
      </c>
      <c r="E293" s="5">
        <v>0</v>
      </c>
      <c r="F293" s="5">
        <v>12</v>
      </c>
      <c r="G293" s="5">
        <v>0</v>
      </c>
    </row>
    <row r="294" spans="1:7" s="3" customFormat="1" x14ac:dyDescent="0.15">
      <c r="A294" s="3" t="s">
        <v>586</v>
      </c>
      <c r="B294" s="4" t="s">
        <v>587</v>
      </c>
      <c r="C294" s="5">
        <v>30</v>
      </c>
      <c r="D294" s="5">
        <v>1</v>
      </c>
      <c r="E294" s="5">
        <v>0</v>
      </c>
      <c r="F294" s="5">
        <v>9</v>
      </c>
      <c r="G294" s="5">
        <v>0</v>
      </c>
    </row>
    <row r="295" spans="1:7" s="3" customFormat="1" x14ac:dyDescent="0.15">
      <c r="A295" s="3" t="s">
        <v>588</v>
      </c>
      <c r="B295" s="4" t="s">
        <v>589</v>
      </c>
      <c r="C295" s="5">
        <v>18</v>
      </c>
      <c r="D295" s="5">
        <v>0</v>
      </c>
      <c r="E295" s="5">
        <v>0</v>
      </c>
      <c r="F295" s="5">
        <v>11</v>
      </c>
      <c r="G295" s="5">
        <v>0</v>
      </c>
    </row>
    <row r="296" spans="1:7" s="3" customFormat="1" x14ac:dyDescent="0.15">
      <c r="A296" s="3" t="s">
        <v>590</v>
      </c>
      <c r="B296" s="4" t="s">
        <v>591</v>
      </c>
      <c r="C296" s="5">
        <v>7</v>
      </c>
      <c r="D296" s="5">
        <v>1</v>
      </c>
      <c r="E296" s="5">
        <v>2</v>
      </c>
      <c r="F296" s="5">
        <v>62</v>
      </c>
      <c r="G296" s="5">
        <v>0</v>
      </c>
    </row>
    <row r="297" spans="1:7" s="3" customFormat="1" x14ac:dyDescent="0.15">
      <c r="A297" s="3" t="s">
        <v>592</v>
      </c>
      <c r="B297" s="4" t="s">
        <v>593</v>
      </c>
      <c r="C297" s="5">
        <v>24</v>
      </c>
      <c r="D297" s="5">
        <v>0</v>
      </c>
      <c r="E297" s="5">
        <v>0</v>
      </c>
      <c r="F297" s="5">
        <v>31</v>
      </c>
      <c r="G297" s="5">
        <v>0</v>
      </c>
    </row>
    <row r="298" spans="1:7" s="3" customFormat="1" x14ac:dyDescent="0.15">
      <c r="A298" s="3" t="s">
        <v>594</v>
      </c>
      <c r="B298" s="4" t="s">
        <v>595</v>
      </c>
      <c r="C298" s="5">
        <v>27</v>
      </c>
      <c r="D298" s="5">
        <v>2</v>
      </c>
      <c r="E298" s="5">
        <v>2</v>
      </c>
      <c r="F298" s="5">
        <v>41</v>
      </c>
      <c r="G298" s="5">
        <v>2</v>
      </c>
    </row>
    <row r="299" spans="1:7" s="3" customFormat="1" x14ac:dyDescent="0.15">
      <c r="A299" s="3" t="s">
        <v>596</v>
      </c>
      <c r="B299" s="4" t="s">
        <v>597</v>
      </c>
      <c r="C299" s="5">
        <v>11</v>
      </c>
      <c r="D299" s="5">
        <v>1</v>
      </c>
      <c r="E299" s="5">
        <v>0</v>
      </c>
      <c r="F299" s="5">
        <v>9</v>
      </c>
      <c r="G299" s="5">
        <v>0</v>
      </c>
    </row>
    <row r="300" spans="1:7" s="3" customFormat="1" x14ac:dyDescent="0.15">
      <c r="A300" s="3" t="s">
        <v>598</v>
      </c>
      <c r="B300" s="4" t="s">
        <v>599</v>
      </c>
      <c r="C300" s="5">
        <v>13</v>
      </c>
      <c r="D300" s="5">
        <v>0</v>
      </c>
      <c r="E300" s="5">
        <v>0</v>
      </c>
      <c r="F300" s="5">
        <v>32</v>
      </c>
      <c r="G300" s="5">
        <v>0</v>
      </c>
    </row>
    <row r="301" spans="1:7" s="3" customFormat="1" x14ac:dyDescent="0.15">
      <c r="A301" s="3" t="s">
        <v>600</v>
      </c>
      <c r="B301" s="4" t="s">
        <v>601</v>
      </c>
      <c r="C301" s="5">
        <v>17</v>
      </c>
      <c r="D301" s="5">
        <v>1</v>
      </c>
      <c r="E301" s="5">
        <v>0</v>
      </c>
      <c r="F301" s="5">
        <v>90</v>
      </c>
      <c r="G301" s="5">
        <v>1</v>
      </c>
    </row>
    <row r="302" spans="1:7" s="3" customFormat="1" x14ac:dyDescent="0.15">
      <c r="A302" s="3" t="s">
        <v>602</v>
      </c>
      <c r="B302" s="4" t="s">
        <v>603</v>
      </c>
      <c r="C302" s="5">
        <v>4</v>
      </c>
      <c r="D302" s="5">
        <v>0</v>
      </c>
      <c r="E302" s="5">
        <v>0</v>
      </c>
      <c r="F302" s="5">
        <v>34</v>
      </c>
      <c r="G302" s="5">
        <v>0</v>
      </c>
    </row>
    <row r="303" spans="1:7" s="3" customFormat="1" x14ac:dyDescent="0.15">
      <c r="A303" s="3" t="s">
        <v>604</v>
      </c>
      <c r="B303" s="4" t="s">
        <v>605</v>
      </c>
      <c r="C303" s="5">
        <v>27</v>
      </c>
      <c r="D303" s="5">
        <v>0</v>
      </c>
      <c r="E303" s="5">
        <v>1</v>
      </c>
      <c r="F303" s="5">
        <v>56</v>
      </c>
      <c r="G303" s="5">
        <v>0</v>
      </c>
    </row>
    <row r="304" spans="1:7" s="3" customFormat="1" x14ac:dyDescent="0.15">
      <c r="A304" s="3" t="s">
        <v>606</v>
      </c>
      <c r="B304" s="4" t="s">
        <v>607</v>
      </c>
      <c r="C304" s="5">
        <v>1</v>
      </c>
      <c r="D304" s="5">
        <v>0</v>
      </c>
      <c r="E304" s="5">
        <v>0</v>
      </c>
      <c r="F304" s="5">
        <v>15</v>
      </c>
      <c r="G304" s="5">
        <v>0</v>
      </c>
    </row>
    <row r="305" spans="1:7" s="3" customFormat="1" x14ac:dyDescent="0.15">
      <c r="A305" s="3" t="s">
        <v>608</v>
      </c>
      <c r="B305" s="4" t="s">
        <v>609</v>
      </c>
      <c r="C305" s="5">
        <v>7</v>
      </c>
      <c r="D305" s="5">
        <v>0</v>
      </c>
      <c r="E305" s="5">
        <v>0</v>
      </c>
      <c r="F305" s="5">
        <v>44</v>
      </c>
      <c r="G305" s="5">
        <v>0</v>
      </c>
    </row>
    <row r="306" spans="1:7" s="3" customFormat="1" x14ac:dyDescent="0.15">
      <c r="A306" s="3" t="s">
        <v>610</v>
      </c>
      <c r="B306" s="4" t="s">
        <v>611</v>
      </c>
      <c r="C306" s="5">
        <v>8</v>
      </c>
      <c r="D306" s="5">
        <v>1</v>
      </c>
      <c r="E306" s="5">
        <v>0</v>
      </c>
      <c r="F306" s="5">
        <v>48</v>
      </c>
      <c r="G306" s="5">
        <v>0</v>
      </c>
    </row>
    <row r="307" spans="1:7" s="3" customFormat="1" x14ac:dyDescent="0.15">
      <c r="A307" s="3" t="s">
        <v>612</v>
      </c>
      <c r="B307" s="4" t="s">
        <v>613</v>
      </c>
      <c r="C307" s="5">
        <v>0</v>
      </c>
      <c r="D307" s="5">
        <v>0</v>
      </c>
      <c r="E307" s="5">
        <v>0</v>
      </c>
      <c r="F307" s="5">
        <v>5</v>
      </c>
      <c r="G307" s="5">
        <v>0</v>
      </c>
    </row>
    <row r="308" spans="1:7" s="3" customFormat="1" x14ac:dyDescent="0.15">
      <c r="A308" s="3" t="s">
        <v>614</v>
      </c>
      <c r="B308" s="4" t="s">
        <v>615</v>
      </c>
      <c r="C308" s="5">
        <v>0</v>
      </c>
      <c r="D308" s="5">
        <v>0</v>
      </c>
      <c r="E308" s="5">
        <v>0</v>
      </c>
      <c r="F308" s="5">
        <v>1</v>
      </c>
      <c r="G308" s="5">
        <v>0</v>
      </c>
    </row>
    <row r="309" spans="1:7" s="3" customFormat="1" x14ac:dyDescent="0.15">
      <c r="A309" s="3" t="s">
        <v>616</v>
      </c>
      <c r="B309" s="4" t="s">
        <v>617</v>
      </c>
      <c r="C309" s="5">
        <v>1</v>
      </c>
      <c r="D309" s="5">
        <v>0</v>
      </c>
      <c r="E309" s="5">
        <v>0</v>
      </c>
      <c r="F309" s="5">
        <v>1</v>
      </c>
      <c r="G309" s="5">
        <v>0</v>
      </c>
    </row>
    <row r="310" spans="1:7" s="3" customFormat="1" x14ac:dyDescent="0.15">
      <c r="A310" s="3" t="s">
        <v>618</v>
      </c>
      <c r="B310" s="4" t="s">
        <v>619</v>
      </c>
      <c r="C310" s="5">
        <v>158</v>
      </c>
      <c r="D310" s="5">
        <v>0</v>
      </c>
      <c r="E310" s="5">
        <v>11</v>
      </c>
      <c r="F310" s="5">
        <v>21</v>
      </c>
      <c r="G310" s="5">
        <v>0</v>
      </c>
    </row>
    <row r="311" spans="1:7" s="3" customFormat="1" x14ac:dyDescent="0.15">
      <c r="A311" s="3" t="s">
        <v>620</v>
      </c>
      <c r="B311" s="4" t="s">
        <v>577</v>
      </c>
      <c r="C311" s="5">
        <v>31</v>
      </c>
      <c r="D311" s="5">
        <v>0</v>
      </c>
      <c r="E311" s="5">
        <v>0</v>
      </c>
      <c r="F311" s="5">
        <v>10</v>
      </c>
      <c r="G311" s="5">
        <v>0</v>
      </c>
    </row>
    <row r="312" spans="1:7" s="3" customFormat="1" x14ac:dyDescent="0.15">
      <c r="A312" s="3" t="s">
        <v>621</v>
      </c>
      <c r="B312" s="4" t="s">
        <v>622</v>
      </c>
      <c r="C312" s="5">
        <v>20</v>
      </c>
      <c r="D312" s="5">
        <v>0</v>
      </c>
      <c r="E312" s="5">
        <v>0</v>
      </c>
      <c r="F312" s="5">
        <v>2</v>
      </c>
      <c r="G312" s="5">
        <v>0</v>
      </c>
    </row>
    <row r="313" spans="1:7" s="3" customFormat="1" x14ac:dyDescent="0.15">
      <c r="A313" s="3" t="s">
        <v>623</v>
      </c>
      <c r="B313" s="4" t="s">
        <v>624</v>
      </c>
      <c r="C313" s="5">
        <v>13</v>
      </c>
      <c r="D313" s="5">
        <v>2</v>
      </c>
      <c r="E313" s="5">
        <v>0</v>
      </c>
      <c r="F313" s="5">
        <v>8</v>
      </c>
      <c r="G313" s="5">
        <v>0</v>
      </c>
    </row>
    <row r="314" spans="1:7" s="3" customFormat="1" x14ac:dyDescent="0.15">
      <c r="A314" s="3" t="s">
        <v>625</v>
      </c>
      <c r="B314" s="4" t="s">
        <v>626</v>
      </c>
      <c r="C314" s="5">
        <v>6</v>
      </c>
      <c r="D314" s="5">
        <v>0</v>
      </c>
      <c r="E314" s="5">
        <v>0</v>
      </c>
      <c r="F314" s="5">
        <v>4</v>
      </c>
      <c r="G314" s="5">
        <v>0</v>
      </c>
    </row>
    <row r="315" spans="1:7" s="3" customFormat="1" x14ac:dyDescent="0.15">
      <c r="A315" s="3" t="s">
        <v>627</v>
      </c>
      <c r="B315" s="4" t="s">
        <v>628</v>
      </c>
      <c r="C315" s="5">
        <v>7</v>
      </c>
      <c r="D315" s="5">
        <v>0</v>
      </c>
      <c r="E315" s="5">
        <v>0</v>
      </c>
      <c r="F315" s="5">
        <v>1</v>
      </c>
      <c r="G315" s="5">
        <v>0</v>
      </c>
    </row>
    <row r="316" spans="1:7" s="3" customFormat="1" x14ac:dyDescent="0.15">
      <c r="A316" s="3" t="s">
        <v>629</v>
      </c>
      <c r="B316" s="4" t="s">
        <v>630</v>
      </c>
      <c r="C316" s="5">
        <v>14</v>
      </c>
      <c r="D316" s="5">
        <v>1</v>
      </c>
      <c r="E316" s="5">
        <v>0</v>
      </c>
      <c r="F316" s="5">
        <v>6</v>
      </c>
      <c r="G316" s="5">
        <v>0</v>
      </c>
    </row>
    <row r="317" spans="1:7" s="3" customFormat="1" x14ac:dyDescent="0.15">
      <c r="A317" s="3" t="s">
        <v>631</v>
      </c>
      <c r="B317" s="4" t="s">
        <v>632</v>
      </c>
      <c r="C317" s="5">
        <v>39</v>
      </c>
      <c r="D317" s="5">
        <v>0</v>
      </c>
      <c r="E317" s="5">
        <v>0</v>
      </c>
      <c r="F317" s="5">
        <v>13</v>
      </c>
      <c r="G317" s="5">
        <v>0</v>
      </c>
    </row>
    <row r="318" spans="1:7" s="3" customFormat="1" x14ac:dyDescent="0.15">
      <c r="A318" s="3" t="s">
        <v>633</v>
      </c>
      <c r="B318" s="4" t="s">
        <v>634</v>
      </c>
      <c r="C318" s="5">
        <v>8</v>
      </c>
      <c r="D318" s="5">
        <v>0</v>
      </c>
      <c r="E318" s="5">
        <v>0</v>
      </c>
      <c r="F318" s="5">
        <v>9</v>
      </c>
      <c r="G318" s="5">
        <v>0</v>
      </c>
    </row>
    <row r="319" spans="1:7" s="3" customFormat="1" x14ac:dyDescent="0.15">
      <c r="A319" s="3" t="s">
        <v>635</v>
      </c>
      <c r="B319" s="4" t="s">
        <v>636</v>
      </c>
      <c r="C319" s="5">
        <v>12</v>
      </c>
      <c r="D319" s="5">
        <v>2</v>
      </c>
      <c r="E319" s="5">
        <v>0</v>
      </c>
      <c r="F319" s="5">
        <v>55</v>
      </c>
      <c r="G319" s="5">
        <v>0</v>
      </c>
    </row>
    <row r="320" spans="1:7" s="3" customFormat="1" x14ac:dyDescent="0.15">
      <c r="A320" s="3" t="s">
        <v>637</v>
      </c>
      <c r="B320" s="4" t="s">
        <v>638</v>
      </c>
      <c r="C320" s="5">
        <v>1</v>
      </c>
      <c r="D320" s="5">
        <v>0</v>
      </c>
      <c r="E320" s="5">
        <v>0</v>
      </c>
      <c r="F320" s="5">
        <v>20</v>
      </c>
      <c r="G320" s="5">
        <v>0</v>
      </c>
    </row>
    <row r="321" spans="1:7" s="3" customFormat="1" x14ac:dyDescent="0.15">
      <c r="A321" s="3" t="s">
        <v>639</v>
      </c>
      <c r="B321" s="4" t="s">
        <v>640</v>
      </c>
      <c r="C321" s="5">
        <v>0</v>
      </c>
      <c r="D321" s="5">
        <v>0</v>
      </c>
      <c r="E321" s="5">
        <v>0</v>
      </c>
      <c r="F321" s="5">
        <v>4</v>
      </c>
      <c r="G321" s="5">
        <v>0</v>
      </c>
    </row>
    <row r="322" spans="1:7" s="3" customFormat="1" x14ac:dyDescent="0.15">
      <c r="A322" s="3" t="s">
        <v>641</v>
      </c>
      <c r="B322" s="4" t="s">
        <v>642</v>
      </c>
      <c r="C322" s="5">
        <v>0</v>
      </c>
      <c r="D322" s="5">
        <v>0</v>
      </c>
      <c r="E322" s="5">
        <v>0</v>
      </c>
      <c r="F322" s="5">
        <v>3</v>
      </c>
      <c r="G322" s="5">
        <v>0</v>
      </c>
    </row>
    <row r="323" spans="1:7" s="3" customFormat="1" x14ac:dyDescent="0.15">
      <c r="A323" s="3" t="s">
        <v>643</v>
      </c>
      <c r="B323" s="4" t="s">
        <v>644</v>
      </c>
      <c r="C323" s="5">
        <v>1</v>
      </c>
      <c r="D323" s="5">
        <v>1</v>
      </c>
      <c r="E323" s="5">
        <v>0</v>
      </c>
      <c r="F323" s="5">
        <v>2</v>
      </c>
      <c r="G323" s="5">
        <v>0</v>
      </c>
    </row>
    <row r="324" spans="1:7" s="3" customFormat="1" x14ac:dyDescent="0.15">
      <c r="A324" s="3" t="s">
        <v>645</v>
      </c>
      <c r="B324" s="4" t="s">
        <v>646</v>
      </c>
      <c r="C324" s="5">
        <v>2</v>
      </c>
      <c r="D324" s="5">
        <v>1</v>
      </c>
      <c r="E324" s="5">
        <v>0</v>
      </c>
      <c r="F324" s="5">
        <v>3</v>
      </c>
      <c r="G324" s="5">
        <v>0</v>
      </c>
    </row>
    <row r="325" spans="1:7" s="3" customFormat="1" x14ac:dyDescent="0.15">
      <c r="A325" s="3" t="s">
        <v>647</v>
      </c>
      <c r="B325" s="4" t="s">
        <v>648</v>
      </c>
      <c r="C325" s="5">
        <v>10</v>
      </c>
      <c r="D325" s="5">
        <v>0</v>
      </c>
      <c r="E325" s="5">
        <v>0</v>
      </c>
      <c r="F325" s="5">
        <v>6</v>
      </c>
      <c r="G325" s="5">
        <v>0</v>
      </c>
    </row>
    <row r="326" spans="1:7" s="3" customFormat="1" x14ac:dyDescent="0.15">
      <c r="A326" s="3" t="s">
        <v>649</v>
      </c>
      <c r="B326" s="4" t="s">
        <v>650</v>
      </c>
      <c r="C326" s="5">
        <v>4</v>
      </c>
      <c r="D326" s="5">
        <v>0</v>
      </c>
      <c r="E326" s="5">
        <v>0</v>
      </c>
      <c r="F326" s="5">
        <v>4</v>
      </c>
      <c r="G326" s="5">
        <v>0</v>
      </c>
    </row>
    <row r="327" spans="1:7" s="3" customFormat="1" x14ac:dyDescent="0.15">
      <c r="A327" s="3" t="s">
        <v>651</v>
      </c>
      <c r="B327" s="4" t="s">
        <v>652</v>
      </c>
      <c r="C327" s="5">
        <v>1</v>
      </c>
      <c r="D327" s="5">
        <v>0</v>
      </c>
      <c r="E327" s="5">
        <v>0</v>
      </c>
      <c r="F327" s="5">
        <v>25</v>
      </c>
      <c r="G327" s="5">
        <v>0</v>
      </c>
    </row>
    <row r="328" spans="1:7" s="3" customFormat="1" x14ac:dyDescent="0.15">
      <c r="A328" s="3" t="s">
        <v>653</v>
      </c>
      <c r="B328" s="4" t="s">
        <v>654</v>
      </c>
      <c r="C328" s="5">
        <v>8</v>
      </c>
      <c r="D328" s="5">
        <v>0</v>
      </c>
      <c r="E328" s="5">
        <v>0</v>
      </c>
      <c r="F328" s="5">
        <v>41</v>
      </c>
      <c r="G328" s="5">
        <v>0</v>
      </c>
    </row>
    <row r="329" spans="1:7" s="3" customFormat="1" x14ac:dyDescent="0.15">
      <c r="A329" s="3" t="s">
        <v>655</v>
      </c>
      <c r="B329" s="4" t="s">
        <v>656</v>
      </c>
      <c r="C329" s="5">
        <v>22</v>
      </c>
      <c r="D329" s="5">
        <v>1</v>
      </c>
      <c r="E329" s="5">
        <v>0</v>
      </c>
      <c r="F329" s="5">
        <v>59</v>
      </c>
      <c r="G329" s="5">
        <v>0</v>
      </c>
    </row>
    <row r="330" spans="1:7" s="3" customFormat="1" x14ac:dyDescent="0.15">
      <c r="A330" s="3" t="s">
        <v>657</v>
      </c>
      <c r="B330" s="4" t="s">
        <v>21</v>
      </c>
      <c r="C330" s="5">
        <v>5</v>
      </c>
      <c r="D330" s="5">
        <v>0</v>
      </c>
      <c r="E330" s="5">
        <v>5</v>
      </c>
      <c r="F330" s="5">
        <v>36</v>
      </c>
      <c r="G330" s="5">
        <v>0</v>
      </c>
    </row>
    <row r="331" spans="1:7" s="3" customFormat="1" x14ac:dyDescent="0.15">
      <c r="A331" s="3" t="s">
        <v>658</v>
      </c>
      <c r="B331" s="4" t="s">
        <v>659</v>
      </c>
      <c r="C331" s="5">
        <v>19</v>
      </c>
      <c r="D331" s="5">
        <v>1</v>
      </c>
      <c r="E331" s="5">
        <v>0</v>
      </c>
      <c r="F331" s="5">
        <v>38</v>
      </c>
      <c r="G331" s="5">
        <v>1</v>
      </c>
    </row>
    <row r="332" spans="1:7" s="3" customFormat="1" x14ac:dyDescent="0.15">
      <c r="A332" s="3" t="s">
        <v>660</v>
      </c>
      <c r="B332" s="4" t="s">
        <v>661</v>
      </c>
      <c r="C332" s="5">
        <v>1</v>
      </c>
      <c r="D332" s="5">
        <v>0</v>
      </c>
      <c r="E332" s="5">
        <v>0</v>
      </c>
      <c r="F332" s="5">
        <v>29</v>
      </c>
      <c r="G332" s="5">
        <v>0</v>
      </c>
    </row>
    <row r="333" spans="1:7" s="3" customFormat="1" x14ac:dyDescent="0.15">
      <c r="A333" s="3" t="s">
        <v>662</v>
      </c>
      <c r="B333" s="4" t="s">
        <v>29</v>
      </c>
      <c r="C333" s="5">
        <v>1</v>
      </c>
      <c r="D333" s="5">
        <v>0</v>
      </c>
      <c r="E333" s="5">
        <v>0</v>
      </c>
      <c r="F333" s="5">
        <v>11</v>
      </c>
      <c r="G333" s="5">
        <v>1</v>
      </c>
    </row>
    <row r="334" spans="1:7" s="3" customFormat="1" x14ac:dyDescent="0.15">
      <c r="A334" s="3" t="s">
        <v>663</v>
      </c>
      <c r="B334" s="4" t="s">
        <v>664</v>
      </c>
      <c r="C334" s="5">
        <v>4</v>
      </c>
      <c r="D334" s="5">
        <v>1</v>
      </c>
      <c r="E334" s="5">
        <v>1</v>
      </c>
      <c r="F334" s="5">
        <v>12</v>
      </c>
      <c r="G334" s="5">
        <v>0</v>
      </c>
    </row>
    <row r="335" spans="1:7" s="3" customFormat="1" x14ac:dyDescent="0.15">
      <c r="A335" s="3" t="s">
        <v>665</v>
      </c>
      <c r="B335" s="4" t="s">
        <v>666</v>
      </c>
      <c r="C335" s="5">
        <v>1</v>
      </c>
      <c r="D335" s="5">
        <v>0</v>
      </c>
      <c r="E335" s="5">
        <v>0</v>
      </c>
      <c r="F335" s="5">
        <v>16</v>
      </c>
      <c r="G335" s="5">
        <v>1</v>
      </c>
    </row>
    <row r="336" spans="1:7" s="3" customFormat="1" x14ac:dyDescent="0.15">
      <c r="A336" s="3" t="s">
        <v>667</v>
      </c>
      <c r="B336" s="4" t="s">
        <v>668</v>
      </c>
      <c r="C336" s="5">
        <v>5</v>
      </c>
      <c r="D336" s="5">
        <v>0</v>
      </c>
      <c r="E336" s="5">
        <v>0</v>
      </c>
      <c r="F336" s="5">
        <v>6</v>
      </c>
      <c r="G336" s="5">
        <v>0</v>
      </c>
    </row>
    <row r="337" spans="1:7" s="3" customFormat="1" x14ac:dyDescent="0.15">
      <c r="A337" s="3" t="s">
        <v>669</v>
      </c>
      <c r="B337" s="4" t="s">
        <v>670</v>
      </c>
      <c r="C337" s="5">
        <v>18</v>
      </c>
      <c r="D337" s="5">
        <v>0</v>
      </c>
      <c r="E337" s="5">
        <v>0</v>
      </c>
      <c r="F337" s="5">
        <v>15</v>
      </c>
      <c r="G337" s="5">
        <v>0</v>
      </c>
    </row>
    <row r="338" spans="1:7" s="3" customFormat="1" x14ac:dyDescent="0.15">
      <c r="A338" s="3" t="s">
        <v>671</v>
      </c>
      <c r="B338" s="4" t="s">
        <v>672</v>
      </c>
      <c r="C338" s="5">
        <v>17</v>
      </c>
      <c r="D338" s="5">
        <v>1</v>
      </c>
      <c r="E338" s="5">
        <v>0</v>
      </c>
      <c r="F338" s="5">
        <v>18</v>
      </c>
      <c r="G338" s="5">
        <v>0</v>
      </c>
    </row>
    <row r="339" spans="1:7" s="3" customFormat="1" x14ac:dyDescent="0.15">
      <c r="A339" s="3" t="s">
        <v>673</v>
      </c>
      <c r="B339" s="4" t="s">
        <v>674</v>
      </c>
      <c r="C339" s="5">
        <v>4</v>
      </c>
      <c r="D339" s="5">
        <v>0</v>
      </c>
      <c r="E339" s="5">
        <v>0</v>
      </c>
      <c r="F339" s="5">
        <v>23</v>
      </c>
      <c r="G339" s="5">
        <v>0</v>
      </c>
    </row>
    <row r="340" spans="1:7" s="3" customFormat="1" x14ac:dyDescent="0.15">
      <c r="A340" s="3" t="s">
        <v>675</v>
      </c>
      <c r="B340" s="4" t="s">
        <v>676</v>
      </c>
      <c r="C340" s="5">
        <v>4</v>
      </c>
      <c r="D340" s="5">
        <v>2</v>
      </c>
      <c r="E340" s="5">
        <v>0</v>
      </c>
      <c r="F340" s="5">
        <v>14</v>
      </c>
      <c r="G340" s="5">
        <v>0</v>
      </c>
    </row>
    <row r="341" spans="1:7" s="3" customFormat="1" x14ac:dyDescent="0.15">
      <c r="A341" s="3" t="s">
        <v>677</v>
      </c>
      <c r="B341" s="4" t="s">
        <v>678</v>
      </c>
      <c r="C341" s="5">
        <v>0</v>
      </c>
      <c r="D341" s="5">
        <v>0</v>
      </c>
      <c r="E341" s="5">
        <v>0</v>
      </c>
      <c r="F341" s="5">
        <v>1</v>
      </c>
      <c r="G341" s="5">
        <v>0</v>
      </c>
    </row>
    <row r="342" spans="1:7" s="3" customFormat="1" x14ac:dyDescent="0.15">
      <c r="A342" s="3" t="s">
        <v>679</v>
      </c>
      <c r="B342" s="4" t="s">
        <v>680</v>
      </c>
      <c r="C342" s="5">
        <v>0</v>
      </c>
      <c r="D342" s="5">
        <v>0</v>
      </c>
      <c r="E342" s="5">
        <v>0</v>
      </c>
      <c r="F342" s="5">
        <v>7</v>
      </c>
      <c r="G342" s="5">
        <v>0</v>
      </c>
    </row>
    <row r="343" spans="1:7" s="3" customFormat="1" x14ac:dyDescent="0.15">
      <c r="A343" s="3" t="s">
        <v>681</v>
      </c>
      <c r="B343" s="4" t="s">
        <v>682</v>
      </c>
      <c r="C343" s="5">
        <v>0</v>
      </c>
      <c r="D343" s="5">
        <v>0</v>
      </c>
      <c r="E343" s="5">
        <v>0</v>
      </c>
      <c r="F343" s="5">
        <v>6</v>
      </c>
      <c r="G343" s="5">
        <v>0</v>
      </c>
    </row>
    <row r="344" spans="1:7" s="3" customFormat="1" x14ac:dyDescent="0.15">
      <c r="A344" s="3" t="s">
        <v>683</v>
      </c>
      <c r="B344" s="4" t="s">
        <v>684</v>
      </c>
      <c r="C344" s="5">
        <v>2</v>
      </c>
      <c r="D344" s="5">
        <v>0</v>
      </c>
      <c r="E344" s="5">
        <v>0</v>
      </c>
      <c r="F344" s="5">
        <v>10</v>
      </c>
      <c r="G344" s="5">
        <v>0</v>
      </c>
    </row>
    <row r="345" spans="1:7" s="3" customFormat="1" x14ac:dyDescent="0.15">
      <c r="A345" s="3" t="s">
        <v>685</v>
      </c>
      <c r="B345" s="4" t="s">
        <v>686</v>
      </c>
      <c r="C345" s="5">
        <v>3</v>
      </c>
      <c r="D345" s="5">
        <v>0</v>
      </c>
      <c r="E345" s="5">
        <v>0</v>
      </c>
      <c r="F345" s="5">
        <v>30</v>
      </c>
      <c r="G345" s="5">
        <v>0</v>
      </c>
    </row>
    <row r="346" spans="1:7" s="3" customFormat="1" x14ac:dyDescent="0.15">
      <c r="A346" s="3" t="s">
        <v>687</v>
      </c>
      <c r="B346" s="4" t="s">
        <v>688</v>
      </c>
      <c r="C346" s="5">
        <v>3</v>
      </c>
      <c r="D346" s="5">
        <v>0</v>
      </c>
      <c r="E346" s="5">
        <v>0</v>
      </c>
      <c r="F346" s="5">
        <v>20</v>
      </c>
      <c r="G346" s="5">
        <v>0</v>
      </c>
    </row>
    <row r="347" spans="1:7" s="3" customFormat="1" x14ac:dyDescent="0.15">
      <c r="A347" s="3" t="s">
        <v>689</v>
      </c>
      <c r="B347" s="4" t="s">
        <v>690</v>
      </c>
      <c r="C347" s="5">
        <v>36</v>
      </c>
      <c r="D347" s="5">
        <v>2</v>
      </c>
      <c r="E347" s="5">
        <v>4</v>
      </c>
      <c r="F347" s="5">
        <v>25</v>
      </c>
      <c r="G347" s="5">
        <v>0</v>
      </c>
    </row>
    <row r="348" spans="1:7" s="3" customFormat="1" x14ac:dyDescent="0.15">
      <c r="A348" s="3" t="s">
        <v>691</v>
      </c>
      <c r="B348" s="4" t="s">
        <v>692</v>
      </c>
      <c r="C348" s="5">
        <v>2</v>
      </c>
      <c r="D348" s="5">
        <v>0</v>
      </c>
      <c r="E348" s="5">
        <v>0</v>
      </c>
      <c r="F348" s="5">
        <v>19</v>
      </c>
      <c r="G348" s="5">
        <v>0</v>
      </c>
    </row>
    <row r="349" spans="1:7" s="3" customFormat="1" x14ac:dyDescent="0.15">
      <c r="A349" s="3" t="s">
        <v>693</v>
      </c>
      <c r="B349" s="4" t="s">
        <v>694</v>
      </c>
      <c r="C349" s="5">
        <v>1</v>
      </c>
      <c r="D349" s="5">
        <v>0</v>
      </c>
      <c r="E349" s="5">
        <v>0</v>
      </c>
      <c r="F349" s="5">
        <v>4</v>
      </c>
      <c r="G349" s="5">
        <v>0</v>
      </c>
    </row>
    <row r="350" spans="1:7" s="3" customFormat="1" x14ac:dyDescent="0.15">
      <c r="A350" s="3" t="s">
        <v>695</v>
      </c>
      <c r="B350" s="4" t="s">
        <v>696</v>
      </c>
      <c r="C350" s="5">
        <v>3</v>
      </c>
      <c r="D350" s="5">
        <v>0</v>
      </c>
      <c r="E350" s="5">
        <v>0</v>
      </c>
      <c r="F350" s="5">
        <v>10</v>
      </c>
      <c r="G350" s="5">
        <v>0</v>
      </c>
    </row>
    <row r="351" spans="1:7" s="3" customFormat="1" x14ac:dyDescent="0.15">
      <c r="A351" s="3" t="s">
        <v>697</v>
      </c>
      <c r="B351" s="4" t="s">
        <v>698</v>
      </c>
      <c r="C351" s="5">
        <v>2</v>
      </c>
      <c r="D351" s="5">
        <v>0</v>
      </c>
      <c r="E351" s="5">
        <v>0</v>
      </c>
      <c r="F351" s="5">
        <v>0</v>
      </c>
      <c r="G351" s="5">
        <v>0</v>
      </c>
    </row>
    <row r="352" spans="1:7" s="3" customFormat="1" x14ac:dyDescent="0.15">
      <c r="A352" s="3" t="s">
        <v>699</v>
      </c>
      <c r="B352" s="4" t="s">
        <v>700</v>
      </c>
      <c r="C352" s="5">
        <v>0</v>
      </c>
      <c r="D352" s="5">
        <v>0</v>
      </c>
      <c r="E352" s="5">
        <v>0</v>
      </c>
      <c r="F352" s="5">
        <v>7</v>
      </c>
      <c r="G352" s="5">
        <v>0</v>
      </c>
    </row>
    <row r="353" spans="1:7" s="3" customFormat="1" x14ac:dyDescent="0.15">
      <c r="A353" s="3" t="s">
        <v>701</v>
      </c>
      <c r="B353" s="4" t="s">
        <v>702</v>
      </c>
      <c r="C353" s="5">
        <v>1</v>
      </c>
      <c r="D353" s="5">
        <v>0</v>
      </c>
      <c r="E353" s="5">
        <v>0</v>
      </c>
      <c r="F353" s="5">
        <v>30</v>
      </c>
      <c r="G353" s="5">
        <v>0</v>
      </c>
    </row>
    <row r="354" spans="1:7" s="3" customFormat="1" x14ac:dyDescent="0.15">
      <c r="A354" s="3" t="s">
        <v>703</v>
      </c>
      <c r="B354" s="4" t="s">
        <v>704</v>
      </c>
      <c r="C354" s="5">
        <v>15</v>
      </c>
      <c r="D354" s="5">
        <v>0</v>
      </c>
      <c r="E354" s="5">
        <v>0</v>
      </c>
      <c r="F354" s="5">
        <v>5</v>
      </c>
      <c r="G354" s="5">
        <v>0</v>
      </c>
    </row>
    <row r="355" spans="1:7" s="3" customFormat="1" x14ac:dyDescent="0.15">
      <c r="A355" s="3" t="s">
        <v>705</v>
      </c>
      <c r="B355" s="4" t="s">
        <v>706</v>
      </c>
      <c r="C355" s="5">
        <v>2</v>
      </c>
      <c r="D355" s="5">
        <v>0</v>
      </c>
      <c r="E355" s="5">
        <v>0</v>
      </c>
      <c r="F355" s="5">
        <v>4</v>
      </c>
      <c r="G355" s="5">
        <v>0</v>
      </c>
    </row>
    <row r="356" spans="1:7" s="3" customFormat="1" x14ac:dyDescent="0.15">
      <c r="A356" s="3" t="s">
        <v>707</v>
      </c>
      <c r="B356" s="4" t="s">
        <v>708</v>
      </c>
      <c r="C356" s="5">
        <v>6</v>
      </c>
      <c r="D356" s="5">
        <v>0</v>
      </c>
      <c r="E356" s="5">
        <v>0</v>
      </c>
      <c r="F356" s="5">
        <v>14</v>
      </c>
      <c r="G356" s="5">
        <v>0</v>
      </c>
    </row>
    <row r="357" spans="1:7" s="3" customFormat="1" x14ac:dyDescent="0.15">
      <c r="A357" s="3" t="s">
        <v>709</v>
      </c>
      <c r="B357" s="4" t="s">
        <v>710</v>
      </c>
      <c r="C357" s="5">
        <v>6</v>
      </c>
      <c r="D357" s="5">
        <v>0</v>
      </c>
      <c r="E357" s="5">
        <v>0</v>
      </c>
      <c r="F357" s="5">
        <v>6</v>
      </c>
      <c r="G357" s="5">
        <v>0</v>
      </c>
    </row>
    <row r="358" spans="1:7" s="3" customFormat="1" x14ac:dyDescent="0.15">
      <c r="A358" s="3" t="s">
        <v>711</v>
      </c>
      <c r="B358" s="4" t="s">
        <v>712</v>
      </c>
      <c r="C358" s="5">
        <v>19</v>
      </c>
      <c r="D358" s="5">
        <v>2</v>
      </c>
      <c r="E358" s="5">
        <v>1</v>
      </c>
      <c r="F358" s="5">
        <v>12</v>
      </c>
      <c r="G358" s="5">
        <v>0</v>
      </c>
    </row>
    <row r="359" spans="1:7" s="3" customFormat="1" x14ac:dyDescent="0.15">
      <c r="A359" s="3" t="s">
        <v>713</v>
      </c>
      <c r="B359" s="4" t="s">
        <v>696</v>
      </c>
      <c r="C359" s="5">
        <v>13</v>
      </c>
      <c r="D359" s="5">
        <v>0</v>
      </c>
      <c r="E359" s="5">
        <v>0</v>
      </c>
      <c r="F359" s="5">
        <v>7</v>
      </c>
      <c r="G359" s="5">
        <v>0</v>
      </c>
    </row>
    <row r="360" spans="1:7" s="3" customFormat="1" x14ac:dyDescent="0.15">
      <c r="A360" s="3" t="s">
        <v>714</v>
      </c>
      <c r="B360" s="4" t="s">
        <v>715</v>
      </c>
      <c r="C360" s="5">
        <v>6</v>
      </c>
      <c r="D360" s="5">
        <v>0</v>
      </c>
      <c r="E360" s="5">
        <v>0</v>
      </c>
      <c r="F360" s="5">
        <v>5</v>
      </c>
      <c r="G360" s="5">
        <v>0</v>
      </c>
    </row>
    <row r="361" spans="1:7" s="3" customFormat="1" x14ac:dyDescent="0.15">
      <c r="A361" s="3" t="s">
        <v>716</v>
      </c>
      <c r="B361" s="4" t="s">
        <v>717</v>
      </c>
      <c r="C361" s="5">
        <v>8</v>
      </c>
      <c r="D361" s="5">
        <v>0</v>
      </c>
      <c r="E361" s="5">
        <v>0</v>
      </c>
      <c r="F361" s="5">
        <v>6</v>
      </c>
      <c r="G361" s="5">
        <v>0</v>
      </c>
    </row>
    <row r="362" spans="1:7" s="3" customFormat="1" x14ac:dyDescent="0.15">
      <c r="A362" s="3" t="s">
        <v>718</v>
      </c>
      <c r="B362" s="4" t="s">
        <v>719</v>
      </c>
      <c r="C362" s="5">
        <v>179</v>
      </c>
      <c r="D362" s="5">
        <v>4</v>
      </c>
      <c r="E362" s="5">
        <v>2</v>
      </c>
      <c r="F362" s="5">
        <v>36</v>
      </c>
      <c r="G362" s="5">
        <v>0</v>
      </c>
    </row>
    <row r="363" spans="1:7" s="3" customFormat="1" x14ac:dyDescent="0.15">
      <c r="A363" s="3" t="s">
        <v>720</v>
      </c>
      <c r="B363" s="4" t="s">
        <v>721</v>
      </c>
      <c r="C363" s="5">
        <v>2</v>
      </c>
      <c r="D363" s="5">
        <v>0</v>
      </c>
      <c r="E363" s="5">
        <v>0</v>
      </c>
      <c r="F363" s="5">
        <v>21</v>
      </c>
      <c r="G363" s="5">
        <v>0</v>
      </c>
    </row>
    <row r="364" spans="1:7" s="3" customFormat="1" x14ac:dyDescent="0.15">
      <c r="A364" s="3" t="s">
        <v>722</v>
      </c>
      <c r="B364" s="4" t="s">
        <v>723</v>
      </c>
      <c r="C364" s="5">
        <v>6</v>
      </c>
      <c r="D364" s="5">
        <v>1</v>
      </c>
      <c r="E364" s="5">
        <v>0</v>
      </c>
      <c r="F364" s="5">
        <v>9</v>
      </c>
      <c r="G364" s="5">
        <v>0</v>
      </c>
    </row>
    <row r="365" spans="1:7" s="3" customFormat="1" x14ac:dyDescent="0.15">
      <c r="A365" s="3" t="s">
        <v>724</v>
      </c>
      <c r="B365" s="4" t="s">
        <v>725</v>
      </c>
      <c r="C365" s="5">
        <v>4</v>
      </c>
      <c r="D365" s="5">
        <v>0</v>
      </c>
      <c r="E365" s="5">
        <v>0</v>
      </c>
      <c r="F365" s="5">
        <v>7</v>
      </c>
      <c r="G365" s="5">
        <v>0</v>
      </c>
    </row>
    <row r="366" spans="1:7" s="3" customFormat="1" x14ac:dyDescent="0.15">
      <c r="A366" s="3" t="s">
        <v>726</v>
      </c>
      <c r="B366" s="4" t="s">
        <v>727</v>
      </c>
      <c r="C366" s="5">
        <v>4</v>
      </c>
      <c r="D366" s="5">
        <v>0</v>
      </c>
      <c r="E366" s="5">
        <v>1</v>
      </c>
      <c r="F366" s="5">
        <v>16</v>
      </c>
      <c r="G366" s="5">
        <v>0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469D-71B2-4CBD-AA54-A0A5AF43D03B}">
  <dimension ref="A1:AMK367"/>
  <sheetViews>
    <sheetView view="pageBreakPreview" zoomScale="75" zoomScaleNormal="100" zoomScalePageLayoutView="75" workbookViewId="0">
      <pane xSplit="2" ySplit="1" topLeftCell="C2" activePane="bottomRight" state="frozen"/>
      <selection pane="topRight" activeCell="C1" sqref="C1"/>
      <selection pane="bottomLeft" activeCell="A347" sqref="A347"/>
      <selection pane="bottomRight"/>
    </sheetView>
  </sheetViews>
  <sheetFormatPr baseColWidth="10" defaultColWidth="9.1640625" defaultRowHeight="14" x14ac:dyDescent="0.2"/>
  <cols>
    <col min="1" max="1" width="12.5" style="1" customWidth="1"/>
    <col min="2" max="2" width="19.33203125" style="1" customWidth="1"/>
    <col min="3" max="1025" width="10.83203125" style="1" customWidth="1"/>
  </cols>
  <sheetData>
    <row r="1" spans="1:6" s="3" customFormat="1" ht="3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s="3" customFormat="1" x14ac:dyDescent="0.15">
      <c r="A2" s="3" t="s">
        <v>6</v>
      </c>
      <c r="B2" s="4" t="s">
        <v>7</v>
      </c>
      <c r="C2" s="5">
        <f>Wall_Kampong!C2*IF(VLOOKUP($A2,pop_kampung!$A$2:$E$364,3,FALSE)&gt;0,1,0)</f>
        <v>27</v>
      </c>
      <c r="D2" s="5">
        <f>Wall_Kampong!D2*IF(VLOOKUP($A2,pop_kampung!$A$2:$E$364,3,FALSE)&gt;0,1,0)</f>
        <v>0</v>
      </c>
      <c r="E2" s="5">
        <f>Wall_Kampong!E2*IF(VLOOKUP($A2,pop_kampung!$A$2:$E$364,3,FALSE)&gt;0,1,0)</f>
        <v>10</v>
      </c>
      <c r="F2" s="5">
        <f>Wall_Kampong!F2*IF(VLOOKUP($A2,pop_kampung!$A$2:$E$364,3,FALSE)&gt;0,1,0)</f>
        <v>0</v>
      </c>
    </row>
    <row r="3" spans="1:6" s="3" customFormat="1" x14ac:dyDescent="0.15">
      <c r="A3" s="3" t="s">
        <v>8</v>
      </c>
      <c r="B3" s="4" t="s">
        <v>9</v>
      </c>
      <c r="C3" s="5">
        <f>Wall_Kampong!C3*IF(VLOOKUP($A3,pop_kampung!$A$2:$E$364,3,FALSE)&gt;0,1,0)</f>
        <v>429</v>
      </c>
      <c r="D3" s="5">
        <f>Wall_Kampong!D3*IF(VLOOKUP($A3,pop_kampung!$A$2:$E$364,3,FALSE)&gt;0,1,0)</f>
        <v>18</v>
      </c>
      <c r="E3" s="5">
        <f>Wall_Kampong!E3*IF(VLOOKUP($A3,pop_kampung!$A$2:$E$364,3,FALSE)&gt;0,1,0)</f>
        <v>36</v>
      </c>
      <c r="F3" s="5">
        <f>Wall_Kampong!F3*IF(VLOOKUP($A3,pop_kampung!$A$2:$E$364,3,FALSE)&gt;0,1,0)</f>
        <v>0</v>
      </c>
    </row>
    <row r="4" spans="1:6" s="3" customFormat="1" x14ac:dyDescent="0.15">
      <c r="A4" s="3" t="s">
        <v>10</v>
      </c>
      <c r="B4" s="4" t="s">
        <v>11</v>
      </c>
      <c r="C4" s="5">
        <f>Wall_Kampong!C4*IF(VLOOKUP($A4,pop_kampung!$A$2:$E$364,3,FALSE)&gt;0,1,0)</f>
        <v>120</v>
      </c>
      <c r="D4" s="5">
        <f>Wall_Kampong!D4*IF(VLOOKUP($A4,pop_kampung!$A$2:$E$364,3,FALSE)&gt;0,1,0)</f>
        <v>6</v>
      </c>
      <c r="E4" s="5">
        <f>Wall_Kampong!E4*IF(VLOOKUP($A4,pop_kampung!$A$2:$E$364,3,FALSE)&gt;0,1,0)</f>
        <v>9</v>
      </c>
      <c r="F4" s="5">
        <f>Wall_Kampong!F4*IF(VLOOKUP($A4,pop_kampung!$A$2:$E$364,3,FALSE)&gt;0,1,0)</f>
        <v>0</v>
      </c>
    </row>
    <row r="5" spans="1:6" s="3" customFormat="1" x14ac:dyDescent="0.15">
      <c r="A5" s="3" t="s">
        <v>12</v>
      </c>
      <c r="B5" s="4" t="s">
        <v>13</v>
      </c>
      <c r="C5" s="5">
        <f>Wall_Kampong!C5*IF(VLOOKUP($A5,pop_kampung!$A$2:$E$364,3,FALSE)&gt;0,1,0)</f>
        <v>195</v>
      </c>
      <c r="D5" s="5">
        <f>Wall_Kampong!D5*IF(VLOOKUP($A5,pop_kampung!$A$2:$E$364,3,FALSE)&gt;0,1,0)</f>
        <v>4</v>
      </c>
      <c r="E5" s="5">
        <f>Wall_Kampong!E5*IF(VLOOKUP($A5,pop_kampung!$A$2:$E$364,3,FALSE)&gt;0,1,0)</f>
        <v>20</v>
      </c>
      <c r="F5" s="5">
        <f>Wall_Kampong!F5*IF(VLOOKUP($A5,pop_kampung!$A$2:$E$364,3,FALSE)&gt;0,1,0)</f>
        <v>0</v>
      </c>
    </row>
    <row r="6" spans="1:6" s="3" customFormat="1" x14ac:dyDescent="0.15">
      <c r="A6" s="3" t="s">
        <v>14</v>
      </c>
      <c r="B6" s="4" t="s">
        <v>15</v>
      </c>
      <c r="C6" s="5">
        <f>Wall_Kampong!C6*IF(VLOOKUP($A6,pop_kampung!$A$2:$E$364,3,FALSE)&gt;0,1,0)</f>
        <v>304</v>
      </c>
      <c r="D6" s="5">
        <f>Wall_Kampong!D6*IF(VLOOKUP($A6,pop_kampung!$A$2:$E$364,3,FALSE)&gt;0,1,0)</f>
        <v>0</v>
      </c>
      <c r="E6" s="5">
        <f>Wall_Kampong!E6*IF(VLOOKUP($A6,pop_kampung!$A$2:$E$364,3,FALSE)&gt;0,1,0)</f>
        <v>56</v>
      </c>
      <c r="F6" s="5">
        <f>Wall_Kampong!F6*IF(VLOOKUP($A6,pop_kampung!$A$2:$E$364,3,FALSE)&gt;0,1,0)</f>
        <v>0</v>
      </c>
    </row>
    <row r="7" spans="1:6" s="3" customFormat="1" x14ac:dyDescent="0.15">
      <c r="A7" s="3" t="s">
        <v>16</v>
      </c>
      <c r="B7" s="4" t="s">
        <v>17</v>
      </c>
      <c r="C7" s="5">
        <f>Wall_Kampong!C7*IF(VLOOKUP($A7,pop_kampung!$A$2:$E$364,3,FALSE)&gt;0,1,0)</f>
        <v>216</v>
      </c>
      <c r="D7" s="5">
        <f>Wall_Kampong!D7*IF(VLOOKUP($A7,pop_kampung!$A$2:$E$364,3,FALSE)&gt;0,1,0)</f>
        <v>0</v>
      </c>
      <c r="E7" s="5">
        <f>Wall_Kampong!E7*IF(VLOOKUP($A7,pop_kampung!$A$2:$E$364,3,FALSE)&gt;0,1,0)</f>
        <v>15</v>
      </c>
      <c r="F7" s="5">
        <f>Wall_Kampong!F7*IF(VLOOKUP($A7,pop_kampung!$A$2:$E$364,3,FALSE)&gt;0,1,0)</f>
        <v>0</v>
      </c>
    </row>
    <row r="8" spans="1:6" s="3" customFormat="1" x14ac:dyDescent="0.15">
      <c r="A8" s="3" t="s">
        <v>18</v>
      </c>
      <c r="B8" s="4" t="s">
        <v>19</v>
      </c>
      <c r="C8" s="5">
        <f>Wall_Kampong!C8*IF(VLOOKUP($A8,pop_kampung!$A$2:$E$364,3,FALSE)&gt;0,1,0)</f>
        <v>178</v>
      </c>
      <c r="D8" s="5">
        <f>Wall_Kampong!D8*IF(VLOOKUP($A8,pop_kampung!$A$2:$E$364,3,FALSE)&gt;0,1,0)</f>
        <v>1</v>
      </c>
      <c r="E8" s="5">
        <f>Wall_Kampong!E8*IF(VLOOKUP($A8,pop_kampung!$A$2:$E$364,3,FALSE)&gt;0,1,0)</f>
        <v>23</v>
      </c>
      <c r="F8" s="5">
        <f>Wall_Kampong!F8*IF(VLOOKUP($A8,pop_kampung!$A$2:$E$364,3,FALSE)&gt;0,1,0)</f>
        <v>0</v>
      </c>
    </row>
    <row r="9" spans="1:6" s="3" customFormat="1" x14ac:dyDescent="0.15">
      <c r="A9" s="3" t="s">
        <v>20</v>
      </c>
      <c r="B9" s="4" t="s">
        <v>21</v>
      </c>
      <c r="C9" s="5">
        <f>Wall_Kampong!C9*IF(VLOOKUP($A9,pop_kampung!$A$2:$E$364,3,FALSE)&gt;0,1,0)</f>
        <v>453</v>
      </c>
      <c r="D9" s="5">
        <f>Wall_Kampong!D9*IF(VLOOKUP($A9,pop_kampung!$A$2:$E$364,3,FALSE)&gt;0,1,0)</f>
        <v>1</v>
      </c>
      <c r="E9" s="5">
        <f>Wall_Kampong!E9*IF(VLOOKUP($A9,pop_kampung!$A$2:$E$364,3,FALSE)&gt;0,1,0)</f>
        <v>27</v>
      </c>
      <c r="F9" s="5">
        <f>Wall_Kampong!F9*IF(VLOOKUP($A9,pop_kampung!$A$2:$E$364,3,FALSE)&gt;0,1,0)</f>
        <v>0</v>
      </c>
    </row>
    <row r="10" spans="1:6" s="3" customFormat="1" x14ac:dyDescent="0.15">
      <c r="A10" s="3" t="s">
        <v>22</v>
      </c>
      <c r="B10" s="4" t="s">
        <v>23</v>
      </c>
      <c r="C10" s="5">
        <f>Wall_Kampong!C10*IF(VLOOKUP($A10,pop_kampung!$A$2:$E$364,3,FALSE)&gt;0,1,0)</f>
        <v>145</v>
      </c>
      <c r="D10" s="5">
        <f>Wall_Kampong!D10*IF(VLOOKUP($A10,pop_kampung!$A$2:$E$364,3,FALSE)&gt;0,1,0)</f>
        <v>6</v>
      </c>
      <c r="E10" s="5">
        <f>Wall_Kampong!E10*IF(VLOOKUP($A10,pop_kampung!$A$2:$E$364,3,FALSE)&gt;0,1,0)</f>
        <v>11</v>
      </c>
      <c r="F10" s="5">
        <f>Wall_Kampong!F10*IF(VLOOKUP($A10,pop_kampung!$A$2:$E$364,3,FALSE)&gt;0,1,0)</f>
        <v>1</v>
      </c>
    </row>
    <row r="11" spans="1:6" s="3" customFormat="1" x14ac:dyDescent="0.15">
      <c r="A11" s="3" t="s">
        <v>24</v>
      </c>
      <c r="B11" s="4" t="s">
        <v>25</v>
      </c>
      <c r="C11" s="5">
        <f>Wall_Kampong!C11*IF(VLOOKUP($A11,pop_kampung!$A$2:$E$364,3,FALSE)&gt;0,1,0)</f>
        <v>25</v>
      </c>
      <c r="D11" s="5">
        <f>Wall_Kampong!D11*IF(VLOOKUP($A11,pop_kampung!$A$2:$E$364,3,FALSE)&gt;0,1,0)</f>
        <v>0</v>
      </c>
      <c r="E11" s="5">
        <f>Wall_Kampong!E11*IF(VLOOKUP($A11,pop_kampung!$A$2:$E$364,3,FALSE)&gt;0,1,0)</f>
        <v>2</v>
      </c>
      <c r="F11" s="5">
        <f>Wall_Kampong!F11*IF(VLOOKUP($A11,pop_kampung!$A$2:$E$364,3,FALSE)&gt;0,1,0)</f>
        <v>0</v>
      </c>
    </row>
    <row r="12" spans="1:6" s="3" customFormat="1" x14ac:dyDescent="0.15">
      <c r="A12" s="3" t="s">
        <v>26</v>
      </c>
      <c r="B12" s="4" t="s">
        <v>27</v>
      </c>
      <c r="C12" s="5">
        <f>Wall_Kampong!C12*IF(VLOOKUP($A12,pop_kampung!$A$2:$E$364,3,FALSE)&gt;0,1,0)</f>
        <v>3</v>
      </c>
      <c r="D12" s="5">
        <f>Wall_Kampong!D12*IF(VLOOKUP($A12,pop_kampung!$A$2:$E$364,3,FALSE)&gt;0,1,0)</f>
        <v>0</v>
      </c>
      <c r="E12" s="5">
        <f>Wall_Kampong!E12*IF(VLOOKUP($A12,pop_kampung!$A$2:$E$364,3,FALSE)&gt;0,1,0)</f>
        <v>0</v>
      </c>
      <c r="F12" s="5">
        <f>Wall_Kampong!F12*IF(VLOOKUP($A12,pop_kampung!$A$2:$E$364,3,FALSE)&gt;0,1,0)</f>
        <v>0</v>
      </c>
    </row>
    <row r="13" spans="1:6" s="3" customFormat="1" x14ac:dyDescent="0.15">
      <c r="A13" s="3" t="s">
        <v>28</v>
      </c>
      <c r="B13" s="4" t="s">
        <v>29</v>
      </c>
      <c r="C13" s="5">
        <f>Wall_Kampong!C13*IF(VLOOKUP($A13,pop_kampung!$A$2:$E$364,3,FALSE)&gt;0,1,0)</f>
        <v>58</v>
      </c>
      <c r="D13" s="5">
        <f>Wall_Kampong!D13*IF(VLOOKUP($A13,pop_kampung!$A$2:$E$364,3,FALSE)&gt;0,1,0)</f>
        <v>42</v>
      </c>
      <c r="E13" s="5">
        <f>Wall_Kampong!E13*IF(VLOOKUP($A13,pop_kampung!$A$2:$E$364,3,FALSE)&gt;0,1,0)</f>
        <v>8</v>
      </c>
      <c r="F13" s="5">
        <f>Wall_Kampong!F13*IF(VLOOKUP($A13,pop_kampung!$A$2:$E$364,3,FALSE)&gt;0,1,0)</f>
        <v>0</v>
      </c>
    </row>
    <row r="14" spans="1:6" s="3" customFormat="1" x14ac:dyDescent="0.15">
      <c r="A14" s="3" t="s">
        <v>30</v>
      </c>
      <c r="B14" s="4" t="s">
        <v>31</v>
      </c>
      <c r="C14" s="5">
        <f>Wall_Kampong!C14*IF(VLOOKUP($A14,pop_kampung!$A$2:$E$364,3,FALSE)&gt;0,1,0)</f>
        <v>0</v>
      </c>
      <c r="D14" s="5">
        <f>Wall_Kampong!D14*IF(VLOOKUP($A14,pop_kampung!$A$2:$E$364,3,FALSE)&gt;0,1,0)</f>
        <v>5</v>
      </c>
      <c r="E14" s="5">
        <f>Wall_Kampong!E14*IF(VLOOKUP($A14,pop_kampung!$A$2:$E$364,3,FALSE)&gt;0,1,0)</f>
        <v>0</v>
      </c>
      <c r="F14" s="5">
        <f>Wall_Kampong!F14*IF(VLOOKUP($A14,pop_kampung!$A$2:$E$364,3,FALSE)&gt;0,1,0)</f>
        <v>0</v>
      </c>
    </row>
    <row r="15" spans="1:6" s="3" customFormat="1" x14ac:dyDescent="0.15">
      <c r="A15" s="3" t="s">
        <v>32</v>
      </c>
      <c r="B15" s="4" t="s">
        <v>33</v>
      </c>
      <c r="C15" s="5">
        <f>Wall_Kampong!C15*IF(VLOOKUP($A15,pop_kampung!$A$2:$E$364,3,FALSE)&gt;0,1,0)</f>
        <v>0</v>
      </c>
      <c r="D15" s="5">
        <f>Wall_Kampong!D15*IF(VLOOKUP($A15,pop_kampung!$A$2:$E$364,3,FALSE)&gt;0,1,0)</f>
        <v>12</v>
      </c>
      <c r="E15" s="5">
        <f>Wall_Kampong!E15*IF(VLOOKUP($A15,pop_kampung!$A$2:$E$364,3,FALSE)&gt;0,1,0)</f>
        <v>1</v>
      </c>
      <c r="F15" s="5">
        <f>Wall_Kampong!F15*IF(VLOOKUP($A15,pop_kampung!$A$2:$E$364,3,FALSE)&gt;0,1,0)</f>
        <v>0</v>
      </c>
    </row>
    <row r="16" spans="1:6" s="3" customFormat="1" x14ac:dyDescent="0.15">
      <c r="A16" s="3" t="s">
        <v>34</v>
      </c>
      <c r="B16" s="4" t="s">
        <v>35</v>
      </c>
      <c r="C16" s="5">
        <f>Wall_Kampong!C16*IF(VLOOKUP($A16,pop_kampung!$A$2:$E$364,3,FALSE)&gt;0,1,0)</f>
        <v>0</v>
      </c>
      <c r="D16" s="5">
        <f>Wall_Kampong!D16*IF(VLOOKUP($A16,pop_kampung!$A$2:$E$364,3,FALSE)&gt;0,1,0)</f>
        <v>13</v>
      </c>
      <c r="E16" s="5">
        <f>Wall_Kampong!E16*IF(VLOOKUP($A16,pop_kampung!$A$2:$E$364,3,FALSE)&gt;0,1,0)</f>
        <v>2</v>
      </c>
      <c r="F16" s="5">
        <f>Wall_Kampong!F16*IF(VLOOKUP($A16,pop_kampung!$A$2:$E$364,3,FALSE)&gt;0,1,0)</f>
        <v>0</v>
      </c>
    </row>
    <row r="17" spans="1:6" s="3" customFormat="1" x14ac:dyDescent="0.15">
      <c r="A17" s="3" t="s">
        <v>36</v>
      </c>
      <c r="B17" s="4" t="s">
        <v>37</v>
      </c>
      <c r="C17" s="5">
        <f>Wall_Kampong!C17*IF(VLOOKUP($A17,pop_kampung!$A$2:$E$364,3,FALSE)&gt;0,1,0)</f>
        <v>0</v>
      </c>
      <c r="D17" s="5">
        <f>Wall_Kampong!D17*IF(VLOOKUP($A17,pop_kampung!$A$2:$E$364,3,FALSE)&gt;0,1,0)</f>
        <v>19</v>
      </c>
      <c r="E17" s="5">
        <f>Wall_Kampong!E17*IF(VLOOKUP($A17,pop_kampung!$A$2:$E$364,3,FALSE)&gt;0,1,0)</f>
        <v>0</v>
      </c>
      <c r="F17" s="5">
        <f>Wall_Kampong!F17*IF(VLOOKUP($A17,pop_kampung!$A$2:$E$364,3,FALSE)&gt;0,1,0)</f>
        <v>0</v>
      </c>
    </row>
    <row r="18" spans="1:6" s="3" customFormat="1" x14ac:dyDescent="0.15">
      <c r="A18" s="3" t="s">
        <v>38</v>
      </c>
      <c r="B18" s="4" t="s">
        <v>39</v>
      </c>
      <c r="C18" s="5">
        <f>Wall_Kampong!C18*IF(VLOOKUP($A18,pop_kampung!$A$2:$E$364,3,FALSE)&gt;0,1,0)</f>
        <v>1</v>
      </c>
      <c r="D18" s="5">
        <f>Wall_Kampong!D18*IF(VLOOKUP($A18,pop_kampung!$A$2:$E$364,3,FALSE)&gt;0,1,0)</f>
        <v>28</v>
      </c>
      <c r="E18" s="5">
        <f>Wall_Kampong!E18*IF(VLOOKUP($A18,pop_kampung!$A$2:$E$364,3,FALSE)&gt;0,1,0)</f>
        <v>5</v>
      </c>
      <c r="F18" s="5">
        <f>Wall_Kampong!F18*IF(VLOOKUP($A18,pop_kampung!$A$2:$E$364,3,FALSE)&gt;0,1,0)</f>
        <v>0</v>
      </c>
    </row>
    <row r="19" spans="1:6" s="3" customFormat="1" x14ac:dyDescent="0.15">
      <c r="A19" s="3" t="s">
        <v>40</v>
      </c>
      <c r="B19" s="4" t="s">
        <v>41</v>
      </c>
      <c r="C19" s="5">
        <f>Wall_Kampong!C19*IF(VLOOKUP($A19,pop_kampung!$A$2:$E$364,3,FALSE)&gt;0,1,0)</f>
        <v>0</v>
      </c>
      <c r="D19" s="5">
        <f>Wall_Kampong!D19*IF(VLOOKUP($A19,pop_kampung!$A$2:$E$364,3,FALSE)&gt;0,1,0)</f>
        <v>60</v>
      </c>
      <c r="E19" s="5">
        <f>Wall_Kampong!E19*IF(VLOOKUP($A19,pop_kampung!$A$2:$E$364,3,FALSE)&gt;0,1,0)</f>
        <v>17</v>
      </c>
      <c r="F19" s="5">
        <f>Wall_Kampong!F19*IF(VLOOKUP($A19,pop_kampung!$A$2:$E$364,3,FALSE)&gt;0,1,0)</f>
        <v>1</v>
      </c>
    </row>
    <row r="20" spans="1:6" s="3" customFormat="1" x14ac:dyDescent="0.15">
      <c r="A20" s="3" t="s">
        <v>42</v>
      </c>
      <c r="B20" s="4" t="s">
        <v>43</v>
      </c>
      <c r="C20" s="5">
        <f>Wall_Kampong!C20*IF(VLOOKUP($A20,pop_kampung!$A$2:$E$364,3,FALSE)&gt;0,1,0)</f>
        <v>0</v>
      </c>
      <c r="D20" s="5">
        <f>Wall_Kampong!D20*IF(VLOOKUP($A20,pop_kampung!$A$2:$E$364,3,FALSE)&gt;0,1,0)</f>
        <v>11</v>
      </c>
      <c r="E20" s="5">
        <f>Wall_Kampong!E20*IF(VLOOKUP($A20,pop_kampung!$A$2:$E$364,3,FALSE)&gt;0,1,0)</f>
        <v>12</v>
      </c>
      <c r="F20" s="5">
        <f>Wall_Kampong!F20*IF(VLOOKUP($A20,pop_kampung!$A$2:$E$364,3,FALSE)&gt;0,1,0)</f>
        <v>0</v>
      </c>
    </row>
    <row r="21" spans="1:6" s="3" customFormat="1" x14ac:dyDescent="0.15">
      <c r="A21" s="3" t="s">
        <v>44</v>
      </c>
      <c r="B21" s="4" t="s">
        <v>45</v>
      </c>
      <c r="C21" s="5">
        <f>Wall_Kampong!C21*IF(VLOOKUP($A21,pop_kampung!$A$2:$E$364,3,FALSE)&gt;0,1,0)</f>
        <v>0</v>
      </c>
      <c r="D21" s="5">
        <f>Wall_Kampong!D21*IF(VLOOKUP($A21,pop_kampung!$A$2:$E$364,3,FALSE)&gt;0,1,0)</f>
        <v>7</v>
      </c>
      <c r="E21" s="5">
        <f>Wall_Kampong!E21*IF(VLOOKUP($A21,pop_kampung!$A$2:$E$364,3,FALSE)&gt;0,1,0)</f>
        <v>1</v>
      </c>
      <c r="F21" s="5">
        <f>Wall_Kampong!F21*IF(VLOOKUP($A21,pop_kampung!$A$2:$E$364,3,FALSE)&gt;0,1,0)</f>
        <v>0</v>
      </c>
    </row>
    <row r="22" spans="1:6" s="3" customFormat="1" x14ac:dyDescent="0.15">
      <c r="A22" s="3" t="s">
        <v>46</v>
      </c>
      <c r="B22" s="4" t="s">
        <v>47</v>
      </c>
      <c r="C22" s="5">
        <f>Wall_Kampong!C22*IF(VLOOKUP($A22,pop_kampung!$A$2:$E$364,3,FALSE)&gt;0,1,0)</f>
        <v>0</v>
      </c>
      <c r="D22" s="5">
        <f>Wall_Kampong!D22*IF(VLOOKUP($A22,pop_kampung!$A$2:$E$364,3,FALSE)&gt;0,1,0)</f>
        <v>4</v>
      </c>
      <c r="E22" s="5">
        <f>Wall_Kampong!E22*IF(VLOOKUP($A22,pop_kampung!$A$2:$E$364,3,FALSE)&gt;0,1,0)</f>
        <v>4</v>
      </c>
      <c r="F22" s="5">
        <f>Wall_Kampong!F22*IF(VLOOKUP($A22,pop_kampung!$A$2:$E$364,3,FALSE)&gt;0,1,0)</f>
        <v>0</v>
      </c>
    </row>
    <row r="23" spans="1:6" s="3" customFormat="1" x14ac:dyDescent="0.2">
      <c r="A23" s="3" t="s">
        <v>48</v>
      </c>
      <c r="B23" s="6" t="s">
        <v>49</v>
      </c>
      <c r="C23" s="5">
        <f>Wall_Kampong!C23*IF(VLOOKUP($A23,pop_kampung!$A$2:$E$364,3,FALSE)&gt;0,1,0)</f>
        <v>4</v>
      </c>
      <c r="D23" s="5">
        <f>Wall_Kampong!D23*IF(VLOOKUP($A23,pop_kampung!$A$2:$E$364,3,FALSE)&gt;0,1,0)</f>
        <v>77</v>
      </c>
      <c r="E23" s="5">
        <f>Wall_Kampong!E23*IF(VLOOKUP($A23,pop_kampung!$A$2:$E$364,3,FALSE)&gt;0,1,0)</f>
        <v>37</v>
      </c>
      <c r="F23" s="5">
        <f>Wall_Kampong!F23*IF(VLOOKUP($A23,pop_kampung!$A$2:$E$364,3,FALSE)&gt;0,1,0)</f>
        <v>0</v>
      </c>
    </row>
    <row r="24" spans="1:6" s="3" customFormat="1" x14ac:dyDescent="0.2">
      <c r="A24" s="3" t="s">
        <v>50</v>
      </c>
      <c r="B24" s="6" t="s">
        <v>51</v>
      </c>
      <c r="C24" s="5">
        <f>Wall_Kampong!C24*IF(VLOOKUP($A24,pop_kampung!$A$2:$E$364,3,FALSE)&gt;0,1,0)</f>
        <v>0</v>
      </c>
      <c r="D24" s="5">
        <f>Wall_Kampong!D24*IF(VLOOKUP($A24,pop_kampung!$A$2:$E$364,3,FALSE)&gt;0,1,0)</f>
        <v>0</v>
      </c>
      <c r="E24" s="5">
        <f>Wall_Kampong!E24*IF(VLOOKUP($A24,pop_kampung!$A$2:$E$364,3,FALSE)&gt;0,1,0)</f>
        <v>3</v>
      </c>
      <c r="F24" s="5">
        <f>Wall_Kampong!F24*IF(VLOOKUP($A24,pop_kampung!$A$2:$E$364,3,FALSE)&gt;0,1,0)</f>
        <v>0</v>
      </c>
    </row>
    <row r="25" spans="1:6" s="3" customFormat="1" x14ac:dyDescent="0.2">
      <c r="A25" s="3" t="s">
        <v>52</v>
      </c>
      <c r="B25" s="6" t="s">
        <v>53</v>
      </c>
      <c r="C25" s="5">
        <f>Wall_Kampong!C25*IF(VLOOKUP($A25,pop_kampung!$A$2:$E$364,3,FALSE)&gt;0,1,0)</f>
        <v>0</v>
      </c>
      <c r="D25" s="5">
        <f>Wall_Kampong!D25*IF(VLOOKUP($A25,pop_kampung!$A$2:$E$364,3,FALSE)&gt;0,1,0)</f>
        <v>27</v>
      </c>
      <c r="E25" s="5">
        <f>Wall_Kampong!E25*IF(VLOOKUP($A25,pop_kampung!$A$2:$E$364,3,FALSE)&gt;0,1,0)</f>
        <v>15</v>
      </c>
      <c r="F25" s="5">
        <f>Wall_Kampong!F25*IF(VLOOKUP($A25,pop_kampung!$A$2:$E$364,3,FALSE)&gt;0,1,0)</f>
        <v>0</v>
      </c>
    </row>
    <row r="26" spans="1:6" s="3" customFormat="1" x14ac:dyDescent="0.2">
      <c r="A26" s="3" t="s">
        <v>54</v>
      </c>
      <c r="B26" s="6" t="s">
        <v>55</v>
      </c>
      <c r="C26" s="5">
        <f>Wall_Kampong!C26*IF(VLOOKUP($A26,pop_kampung!$A$2:$E$364,3,FALSE)&gt;0,1,0)</f>
        <v>1</v>
      </c>
      <c r="D26" s="5">
        <f>Wall_Kampong!D26*IF(VLOOKUP($A26,pop_kampung!$A$2:$E$364,3,FALSE)&gt;0,1,0)</f>
        <v>69</v>
      </c>
      <c r="E26" s="5">
        <f>Wall_Kampong!E26*IF(VLOOKUP($A26,pop_kampung!$A$2:$E$364,3,FALSE)&gt;0,1,0)</f>
        <v>41</v>
      </c>
      <c r="F26" s="5">
        <f>Wall_Kampong!F26*IF(VLOOKUP($A26,pop_kampung!$A$2:$E$364,3,FALSE)&gt;0,1,0)</f>
        <v>0</v>
      </c>
    </row>
    <row r="27" spans="1:6" s="3" customFormat="1" x14ac:dyDescent="0.2">
      <c r="A27" s="3" t="s">
        <v>56</v>
      </c>
      <c r="B27" s="6" t="s">
        <v>57</v>
      </c>
      <c r="C27" s="5">
        <f>Wall_Kampong!C27*IF(VLOOKUP($A27,pop_kampung!$A$2:$E$364,3,FALSE)&gt;0,1,0)</f>
        <v>1</v>
      </c>
      <c r="D27" s="5">
        <f>Wall_Kampong!D27*IF(VLOOKUP($A27,pop_kampung!$A$2:$E$364,3,FALSE)&gt;0,1,0)</f>
        <v>73</v>
      </c>
      <c r="E27" s="5">
        <f>Wall_Kampong!E27*IF(VLOOKUP($A27,pop_kampung!$A$2:$E$364,3,FALSE)&gt;0,1,0)</f>
        <v>53</v>
      </c>
      <c r="F27" s="5">
        <f>Wall_Kampong!F27*IF(VLOOKUP($A27,pop_kampung!$A$2:$E$364,3,FALSE)&gt;0,1,0)</f>
        <v>0</v>
      </c>
    </row>
    <row r="28" spans="1:6" s="3" customFormat="1" x14ac:dyDescent="0.2">
      <c r="A28" s="3" t="s">
        <v>58</v>
      </c>
      <c r="B28" s="6" t="s">
        <v>59</v>
      </c>
      <c r="C28" s="5">
        <f>Wall_Kampong!C28*IF(VLOOKUP($A28,pop_kampung!$A$2:$E$364,3,FALSE)&gt;0,1,0)</f>
        <v>4</v>
      </c>
      <c r="D28" s="5">
        <f>Wall_Kampong!D28*IF(VLOOKUP($A28,pop_kampung!$A$2:$E$364,3,FALSE)&gt;0,1,0)</f>
        <v>4</v>
      </c>
      <c r="E28" s="5">
        <f>Wall_Kampong!E28*IF(VLOOKUP($A28,pop_kampung!$A$2:$E$364,3,FALSE)&gt;0,1,0)</f>
        <v>158</v>
      </c>
      <c r="F28" s="5">
        <f>Wall_Kampong!F28*IF(VLOOKUP($A28,pop_kampung!$A$2:$E$364,3,FALSE)&gt;0,1,0)</f>
        <v>2</v>
      </c>
    </row>
    <row r="29" spans="1:6" s="3" customFormat="1" x14ac:dyDescent="0.2">
      <c r="A29" s="3" t="s">
        <v>60</v>
      </c>
      <c r="B29" s="6" t="s">
        <v>61</v>
      </c>
      <c r="C29" s="5">
        <f>Wall_Kampong!C29*IF(VLOOKUP($A29,pop_kampung!$A$2:$E$364,3,FALSE)&gt;0,1,0)</f>
        <v>15</v>
      </c>
      <c r="D29" s="5">
        <f>Wall_Kampong!D29*IF(VLOOKUP($A29,pop_kampung!$A$2:$E$364,3,FALSE)&gt;0,1,0)</f>
        <v>2</v>
      </c>
      <c r="E29" s="5">
        <f>Wall_Kampong!E29*IF(VLOOKUP($A29,pop_kampung!$A$2:$E$364,3,FALSE)&gt;0,1,0)</f>
        <v>171</v>
      </c>
      <c r="F29" s="5">
        <f>Wall_Kampong!F29*IF(VLOOKUP($A29,pop_kampung!$A$2:$E$364,3,FALSE)&gt;0,1,0)</f>
        <v>16</v>
      </c>
    </row>
    <row r="30" spans="1:6" s="3" customFormat="1" x14ac:dyDescent="0.2">
      <c r="A30" s="3" t="s">
        <v>62</v>
      </c>
      <c r="B30" s="6" t="s">
        <v>63</v>
      </c>
      <c r="C30" s="5">
        <f>Wall_Kampong!C30*IF(VLOOKUP($A30,pop_kampung!$A$2:$E$364,3,FALSE)&gt;0,1,0)</f>
        <v>0</v>
      </c>
      <c r="D30" s="5">
        <f>Wall_Kampong!D30*IF(VLOOKUP($A30,pop_kampung!$A$2:$E$364,3,FALSE)&gt;0,1,0)</f>
        <v>62</v>
      </c>
      <c r="E30" s="5">
        <f>Wall_Kampong!E30*IF(VLOOKUP($A30,pop_kampung!$A$2:$E$364,3,FALSE)&gt;0,1,0)</f>
        <v>23</v>
      </c>
      <c r="F30" s="5">
        <f>Wall_Kampong!F30*IF(VLOOKUP($A30,pop_kampung!$A$2:$E$364,3,FALSE)&gt;0,1,0)</f>
        <v>0</v>
      </c>
    </row>
    <row r="31" spans="1:6" s="3" customFormat="1" x14ac:dyDescent="0.2">
      <c r="A31" s="3" t="s">
        <v>64</v>
      </c>
      <c r="B31" s="6" t="s">
        <v>65</v>
      </c>
      <c r="C31" s="5">
        <f>Wall_Kampong!C31*IF(VLOOKUP($A31,pop_kampung!$A$2:$E$364,3,FALSE)&gt;0,1,0)</f>
        <v>1</v>
      </c>
      <c r="D31" s="5">
        <f>Wall_Kampong!D31*IF(VLOOKUP($A31,pop_kampung!$A$2:$E$364,3,FALSE)&gt;0,1,0)</f>
        <v>47</v>
      </c>
      <c r="E31" s="5">
        <f>Wall_Kampong!E31*IF(VLOOKUP($A31,pop_kampung!$A$2:$E$364,3,FALSE)&gt;0,1,0)</f>
        <v>16</v>
      </c>
      <c r="F31" s="5">
        <f>Wall_Kampong!F31*IF(VLOOKUP($A31,pop_kampung!$A$2:$E$364,3,FALSE)&gt;0,1,0)</f>
        <v>0</v>
      </c>
    </row>
    <row r="32" spans="1:6" s="3" customFormat="1" x14ac:dyDescent="0.2">
      <c r="A32" s="3" t="s">
        <v>66</v>
      </c>
      <c r="B32" s="6" t="s">
        <v>67</v>
      </c>
      <c r="C32" s="5">
        <f>Wall_Kampong!C32*IF(VLOOKUP($A32,pop_kampung!$A$2:$E$364,3,FALSE)&gt;0,1,0)</f>
        <v>0</v>
      </c>
      <c r="D32" s="5">
        <f>Wall_Kampong!D32*IF(VLOOKUP($A32,pop_kampung!$A$2:$E$364,3,FALSE)&gt;0,1,0)</f>
        <v>26</v>
      </c>
      <c r="E32" s="5">
        <f>Wall_Kampong!E32*IF(VLOOKUP($A32,pop_kampung!$A$2:$E$364,3,FALSE)&gt;0,1,0)</f>
        <v>7</v>
      </c>
      <c r="F32" s="5">
        <f>Wall_Kampong!F32*IF(VLOOKUP($A32,pop_kampung!$A$2:$E$364,3,FALSE)&gt;0,1,0)</f>
        <v>0</v>
      </c>
    </row>
    <row r="33" spans="1:6" s="3" customFormat="1" x14ac:dyDescent="0.2">
      <c r="A33" s="3" t="s">
        <v>68</v>
      </c>
      <c r="B33" s="6" t="s">
        <v>69</v>
      </c>
      <c r="C33" s="5">
        <f>Wall_Kampong!C33*IF(VLOOKUP($A33,pop_kampung!$A$2:$E$364,3,FALSE)&gt;0,1,0)</f>
        <v>0</v>
      </c>
      <c r="D33" s="5">
        <f>Wall_Kampong!D33*IF(VLOOKUP($A33,pop_kampung!$A$2:$E$364,3,FALSE)&gt;0,1,0)</f>
        <v>16</v>
      </c>
      <c r="E33" s="5">
        <f>Wall_Kampong!E33*IF(VLOOKUP($A33,pop_kampung!$A$2:$E$364,3,FALSE)&gt;0,1,0)</f>
        <v>5</v>
      </c>
      <c r="F33" s="5">
        <f>Wall_Kampong!F33*IF(VLOOKUP($A33,pop_kampung!$A$2:$E$364,3,FALSE)&gt;0,1,0)</f>
        <v>0</v>
      </c>
    </row>
    <row r="34" spans="1:6" s="3" customFormat="1" x14ac:dyDescent="0.2">
      <c r="A34" s="3" t="s">
        <v>70</v>
      </c>
      <c r="B34" s="6" t="s">
        <v>71</v>
      </c>
      <c r="C34" s="5">
        <f>Wall_Kampong!C34*IF(VLOOKUP($A34,pop_kampung!$A$2:$E$364,3,FALSE)&gt;0,1,0)</f>
        <v>0</v>
      </c>
      <c r="D34" s="5">
        <f>Wall_Kampong!D34*IF(VLOOKUP($A34,pop_kampung!$A$2:$E$364,3,FALSE)&gt;0,1,0)</f>
        <v>14</v>
      </c>
      <c r="E34" s="5">
        <f>Wall_Kampong!E34*IF(VLOOKUP($A34,pop_kampung!$A$2:$E$364,3,FALSE)&gt;0,1,0)</f>
        <v>6</v>
      </c>
      <c r="F34" s="5">
        <f>Wall_Kampong!F34*IF(VLOOKUP($A34,pop_kampung!$A$2:$E$364,3,FALSE)&gt;0,1,0)</f>
        <v>0</v>
      </c>
    </row>
    <row r="35" spans="1:6" s="3" customFormat="1" x14ac:dyDescent="0.2">
      <c r="A35" s="3" t="s">
        <v>72</v>
      </c>
      <c r="B35" s="6" t="s">
        <v>73</v>
      </c>
      <c r="C35" s="5">
        <f>Wall_Kampong!C35*IF(VLOOKUP($A35,pop_kampung!$A$2:$E$364,3,FALSE)&gt;0,1,0)</f>
        <v>0</v>
      </c>
      <c r="D35" s="5">
        <f>Wall_Kampong!D35*IF(VLOOKUP($A35,pop_kampung!$A$2:$E$364,3,FALSE)&gt;0,1,0)</f>
        <v>11</v>
      </c>
      <c r="E35" s="5">
        <f>Wall_Kampong!E35*IF(VLOOKUP($A35,pop_kampung!$A$2:$E$364,3,FALSE)&gt;0,1,0)</f>
        <v>4</v>
      </c>
      <c r="F35" s="5">
        <f>Wall_Kampong!F35*IF(VLOOKUP($A35,pop_kampung!$A$2:$E$364,3,FALSE)&gt;0,1,0)</f>
        <v>0</v>
      </c>
    </row>
    <row r="36" spans="1:6" s="3" customFormat="1" x14ac:dyDescent="0.2">
      <c r="A36" s="3" t="s">
        <v>74</v>
      </c>
      <c r="B36" s="6" t="s">
        <v>75</v>
      </c>
      <c r="C36" s="5">
        <f>Wall_Kampong!C36*IF(VLOOKUP($A36,pop_kampung!$A$2:$E$364,3,FALSE)&gt;0,1,0)</f>
        <v>0</v>
      </c>
      <c r="D36" s="5">
        <f>Wall_Kampong!D36*IF(VLOOKUP($A36,pop_kampung!$A$2:$E$364,3,FALSE)&gt;0,1,0)</f>
        <v>13</v>
      </c>
      <c r="E36" s="5">
        <f>Wall_Kampong!E36*IF(VLOOKUP($A36,pop_kampung!$A$2:$E$364,3,FALSE)&gt;0,1,0)</f>
        <v>0</v>
      </c>
      <c r="F36" s="5">
        <f>Wall_Kampong!F36*IF(VLOOKUP($A36,pop_kampung!$A$2:$E$364,3,FALSE)&gt;0,1,0)</f>
        <v>0</v>
      </c>
    </row>
    <row r="37" spans="1:6" s="3" customFormat="1" x14ac:dyDescent="0.15">
      <c r="A37" s="3" t="s">
        <v>76</v>
      </c>
      <c r="B37" s="4" t="s">
        <v>77</v>
      </c>
      <c r="C37" s="5">
        <f>Wall_Kampong!C37*IF(VLOOKUP($A37,pop_kampung!$A$2:$E$364,3,FALSE)&gt;0,1,0)</f>
        <v>0</v>
      </c>
      <c r="D37" s="5">
        <f>Wall_Kampong!D37*IF(VLOOKUP($A37,pop_kampung!$A$2:$E$364,3,FALSE)&gt;0,1,0)</f>
        <v>24</v>
      </c>
      <c r="E37" s="5">
        <f>Wall_Kampong!E37*IF(VLOOKUP($A37,pop_kampung!$A$2:$E$364,3,FALSE)&gt;0,1,0)</f>
        <v>13</v>
      </c>
      <c r="F37" s="5">
        <f>Wall_Kampong!F37*IF(VLOOKUP($A37,pop_kampung!$A$2:$E$364,3,FALSE)&gt;0,1,0)</f>
        <v>0</v>
      </c>
    </row>
    <row r="38" spans="1:6" s="3" customFormat="1" x14ac:dyDescent="0.2">
      <c r="A38" s="3" t="s">
        <v>78</v>
      </c>
      <c r="B38" s="6" t="s">
        <v>79</v>
      </c>
      <c r="C38" s="5">
        <f>Wall_Kampong!C38*IF(VLOOKUP($A38,pop_kampung!$A$2:$E$364,3,FALSE)&gt;0,1,0)</f>
        <v>0</v>
      </c>
      <c r="D38" s="5">
        <f>Wall_Kampong!D38*IF(VLOOKUP($A38,pop_kampung!$A$2:$E$364,3,FALSE)&gt;0,1,0)</f>
        <v>54</v>
      </c>
      <c r="E38" s="5">
        <f>Wall_Kampong!E38*IF(VLOOKUP($A38,pop_kampung!$A$2:$E$364,3,FALSE)&gt;0,1,0)</f>
        <v>19</v>
      </c>
      <c r="F38" s="5">
        <f>Wall_Kampong!F38*IF(VLOOKUP($A38,pop_kampung!$A$2:$E$364,3,FALSE)&gt;0,1,0)</f>
        <v>1</v>
      </c>
    </row>
    <row r="39" spans="1:6" s="3" customFormat="1" x14ac:dyDescent="0.2">
      <c r="A39" s="3" t="s">
        <v>80</v>
      </c>
      <c r="B39" s="6" t="s">
        <v>81</v>
      </c>
      <c r="C39" s="5">
        <f>Wall_Kampong!C39*IF(VLOOKUP($A39,pop_kampung!$A$2:$E$364,3,FALSE)&gt;0,1,0)</f>
        <v>0</v>
      </c>
      <c r="D39" s="5">
        <f>Wall_Kampong!D39*IF(VLOOKUP($A39,pop_kampung!$A$2:$E$364,3,FALSE)&gt;0,1,0)</f>
        <v>14</v>
      </c>
      <c r="E39" s="5">
        <f>Wall_Kampong!E39*IF(VLOOKUP($A39,pop_kampung!$A$2:$E$364,3,FALSE)&gt;0,1,0)</f>
        <v>2</v>
      </c>
      <c r="F39" s="5">
        <f>Wall_Kampong!F39*IF(VLOOKUP($A39,pop_kampung!$A$2:$E$364,3,FALSE)&gt;0,1,0)</f>
        <v>0</v>
      </c>
    </row>
    <row r="40" spans="1:6" s="3" customFormat="1" x14ac:dyDescent="0.2">
      <c r="A40" s="3" t="s">
        <v>82</v>
      </c>
      <c r="B40" s="6" t="s">
        <v>83</v>
      </c>
      <c r="C40" s="5">
        <f>Wall_Kampong!C40*IF(VLOOKUP($A40,pop_kampung!$A$2:$E$364,3,FALSE)&gt;0,1,0)</f>
        <v>0</v>
      </c>
      <c r="D40" s="5">
        <f>Wall_Kampong!D40*IF(VLOOKUP($A40,pop_kampung!$A$2:$E$364,3,FALSE)&gt;0,1,0)</f>
        <v>6</v>
      </c>
      <c r="E40" s="5">
        <f>Wall_Kampong!E40*IF(VLOOKUP($A40,pop_kampung!$A$2:$E$364,3,FALSE)&gt;0,1,0)</f>
        <v>9</v>
      </c>
      <c r="F40" s="5">
        <f>Wall_Kampong!F40*IF(VLOOKUP($A40,pop_kampung!$A$2:$E$364,3,FALSE)&gt;0,1,0)</f>
        <v>0</v>
      </c>
    </row>
    <row r="41" spans="1:6" s="3" customFormat="1" x14ac:dyDescent="0.2">
      <c r="A41" s="3" t="s">
        <v>84</v>
      </c>
      <c r="B41" s="6" t="s">
        <v>85</v>
      </c>
      <c r="C41" s="5">
        <f>Wall_Kampong!C41*IF(VLOOKUP($A41,pop_kampung!$A$2:$E$364,3,FALSE)&gt;0,1,0)</f>
        <v>0</v>
      </c>
      <c r="D41" s="5">
        <f>Wall_Kampong!D41*IF(VLOOKUP($A41,pop_kampung!$A$2:$E$364,3,FALSE)&gt;0,1,0)</f>
        <v>7</v>
      </c>
      <c r="E41" s="5">
        <f>Wall_Kampong!E41*IF(VLOOKUP($A41,pop_kampung!$A$2:$E$364,3,FALSE)&gt;0,1,0)</f>
        <v>6</v>
      </c>
      <c r="F41" s="5">
        <f>Wall_Kampong!F41*IF(VLOOKUP($A41,pop_kampung!$A$2:$E$364,3,FALSE)&gt;0,1,0)</f>
        <v>0</v>
      </c>
    </row>
    <row r="42" spans="1:6" s="3" customFormat="1" x14ac:dyDescent="0.2">
      <c r="A42" s="3" t="s">
        <v>86</v>
      </c>
      <c r="B42" s="6" t="s">
        <v>87</v>
      </c>
      <c r="C42" s="5">
        <f>Wall_Kampong!C42*IF(VLOOKUP($A42,pop_kampung!$A$2:$E$364,3,FALSE)&gt;0,1,0)</f>
        <v>0</v>
      </c>
      <c r="D42" s="5">
        <f>Wall_Kampong!D42*IF(VLOOKUP($A42,pop_kampung!$A$2:$E$364,3,FALSE)&gt;0,1,0)</f>
        <v>14</v>
      </c>
      <c r="E42" s="5">
        <f>Wall_Kampong!E42*IF(VLOOKUP($A42,pop_kampung!$A$2:$E$364,3,FALSE)&gt;0,1,0)</f>
        <v>5</v>
      </c>
      <c r="F42" s="5">
        <f>Wall_Kampong!F42*IF(VLOOKUP($A42,pop_kampung!$A$2:$E$364,3,FALSE)&gt;0,1,0)</f>
        <v>0</v>
      </c>
    </row>
    <row r="43" spans="1:6" s="3" customFormat="1" x14ac:dyDescent="0.2">
      <c r="A43" s="3" t="s">
        <v>88</v>
      </c>
      <c r="B43" s="6" t="s">
        <v>89</v>
      </c>
      <c r="C43" s="5">
        <f>Wall_Kampong!C43*IF(VLOOKUP($A43,pop_kampung!$A$2:$E$364,3,FALSE)&gt;0,1,0)</f>
        <v>0</v>
      </c>
      <c r="D43" s="5">
        <f>Wall_Kampong!D43*IF(VLOOKUP($A43,pop_kampung!$A$2:$E$364,3,FALSE)&gt;0,1,0)</f>
        <v>7</v>
      </c>
      <c r="E43" s="5">
        <f>Wall_Kampong!E43*IF(VLOOKUP($A43,pop_kampung!$A$2:$E$364,3,FALSE)&gt;0,1,0)</f>
        <v>1</v>
      </c>
      <c r="F43" s="5">
        <f>Wall_Kampong!F43*IF(VLOOKUP($A43,pop_kampung!$A$2:$E$364,3,FALSE)&gt;0,1,0)</f>
        <v>0</v>
      </c>
    </row>
    <row r="44" spans="1:6" s="3" customFormat="1" x14ac:dyDescent="0.2">
      <c r="A44" s="3" t="s">
        <v>90</v>
      </c>
      <c r="B44" s="6" t="s">
        <v>91</v>
      </c>
      <c r="C44" s="5">
        <f>Wall_Kampong!C44*IF(VLOOKUP($A44,pop_kampung!$A$2:$E$364,3,FALSE)&gt;0,1,0)</f>
        <v>3</v>
      </c>
      <c r="D44" s="5">
        <f>Wall_Kampong!D44*IF(VLOOKUP($A44,pop_kampung!$A$2:$E$364,3,FALSE)&gt;0,1,0)</f>
        <v>30</v>
      </c>
      <c r="E44" s="5">
        <f>Wall_Kampong!E44*IF(VLOOKUP($A44,pop_kampung!$A$2:$E$364,3,FALSE)&gt;0,1,0)</f>
        <v>9</v>
      </c>
      <c r="F44" s="5">
        <f>Wall_Kampong!F44*IF(VLOOKUP($A44,pop_kampung!$A$2:$E$364,3,FALSE)&gt;0,1,0)</f>
        <v>0</v>
      </c>
    </row>
    <row r="45" spans="1:6" s="3" customFormat="1" x14ac:dyDescent="0.2">
      <c r="A45" s="3" t="s">
        <v>92</v>
      </c>
      <c r="B45" s="6" t="s">
        <v>93</v>
      </c>
      <c r="C45" s="5">
        <f>Wall_Kampong!C45*IF(VLOOKUP($A45,pop_kampung!$A$2:$E$364,3,FALSE)&gt;0,1,0)</f>
        <v>0</v>
      </c>
      <c r="D45" s="5">
        <f>Wall_Kampong!D45*IF(VLOOKUP($A45,pop_kampung!$A$2:$E$364,3,FALSE)&gt;0,1,0)</f>
        <v>28</v>
      </c>
      <c r="E45" s="5">
        <f>Wall_Kampong!E45*IF(VLOOKUP($A45,pop_kampung!$A$2:$E$364,3,FALSE)&gt;0,1,0)</f>
        <v>10</v>
      </c>
      <c r="F45" s="5">
        <f>Wall_Kampong!F45*IF(VLOOKUP($A45,pop_kampung!$A$2:$E$364,3,FALSE)&gt;0,1,0)</f>
        <v>0</v>
      </c>
    </row>
    <row r="46" spans="1:6" s="3" customFormat="1" x14ac:dyDescent="0.2">
      <c r="A46" s="3" t="s">
        <v>94</v>
      </c>
      <c r="B46" s="6" t="s">
        <v>95</v>
      </c>
      <c r="C46" s="5">
        <f>Wall_Kampong!C46*IF(VLOOKUP($A46,pop_kampung!$A$2:$E$364,3,FALSE)&gt;0,1,0)</f>
        <v>0</v>
      </c>
      <c r="D46" s="5">
        <f>Wall_Kampong!D46*IF(VLOOKUP($A46,pop_kampung!$A$2:$E$364,3,FALSE)&gt;0,1,0)</f>
        <v>45</v>
      </c>
      <c r="E46" s="5">
        <f>Wall_Kampong!E46*IF(VLOOKUP($A46,pop_kampung!$A$2:$E$364,3,FALSE)&gt;0,1,0)</f>
        <v>17</v>
      </c>
      <c r="F46" s="5">
        <f>Wall_Kampong!F46*IF(VLOOKUP($A46,pop_kampung!$A$2:$E$364,3,FALSE)&gt;0,1,0)</f>
        <v>0</v>
      </c>
    </row>
    <row r="47" spans="1:6" s="3" customFormat="1" x14ac:dyDescent="0.2">
      <c r="A47" s="3" t="s">
        <v>96</v>
      </c>
      <c r="B47" s="6" t="s">
        <v>97</v>
      </c>
      <c r="C47" s="5">
        <f>Wall_Kampong!C47*IF(VLOOKUP($A47,pop_kampung!$A$2:$E$364,3,FALSE)&gt;0,1,0)</f>
        <v>0</v>
      </c>
      <c r="D47" s="5">
        <f>Wall_Kampong!D47*IF(VLOOKUP($A47,pop_kampung!$A$2:$E$364,3,FALSE)&gt;0,1,0)</f>
        <v>26</v>
      </c>
      <c r="E47" s="5">
        <f>Wall_Kampong!E47*IF(VLOOKUP($A47,pop_kampung!$A$2:$E$364,3,FALSE)&gt;0,1,0)</f>
        <v>2</v>
      </c>
      <c r="F47" s="5">
        <f>Wall_Kampong!F47*IF(VLOOKUP($A47,pop_kampung!$A$2:$E$364,3,FALSE)&gt;0,1,0)</f>
        <v>0</v>
      </c>
    </row>
    <row r="48" spans="1:6" s="3" customFormat="1" x14ac:dyDescent="0.2">
      <c r="A48" s="3" t="s">
        <v>98</v>
      </c>
      <c r="B48" s="6" t="s">
        <v>99</v>
      </c>
      <c r="C48" s="5">
        <f>Wall_Kampong!C48*IF(VLOOKUP($A48,pop_kampung!$A$2:$E$364,3,FALSE)&gt;0,1,0)</f>
        <v>0</v>
      </c>
      <c r="D48" s="5">
        <f>Wall_Kampong!D48*IF(VLOOKUP($A48,pop_kampung!$A$2:$E$364,3,FALSE)&gt;0,1,0)</f>
        <v>19</v>
      </c>
      <c r="E48" s="5">
        <f>Wall_Kampong!E48*IF(VLOOKUP($A48,pop_kampung!$A$2:$E$364,3,FALSE)&gt;0,1,0)</f>
        <v>2</v>
      </c>
      <c r="F48" s="5">
        <f>Wall_Kampong!F48*IF(VLOOKUP($A48,pop_kampung!$A$2:$E$364,3,FALSE)&gt;0,1,0)</f>
        <v>0</v>
      </c>
    </row>
    <row r="49" spans="1:6" s="3" customFormat="1" x14ac:dyDescent="0.2">
      <c r="A49" s="3" t="s">
        <v>100</v>
      </c>
      <c r="B49" s="6" t="s">
        <v>101</v>
      </c>
      <c r="C49" s="5">
        <f>Wall_Kampong!C49*IF(VLOOKUP($A49,pop_kampung!$A$2:$E$364,3,FALSE)&gt;0,1,0)</f>
        <v>1</v>
      </c>
      <c r="D49" s="5">
        <f>Wall_Kampong!D49*IF(VLOOKUP($A49,pop_kampung!$A$2:$E$364,3,FALSE)&gt;0,1,0)</f>
        <v>42</v>
      </c>
      <c r="E49" s="5">
        <f>Wall_Kampong!E49*IF(VLOOKUP($A49,pop_kampung!$A$2:$E$364,3,FALSE)&gt;0,1,0)</f>
        <v>0</v>
      </c>
      <c r="F49" s="5">
        <f>Wall_Kampong!F49*IF(VLOOKUP($A49,pop_kampung!$A$2:$E$364,3,FALSE)&gt;0,1,0)</f>
        <v>0</v>
      </c>
    </row>
    <row r="50" spans="1:6" s="3" customFormat="1" x14ac:dyDescent="0.2">
      <c r="A50" s="3" t="s">
        <v>102</v>
      </c>
      <c r="B50" s="6" t="s">
        <v>103</v>
      </c>
      <c r="C50" s="5">
        <f>Wall_Kampong!C50*IF(VLOOKUP($A50,pop_kampung!$A$2:$E$364,3,FALSE)&gt;0,1,0)</f>
        <v>0</v>
      </c>
      <c r="D50" s="5">
        <f>Wall_Kampong!D50*IF(VLOOKUP($A50,pop_kampung!$A$2:$E$364,3,FALSE)&gt;0,1,0)</f>
        <v>8</v>
      </c>
      <c r="E50" s="5">
        <f>Wall_Kampong!E50*IF(VLOOKUP($A50,pop_kampung!$A$2:$E$364,3,FALSE)&gt;0,1,0)</f>
        <v>0</v>
      </c>
      <c r="F50" s="5">
        <f>Wall_Kampong!F50*IF(VLOOKUP($A50,pop_kampung!$A$2:$E$364,3,FALSE)&gt;0,1,0)</f>
        <v>0</v>
      </c>
    </row>
    <row r="51" spans="1:6" s="3" customFormat="1" x14ac:dyDescent="0.2">
      <c r="A51" s="3" t="s">
        <v>104</v>
      </c>
      <c r="B51" s="6" t="s">
        <v>105</v>
      </c>
      <c r="C51" s="5">
        <f>Wall_Kampong!C51*IF(VLOOKUP($A51,pop_kampung!$A$2:$E$364,3,FALSE)&gt;0,1,0)</f>
        <v>0</v>
      </c>
      <c r="D51" s="5">
        <f>Wall_Kampong!D51*IF(VLOOKUP($A51,pop_kampung!$A$2:$E$364,3,FALSE)&gt;0,1,0)</f>
        <v>24</v>
      </c>
      <c r="E51" s="5">
        <f>Wall_Kampong!E51*IF(VLOOKUP($A51,pop_kampung!$A$2:$E$364,3,FALSE)&gt;0,1,0)</f>
        <v>6</v>
      </c>
      <c r="F51" s="5">
        <f>Wall_Kampong!F51*IF(VLOOKUP($A51,pop_kampung!$A$2:$E$364,3,FALSE)&gt;0,1,0)</f>
        <v>0</v>
      </c>
    </row>
    <row r="52" spans="1:6" s="3" customFormat="1" x14ac:dyDescent="0.2">
      <c r="A52" s="3" t="s">
        <v>106</v>
      </c>
      <c r="B52" s="6" t="s">
        <v>107</v>
      </c>
      <c r="C52" s="5">
        <f>Wall_Kampong!C52*IF(VLOOKUP($A52,pop_kampung!$A$2:$E$364,3,FALSE)&gt;0,1,0)</f>
        <v>95</v>
      </c>
      <c r="D52" s="5">
        <f>Wall_Kampong!D52*IF(VLOOKUP($A52,pop_kampung!$A$2:$E$364,3,FALSE)&gt;0,1,0)</f>
        <v>13</v>
      </c>
      <c r="E52" s="5">
        <f>Wall_Kampong!E52*IF(VLOOKUP($A52,pop_kampung!$A$2:$E$364,3,FALSE)&gt;0,1,0)</f>
        <v>52</v>
      </c>
      <c r="F52" s="5">
        <f>Wall_Kampong!F52*IF(VLOOKUP($A52,pop_kampung!$A$2:$E$364,3,FALSE)&gt;0,1,0)</f>
        <v>0</v>
      </c>
    </row>
    <row r="53" spans="1:6" s="3" customFormat="1" x14ac:dyDescent="0.2">
      <c r="A53" s="3" t="s">
        <v>108</v>
      </c>
      <c r="B53" s="6" t="s">
        <v>109</v>
      </c>
      <c r="C53" s="5">
        <f>Wall_Kampong!C53*IF(VLOOKUP($A53,pop_kampung!$A$2:$E$364,3,FALSE)&gt;0,1,0)</f>
        <v>31</v>
      </c>
      <c r="D53" s="5">
        <f>Wall_Kampong!D53*IF(VLOOKUP($A53,pop_kampung!$A$2:$E$364,3,FALSE)&gt;0,1,0)</f>
        <v>11</v>
      </c>
      <c r="E53" s="5">
        <f>Wall_Kampong!E53*IF(VLOOKUP($A53,pop_kampung!$A$2:$E$364,3,FALSE)&gt;0,1,0)</f>
        <v>39</v>
      </c>
      <c r="F53" s="5">
        <f>Wall_Kampong!F53*IF(VLOOKUP($A53,pop_kampung!$A$2:$E$364,3,FALSE)&gt;0,1,0)</f>
        <v>0</v>
      </c>
    </row>
    <row r="54" spans="1:6" s="3" customFormat="1" x14ac:dyDescent="0.2">
      <c r="A54" s="3" t="s">
        <v>110</v>
      </c>
      <c r="B54" s="6" t="s">
        <v>111</v>
      </c>
      <c r="C54" s="5">
        <f>Wall_Kampong!C54*IF(VLOOKUP($A54,pop_kampung!$A$2:$E$364,3,FALSE)&gt;0,1,0)</f>
        <v>46</v>
      </c>
      <c r="D54" s="5">
        <f>Wall_Kampong!D54*IF(VLOOKUP($A54,pop_kampung!$A$2:$E$364,3,FALSE)&gt;0,1,0)</f>
        <v>5</v>
      </c>
      <c r="E54" s="5">
        <f>Wall_Kampong!E54*IF(VLOOKUP($A54,pop_kampung!$A$2:$E$364,3,FALSE)&gt;0,1,0)</f>
        <v>32</v>
      </c>
      <c r="F54" s="5">
        <f>Wall_Kampong!F54*IF(VLOOKUP($A54,pop_kampung!$A$2:$E$364,3,FALSE)&gt;0,1,0)</f>
        <v>0</v>
      </c>
    </row>
    <row r="55" spans="1:6" s="3" customFormat="1" x14ac:dyDescent="0.2">
      <c r="A55" s="3" t="s">
        <v>112</v>
      </c>
      <c r="B55" s="6" t="s">
        <v>113</v>
      </c>
      <c r="C55" s="5">
        <f>Wall_Kampong!C55*IF(VLOOKUP($A55,pop_kampung!$A$2:$E$364,3,FALSE)&gt;0,1,0)</f>
        <v>99</v>
      </c>
      <c r="D55" s="5">
        <f>Wall_Kampong!D55*IF(VLOOKUP($A55,pop_kampung!$A$2:$E$364,3,FALSE)&gt;0,1,0)</f>
        <v>33</v>
      </c>
      <c r="E55" s="5">
        <f>Wall_Kampong!E55*IF(VLOOKUP($A55,pop_kampung!$A$2:$E$364,3,FALSE)&gt;0,1,0)</f>
        <v>93</v>
      </c>
      <c r="F55" s="5">
        <f>Wall_Kampong!F55*IF(VLOOKUP($A55,pop_kampung!$A$2:$E$364,3,FALSE)&gt;0,1,0)</f>
        <v>2</v>
      </c>
    </row>
    <row r="56" spans="1:6" s="3" customFormat="1" x14ac:dyDescent="0.2">
      <c r="A56" s="3" t="s">
        <v>114</v>
      </c>
      <c r="B56" s="6" t="s">
        <v>115</v>
      </c>
      <c r="C56" s="5">
        <f>Wall_Kampong!C56*IF(VLOOKUP($A56,pop_kampung!$A$2:$E$364,3,FALSE)&gt;0,1,0)</f>
        <v>96</v>
      </c>
      <c r="D56" s="5">
        <f>Wall_Kampong!D56*IF(VLOOKUP($A56,pop_kampung!$A$2:$E$364,3,FALSE)&gt;0,1,0)</f>
        <v>45</v>
      </c>
      <c r="E56" s="5">
        <f>Wall_Kampong!E56*IF(VLOOKUP($A56,pop_kampung!$A$2:$E$364,3,FALSE)&gt;0,1,0)</f>
        <v>66</v>
      </c>
      <c r="F56" s="5">
        <f>Wall_Kampong!F56*IF(VLOOKUP($A56,pop_kampung!$A$2:$E$364,3,FALSE)&gt;0,1,0)</f>
        <v>0</v>
      </c>
    </row>
    <row r="57" spans="1:6" s="3" customFormat="1" x14ac:dyDescent="0.2">
      <c r="A57" s="3" t="s">
        <v>116</v>
      </c>
      <c r="B57" s="6" t="s">
        <v>117</v>
      </c>
      <c r="C57" s="5">
        <f>Wall_Kampong!C57*IF(VLOOKUP($A57,pop_kampung!$A$2:$E$364,3,FALSE)&gt;0,1,0)</f>
        <v>241</v>
      </c>
      <c r="D57" s="5">
        <f>Wall_Kampong!D57*IF(VLOOKUP($A57,pop_kampung!$A$2:$E$364,3,FALSE)&gt;0,1,0)</f>
        <v>53</v>
      </c>
      <c r="E57" s="5">
        <f>Wall_Kampong!E57*IF(VLOOKUP($A57,pop_kampung!$A$2:$E$364,3,FALSE)&gt;0,1,0)</f>
        <v>123</v>
      </c>
      <c r="F57" s="5">
        <f>Wall_Kampong!F57*IF(VLOOKUP($A57,pop_kampung!$A$2:$E$364,3,FALSE)&gt;0,1,0)</f>
        <v>0</v>
      </c>
    </row>
    <row r="58" spans="1:6" s="3" customFormat="1" x14ac:dyDescent="0.2">
      <c r="A58" s="3" t="s">
        <v>118</v>
      </c>
      <c r="B58" s="6" t="s">
        <v>119</v>
      </c>
      <c r="C58" s="5">
        <f>Wall_Kampong!C58*IF(VLOOKUP($A58,pop_kampung!$A$2:$E$364,3,FALSE)&gt;0,1,0)</f>
        <v>236</v>
      </c>
      <c r="D58" s="5">
        <f>Wall_Kampong!D58*IF(VLOOKUP($A58,pop_kampung!$A$2:$E$364,3,FALSE)&gt;0,1,0)</f>
        <v>29</v>
      </c>
      <c r="E58" s="5">
        <f>Wall_Kampong!E58*IF(VLOOKUP($A58,pop_kampung!$A$2:$E$364,3,FALSE)&gt;0,1,0)</f>
        <v>59</v>
      </c>
      <c r="F58" s="5">
        <f>Wall_Kampong!F58*IF(VLOOKUP($A58,pop_kampung!$A$2:$E$364,3,FALSE)&gt;0,1,0)</f>
        <v>0</v>
      </c>
    </row>
    <row r="59" spans="1:6" s="3" customFormat="1" x14ac:dyDescent="0.2">
      <c r="A59" s="3" t="s">
        <v>120</v>
      </c>
      <c r="B59" s="6" t="s">
        <v>121</v>
      </c>
      <c r="C59" s="5">
        <f>Wall_Kampong!C59*IF(VLOOKUP($A59,pop_kampung!$A$2:$E$364,3,FALSE)&gt;0,1,0)</f>
        <v>503</v>
      </c>
      <c r="D59" s="5">
        <f>Wall_Kampong!D59*IF(VLOOKUP($A59,pop_kampung!$A$2:$E$364,3,FALSE)&gt;0,1,0)</f>
        <v>63</v>
      </c>
      <c r="E59" s="5">
        <f>Wall_Kampong!E59*IF(VLOOKUP($A59,pop_kampung!$A$2:$E$364,3,FALSE)&gt;0,1,0)</f>
        <v>148</v>
      </c>
      <c r="F59" s="5">
        <f>Wall_Kampong!F59*IF(VLOOKUP($A59,pop_kampung!$A$2:$E$364,3,FALSE)&gt;0,1,0)</f>
        <v>5</v>
      </c>
    </row>
    <row r="60" spans="1:6" s="3" customFormat="1" x14ac:dyDescent="0.2">
      <c r="A60" s="3" t="s">
        <v>122</v>
      </c>
      <c r="B60" s="6" t="s">
        <v>123</v>
      </c>
      <c r="C60" s="5">
        <f>Wall_Kampong!C60*IF(VLOOKUP($A60,pop_kampung!$A$2:$E$364,3,FALSE)&gt;0,1,0)</f>
        <v>515</v>
      </c>
      <c r="D60" s="5">
        <f>Wall_Kampong!D60*IF(VLOOKUP($A60,pop_kampung!$A$2:$E$364,3,FALSE)&gt;0,1,0)</f>
        <v>17</v>
      </c>
      <c r="E60" s="5">
        <f>Wall_Kampong!E60*IF(VLOOKUP($A60,pop_kampung!$A$2:$E$364,3,FALSE)&gt;0,1,0)</f>
        <v>101</v>
      </c>
      <c r="F60" s="5">
        <f>Wall_Kampong!F60*IF(VLOOKUP($A60,pop_kampung!$A$2:$E$364,3,FALSE)&gt;0,1,0)</f>
        <v>4</v>
      </c>
    </row>
    <row r="61" spans="1:6" s="3" customFormat="1" x14ac:dyDescent="0.2">
      <c r="A61" s="3" t="s">
        <v>124</v>
      </c>
      <c r="B61" s="6" t="s">
        <v>125</v>
      </c>
      <c r="C61" s="5">
        <f>Wall_Kampong!C61*IF(VLOOKUP($A61,pop_kampung!$A$2:$E$364,3,FALSE)&gt;0,1,0)</f>
        <v>213</v>
      </c>
      <c r="D61" s="5">
        <f>Wall_Kampong!D61*IF(VLOOKUP($A61,pop_kampung!$A$2:$E$364,3,FALSE)&gt;0,1,0)</f>
        <v>18</v>
      </c>
      <c r="E61" s="5">
        <f>Wall_Kampong!E61*IF(VLOOKUP($A61,pop_kampung!$A$2:$E$364,3,FALSE)&gt;0,1,0)</f>
        <v>157</v>
      </c>
      <c r="F61" s="5">
        <f>Wall_Kampong!F61*IF(VLOOKUP($A61,pop_kampung!$A$2:$E$364,3,FALSE)&gt;0,1,0)</f>
        <v>0</v>
      </c>
    </row>
    <row r="62" spans="1:6" s="3" customFormat="1" x14ac:dyDescent="0.2">
      <c r="A62" s="3" t="s">
        <v>126</v>
      </c>
      <c r="B62" s="6" t="s">
        <v>127</v>
      </c>
      <c r="C62" s="5">
        <f>Wall_Kampong!C62*IF(VLOOKUP($A62,pop_kampung!$A$2:$E$364,3,FALSE)&gt;0,1,0)</f>
        <v>274</v>
      </c>
      <c r="D62" s="5">
        <f>Wall_Kampong!D62*IF(VLOOKUP($A62,pop_kampung!$A$2:$E$364,3,FALSE)&gt;0,1,0)</f>
        <v>0</v>
      </c>
      <c r="E62" s="5">
        <f>Wall_Kampong!E62*IF(VLOOKUP($A62,pop_kampung!$A$2:$E$364,3,FALSE)&gt;0,1,0)</f>
        <v>12</v>
      </c>
      <c r="F62" s="5">
        <f>Wall_Kampong!F62*IF(VLOOKUP($A62,pop_kampung!$A$2:$E$364,3,FALSE)&gt;0,1,0)</f>
        <v>0</v>
      </c>
    </row>
    <row r="63" spans="1:6" s="3" customFormat="1" x14ac:dyDescent="0.2">
      <c r="A63" s="3" t="s">
        <v>128</v>
      </c>
      <c r="B63" s="6" t="s">
        <v>129</v>
      </c>
      <c r="C63" s="5">
        <f>Wall_Kampong!C63*IF(VLOOKUP($A63,pop_kampung!$A$2:$E$364,3,FALSE)&gt;0,1,0)</f>
        <v>100</v>
      </c>
      <c r="D63" s="5">
        <f>Wall_Kampong!D63*IF(VLOOKUP($A63,pop_kampung!$A$2:$E$364,3,FALSE)&gt;0,1,0)</f>
        <v>30</v>
      </c>
      <c r="E63" s="5">
        <f>Wall_Kampong!E63*IF(VLOOKUP($A63,pop_kampung!$A$2:$E$364,3,FALSE)&gt;0,1,0)</f>
        <v>26</v>
      </c>
      <c r="F63" s="5">
        <f>Wall_Kampong!F63*IF(VLOOKUP($A63,pop_kampung!$A$2:$E$364,3,FALSE)&gt;0,1,0)</f>
        <v>1</v>
      </c>
    </row>
    <row r="64" spans="1:6" s="3" customFormat="1" x14ac:dyDescent="0.2">
      <c r="A64" s="3" t="s">
        <v>130</v>
      </c>
      <c r="B64" s="6" t="s">
        <v>131</v>
      </c>
      <c r="C64" s="5">
        <f>Wall_Kampong!C64*IF(VLOOKUP($A64,pop_kampung!$A$2:$E$364,3,FALSE)&gt;0,1,0)</f>
        <v>669</v>
      </c>
      <c r="D64" s="5">
        <f>Wall_Kampong!D64*IF(VLOOKUP($A64,pop_kampung!$A$2:$E$364,3,FALSE)&gt;0,1,0)</f>
        <v>0</v>
      </c>
      <c r="E64" s="5">
        <f>Wall_Kampong!E64*IF(VLOOKUP($A64,pop_kampung!$A$2:$E$364,3,FALSE)&gt;0,1,0)</f>
        <v>40</v>
      </c>
      <c r="F64" s="5">
        <f>Wall_Kampong!F64*IF(VLOOKUP($A64,pop_kampung!$A$2:$E$364,3,FALSE)&gt;0,1,0)</f>
        <v>0</v>
      </c>
    </row>
    <row r="65" spans="1:6" s="3" customFormat="1" x14ac:dyDescent="0.2">
      <c r="A65" s="3" t="s">
        <v>132</v>
      </c>
      <c r="B65" s="6" t="s">
        <v>133</v>
      </c>
      <c r="C65" s="5">
        <f>Wall_Kampong!C65*IF(VLOOKUP($A65,pop_kampung!$A$2:$E$364,3,FALSE)&gt;0,1,0)</f>
        <v>285</v>
      </c>
      <c r="D65" s="5">
        <f>Wall_Kampong!D65*IF(VLOOKUP($A65,pop_kampung!$A$2:$E$364,3,FALSE)&gt;0,1,0)</f>
        <v>8</v>
      </c>
      <c r="E65" s="5">
        <f>Wall_Kampong!E65*IF(VLOOKUP($A65,pop_kampung!$A$2:$E$364,3,FALSE)&gt;0,1,0)</f>
        <v>40</v>
      </c>
      <c r="F65" s="5">
        <f>Wall_Kampong!F65*IF(VLOOKUP($A65,pop_kampung!$A$2:$E$364,3,FALSE)&gt;0,1,0)</f>
        <v>33</v>
      </c>
    </row>
    <row r="66" spans="1:6" s="3" customFormat="1" x14ac:dyDescent="0.2">
      <c r="A66" s="3" t="s">
        <v>134</v>
      </c>
      <c r="B66" s="6" t="s">
        <v>135</v>
      </c>
      <c r="C66" s="5">
        <f>Wall_Kampong!C66*IF(VLOOKUP($A66,pop_kampung!$A$2:$E$364,3,FALSE)&gt;0,1,0)</f>
        <v>15</v>
      </c>
      <c r="D66" s="5">
        <f>Wall_Kampong!D66*IF(VLOOKUP($A66,pop_kampung!$A$2:$E$364,3,FALSE)&gt;0,1,0)</f>
        <v>20</v>
      </c>
      <c r="E66" s="5">
        <f>Wall_Kampong!E66*IF(VLOOKUP($A66,pop_kampung!$A$2:$E$364,3,FALSE)&gt;0,1,0)</f>
        <v>37</v>
      </c>
      <c r="F66" s="5">
        <f>Wall_Kampong!F66*IF(VLOOKUP($A66,pop_kampung!$A$2:$E$364,3,FALSE)&gt;0,1,0)</f>
        <v>1</v>
      </c>
    </row>
    <row r="67" spans="1:6" s="3" customFormat="1" x14ac:dyDescent="0.2">
      <c r="A67" s="3" t="s">
        <v>136</v>
      </c>
      <c r="B67" s="6" t="s">
        <v>137</v>
      </c>
      <c r="C67" s="5">
        <f>Wall_Kampong!C67*IF(VLOOKUP($A67,pop_kampung!$A$2:$E$364,3,FALSE)&gt;0,1,0)</f>
        <v>411</v>
      </c>
      <c r="D67" s="5">
        <f>Wall_Kampong!D67*IF(VLOOKUP($A67,pop_kampung!$A$2:$E$364,3,FALSE)&gt;0,1,0)</f>
        <v>16</v>
      </c>
      <c r="E67" s="5">
        <f>Wall_Kampong!E67*IF(VLOOKUP($A67,pop_kampung!$A$2:$E$364,3,FALSE)&gt;0,1,0)</f>
        <v>59</v>
      </c>
      <c r="F67" s="5">
        <f>Wall_Kampong!F67*IF(VLOOKUP($A67,pop_kampung!$A$2:$E$364,3,FALSE)&gt;0,1,0)</f>
        <v>1</v>
      </c>
    </row>
    <row r="68" spans="1:6" s="3" customFormat="1" x14ac:dyDescent="0.2">
      <c r="A68" s="3" t="s">
        <v>138</v>
      </c>
      <c r="B68" s="6" t="s">
        <v>139</v>
      </c>
      <c r="C68" s="5">
        <f>Wall_Kampong!C68*IF(VLOOKUP($A68,pop_kampung!$A$2:$E$364,3,FALSE)&gt;0,1,0)</f>
        <v>212</v>
      </c>
      <c r="D68" s="5">
        <f>Wall_Kampong!D68*IF(VLOOKUP($A68,pop_kampung!$A$2:$E$364,3,FALSE)&gt;0,1,0)</f>
        <v>21</v>
      </c>
      <c r="E68" s="5">
        <f>Wall_Kampong!E68*IF(VLOOKUP($A68,pop_kampung!$A$2:$E$364,3,FALSE)&gt;0,1,0)</f>
        <v>52</v>
      </c>
      <c r="F68" s="5">
        <f>Wall_Kampong!F68*IF(VLOOKUP($A68,pop_kampung!$A$2:$E$364,3,FALSE)&gt;0,1,0)</f>
        <v>0</v>
      </c>
    </row>
    <row r="69" spans="1:6" s="3" customFormat="1" x14ac:dyDescent="0.2">
      <c r="A69" s="3" t="s">
        <v>140</v>
      </c>
      <c r="B69" s="6" t="s">
        <v>141</v>
      </c>
      <c r="C69" s="5">
        <f>Wall_Kampong!C69*IF(VLOOKUP($A69,pop_kampung!$A$2:$E$364,3,FALSE)&gt;0,1,0)</f>
        <v>578</v>
      </c>
      <c r="D69" s="5">
        <f>Wall_Kampong!D69*IF(VLOOKUP($A69,pop_kampung!$A$2:$E$364,3,FALSE)&gt;0,1,0)</f>
        <v>17</v>
      </c>
      <c r="E69" s="5">
        <f>Wall_Kampong!E69*IF(VLOOKUP($A69,pop_kampung!$A$2:$E$364,3,FALSE)&gt;0,1,0)</f>
        <v>120</v>
      </c>
      <c r="F69" s="5">
        <f>Wall_Kampong!F69*IF(VLOOKUP($A69,pop_kampung!$A$2:$E$364,3,FALSE)&gt;0,1,0)</f>
        <v>8</v>
      </c>
    </row>
    <row r="70" spans="1:6" s="3" customFormat="1" x14ac:dyDescent="0.2">
      <c r="A70" s="3" t="s">
        <v>142</v>
      </c>
      <c r="B70" s="6" t="s">
        <v>143</v>
      </c>
      <c r="C70" s="5">
        <f>Wall_Kampong!C70*IF(VLOOKUP($A70,pop_kampung!$A$2:$E$364,3,FALSE)&gt;0,1,0)</f>
        <v>871</v>
      </c>
      <c r="D70" s="5">
        <f>Wall_Kampong!D70*IF(VLOOKUP($A70,pop_kampung!$A$2:$E$364,3,FALSE)&gt;0,1,0)</f>
        <v>34</v>
      </c>
      <c r="E70" s="5">
        <f>Wall_Kampong!E70*IF(VLOOKUP($A70,pop_kampung!$A$2:$E$364,3,FALSE)&gt;0,1,0)</f>
        <v>129</v>
      </c>
      <c r="F70" s="5">
        <f>Wall_Kampong!F70*IF(VLOOKUP($A70,pop_kampung!$A$2:$E$364,3,FALSE)&gt;0,1,0)</f>
        <v>0</v>
      </c>
    </row>
    <row r="71" spans="1:6" s="3" customFormat="1" x14ac:dyDescent="0.2">
      <c r="A71" s="3" t="s">
        <v>144</v>
      </c>
      <c r="B71" s="6" t="s">
        <v>145</v>
      </c>
      <c r="C71" s="5">
        <f>Wall_Kampong!C71*IF(VLOOKUP($A71,pop_kampung!$A$2:$E$364,3,FALSE)&gt;0,1,0)</f>
        <v>618</v>
      </c>
      <c r="D71" s="5">
        <f>Wall_Kampong!D71*IF(VLOOKUP($A71,pop_kampung!$A$2:$E$364,3,FALSE)&gt;0,1,0)</f>
        <v>29</v>
      </c>
      <c r="E71" s="5">
        <f>Wall_Kampong!E71*IF(VLOOKUP($A71,pop_kampung!$A$2:$E$364,3,FALSE)&gt;0,1,0)</f>
        <v>75</v>
      </c>
      <c r="F71" s="5">
        <f>Wall_Kampong!F71*IF(VLOOKUP($A71,pop_kampung!$A$2:$E$364,3,FALSE)&gt;0,1,0)</f>
        <v>2</v>
      </c>
    </row>
    <row r="72" spans="1:6" s="3" customFormat="1" x14ac:dyDescent="0.2">
      <c r="A72" s="3" t="s">
        <v>146</v>
      </c>
      <c r="B72" s="6" t="s">
        <v>147</v>
      </c>
      <c r="C72" s="5">
        <f>Wall_Kampong!C72*IF(VLOOKUP($A72,pop_kampung!$A$2:$E$364,3,FALSE)&gt;0,1,0)</f>
        <v>439</v>
      </c>
      <c r="D72" s="5">
        <f>Wall_Kampong!D72*IF(VLOOKUP($A72,pop_kampung!$A$2:$E$364,3,FALSE)&gt;0,1,0)</f>
        <v>15</v>
      </c>
      <c r="E72" s="5">
        <f>Wall_Kampong!E72*IF(VLOOKUP($A72,pop_kampung!$A$2:$E$364,3,FALSE)&gt;0,1,0)</f>
        <v>54</v>
      </c>
      <c r="F72" s="5">
        <f>Wall_Kampong!F72*IF(VLOOKUP($A72,pop_kampung!$A$2:$E$364,3,FALSE)&gt;0,1,0)</f>
        <v>2</v>
      </c>
    </row>
    <row r="73" spans="1:6" s="3" customFormat="1" x14ac:dyDescent="0.2">
      <c r="A73" s="3" t="s">
        <v>148</v>
      </c>
      <c r="B73" s="6" t="s">
        <v>149</v>
      </c>
      <c r="C73" s="5">
        <f>Wall_Kampong!C73*IF(VLOOKUP($A73,pop_kampung!$A$2:$E$364,3,FALSE)&gt;0,1,0)</f>
        <v>244</v>
      </c>
      <c r="D73" s="5">
        <f>Wall_Kampong!D73*IF(VLOOKUP($A73,pop_kampung!$A$2:$E$364,3,FALSE)&gt;0,1,0)</f>
        <v>14</v>
      </c>
      <c r="E73" s="5">
        <f>Wall_Kampong!E73*IF(VLOOKUP($A73,pop_kampung!$A$2:$E$364,3,FALSE)&gt;0,1,0)</f>
        <v>57</v>
      </c>
      <c r="F73" s="5">
        <f>Wall_Kampong!F73*IF(VLOOKUP($A73,pop_kampung!$A$2:$E$364,3,FALSE)&gt;0,1,0)</f>
        <v>0</v>
      </c>
    </row>
    <row r="74" spans="1:6" s="3" customFormat="1" x14ac:dyDescent="0.2">
      <c r="A74" s="3" t="s">
        <v>150</v>
      </c>
      <c r="B74" s="6" t="s">
        <v>151</v>
      </c>
      <c r="C74" s="5">
        <f>Wall_Kampong!C74*IF(VLOOKUP($A74,pop_kampung!$A$2:$E$364,3,FALSE)&gt;0,1,0)</f>
        <v>579</v>
      </c>
      <c r="D74" s="5">
        <f>Wall_Kampong!D74*IF(VLOOKUP($A74,pop_kampung!$A$2:$E$364,3,FALSE)&gt;0,1,0)</f>
        <v>1</v>
      </c>
      <c r="E74" s="5">
        <f>Wall_Kampong!E74*IF(VLOOKUP($A74,pop_kampung!$A$2:$E$364,3,FALSE)&gt;0,1,0)</f>
        <v>28</v>
      </c>
      <c r="F74" s="5">
        <f>Wall_Kampong!F74*IF(VLOOKUP($A74,pop_kampung!$A$2:$E$364,3,FALSE)&gt;0,1,0)</f>
        <v>0</v>
      </c>
    </row>
    <row r="75" spans="1:6" s="3" customFormat="1" x14ac:dyDescent="0.2">
      <c r="A75" s="3" t="s">
        <v>152</v>
      </c>
      <c r="B75" s="6" t="s">
        <v>153</v>
      </c>
      <c r="C75" s="5">
        <f>Wall_Kampong!C75*IF(VLOOKUP($A75,pop_kampung!$A$2:$E$364,3,FALSE)&gt;0,1,0)</f>
        <v>642</v>
      </c>
      <c r="D75" s="5">
        <f>Wall_Kampong!D75*IF(VLOOKUP($A75,pop_kampung!$A$2:$E$364,3,FALSE)&gt;0,1,0)</f>
        <v>0</v>
      </c>
      <c r="E75" s="5">
        <f>Wall_Kampong!E75*IF(VLOOKUP($A75,pop_kampung!$A$2:$E$364,3,FALSE)&gt;0,1,0)</f>
        <v>72</v>
      </c>
      <c r="F75" s="5">
        <f>Wall_Kampong!F75*IF(VLOOKUP($A75,pop_kampung!$A$2:$E$364,3,FALSE)&gt;0,1,0)</f>
        <v>0</v>
      </c>
    </row>
    <row r="76" spans="1:6" s="3" customFormat="1" x14ac:dyDescent="0.2">
      <c r="A76" s="3" t="s">
        <v>154</v>
      </c>
      <c r="B76" s="6" t="s">
        <v>155</v>
      </c>
      <c r="C76" s="5">
        <f>Wall_Kampong!C76*IF(VLOOKUP($A76,pop_kampung!$A$2:$E$364,3,FALSE)&gt;0,1,0)</f>
        <v>319</v>
      </c>
      <c r="D76" s="5">
        <f>Wall_Kampong!D76*IF(VLOOKUP($A76,pop_kampung!$A$2:$E$364,3,FALSE)&gt;0,1,0)</f>
        <v>0</v>
      </c>
      <c r="E76" s="5">
        <f>Wall_Kampong!E76*IF(VLOOKUP($A76,pop_kampung!$A$2:$E$364,3,FALSE)&gt;0,1,0)</f>
        <v>16</v>
      </c>
      <c r="F76" s="5">
        <f>Wall_Kampong!F76*IF(VLOOKUP($A76,pop_kampung!$A$2:$E$364,3,FALSE)&gt;0,1,0)</f>
        <v>0</v>
      </c>
    </row>
    <row r="77" spans="1:6" s="3" customFormat="1" x14ac:dyDescent="0.2">
      <c r="A77" s="3" t="s">
        <v>156</v>
      </c>
      <c r="B77" s="6" t="s">
        <v>157</v>
      </c>
      <c r="C77" s="5">
        <f>Wall_Kampong!C77*IF(VLOOKUP($A77,pop_kampung!$A$2:$E$364,3,FALSE)&gt;0,1,0)</f>
        <v>585</v>
      </c>
      <c r="D77" s="5">
        <f>Wall_Kampong!D77*IF(VLOOKUP($A77,pop_kampung!$A$2:$E$364,3,FALSE)&gt;0,1,0)</f>
        <v>0</v>
      </c>
      <c r="E77" s="5">
        <f>Wall_Kampong!E77*IF(VLOOKUP($A77,pop_kampung!$A$2:$E$364,3,FALSE)&gt;0,1,0)</f>
        <v>25</v>
      </c>
      <c r="F77" s="5">
        <f>Wall_Kampong!F77*IF(VLOOKUP($A77,pop_kampung!$A$2:$E$364,3,FALSE)&gt;0,1,0)</f>
        <v>0</v>
      </c>
    </row>
    <row r="78" spans="1:6" s="3" customFormat="1" x14ac:dyDescent="0.2">
      <c r="A78" s="3" t="s">
        <v>158</v>
      </c>
      <c r="B78" s="6" t="s">
        <v>159</v>
      </c>
      <c r="C78" s="5">
        <f>Wall_Kampong!C78*IF(VLOOKUP($A78,pop_kampung!$A$2:$E$364,3,FALSE)&gt;0,1,0)</f>
        <v>245</v>
      </c>
      <c r="D78" s="5">
        <f>Wall_Kampong!D78*IF(VLOOKUP($A78,pop_kampung!$A$2:$E$364,3,FALSE)&gt;0,1,0)</f>
        <v>0</v>
      </c>
      <c r="E78" s="5">
        <f>Wall_Kampong!E78*IF(VLOOKUP($A78,pop_kampung!$A$2:$E$364,3,FALSE)&gt;0,1,0)</f>
        <v>4</v>
      </c>
      <c r="F78" s="5">
        <f>Wall_Kampong!F78*IF(VLOOKUP($A78,pop_kampung!$A$2:$E$364,3,FALSE)&gt;0,1,0)</f>
        <v>0</v>
      </c>
    </row>
    <row r="79" spans="1:6" s="3" customFormat="1" x14ac:dyDescent="0.2">
      <c r="A79" s="3" t="s">
        <v>160</v>
      </c>
      <c r="B79" s="6" t="s">
        <v>161</v>
      </c>
      <c r="C79" s="5">
        <f>Wall_Kampong!C79*IF(VLOOKUP($A79,pop_kampung!$A$2:$E$364,3,FALSE)&gt;0,1,0)</f>
        <v>175</v>
      </c>
      <c r="D79" s="5">
        <f>Wall_Kampong!D79*IF(VLOOKUP($A79,pop_kampung!$A$2:$E$364,3,FALSE)&gt;0,1,0)</f>
        <v>12</v>
      </c>
      <c r="E79" s="5">
        <f>Wall_Kampong!E79*IF(VLOOKUP($A79,pop_kampung!$A$2:$E$364,3,FALSE)&gt;0,1,0)</f>
        <v>32</v>
      </c>
      <c r="F79" s="5">
        <f>Wall_Kampong!F79*IF(VLOOKUP($A79,pop_kampung!$A$2:$E$364,3,FALSE)&gt;0,1,0)</f>
        <v>0</v>
      </c>
    </row>
    <row r="80" spans="1:6" s="3" customFormat="1" x14ac:dyDescent="0.2">
      <c r="A80" s="3" t="s">
        <v>162</v>
      </c>
      <c r="B80" s="6" t="s">
        <v>163</v>
      </c>
      <c r="C80" s="5">
        <f>Wall_Kampong!C80*IF(VLOOKUP($A80,pop_kampung!$A$2:$E$364,3,FALSE)&gt;0,1,0)</f>
        <v>617</v>
      </c>
      <c r="D80" s="5">
        <f>Wall_Kampong!D80*IF(VLOOKUP($A80,pop_kampung!$A$2:$E$364,3,FALSE)&gt;0,1,0)</f>
        <v>6</v>
      </c>
      <c r="E80" s="5">
        <f>Wall_Kampong!E80*IF(VLOOKUP($A80,pop_kampung!$A$2:$E$364,3,FALSE)&gt;0,1,0)</f>
        <v>40</v>
      </c>
      <c r="F80" s="5">
        <f>Wall_Kampong!F80*IF(VLOOKUP($A80,pop_kampung!$A$2:$E$364,3,FALSE)&gt;0,1,0)</f>
        <v>0</v>
      </c>
    </row>
    <row r="81" spans="1:6" s="3" customFormat="1" x14ac:dyDescent="0.2">
      <c r="A81" s="3" t="s">
        <v>164</v>
      </c>
      <c r="B81" s="6" t="s">
        <v>165</v>
      </c>
      <c r="C81" s="5">
        <f>Wall_Kampong!C81*IF(VLOOKUP($A81,pop_kampung!$A$2:$E$364,3,FALSE)&gt;0,1,0)</f>
        <v>611</v>
      </c>
      <c r="D81" s="5">
        <f>Wall_Kampong!D81*IF(VLOOKUP($A81,pop_kampung!$A$2:$E$364,3,FALSE)&gt;0,1,0)</f>
        <v>0</v>
      </c>
      <c r="E81" s="5">
        <f>Wall_Kampong!E81*IF(VLOOKUP($A81,pop_kampung!$A$2:$E$364,3,FALSE)&gt;0,1,0)</f>
        <v>31</v>
      </c>
      <c r="F81" s="5">
        <f>Wall_Kampong!F81*IF(VLOOKUP($A81,pop_kampung!$A$2:$E$364,3,FALSE)&gt;0,1,0)</f>
        <v>0</v>
      </c>
    </row>
    <row r="82" spans="1:6" s="3" customFormat="1" x14ac:dyDescent="0.2">
      <c r="A82" s="3" t="s">
        <v>166</v>
      </c>
      <c r="B82" s="6" t="s">
        <v>167</v>
      </c>
      <c r="C82" s="5">
        <f>Wall_Kampong!C82*IF(VLOOKUP($A82,pop_kampung!$A$2:$E$364,3,FALSE)&gt;0,1,0)</f>
        <v>226</v>
      </c>
      <c r="D82" s="5">
        <f>Wall_Kampong!D82*IF(VLOOKUP($A82,pop_kampung!$A$2:$E$364,3,FALSE)&gt;0,1,0)</f>
        <v>0</v>
      </c>
      <c r="E82" s="5">
        <f>Wall_Kampong!E82*IF(VLOOKUP($A82,pop_kampung!$A$2:$E$364,3,FALSE)&gt;0,1,0)</f>
        <v>19</v>
      </c>
      <c r="F82" s="5">
        <f>Wall_Kampong!F82*IF(VLOOKUP($A82,pop_kampung!$A$2:$E$364,3,FALSE)&gt;0,1,0)</f>
        <v>7</v>
      </c>
    </row>
    <row r="83" spans="1:6" s="3" customFormat="1" x14ac:dyDescent="0.2">
      <c r="A83" s="3" t="s">
        <v>168</v>
      </c>
      <c r="B83" s="6" t="s">
        <v>169</v>
      </c>
      <c r="C83" s="5">
        <f>Wall_Kampong!C83*IF(VLOOKUP($A83,pop_kampung!$A$2:$E$364,3,FALSE)&gt;0,1,0)</f>
        <v>509</v>
      </c>
      <c r="D83" s="5">
        <f>Wall_Kampong!D83*IF(VLOOKUP($A83,pop_kampung!$A$2:$E$364,3,FALSE)&gt;0,1,0)</f>
        <v>7</v>
      </c>
      <c r="E83" s="5">
        <f>Wall_Kampong!E83*IF(VLOOKUP($A83,pop_kampung!$A$2:$E$364,3,FALSE)&gt;0,1,0)</f>
        <v>33</v>
      </c>
      <c r="F83" s="5">
        <f>Wall_Kampong!F83*IF(VLOOKUP($A83,pop_kampung!$A$2:$E$364,3,FALSE)&gt;0,1,0)</f>
        <v>2</v>
      </c>
    </row>
    <row r="84" spans="1:6" s="3" customFormat="1" x14ac:dyDescent="0.2">
      <c r="A84" s="3" t="s">
        <v>170</v>
      </c>
      <c r="B84" s="6" t="s">
        <v>171</v>
      </c>
      <c r="C84" s="5">
        <f>Wall_Kampong!C84*IF(VLOOKUP($A84,pop_kampung!$A$2:$E$364,3,FALSE)&gt;0,1,0)</f>
        <v>373</v>
      </c>
      <c r="D84" s="5">
        <f>Wall_Kampong!D84*IF(VLOOKUP($A84,pop_kampung!$A$2:$E$364,3,FALSE)&gt;0,1,0)</f>
        <v>0</v>
      </c>
      <c r="E84" s="5">
        <f>Wall_Kampong!E84*IF(VLOOKUP($A84,pop_kampung!$A$2:$E$364,3,FALSE)&gt;0,1,0)</f>
        <v>20</v>
      </c>
      <c r="F84" s="5">
        <f>Wall_Kampong!F84*IF(VLOOKUP($A84,pop_kampung!$A$2:$E$364,3,FALSE)&gt;0,1,0)</f>
        <v>0</v>
      </c>
    </row>
    <row r="85" spans="1:6" s="3" customFormat="1" x14ac:dyDescent="0.2">
      <c r="A85" s="3" t="s">
        <v>172</v>
      </c>
      <c r="B85" s="6" t="s">
        <v>173</v>
      </c>
      <c r="C85" s="5">
        <f>Wall_Kampong!C85*IF(VLOOKUP($A85,pop_kampung!$A$2:$E$364,3,FALSE)&gt;0,1,0)</f>
        <v>310</v>
      </c>
      <c r="D85" s="5">
        <f>Wall_Kampong!D85*IF(VLOOKUP($A85,pop_kampung!$A$2:$E$364,3,FALSE)&gt;0,1,0)</f>
        <v>0</v>
      </c>
      <c r="E85" s="5">
        <f>Wall_Kampong!E85*IF(VLOOKUP($A85,pop_kampung!$A$2:$E$364,3,FALSE)&gt;0,1,0)</f>
        <v>23</v>
      </c>
      <c r="F85" s="5">
        <f>Wall_Kampong!F85*IF(VLOOKUP($A85,pop_kampung!$A$2:$E$364,3,FALSE)&gt;0,1,0)</f>
        <v>0</v>
      </c>
    </row>
    <row r="86" spans="1:6" s="3" customFormat="1" x14ac:dyDescent="0.2">
      <c r="A86" s="3" t="s">
        <v>174</v>
      </c>
      <c r="B86" s="6" t="s">
        <v>175</v>
      </c>
      <c r="C86" s="5">
        <f>Wall_Kampong!C86*IF(VLOOKUP($A86,pop_kampung!$A$2:$E$364,3,FALSE)&gt;0,1,0)</f>
        <v>702</v>
      </c>
      <c r="D86" s="5">
        <f>Wall_Kampong!D86*IF(VLOOKUP($A86,pop_kampung!$A$2:$E$364,3,FALSE)&gt;0,1,0)</f>
        <v>6</v>
      </c>
      <c r="E86" s="5">
        <f>Wall_Kampong!E86*IF(VLOOKUP($A86,pop_kampung!$A$2:$E$364,3,FALSE)&gt;0,1,0)</f>
        <v>20</v>
      </c>
      <c r="F86" s="5">
        <f>Wall_Kampong!F86*IF(VLOOKUP($A86,pop_kampung!$A$2:$E$364,3,FALSE)&gt;0,1,0)</f>
        <v>5</v>
      </c>
    </row>
    <row r="87" spans="1:6" s="3" customFormat="1" x14ac:dyDescent="0.2">
      <c r="A87" s="3" t="s">
        <v>176</v>
      </c>
      <c r="B87" s="6" t="s">
        <v>177</v>
      </c>
      <c r="C87" s="5">
        <f>Wall_Kampong!C87*IF(VLOOKUP($A87,pop_kampung!$A$2:$E$364,3,FALSE)&gt;0,1,0)</f>
        <v>270</v>
      </c>
      <c r="D87" s="5">
        <f>Wall_Kampong!D87*IF(VLOOKUP($A87,pop_kampung!$A$2:$E$364,3,FALSE)&gt;0,1,0)</f>
        <v>10</v>
      </c>
      <c r="E87" s="5">
        <f>Wall_Kampong!E87*IF(VLOOKUP($A87,pop_kampung!$A$2:$E$364,3,FALSE)&gt;0,1,0)</f>
        <v>38</v>
      </c>
      <c r="F87" s="5">
        <f>Wall_Kampong!F87*IF(VLOOKUP($A87,pop_kampung!$A$2:$E$364,3,FALSE)&gt;0,1,0)</f>
        <v>6</v>
      </c>
    </row>
    <row r="88" spans="1:6" s="3" customFormat="1" x14ac:dyDescent="0.2">
      <c r="A88" s="3" t="s">
        <v>178</v>
      </c>
      <c r="B88" s="6" t="s">
        <v>179</v>
      </c>
      <c r="C88" s="5">
        <f>Wall_Kampong!C88*IF(VLOOKUP($A88,pop_kampung!$A$2:$E$364,3,FALSE)&gt;0,1,0)</f>
        <v>300</v>
      </c>
      <c r="D88" s="5">
        <f>Wall_Kampong!D88*IF(VLOOKUP($A88,pop_kampung!$A$2:$E$364,3,FALSE)&gt;0,1,0)</f>
        <v>1</v>
      </c>
      <c r="E88" s="5">
        <f>Wall_Kampong!E88*IF(VLOOKUP($A88,pop_kampung!$A$2:$E$364,3,FALSE)&gt;0,1,0)</f>
        <v>23</v>
      </c>
      <c r="F88" s="5">
        <f>Wall_Kampong!F88*IF(VLOOKUP($A88,pop_kampung!$A$2:$E$364,3,FALSE)&gt;0,1,0)</f>
        <v>0</v>
      </c>
    </row>
    <row r="89" spans="1:6" s="3" customFormat="1" x14ac:dyDescent="0.2">
      <c r="A89" s="3" t="s">
        <v>180</v>
      </c>
      <c r="B89" s="6" t="s">
        <v>181</v>
      </c>
      <c r="C89" s="5">
        <f>Wall_Kampong!C89*IF(VLOOKUP($A89,pop_kampung!$A$2:$E$364,3,FALSE)&gt;0,1,0)</f>
        <v>183</v>
      </c>
      <c r="D89" s="5">
        <f>Wall_Kampong!D89*IF(VLOOKUP($A89,pop_kampung!$A$2:$E$364,3,FALSE)&gt;0,1,0)</f>
        <v>2</v>
      </c>
      <c r="E89" s="5">
        <f>Wall_Kampong!E89*IF(VLOOKUP($A89,pop_kampung!$A$2:$E$364,3,FALSE)&gt;0,1,0)</f>
        <v>8</v>
      </c>
      <c r="F89" s="5">
        <f>Wall_Kampong!F89*IF(VLOOKUP($A89,pop_kampung!$A$2:$E$364,3,FALSE)&gt;0,1,0)</f>
        <v>0</v>
      </c>
    </row>
    <row r="90" spans="1:6" s="3" customFormat="1" x14ac:dyDescent="0.2">
      <c r="A90" s="3" t="s">
        <v>182</v>
      </c>
      <c r="B90" s="6" t="s">
        <v>183</v>
      </c>
      <c r="C90" s="5">
        <f>Wall_Kampong!C90*IF(VLOOKUP($A90,pop_kampung!$A$2:$E$364,3,FALSE)&gt;0,1,0)</f>
        <v>244</v>
      </c>
      <c r="D90" s="5">
        <f>Wall_Kampong!D90*IF(VLOOKUP($A90,pop_kampung!$A$2:$E$364,3,FALSE)&gt;0,1,0)</f>
        <v>0</v>
      </c>
      <c r="E90" s="5">
        <f>Wall_Kampong!E90*IF(VLOOKUP($A90,pop_kampung!$A$2:$E$364,3,FALSE)&gt;0,1,0)</f>
        <v>9</v>
      </c>
      <c r="F90" s="5">
        <f>Wall_Kampong!F90*IF(VLOOKUP($A90,pop_kampung!$A$2:$E$364,3,FALSE)&gt;0,1,0)</f>
        <v>0</v>
      </c>
    </row>
    <row r="91" spans="1:6" s="3" customFormat="1" x14ac:dyDescent="0.2">
      <c r="A91" s="3" t="s">
        <v>184</v>
      </c>
      <c r="B91" s="6" t="s">
        <v>185</v>
      </c>
      <c r="C91" s="5">
        <f>Wall_Kampong!C91*IF(VLOOKUP($A91,pop_kampung!$A$2:$E$364,3,FALSE)&gt;0,1,0)</f>
        <v>272</v>
      </c>
      <c r="D91" s="5">
        <f>Wall_Kampong!D91*IF(VLOOKUP($A91,pop_kampung!$A$2:$E$364,3,FALSE)&gt;0,1,0)</f>
        <v>1</v>
      </c>
      <c r="E91" s="5">
        <f>Wall_Kampong!E91*IF(VLOOKUP($A91,pop_kampung!$A$2:$E$364,3,FALSE)&gt;0,1,0)</f>
        <v>12</v>
      </c>
      <c r="F91" s="5">
        <f>Wall_Kampong!F91*IF(VLOOKUP($A91,pop_kampung!$A$2:$E$364,3,FALSE)&gt;0,1,0)</f>
        <v>0</v>
      </c>
    </row>
    <row r="92" spans="1:6" s="3" customFormat="1" x14ac:dyDescent="0.2">
      <c r="A92" s="3" t="s">
        <v>186</v>
      </c>
      <c r="B92" s="6" t="s">
        <v>187</v>
      </c>
      <c r="C92" s="5">
        <f>Wall_Kampong!C92*IF(VLOOKUP($A92,pop_kampung!$A$2:$E$364,3,FALSE)&gt;0,1,0)</f>
        <v>620</v>
      </c>
      <c r="D92" s="5">
        <f>Wall_Kampong!D92*IF(VLOOKUP($A92,pop_kampung!$A$2:$E$364,3,FALSE)&gt;0,1,0)</f>
        <v>10</v>
      </c>
      <c r="E92" s="5">
        <f>Wall_Kampong!E92*IF(VLOOKUP($A92,pop_kampung!$A$2:$E$364,3,FALSE)&gt;0,1,0)</f>
        <v>91</v>
      </c>
      <c r="F92" s="5">
        <f>Wall_Kampong!F92*IF(VLOOKUP($A92,pop_kampung!$A$2:$E$364,3,FALSE)&gt;0,1,0)</f>
        <v>0</v>
      </c>
    </row>
    <row r="93" spans="1:6" s="3" customFormat="1" x14ac:dyDescent="0.2">
      <c r="A93" s="3" t="s">
        <v>188</v>
      </c>
      <c r="B93" s="6" t="s">
        <v>189</v>
      </c>
      <c r="C93" s="5">
        <f>Wall_Kampong!C93*IF(VLOOKUP($A93,pop_kampung!$A$2:$E$364,3,FALSE)&gt;0,1,0)</f>
        <v>525</v>
      </c>
      <c r="D93" s="5">
        <f>Wall_Kampong!D93*IF(VLOOKUP($A93,pop_kampung!$A$2:$E$364,3,FALSE)&gt;0,1,0)</f>
        <v>3</v>
      </c>
      <c r="E93" s="5">
        <f>Wall_Kampong!E93*IF(VLOOKUP($A93,pop_kampung!$A$2:$E$364,3,FALSE)&gt;0,1,0)</f>
        <v>49</v>
      </c>
      <c r="F93" s="5">
        <f>Wall_Kampong!F93*IF(VLOOKUP($A93,pop_kampung!$A$2:$E$364,3,FALSE)&gt;0,1,0)</f>
        <v>0</v>
      </c>
    </row>
    <row r="94" spans="1:6" s="3" customFormat="1" x14ac:dyDescent="0.2">
      <c r="A94" s="3" t="s">
        <v>190</v>
      </c>
      <c r="B94" s="6" t="s">
        <v>191</v>
      </c>
      <c r="C94" s="5">
        <f>Wall_Kampong!C94*IF(VLOOKUP($A94,pop_kampung!$A$2:$E$364,3,FALSE)&gt;0,1,0)</f>
        <v>1058</v>
      </c>
      <c r="D94" s="5">
        <f>Wall_Kampong!D94*IF(VLOOKUP($A94,pop_kampung!$A$2:$E$364,3,FALSE)&gt;0,1,0)</f>
        <v>18</v>
      </c>
      <c r="E94" s="5">
        <f>Wall_Kampong!E94*IF(VLOOKUP($A94,pop_kampung!$A$2:$E$364,3,FALSE)&gt;0,1,0)</f>
        <v>145</v>
      </c>
      <c r="F94" s="5">
        <f>Wall_Kampong!F94*IF(VLOOKUP($A94,pop_kampung!$A$2:$E$364,3,FALSE)&gt;0,1,0)</f>
        <v>3</v>
      </c>
    </row>
    <row r="95" spans="1:6" s="3" customFormat="1" x14ac:dyDescent="0.2">
      <c r="A95" s="3" t="s">
        <v>192</v>
      </c>
      <c r="B95" s="6" t="s">
        <v>193</v>
      </c>
      <c r="C95" s="5">
        <f>Wall_Kampong!C95*IF(VLOOKUP($A95,pop_kampung!$A$2:$E$364,3,FALSE)&gt;0,1,0)</f>
        <v>1280</v>
      </c>
      <c r="D95" s="5">
        <f>Wall_Kampong!D95*IF(VLOOKUP($A95,pop_kampung!$A$2:$E$364,3,FALSE)&gt;0,1,0)</f>
        <v>43</v>
      </c>
      <c r="E95" s="5">
        <f>Wall_Kampong!E95*IF(VLOOKUP($A95,pop_kampung!$A$2:$E$364,3,FALSE)&gt;0,1,0)</f>
        <v>135</v>
      </c>
      <c r="F95" s="5">
        <f>Wall_Kampong!F95*IF(VLOOKUP($A95,pop_kampung!$A$2:$E$364,3,FALSE)&gt;0,1,0)</f>
        <v>1</v>
      </c>
    </row>
    <row r="96" spans="1:6" s="3" customFormat="1" x14ac:dyDescent="0.2">
      <c r="A96" s="3" t="s">
        <v>194</v>
      </c>
      <c r="B96" s="6" t="s">
        <v>195</v>
      </c>
      <c r="C96" s="5">
        <f>Wall_Kampong!C96*IF(VLOOKUP($A96,pop_kampung!$A$2:$E$364,3,FALSE)&gt;0,1,0)</f>
        <v>741</v>
      </c>
      <c r="D96" s="5">
        <f>Wall_Kampong!D96*IF(VLOOKUP($A96,pop_kampung!$A$2:$E$364,3,FALSE)&gt;0,1,0)</f>
        <v>47</v>
      </c>
      <c r="E96" s="5">
        <f>Wall_Kampong!E96*IF(VLOOKUP($A96,pop_kampung!$A$2:$E$364,3,FALSE)&gt;0,1,0)</f>
        <v>111</v>
      </c>
      <c r="F96" s="5">
        <f>Wall_Kampong!F96*IF(VLOOKUP($A96,pop_kampung!$A$2:$E$364,3,FALSE)&gt;0,1,0)</f>
        <v>1</v>
      </c>
    </row>
    <row r="97" spans="1:6" s="3" customFormat="1" x14ac:dyDescent="0.2">
      <c r="A97" s="3" t="s">
        <v>196</v>
      </c>
      <c r="B97" s="6" t="s">
        <v>197</v>
      </c>
      <c r="C97" s="5">
        <f>Wall_Kampong!C97*IF(VLOOKUP($A97,pop_kampung!$A$2:$E$364,3,FALSE)&gt;0,1,0)</f>
        <v>586</v>
      </c>
      <c r="D97" s="5">
        <f>Wall_Kampong!D97*IF(VLOOKUP($A97,pop_kampung!$A$2:$E$364,3,FALSE)&gt;0,1,0)</f>
        <v>36</v>
      </c>
      <c r="E97" s="5">
        <f>Wall_Kampong!E97*IF(VLOOKUP($A97,pop_kampung!$A$2:$E$364,3,FALSE)&gt;0,1,0)</f>
        <v>119</v>
      </c>
      <c r="F97" s="5">
        <f>Wall_Kampong!F97*IF(VLOOKUP($A97,pop_kampung!$A$2:$E$364,3,FALSE)&gt;0,1,0)</f>
        <v>1</v>
      </c>
    </row>
    <row r="98" spans="1:6" s="3" customFormat="1" x14ac:dyDescent="0.2">
      <c r="A98" s="3" t="s">
        <v>198</v>
      </c>
      <c r="B98" s="6" t="s">
        <v>199</v>
      </c>
      <c r="C98" s="5">
        <f>Wall_Kampong!C98*IF(VLOOKUP($A98,pop_kampung!$A$2:$E$364,3,FALSE)&gt;0,1,0)</f>
        <v>210</v>
      </c>
      <c r="D98" s="5">
        <f>Wall_Kampong!D98*IF(VLOOKUP($A98,pop_kampung!$A$2:$E$364,3,FALSE)&gt;0,1,0)</f>
        <v>1</v>
      </c>
      <c r="E98" s="5">
        <f>Wall_Kampong!E98*IF(VLOOKUP($A98,pop_kampung!$A$2:$E$364,3,FALSE)&gt;0,1,0)</f>
        <v>51</v>
      </c>
      <c r="F98" s="5">
        <f>Wall_Kampong!F98*IF(VLOOKUP($A98,pop_kampung!$A$2:$E$364,3,FALSE)&gt;0,1,0)</f>
        <v>0</v>
      </c>
    </row>
    <row r="99" spans="1:6" s="3" customFormat="1" x14ac:dyDescent="0.2">
      <c r="A99" s="3" t="s">
        <v>200</v>
      </c>
      <c r="B99" s="6" t="s">
        <v>201</v>
      </c>
      <c r="C99" s="5">
        <f>Wall_Kampong!C99*IF(VLOOKUP($A99,pop_kampung!$A$2:$E$364,3,FALSE)&gt;0,1,0)</f>
        <v>309</v>
      </c>
      <c r="D99" s="5">
        <f>Wall_Kampong!D99*IF(VLOOKUP($A99,pop_kampung!$A$2:$E$364,3,FALSE)&gt;0,1,0)</f>
        <v>0</v>
      </c>
      <c r="E99" s="5">
        <f>Wall_Kampong!E99*IF(VLOOKUP($A99,pop_kampung!$A$2:$E$364,3,FALSE)&gt;0,1,0)</f>
        <v>13</v>
      </c>
      <c r="F99" s="5">
        <f>Wall_Kampong!F99*IF(VLOOKUP($A99,pop_kampung!$A$2:$E$364,3,FALSE)&gt;0,1,0)</f>
        <v>0</v>
      </c>
    </row>
    <row r="100" spans="1:6" s="3" customFormat="1" x14ac:dyDescent="0.2">
      <c r="A100" s="3" t="s">
        <v>202</v>
      </c>
      <c r="B100" s="6" t="s">
        <v>203</v>
      </c>
      <c r="C100" s="5">
        <f>Wall_Kampong!C100*IF(VLOOKUP($A100,pop_kampung!$A$2:$E$364,3,FALSE)&gt;0,1,0)</f>
        <v>490</v>
      </c>
      <c r="D100" s="5">
        <f>Wall_Kampong!D100*IF(VLOOKUP($A100,pop_kampung!$A$2:$E$364,3,FALSE)&gt;0,1,0)</f>
        <v>10</v>
      </c>
      <c r="E100" s="5">
        <f>Wall_Kampong!E100*IF(VLOOKUP($A100,pop_kampung!$A$2:$E$364,3,FALSE)&gt;0,1,0)</f>
        <v>60</v>
      </c>
      <c r="F100" s="5">
        <f>Wall_Kampong!F100*IF(VLOOKUP($A100,pop_kampung!$A$2:$E$364,3,FALSE)&gt;0,1,0)</f>
        <v>4</v>
      </c>
    </row>
    <row r="101" spans="1:6" s="3" customFormat="1" x14ac:dyDescent="0.2">
      <c r="A101" s="3" t="s">
        <v>204</v>
      </c>
      <c r="B101" s="6" t="s">
        <v>205</v>
      </c>
      <c r="C101" s="5">
        <f>Wall_Kampong!C101*IF(VLOOKUP($A101,pop_kampung!$A$2:$E$364,3,FALSE)&gt;0,1,0)</f>
        <v>390</v>
      </c>
      <c r="D101" s="5">
        <f>Wall_Kampong!D101*IF(VLOOKUP($A101,pop_kampung!$A$2:$E$364,3,FALSE)&gt;0,1,0)</f>
        <v>75</v>
      </c>
      <c r="E101" s="5">
        <f>Wall_Kampong!E101*IF(VLOOKUP($A101,pop_kampung!$A$2:$E$364,3,FALSE)&gt;0,1,0)</f>
        <v>61</v>
      </c>
      <c r="F101" s="5">
        <f>Wall_Kampong!F101*IF(VLOOKUP($A101,pop_kampung!$A$2:$E$364,3,FALSE)&gt;0,1,0)</f>
        <v>2</v>
      </c>
    </row>
    <row r="102" spans="1:6" s="3" customFormat="1" x14ac:dyDescent="0.2">
      <c r="A102" s="3" t="s">
        <v>206</v>
      </c>
      <c r="B102" s="6" t="s">
        <v>207</v>
      </c>
      <c r="C102" s="5">
        <f>Wall_Kampong!C102*IF(VLOOKUP($A102,pop_kampung!$A$2:$E$364,3,FALSE)&gt;0,1,0)</f>
        <v>74</v>
      </c>
      <c r="D102" s="5">
        <f>Wall_Kampong!D102*IF(VLOOKUP($A102,pop_kampung!$A$2:$E$364,3,FALSE)&gt;0,1,0)</f>
        <v>26</v>
      </c>
      <c r="E102" s="5">
        <f>Wall_Kampong!E102*IF(VLOOKUP($A102,pop_kampung!$A$2:$E$364,3,FALSE)&gt;0,1,0)</f>
        <v>33</v>
      </c>
      <c r="F102" s="5">
        <f>Wall_Kampong!F102*IF(VLOOKUP($A102,pop_kampung!$A$2:$E$364,3,FALSE)&gt;0,1,0)</f>
        <v>3</v>
      </c>
    </row>
    <row r="103" spans="1:6" s="3" customFormat="1" x14ac:dyDescent="0.2">
      <c r="A103" s="3" t="s">
        <v>208</v>
      </c>
      <c r="B103" s="6" t="s">
        <v>209</v>
      </c>
      <c r="C103" s="5">
        <f>Wall_Kampong!C103*IF(VLOOKUP($A103,pop_kampung!$A$2:$E$364,3,FALSE)&gt;0,1,0)</f>
        <v>37</v>
      </c>
      <c r="D103" s="5">
        <f>Wall_Kampong!D103*IF(VLOOKUP($A103,pop_kampung!$A$2:$E$364,3,FALSE)&gt;0,1,0)</f>
        <v>31</v>
      </c>
      <c r="E103" s="5">
        <f>Wall_Kampong!E103*IF(VLOOKUP($A103,pop_kampung!$A$2:$E$364,3,FALSE)&gt;0,1,0)</f>
        <v>44</v>
      </c>
      <c r="F103" s="5">
        <f>Wall_Kampong!F103*IF(VLOOKUP($A103,pop_kampung!$A$2:$E$364,3,FALSE)&gt;0,1,0)</f>
        <v>0</v>
      </c>
    </row>
    <row r="104" spans="1:6" s="3" customFormat="1" x14ac:dyDescent="0.2">
      <c r="A104" s="3" t="s">
        <v>210</v>
      </c>
      <c r="B104" s="6" t="s">
        <v>211</v>
      </c>
      <c r="C104" s="5">
        <f>Wall_Kampong!C104*IF(VLOOKUP($A104,pop_kampung!$A$2:$E$364,3,FALSE)&gt;0,1,0)</f>
        <v>27</v>
      </c>
      <c r="D104" s="5">
        <f>Wall_Kampong!D104*IF(VLOOKUP($A104,pop_kampung!$A$2:$E$364,3,FALSE)&gt;0,1,0)</f>
        <v>14</v>
      </c>
      <c r="E104" s="5">
        <f>Wall_Kampong!E104*IF(VLOOKUP($A104,pop_kampung!$A$2:$E$364,3,FALSE)&gt;0,1,0)</f>
        <v>27</v>
      </c>
      <c r="F104" s="5">
        <f>Wall_Kampong!F104*IF(VLOOKUP($A104,pop_kampung!$A$2:$E$364,3,FALSE)&gt;0,1,0)</f>
        <v>0</v>
      </c>
    </row>
    <row r="105" spans="1:6" s="3" customFormat="1" x14ac:dyDescent="0.2">
      <c r="A105" s="3" t="s">
        <v>212</v>
      </c>
      <c r="B105" s="6" t="s">
        <v>213</v>
      </c>
      <c r="C105" s="5">
        <f>Wall_Kampong!C105*IF(VLOOKUP($A105,pop_kampung!$A$2:$E$364,3,FALSE)&gt;0,1,0)</f>
        <v>23</v>
      </c>
      <c r="D105" s="5">
        <f>Wall_Kampong!D105*IF(VLOOKUP($A105,pop_kampung!$A$2:$E$364,3,FALSE)&gt;0,1,0)</f>
        <v>14</v>
      </c>
      <c r="E105" s="5">
        <f>Wall_Kampong!E105*IF(VLOOKUP($A105,pop_kampung!$A$2:$E$364,3,FALSE)&gt;0,1,0)</f>
        <v>15</v>
      </c>
      <c r="F105" s="5">
        <f>Wall_Kampong!F105*IF(VLOOKUP($A105,pop_kampung!$A$2:$E$364,3,FALSE)&gt;0,1,0)</f>
        <v>0</v>
      </c>
    </row>
    <row r="106" spans="1:6" s="3" customFormat="1" x14ac:dyDescent="0.2">
      <c r="A106" s="3" t="s">
        <v>214</v>
      </c>
      <c r="B106" s="6" t="s">
        <v>215</v>
      </c>
      <c r="C106" s="5">
        <f>Wall_Kampong!C106*IF(VLOOKUP($A106,pop_kampung!$A$2:$E$364,3,FALSE)&gt;0,1,0)</f>
        <v>14</v>
      </c>
      <c r="D106" s="5">
        <f>Wall_Kampong!D106*IF(VLOOKUP($A106,pop_kampung!$A$2:$E$364,3,FALSE)&gt;0,1,0)</f>
        <v>43</v>
      </c>
      <c r="E106" s="5">
        <f>Wall_Kampong!E106*IF(VLOOKUP($A106,pop_kampung!$A$2:$E$364,3,FALSE)&gt;0,1,0)</f>
        <v>31</v>
      </c>
      <c r="F106" s="5">
        <f>Wall_Kampong!F106*IF(VLOOKUP($A106,pop_kampung!$A$2:$E$364,3,FALSE)&gt;0,1,0)</f>
        <v>0</v>
      </c>
    </row>
    <row r="107" spans="1:6" s="3" customFormat="1" x14ac:dyDescent="0.2">
      <c r="A107" s="3" t="s">
        <v>216</v>
      </c>
      <c r="B107" s="6" t="s">
        <v>217</v>
      </c>
      <c r="C107" s="5">
        <f>Wall_Kampong!C107*IF(VLOOKUP($A107,pop_kampung!$A$2:$E$364,3,FALSE)&gt;0,1,0)</f>
        <v>94</v>
      </c>
      <c r="D107" s="5">
        <f>Wall_Kampong!D107*IF(VLOOKUP($A107,pop_kampung!$A$2:$E$364,3,FALSE)&gt;0,1,0)</f>
        <v>4</v>
      </c>
      <c r="E107" s="5">
        <f>Wall_Kampong!E107*IF(VLOOKUP($A107,pop_kampung!$A$2:$E$364,3,FALSE)&gt;0,1,0)</f>
        <v>24</v>
      </c>
      <c r="F107" s="5">
        <f>Wall_Kampong!F107*IF(VLOOKUP($A107,pop_kampung!$A$2:$E$364,3,FALSE)&gt;0,1,0)</f>
        <v>0</v>
      </c>
    </row>
    <row r="108" spans="1:6" s="3" customFormat="1" x14ac:dyDescent="0.2">
      <c r="A108" s="3" t="s">
        <v>218</v>
      </c>
      <c r="B108" s="6" t="s">
        <v>219</v>
      </c>
      <c r="C108" s="5">
        <f>Wall_Kampong!C108*IF(VLOOKUP($A108,pop_kampung!$A$2:$E$364,3,FALSE)&gt;0,1,0)</f>
        <v>155</v>
      </c>
      <c r="D108" s="5">
        <f>Wall_Kampong!D108*IF(VLOOKUP($A108,pop_kampung!$A$2:$E$364,3,FALSE)&gt;0,1,0)</f>
        <v>66</v>
      </c>
      <c r="E108" s="5">
        <f>Wall_Kampong!E108*IF(VLOOKUP($A108,pop_kampung!$A$2:$E$364,3,FALSE)&gt;0,1,0)</f>
        <v>122</v>
      </c>
      <c r="F108" s="5">
        <f>Wall_Kampong!F108*IF(VLOOKUP($A108,pop_kampung!$A$2:$E$364,3,FALSE)&gt;0,1,0)</f>
        <v>1</v>
      </c>
    </row>
    <row r="109" spans="1:6" s="3" customFormat="1" x14ac:dyDescent="0.2">
      <c r="A109" s="3" t="s">
        <v>220</v>
      </c>
      <c r="B109" s="6" t="s">
        <v>221</v>
      </c>
      <c r="C109" s="5">
        <f>Wall_Kampong!C109*IF(VLOOKUP($A109,pop_kampung!$A$2:$E$364,3,FALSE)&gt;0,1,0)</f>
        <v>0</v>
      </c>
      <c r="D109" s="5">
        <f>Wall_Kampong!D109*IF(VLOOKUP($A109,pop_kampung!$A$2:$E$364,3,FALSE)&gt;0,1,0)</f>
        <v>0</v>
      </c>
      <c r="E109" s="5">
        <f>Wall_Kampong!E109*IF(VLOOKUP($A109,pop_kampung!$A$2:$E$364,3,FALSE)&gt;0,1,0)</f>
        <v>0</v>
      </c>
      <c r="F109" s="5">
        <f>Wall_Kampong!F109*IF(VLOOKUP($A109,pop_kampung!$A$2:$E$364,3,FALSE)&gt;0,1,0)</f>
        <v>0</v>
      </c>
    </row>
    <row r="110" spans="1:6" s="3" customFormat="1" x14ac:dyDescent="0.2">
      <c r="A110" s="3" t="s">
        <v>222</v>
      </c>
      <c r="B110" s="6" t="s">
        <v>223</v>
      </c>
      <c r="C110" s="5">
        <f>Wall_Kampong!C110*IF(VLOOKUP($A110,pop_kampung!$A$2:$E$364,3,FALSE)&gt;0,1,0)</f>
        <v>0</v>
      </c>
      <c r="D110" s="5">
        <f>Wall_Kampong!D110*IF(VLOOKUP($A110,pop_kampung!$A$2:$E$364,3,FALSE)&gt;0,1,0)</f>
        <v>0</v>
      </c>
      <c r="E110" s="5">
        <f>Wall_Kampong!E110*IF(VLOOKUP($A110,pop_kampung!$A$2:$E$364,3,FALSE)&gt;0,1,0)</f>
        <v>0</v>
      </c>
      <c r="F110" s="5">
        <f>Wall_Kampong!F110*IF(VLOOKUP($A110,pop_kampung!$A$2:$E$364,3,FALSE)&gt;0,1,0)</f>
        <v>0</v>
      </c>
    </row>
    <row r="111" spans="1:6" s="3" customFormat="1" x14ac:dyDescent="0.2">
      <c r="A111" s="3" t="s">
        <v>224</v>
      </c>
      <c r="B111" s="6" t="s">
        <v>225</v>
      </c>
      <c r="C111" s="5">
        <f>Wall_Kampong!C111*IF(VLOOKUP($A111,pop_kampung!$A$2:$E$364,3,FALSE)&gt;0,1,0)</f>
        <v>0</v>
      </c>
      <c r="D111" s="5">
        <f>Wall_Kampong!D111*IF(VLOOKUP($A111,pop_kampung!$A$2:$E$364,3,FALSE)&gt;0,1,0)</f>
        <v>0</v>
      </c>
      <c r="E111" s="5">
        <f>Wall_Kampong!E111*IF(VLOOKUP($A111,pop_kampung!$A$2:$E$364,3,FALSE)&gt;0,1,0)</f>
        <v>0</v>
      </c>
      <c r="F111" s="5">
        <f>Wall_Kampong!F111*IF(VLOOKUP($A111,pop_kampung!$A$2:$E$364,3,FALSE)&gt;0,1,0)</f>
        <v>0</v>
      </c>
    </row>
    <row r="112" spans="1:6" s="3" customFormat="1" x14ac:dyDescent="0.2">
      <c r="A112" s="3" t="s">
        <v>226</v>
      </c>
      <c r="B112" s="6" t="s">
        <v>227</v>
      </c>
      <c r="C112" s="5">
        <f>Wall_Kampong!C112*IF(VLOOKUP($A112,pop_kampung!$A$2:$E$364,3,FALSE)&gt;0,1,0)</f>
        <v>0</v>
      </c>
      <c r="D112" s="5">
        <f>Wall_Kampong!D112*IF(VLOOKUP($A112,pop_kampung!$A$2:$E$364,3,FALSE)&gt;0,1,0)</f>
        <v>0</v>
      </c>
      <c r="E112" s="5">
        <f>Wall_Kampong!E112*IF(VLOOKUP($A112,pop_kampung!$A$2:$E$364,3,FALSE)&gt;0,1,0)</f>
        <v>0</v>
      </c>
      <c r="F112" s="5">
        <f>Wall_Kampong!F112*IF(VLOOKUP($A112,pop_kampung!$A$2:$E$364,3,FALSE)&gt;0,1,0)</f>
        <v>0</v>
      </c>
    </row>
    <row r="113" spans="1:6" s="3" customFormat="1" x14ac:dyDescent="0.2">
      <c r="A113" s="3" t="s">
        <v>228</v>
      </c>
      <c r="B113" s="6" t="s">
        <v>229</v>
      </c>
      <c r="C113" s="5">
        <f>Wall_Kampong!C113*IF(VLOOKUP($A113,pop_kampung!$A$2:$E$364,3,FALSE)&gt;0,1,0)</f>
        <v>78</v>
      </c>
      <c r="D113" s="5">
        <f>Wall_Kampong!D113*IF(VLOOKUP($A113,pop_kampung!$A$2:$E$364,3,FALSE)&gt;0,1,0)</f>
        <v>12</v>
      </c>
      <c r="E113" s="5">
        <f>Wall_Kampong!E113*IF(VLOOKUP($A113,pop_kampung!$A$2:$E$364,3,FALSE)&gt;0,1,0)</f>
        <v>33</v>
      </c>
      <c r="F113" s="5">
        <f>Wall_Kampong!F113*IF(VLOOKUP($A113,pop_kampung!$A$2:$E$364,3,FALSE)&gt;0,1,0)</f>
        <v>0</v>
      </c>
    </row>
    <row r="114" spans="1:6" s="3" customFormat="1" x14ac:dyDescent="0.2">
      <c r="A114" s="3" t="s">
        <v>230</v>
      </c>
      <c r="B114" s="6" t="s">
        <v>231</v>
      </c>
      <c r="C114" s="5">
        <f>Wall_Kampong!C114*IF(VLOOKUP($A114,pop_kampung!$A$2:$E$364,3,FALSE)&gt;0,1,0)</f>
        <v>12</v>
      </c>
      <c r="D114" s="5">
        <f>Wall_Kampong!D114*IF(VLOOKUP($A114,pop_kampung!$A$2:$E$364,3,FALSE)&gt;0,1,0)</f>
        <v>19</v>
      </c>
      <c r="E114" s="5">
        <f>Wall_Kampong!E114*IF(VLOOKUP($A114,pop_kampung!$A$2:$E$364,3,FALSE)&gt;0,1,0)</f>
        <v>11</v>
      </c>
      <c r="F114" s="5">
        <f>Wall_Kampong!F114*IF(VLOOKUP($A114,pop_kampung!$A$2:$E$364,3,FALSE)&gt;0,1,0)</f>
        <v>1</v>
      </c>
    </row>
    <row r="115" spans="1:6" s="3" customFormat="1" x14ac:dyDescent="0.2">
      <c r="A115" s="3" t="s">
        <v>232</v>
      </c>
      <c r="B115" s="6" t="s">
        <v>233</v>
      </c>
      <c r="C115" s="5">
        <f>Wall_Kampong!C115*IF(VLOOKUP($A115,pop_kampung!$A$2:$E$364,3,FALSE)&gt;0,1,0)</f>
        <v>0</v>
      </c>
      <c r="D115" s="5">
        <f>Wall_Kampong!D115*IF(VLOOKUP($A115,pop_kampung!$A$2:$E$364,3,FALSE)&gt;0,1,0)</f>
        <v>0</v>
      </c>
      <c r="E115" s="5">
        <f>Wall_Kampong!E115*IF(VLOOKUP($A115,pop_kampung!$A$2:$E$364,3,FALSE)&gt;0,1,0)</f>
        <v>0</v>
      </c>
      <c r="F115" s="5">
        <f>Wall_Kampong!F115*IF(VLOOKUP($A115,pop_kampung!$A$2:$E$364,3,FALSE)&gt;0,1,0)</f>
        <v>0</v>
      </c>
    </row>
    <row r="116" spans="1:6" s="3" customFormat="1" x14ac:dyDescent="0.2">
      <c r="A116" s="3" t="s">
        <v>234</v>
      </c>
      <c r="B116" s="6" t="s">
        <v>235</v>
      </c>
      <c r="C116" s="5">
        <f>Wall_Kampong!C116*IF(VLOOKUP($A116,pop_kampung!$A$2:$E$364,3,FALSE)&gt;0,1,0)</f>
        <v>0</v>
      </c>
      <c r="D116" s="5">
        <f>Wall_Kampong!D116*IF(VLOOKUP($A116,pop_kampung!$A$2:$E$364,3,FALSE)&gt;0,1,0)</f>
        <v>0</v>
      </c>
      <c r="E116" s="5">
        <f>Wall_Kampong!E116*IF(VLOOKUP($A116,pop_kampung!$A$2:$E$364,3,FALSE)&gt;0,1,0)</f>
        <v>0</v>
      </c>
      <c r="F116" s="5">
        <f>Wall_Kampong!F116*IF(VLOOKUP($A116,pop_kampung!$A$2:$E$364,3,FALSE)&gt;0,1,0)</f>
        <v>0</v>
      </c>
    </row>
    <row r="117" spans="1:6" s="3" customFormat="1" x14ac:dyDescent="0.2">
      <c r="A117" s="3" t="s">
        <v>236</v>
      </c>
      <c r="B117" s="6" t="s">
        <v>237</v>
      </c>
      <c r="C117" s="5">
        <f>Wall_Kampong!C117*IF(VLOOKUP($A117,pop_kampung!$A$2:$E$364,3,FALSE)&gt;0,1,0)</f>
        <v>0</v>
      </c>
      <c r="D117" s="5">
        <f>Wall_Kampong!D117*IF(VLOOKUP($A117,pop_kampung!$A$2:$E$364,3,FALSE)&gt;0,1,0)</f>
        <v>0</v>
      </c>
      <c r="E117" s="5">
        <f>Wall_Kampong!E117*IF(VLOOKUP($A117,pop_kampung!$A$2:$E$364,3,FALSE)&gt;0,1,0)</f>
        <v>0</v>
      </c>
      <c r="F117" s="5">
        <f>Wall_Kampong!F117*IF(VLOOKUP($A117,pop_kampung!$A$2:$E$364,3,FALSE)&gt;0,1,0)</f>
        <v>0</v>
      </c>
    </row>
    <row r="118" spans="1:6" s="3" customFormat="1" x14ac:dyDescent="0.2">
      <c r="A118" s="3" t="s">
        <v>238</v>
      </c>
      <c r="B118" s="6" t="s">
        <v>239</v>
      </c>
      <c r="C118" s="5">
        <f>Wall_Kampong!C118*IF(VLOOKUP($A118,pop_kampung!$A$2:$E$364,3,FALSE)&gt;0,1,0)</f>
        <v>0</v>
      </c>
      <c r="D118" s="5">
        <f>Wall_Kampong!D118*IF(VLOOKUP($A118,pop_kampung!$A$2:$E$364,3,FALSE)&gt;0,1,0)</f>
        <v>0</v>
      </c>
      <c r="E118" s="5">
        <f>Wall_Kampong!E118*IF(VLOOKUP($A118,pop_kampung!$A$2:$E$364,3,FALSE)&gt;0,1,0)</f>
        <v>0</v>
      </c>
      <c r="F118" s="5">
        <f>Wall_Kampong!F118*IF(VLOOKUP($A118,pop_kampung!$A$2:$E$364,3,FALSE)&gt;0,1,0)</f>
        <v>0</v>
      </c>
    </row>
    <row r="119" spans="1:6" s="3" customFormat="1" x14ac:dyDescent="0.2">
      <c r="A119" s="3" t="s">
        <v>240</v>
      </c>
      <c r="B119" s="6" t="s">
        <v>241</v>
      </c>
      <c r="C119" s="5">
        <f>Wall_Kampong!C119*IF(VLOOKUP($A119,pop_kampung!$A$2:$E$364,3,FALSE)&gt;0,1,0)</f>
        <v>0</v>
      </c>
      <c r="D119" s="5">
        <f>Wall_Kampong!D119*IF(VLOOKUP($A119,pop_kampung!$A$2:$E$364,3,FALSE)&gt;0,1,0)</f>
        <v>0</v>
      </c>
      <c r="E119" s="5">
        <f>Wall_Kampong!E119*IF(VLOOKUP($A119,pop_kampung!$A$2:$E$364,3,FALSE)&gt;0,1,0)</f>
        <v>0</v>
      </c>
      <c r="F119" s="5">
        <f>Wall_Kampong!F119*IF(VLOOKUP($A119,pop_kampung!$A$2:$E$364,3,FALSE)&gt;0,1,0)</f>
        <v>0</v>
      </c>
    </row>
    <row r="120" spans="1:6" s="3" customFormat="1" x14ac:dyDescent="0.2">
      <c r="A120" s="3" t="s">
        <v>242</v>
      </c>
      <c r="B120" s="6" t="s">
        <v>243</v>
      </c>
      <c r="C120" s="5">
        <f>Wall_Kampong!C120*IF(VLOOKUP($A120,pop_kampung!$A$2:$E$364,3,FALSE)&gt;0,1,0)</f>
        <v>0</v>
      </c>
      <c r="D120" s="5">
        <f>Wall_Kampong!D120*IF(VLOOKUP($A120,pop_kampung!$A$2:$E$364,3,FALSE)&gt;0,1,0)</f>
        <v>0</v>
      </c>
      <c r="E120" s="5">
        <f>Wall_Kampong!E120*IF(VLOOKUP($A120,pop_kampung!$A$2:$E$364,3,FALSE)&gt;0,1,0)</f>
        <v>0</v>
      </c>
      <c r="F120" s="5">
        <f>Wall_Kampong!F120*IF(VLOOKUP($A120,pop_kampung!$A$2:$E$364,3,FALSE)&gt;0,1,0)</f>
        <v>0</v>
      </c>
    </row>
    <row r="121" spans="1:6" s="3" customFormat="1" x14ac:dyDescent="0.2">
      <c r="A121" s="3" t="s">
        <v>244</v>
      </c>
      <c r="B121" s="6" t="s">
        <v>245</v>
      </c>
      <c r="C121" s="5">
        <f>Wall_Kampong!C121*IF(VLOOKUP($A121,pop_kampung!$A$2:$E$364,3,FALSE)&gt;0,1,0)</f>
        <v>0</v>
      </c>
      <c r="D121" s="5">
        <f>Wall_Kampong!D121*IF(VLOOKUP($A121,pop_kampung!$A$2:$E$364,3,FALSE)&gt;0,1,0)</f>
        <v>0</v>
      </c>
      <c r="E121" s="5">
        <f>Wall_Kampong!E121*IF(VLOOKUP($A121,pop_kampung!$A$2:$E$364,3,FALSE)&gt;0,1,0)</f>
        <v>0</v>
      </c>
      <c r="F121" s="5">
        <f>Wall_Kampong!F121*IF(VLOOKUP($A121,pop_kampung!$A$2:$E$364,3,FALSE)&gt;0,1,0)</f>
        <v>0</v>
      </c>
    </row>
    <row r="122" spans="1:6" s="3" customFormat="1" x14ac:dyDescent="0.2">
      <c r="A122" s="3" t="s">
        <v>246</v>
      </c>
      <c r="B122" s="6" t="s">
        <v>247</v>
      </c>
      <c r="C122" s="5">
        <f>Wall_Kampong!C122*IF(VLOOKUP($A122,pop_kampung!$A$2:$E$364,3,FALSE)&gt;0,1,0)</f>
        <v>0</v>
      </c>
      <c r="D122" s="5">
        <f>Wall_Kampong!D122*IF(VLOOKUP($A122,pop_kampung!$A$2:$E$364,3,FALSE)&gt;0,1,0)</f>
        <v>0</v>
      </c>
      <c r="E122" s="5">
        <f>Wall_Kampong!E122*IF(VLOOKUP($A122,pop_kampung!$A$2:$E$364,3,FALSE)&gt;0,1,0)</f>
        <v>0</v>
      </c>
      <c r="F122" s="5">
        <f>Wall_Kampong!F122*IF(VLOOKUP($A122,pop_kampung!$A$2:$E$364,3,FALSE)&gt;0,1,0)</f>
        <v>0</v>
      </c>
    </row>
    <row r="123" spans="1:6" s="3" customFormat="1" x14ac:dyDescent="0.2">
      <c r="A123" s="3" t="s">
        <v>248</v>
      </c>
      <c r="B123" s="6" t="s">
        <v>249</v>
      </c>
      <c r="C123" s="5">
        <f>Wall_Kampong!C123*IF(VLOOKUP($A123,pop_kampung!$A$2:$E$364,3,FALSE)&gt;0,1,0)</f>
        <v>0</v>
      </c>
      <c r="D123" s="5">
        <f>Wall_Kampong!D123*IF(VLOOKUP($A123,pop_kampung!$A$2:$E$364,3,FALSE)&gt;0,1,0)</f>
        <v>0</v>
      </c>
      <c r="E123" s="5">
        <f>Wall_Kampong!E123*IF(VLOOKUP($A123,pop_kampung!$A$2:$E$364,3,FALSE)&gt;0,1,0)</f>
        <v>0</v>
      </c>
      <c r="F123" s="5">
        <f>Wall_Kampong!F123*IF(VLOOKUP($A123,pop_kampung!$A$2:$E$364,3,FALSE)&gt;0,1,0)</f>
        <v>0</v>
      </c>
    </row>
    <row r="124" spans="1:6" s="3" customFormat="1" x14ac:dyDescent="0.2">
      <c r="A124" s="3" t="s">
        <v>250</v>
      </c>
      <c r="B124" s="6" t="s">
        <v>251</v>
      </c>
      <c r="C124" s="5">
        <f>Wall_Kampong!C124*IF(VLOOKUP($A124,pop_kampung!$A$2:$E$364,3,FALSE)&gt;0,1,0)</f>
        <v>0</v>
      </c>
      <c r="D124" s="5">
        <f>Wall_Kampong!D124*IF(VLOOKUP($A124,pop_kampung!$A$2:$E$364,3,FALSE)&gt;0,1,0)</f>
        <v>0</v>
      </c>
      <c r="E124" s="5">
        <f>Wall_Kampong!E124*IF(VLOOKUP($A124,pop_kampung!$A$2:$E$364,3,FALSE)&gt;0,1,0)</f>
        <v>0</v>
      </c>
      <c r="F124" s="5">
        <f>Wall_Kampong!F124*IF(VLOOKUP($A124,pop_kampung!$A$2:$E$364,3,FALSE)&gt;0,1,0)</f>
        <v>0</v>
      </c>
    </row>
    <row r="125" spans="1:6" s="3" customFormat="1" x14ac:dyDescent="0.2">
      <c r="A125" s="3" t="s">
        <v>252</v>
      </c>
      <c r="B125" s="6" t="s">
        <v>253</v>
      </c>
      <c r="C125" s="5">
        <f>Wall_Kampong!C125*IF(VLOOKUP($A125,pop_kampung!$A$2:$E$364,3,FALSE)&gt;0,1,0)</f>
        <v>0</v>
      </c>
      <c r="D125" s="5">
        <f>Wall_Kampong!D125*IF(VLOOKUP($A125,pop_kampung!$A$2:$E$364,3,FALSE)&gt;0,1,0)</f>
        <v>0</v>
      </c>
      <c r="E125" s="5">
        <f>Wall_Kampong!E125*IF(VLOOKUP($A125,pop_kampung!$A$2:$E$364,3,FALSE)&gt;0,1,0)</f>
        <v>0</v>
      </c>
      <c r="F125" s="5">
        <f>Wall_Kampong!F125*IF(VLOOKUP($A125,pop_kampung!$A$2:$E$364,3,FALSE)&gt;0,1,0)</f>
        <v>0</v>
      </c>
    </row>
    <row r="126" spans="1:6" s="3" customFormat="1" x14ac:dyDescent="0.2">
      <c r="A126" s="3" t="s">
        <v>254</v>
      </c>
      <c r="B126" s="6" t="s">
        <v>255</v>
      </c>
      <c r="C126" s="5">
        <f>Wall_Kampong!C126*IF(VLOOKUP($A126,pop_kampung!$A$2:$E$364,3,FALSE)&gt;0,1,0)</f>
        <v>0</v>
      </c>
      <c r="D126" s="5">
        <f>Wall_Kampong!D126*IF(VLOOKUP($A126,pop_kampung!$A$2:$E$364,3,FALSE)&gt;0,1,0)</f>
        <v>0</v>
      </c>
      <c r="E126" s="5">
        <f>Wall_Kampong!E126*IF(VLOOKUP($A126,pop_kampung!$A$2:$E$364,3,FALSE)&gt;0,1,0)</f>
        <v>0</v>
      </c>
      <c r="F126" s="5">
        <f>Wall_Kampong!F126*IF(VLOOKUP($A126,pop_kampung!$A$2:$E$364,3,FALSE)&gt;0,1,0)</f>
        <v>0</v>
      </c>
    </row>
    <row r="127" spans="1:6" s="3" customFormat="1" x14ac:dyDescent="0.2">
      <c r="A127" s="3" t="s">
        <v>256</v>
      </c>
      <c r="B127" s="6" t="s">
        <v>257</v>
      </c>
      <c r="C127" s="5">
        <f>Wall_Kampong!C127*IF(VLOOKUP($A127,pop_kampung!$A$2:$E$364,3,FALSE)&gt;0,1,0)</f>
        <v>0</v>
      </c>
      <c r="D127" s="5">
        <f>Wall_Kampong!D127*IF(VLOOKUP($A127,pop_kampung!$A$2:$E$364,3,FALSE)&gt;0,1,0)</f>
        <v>13</v>
      </c>
      <c r="E127" s="5">
        <f>Wall_Kampong!E127*IF(VLOOKUP($A127,pop_kampung!$A$2:$E$364,3,FALSE)&gt;0,1,0)</f>
        <v>9</v>
      </c>
      <c r="F127" s="5">
        <f>Wall_Kampong!F127*IF(VLOOKUP($A127,pop_kampung!$A$2:$E$364,3,FALSE)&gt;0,1,0)</f>
        <v>0</v>
      </c>
    </row>
    <row r="128" spans="1:6" s="3" customFormat="1" x14ac:dyDescent="0.2">
      <c r="A128" s="3" t="s">
        <v>258</v>
      </c>
      <c r="B128" s="6" t="s">
        <v>259</v>
      </c>
      <c r="C128" s="5">
        <f>Wall_Kampong!C128*IF(VLOOKUP($A128,pop_kampung!$A$2:$E$364,3,FALSE)&gt;0,1,0)</f>
        <v>107</v>
      </c>
      <c r="D128" s="5">
        <f>Wall_Kampong!D128*IF(VLOOKUP($A128,pop_kampung!$A$2:$E$364,3,FALSE)&gt;0,1,0)</f>
        <v>10</v>
      </c>
      <c r="E128" s="5">
        <f>Wall_Kampong!E128*IF(VLOOKUP($A128,pop_kampung!$A$2:$E$364,3,FALSE)&gt;0,1,0)</f>
        <v>38</v>
      </c>
      <c r="F128" s="5">
        <f>Wall_Kampong!F128*IF(VLOOKUP($A128,pop_kampung!$A$2:$E$364,3,FALSE)&gt;0,1,0)</f>
        <v>0</v>
      </c>
    </row>
    <row r="129" spans="1:6" s="3" customFormat="1" x14ac:dyDescent="0.2">
      <c r="A129" s="3" t="s">
        <v>260</v>
      </c>
      <c r="B129" s="6" t="s">
        <v>261</v>
      </c>
      <c r="C129" s="5">
        <f>Wall_Kampong!C129*IF(VLOOKUP($A129,pop_kampung!$A$2:$E$364,3,FALSE)&gt;0,1,0)</f>
        <v>178</v>
      </c>
      <c r="D129" s="5">
        <f>Wall_Kampong!D129*IF(VLOOKUP($A129,pop_kampung!$A$2:$E$364,3,FALSE)&gt;0,1,0)</f>
        <v>18</v>
      </c>
      <c r="E129" s="5">
        <f>Wall_Kampong!E129*IF(VLOOKUP($A129,pop_kampung!$A$2:$E$364,3,FALSE)&gt;0,1,0)</f>
        <v>56</v>
      </c>
      <c r="F129" s="5">
        <f>Wall_Kampong!F129*IF(VLOOKUP($A129,pop_kampung!$A$2:$E$364,3,FALSE)&gt;0,1,0)</f>
        <v>0</v>
      </c>
    </row>
    <row r="130" spans="1:6" s="3" customFormat="1" x14ac:dyDescent="0.2">
      <c r="A130" s="3" t="s">
        <v>262</v>
      </c>
      <c r="B130" s="6" t="s">
        <v>263</v>
      </c>
      <c r="C130" s="5">
        <f>Wall_Kampong!C130*IF(VLOOKUP($A130,pop_kampung!$A$2:$E$364,3,FALSE)&gt;0,1,0)</f>
        <v>175</v>
      </c>
      <c r="D130" s="5">
        <f>Wall_Kampong!D130*IF(VLOOKUP($A130,pop_kampung!$A$2:$E$364,3,FALSE)&gt;0,1,0)</f>
        <v>20</v>
      </c>
      <c r="E130" s="5">
        <f>Wall_Kampong!E130*IF(VLOOKUP($A130,pop_kampung!$A$2:$E$364,3,FALSE)&gt;0,1,0)</f>
        <v>110</v>
      </c>
      <c r="F130" s="5">
        <f>Wall_Kampong!F130*IF(VLOOKUP($A130,pop_kampung!$A$2:$E$364,3,FALSE)&gt;0,1,0)</f>
        <v>1</v>
      </c>
    </row>
    <row r="131" spans="1:6" s="3" customFormat="1" x14ac:dyDescent="0.2">
      <c r="A131" s="3" t="s">
        <v>264</v>
      </c>
      <c r="B131" s="6" t="s">
        <v>265</v>
      </c>
      <c r="C131" s="5">
        <f>Wall_Kampong!C131*IF(VLOOKUP($A131,pop_kampung!$A$2:$E$364,3,FALSE)&gt;0,1,0)</f>
        <v>39</v>
      </c>
      <c r="D131" s="5">
        <f>Wall_Kampong!D131*IF(VLOOKUP($A131,pop_kampung!$A$2:$E$364,3,FALSE)&gt;0,1,0)</f>
        <v>4</v>
      </c>
      <c r="E131" s="5">
        <f>Wall_Kampong!E131*IF(VLOOKUP($A131,pop_kampung!$A$2:$E$364,3,FALSE)&gt;0,1,0)</f>
        <v>21</v>
      </c>
      <c r="F131" s="5">
        <f>Wall_Kampong!F131*IF(VLOOKUP($A131,pop_kampung!$A$2:$E$364,3,FALSE)&gt;0,1,0)</f>
        <v>0</v>
      </c>
    </row>
    <row r="132" spans="1:6" s="3" customFormat="1" x14ac:dyDescent="0.2">
      <c r="A132" s="3" t="s">
        <v>266</v>
      </c>
      <c r="B132" s="6" t="s">
        <v>267</v>
      </c>
      <c r="C132" s="5">
        <f>Wall_Kampong!C132*IF(VLOOKUP($A132,pop_kampung!$A$2:$E$364,3,FALSE)&gt;0,1,0)</f>
        <v>389</v>
      </c>
      <c r="D132" s="5">
        <f>Wall_Kampong!D132*IF(VLOOKUP($A132,pop_kampung!$A$2:$E$364,3,FALSE)&gt;0,1,0)</f>
        <v>17</v>
      </c>
      <c r="E132" s="5">
        <f>Wall_Kampong!E132*IF(VLOOKUP($A132,pop_kampung!$A$2:$E$364,3,FALSE)&gt;0,1,0)</f>
        <v>82</v>
      </c>
      <c r="F132" s="5">
        <f>Wall_Kampong!F132*IF(VLOOKUP($A132,pop_kampung!$A$2:$E$364,3,FALSE)&gt;0,1,0)</f>
        <v>0</v>
      </c>
    </row>
    <row r="133" spans="1:6" s="3" customFormat="1" x14ac:dyDescent="0.2">
      <c r="A133" s="3" t="s">
        <v>268</v>
      </c>
      <c r="B133" s="6" t="s">
        <v>269</v>
      </c>
      <c r="C133" s="5">
        <f>Wall_Kampong!C133*IF(VLOOKUP($A133,pop_kampung!$A$2:$E$364,3,FALSE)&gt;0,1,0)</f>
        <v>0</v>
      </c>
      <c r="D133" s="5">
        <f>Wall_Kampong!D133*IF(VLOOKUP($A133,pop_kampung!$A$2:$E$364,3,FALSE)&gt;0,1,0)</f>
        <v>0</v>
      </c>
      <c r="E133" s="5">
        <f>Wall_Kampong!E133*IF(VLOOKUP($A133,pop_kampung!$A$2:$E$364,3,FALSE)&gt;0,1,0)</f>
        <v>0</v>
      </c>
      <c r="F133" s="5">
        <f>Wall_Kampong!F133*IF(VLOOKUP($A133,pop_kampung!$A$2:$E$364,3,FALSE)&gt;0,1,0)</f>
        <v>0</v>
      </c>
    </row>
    <row r="134" spans="1:6" s="3" customFormat="1" x14ac:dyDescent="0.2">
      <c r="A134" s="3" t="s">
        <v>270</v>
      </c>
      <c r="B134" s="6" t="s">
        <v>271</v>
      </c>
      <c r="C134" s="5">
        <f>Wall_Kampong!C134*IF(VLOOKUP($A134,pop_kampung!$A$2:$E$364,3,FALSE)&gt;0,1,0)</f>
        <v>0</v>
      </c>
      <c r="D134" s="5">
        <f>Wall_Kampong!D134*IF(VLOOKUP($A134,pop_kampung!$A$2:$E$364,3,FALSE)&gt;0,1,0)</f>
        <v>0</v>
      </c>
      <c r="E134" s="5">
        <f>Wall_Kampong!E134*IF(VLOOKUP($A134,pop_kampung!$A$2:$E$364,3,FALSE)&gt;0,1,0)</f>
        <v>0</v>
      </c>
      <c r="F134" s="5">
        <f>Wall_Kampong!F134*IF(VLOOKUP($A134,pop_kampung!$A$2:$E$364,3,FALSE)&gt;0,1,0)</f>
        <v>0</v>
      </c>
    </row>
    <row r="135" spans="1:6" s="3" customFormat="1" x14ac:dyDescent="0.2">
      <c r="A135" s="3" t="s">
        <v>272</v>
      </c>
      <c r="B135" s="6" t="s">
        <v>273</v>
      </c>
      <c r="C135" s="5">
        <f>Wall_Kampong!C135*IF(VLOOKUP($A135,pop_kampung!$A$2:$E$364,3,FALSE)&gt;0,1,0)</f>
        <v>786</v>
      </c>
      <c r="D135" s="5">
        <f>Wall_Kampong!D135*IF(VLOOKUP($A135,pop_kampung!$A$2:$E$364,3,FALSE)&gt;0,1,0)</f>
        <v>94</v>
      </c>
      <c r="E135" s="5">
        <f>Wall_Kampong!E135*IF(VLOOKUP($A135,pop_kampung!$A$2:$E$364,3,FALSE)&gt;0,1,0)</f>
        <v>119</v>
      </c>
      <c r="F135" s="5">
        <f>Wall_Kampong!F135*IF(VLOOKUP($A135,pop_kampung!$A$2:$E$364,3,FALSE)&gt;0,1,0)</f>
        <v>1</v>
      </c>
    </row>
    <row r="136" spans="1:6" s="3" customFormat="1" x14ac:dyDescent="0.2">
      <c r="A136" s="3" t="s">
        <v>274</v>
      </c>
      <c r="B136" s="6" t="s">
        <v>275</v>
      </c>
      <c r="C136" s="5">
        <f>Wall_Kampong!C136*IF(VLOOKUP($A136,pop_kampung!$A$2:$E$364,3,FALSE)&gt;0,1,0)</f>
        <v>563</v>
      </c>
      <c r="D136" s="5">
        <f>Wall_Kampong!D136*IF(VLOOKUP($A136,pop_kampung!$A$2:$E$364,3,FALSE)&gt;0,1,0)</f>
        <v>9</v>
      </c>
      <c r="E136" s="5">
        <f>Wall_Kampong!E136*IF(VLOOKUP($A136,pop_kampung!$A$2:$E$364,3,FALSE)&gt;0,1,0)</f>
        <v>50</v>
      </c>
      <c r="F136" s="5">
        <f>Wall_Kampong!F136*IF(VLOOKUP($A136,pop_kampung!$A$2:$E$364,3,FALSE)&gt;0,1,0)</f>
        <v>1</v>
      </c>
    </row>
    <row r="137" spans="1:6" s="3" customFormat="1" x14ac:dyDescent="0.2">
      <c r="A137" s="3" t="s">
        <v>276</v>
      </c>
      <c r="B137" s="6" t="s">
        <v>277</v>
      </c>
      <c r="C137" s="5">
        <f>Wall_Kampong!C137*IF(VLOOKUP($A137,pop_kampung!$A$2:$E$364,3,FALSE)&gt;0,1,0)</f>
        <v>348</v>
      </c>
      <c r="D137" s="5">
        <f>Wall_Kampong!D137*IF(VLOOKUP($A137,pop_kampung!$A$2:$E$364,3,FALSE)&gt;0,1,0)</f>
        <v>6</v>
      </c>
      <c r="E137" s="5">
        <f>Wall_Kampong!E137*IF(VLOOKUP($A137,pop_kampung!$A$2:$E$364,3,FALSE)&gt;0,1,0)</f>
        <v>38</v>
      </c>
      <c r="F137" s="5">
        <f>Wall_Kampong!F137*IF(VLOOKUP($A137,pop_kampung!$A$2:$E$364,3,FALSE)&gt;0,1,0)</f>
        <v>0</v>
      </c>
    </row>
    <row r="138" spans="1:6" s="3" customFormat="1" x14ac:dyDescent="0.2">
      <c r="A138" s="3" t="s">
        <v>278</v>
      </c>
      <c r="B138" s="6" t="s">
        <v>279</v>
      </c>
      <c r="C138" s="5">
        <f>Wall_Kampong!C138*IF(VLOOKUP($A138,pop_kampung!$A$2:$E$364,3,FALSE)&gt;0,1,0)</f>
        <v>263</v>
      </c>
      <c r="D138" s="5">
        <f>Wall_Kampong!D138*IF(VLOOKUP($A138,pop_kampung!$A$2:$E$364,3,FALSE)&gt;0,1,0)</f>
        <v>15</v>
      </c>
      <c r="E138" s="5">
        <f>Wall_Kampong!E138*IF(VLOOKUP($A138,pop_kampung!$A$2:$E$364,3,FALSE)&gt;0,1,0)</f>
        <v>36</v>
      </c>
      <c r="F138" s="5">
        <f>Wall_Kampong!F138*IF(VLOOKUP($A138,pop_kampung!$A$2:$E$364,3,FALSE)&gt;0,1,0)</f>
        <v>1</v>
      </c>
    </row>
    <row r="139" spans="1:6" s="3" customFormat="1" x14ac:dyDescent="0.2">
      <c r="A139" s="3" t="s">
        <v>280</v>
      </c>
      <c r="B139" s="6" t="s">
        <v>281</v>
      </c>
      <c r="C139" s="5">
        <f>Wall_Kampong!C139*IF(VLOOKUP($A139,pop_kampung!$A$2:$E$364,3,FALSE)&gt;0,1,0)</f>
        <v>0</v>
      </c>
      <c r="D139" s="5">
        <f>Wall_Kampong!D139*IF(VLOOKUP($A139,pop_kampung!$A$2:$E$364,3,FALSE)&gt;0,1,0)</f>
        <v>0</v>
      </c>
      <c r="E139" s="5">
        <f>Wall_Kampong!E139*IF(VLOOKUP($A139,pop_kampung!$A$2:$E$364,3,FALSE)&gt;0,1,0)</f>
        <v>0</v>
      </c>
      <c r="F139" s="5">
        <f>Wall_Kampong!F139*IF(VLOOKUP($A139,pop_kampung!$A$2:$E$364,3,FALSE)&gt;0,1,0)</f>
        <v>0</v>
      </c>
    </row>
    <row r="140" spans="1:6" s="3" customFormat="1" x14ac:dyDescent="0.2">
      <c r="A140" s="3" t="s">
        <v>282</v>
      </c>
      <c r="B140" s="6" t="s">
        <v>283</v>
      </c>
      <c r="C140" s="5">
        <f>Wall_Kampong!C140*IF(VLOOKUP($A140,pop_kampung!$A$2:$E$364,3,FALSE)&gt;0,1,0)</f>
        <v>379</v>
      </c>
      <c r="D140" s="5">
        <f>Wall_Kampong!D140*IF(VLOOKUP($A140,pop_kampung!$A$2:$E$364,3,FALSE)&gt;0,1,0)</f>
        <v>25</v>
      </c>
      <c r="E140" s="5">
        <f>Wall_Kampong!E140*IF(VLOOKUP($A140,pop_kampung!$A$2:$E$364,3,FALSE)&gt;0,1,0)</f>
        <v>52</v>
      </c>
      <c r="F140" s="5">
        <f>Wall_Kampong!F140*IF(VLOOKUP($A140,pop_kampung!$A$2:$E$364,3,FALSE)&gt;0,1,0)</f>
        <v>5</v>
      </c>
    </row>
    <row r="141" spans="1:6" s="3" customFormat="1" x14ac:dyDescent="0.2">
      <c r="A141" s="3" t="s">
        <v>284</v>
      </c>
      <c r="B141" s="6" t="s">
        <v>285</v>
      </c>
      <c r="C141" s="5">
        <f>Wall_Kampong!C141*IF(VLOOKUP($A141,pop_kampung!$A$2:$E$364,3,FALSE)&gt;0,1,0)</f>
        <v>0</v>
      </c>
      <c r="D141" s="5">
        <f>Wall_Kampong!D141*IF(VLOOKUP($A141,pop_kampung!$A$2:$E$364,3,FALSE)&gt;0,1,0)</f>
        <v>0</v>
      </c>
      <c r="E141" s="5">
        <f>Wall_Kampong!E141*IF(VLOOKUP($A141,pop_kampung!$A$2:$E$364,3,FALSE)&gt;0,1,0)</f>
        <v>0</v>
      </c>
      <c r="F141" s="5">
        <f>Wall_Kampong!F141*IF(VLOOKUP($A141,pop_kampung!$A$2:$E$364,3,FALSE)&gt;0,1,0)</f>
        <v>0</v>
      </c>
    </row>
    <row r="142" spans="1:6" s="3" customFormat="1" x14ac:dyDescent="0.2">
      <c r="A142" s="3" t="s">
        <v>286</v>
      </c>
      <c r="B142" s="6" t="s">
        <v>287</v>
      </c>
      <c r="C142" s="5">
        <f>Wall_Kampong!C142*IF(VLOOKUP($A142,pop_kampung!$A$2:$E$364,3,FALSE)&gt;0,1,0)</f>
        <v>381</v>
      </c>
      <c r="D142" s="5">
        <f>Wall_Kampong!D142*IF(VLOOKUP($A142,pop_kampung!$A$2:$E$364,3,FALSE)&gt;0,1,0)</f>
        <v>17</v>
      </c>
      <c r="E142" s="5">
        <f>Wall_Kampong!E142*IF(VLOOKUP($A142,pop_kampung!$A$2:$E$364,3,FALSE)&gt;0,1,0)</f>
        <v>61</v>
      </c>
      <c r="F142" s="5">
        <f>Wall_Kampong!F142*IF(VLOOKUP($A142,pop_kampung!$A$2:$E$364,3,FALSE)&gt;0,1,0)</f>
        <v>0</v>
      </c>
    </row>
    <row r="143" spans="1:6" s="3" customFormat="1" x14ac:dyDescent="0.2">
      <c r="A143" s="3" t="s">
        <v>288</v>
      </c>
      <c r="B143" s="6" t="s">
        <v>289</v>
      </c>
      <c r="C143" s="5">
        <f>Wall_Kampong!C143*IF(VLOOKUP($A143,pop_kampung!$A$2:$E$364,3,FALSE)&gt;0,1,0)</f>
        <v>0</v>
      </c>
      <c r="D143" s="5">
        <f>Wall_Kampong!D143*IF(VLOOKUP($A143,pop_kampung!$A$2:$E$364,3,FALSE)&gt;0,1,0)</f>
        <v>0</v>
      </c>
      <c r="E143" s="5">
        <f>Wall_Kampong!E143*IF(VLOOKUP($A143,pop_kampung!$A$2:$E$364,3,FALSE)&gt;0,1,0)</f>
        <v>0</v>
      </c>
      <c r="F143" s="5">
        <f>Wall_Kampong!F143*IF(VLOOKUP($A143,pop_kampung!$A$2:$E$364,3,FALSE)&gt;0,1,0)</f>
        <v>0</v>
      </c>
    </row>
    <row r="144" spans="1:6" s="3" customFormat="1" x14ac:dyDescent="0.2">
      <c r="A144" s="3" t="s">
        <v>290</v>
      </c>
      <c r="B144" s="6" t="s">
        <v>291</v>
      </c>
      <c r="C144" s="5">
        <f>Wall_Kampong!C144*IF(VLOOKUP($A144,pop_kampung!$A$2:$E$364,3,FALSE)&gt;0,1,0)</f>
        <v>512</v>
      </c>
      <c r="D144" s="5">
        <f>Wall_Kampong!D144*IF(VLOOKUP($A144,pop_kampung!$A$2:$E$364,3,FALSE)&gt;0,1,0)</f>
        <v>40</v>
      </c>
      <c r="E144" s="5">
        <f>Wall_Kampong!E144*IF(VLOOKUP($A144,pop_kampung!$A$2:$E$364,3,FALSE)&gt;0,1,0)</f>
        <v>108</v>
      </c>
      <c r="F144" s="5">
        <f>Wall_Kampong!F144*IF(VLOOKUP($A144,pop_kampung!$A$2:$E$364,3,FALSE)&gt;0,1,0)</f>
        <v>6</v>
      </c>
    </row>
    <row r="145" spans="1:6" s="3" customFormat="1" x14ac:dyDescent="0.2">
      <c r="A145" s="3" t="s">
        <v>292</v>
      </c>
      <c r="B145" s="6" t="s">
        <v>293</v>
      </c>
      <c r="C145" s="5">
        <f>Wall_Kampong!C145*IF(VLOOKUP($A145,pop_kampung!$A$2:$E$364,3,FALSE)&gt;0,1,0)</f>
        <v>677</v>
      </c>
      <c r="D145" s="5">
        <f>Wall_Kampong!D145*IF(VLOOKUP($A145,pop_kampung!$A$2:$E$364,3,FALSE)&gt;0,1,0)</f>
        <v>11</v>
      </c>
      <c r="E145" s="5">
        <f>Wall_Kampong!E145*IF(VLOOKUP($A145,pop_kampung!$A$2:$E$364,3,FALSE)&gt;0,1,0)</f>
        <v>72</v>
      </c>
      <c r="F145" s="5">
        <f>Wall_Kampong!F145*IF(VLOOKUP($A145,pop_kampung!$A$2:$E$364,3,FALSE)&gt;0,1,0)</f>
        <v>0</v>
      </c>
    </row>
    <row r="146" spans="1:6" s="3" customFormat="1" x14ac:dyDescent="0.2">
      <c r="A146" s="3" t="s">
        <v>294</v>
      </c>
      <c r="B146" s="6" t="s">
        <v>295</v>
      </c>
      <c r="C146" s="5">
        <f>Wall_Kampong!C146*IF(VLOOKUP($A146,pop_kampung!$A$2:$E$364,3,FALSE)&gt;0,1,0)</f>
        <v>0</v>
      </c>
      <c r="D146" s="5">
        <f>Wall_Kampong!D146*IF(VLOOKUP($A146,pop_kampung!$A$2:$E$364,3,FALSE)&gt;0,1,0)</f>
        <v>0</v>
      </c>
      <c r="E146" s="5">
        <f>Wall_Kampong!E146*IF(VLOOKUP($A146,pop_kampung!$A$2:$E$364,3,FALSE)&gt;0,1,0)</f>
        <v>0</v>
      </c>
      <c r="F146" s="5">
        <f>Wall_Kampong!F146*IF(VLOOKUP($A146,pop_kampung!$A$2:$E$364,3,FALSE)&gt;0,1,0)</f>
        <v>0</v>
      </c>
    </row>
    <row r="147" spans="1:6" s="3" customFormat="1" x14ac:dyDescent="0.2">
      <c r="A147" s="3" t="s">
        <v>296</v>
      </c>
      <c r="B147" s="6" t="s">
        <v>297</v>
      </c>
      <c r="C147" s="5">
        <f>Wall_Kampong!C147*IF(VLOOKUP($A147,pop_kampung!$A$2:$E$364,3,FALSE)&gt;0,1,0)</f>
        <v>0</v>
      </c>
      <c r="D147" s="5">
        <f>Wall_Kampong!D147*IF(VLOOKUP($A147,pop_kampung!$A$2:$E$364,3,FALSE)&gt;0,1,0)</f>
        <v>0</v>
      </c>
      <c r="E147" s="5">
        <f>Wall_Kampong!E147*IF(VLOOKUP($A147,pop_kampung!$A$2:$E$364,3,FALSE)&gt;0,1,0)</f>
        <v>0</v>
      </c>
      <c r="F147" s="5">
        <f>Wall_Kampong!F147*IF(VLOOKUP($A147,pop_kampung!$A$2:$E$364,3,FALSE)&gt;0,1,0)</f>
        <v>0</v>
      </c>
    </row>
    <row r="148" spans="1:6" s="3" customFormat="1" x14ac:dyDescent="0.2">
      <c r="A148" s="3" t="s">
        <v>298</v>
      </c>
      <c r="B148" s="6" t="s">
        <v>299</v>
      </c>
      <c r="C148" s="5">
        <f>Wall_Kampong!C148*IF(VLOOKUP($A148,pop_kampung!$A$2:$E$364,3,FALSE)&gt;0,1,0)</f>
        <v>0</v>
      </c>
      <c r="D148" s="5">
        <f>Wall_Kampong!D148*IF(VLOOKUP($A148,pop_kampung!$A$2:$E$364,3,FALSE)&gt;0,1,0)</f>
        <v>0</v>
      </c>
      <c r="E148" s="5">
        <f>Wall_Kampong!E148*IF(VLOOKUP($A148,pop_kampung!$A$2:$E$364,3,FALSE)&gt;0,1,0)</f>
        <v>0</v>
      </c>
      <c r="F148" s="5">
        <f>Wall_Kampong!F148*IF(VLOOKUP($A148,pop_kampung!$A$2:$E$364,3,FALSE)&gt;0,1,0)</f>
        <v>0</v>
      </c>
    </row>
    <row r="149" spans="1:6" s="3" customFormat="1" x14ac:dyDescent="0.2">
      <c r="A149" s="3" t="s">
        <v>300</v>
      </c>
      <c r="B149" s="6" t="s">
        <v>301</v>
      </c>
      <c r="C149" s="5">
        <f>Wall_Kampong!C149*IF(VLOOKUP($A149,pop_kampung!$A$2:$E$364,3,FALSE)&gt;0,1,0)</f>
        <v>0</v>
      </c>
      <c r="D149" s="5">
        <f>Wall_Kampong!D149*IF(VLOOKUP($A149,pop_kampung!$A$2:$E$364,3,FALSE)&gt;0,1,0)</f>
        <v>0</v>
      </c>
      <c r="E149" s="5">
        <f>Wall_Kampong!E149*IF(VLOOKUP($A149,pop_kampung!$A$2:$E$364,3,FALSE)&gt;0,1,0)</f>
        <v>0</v>
      </c>
      <c r="F149" s="5">
        <f>Wall_Kampong!F149*IF(VLOOKUP($A149,pop_kampung!$A$2:$E$364,3,FALSE)&gt;0,1,0)</f>
        <v>0</v>
      </c>
    </row>
    <row r="150" spans="1:6" s="4" customFormat="1" x14ac:dyDescent="0.2">
      <c r="A150" s="3" t="s">
        <v>302</v>
      </c>
      <c r="B150" s="6" t="s">
        <v>303</v>
      </c>
      <c r="C150" s="5">
        <f>Wall_Kampong!C150*IF(VLOOKUP($A150,pop_kampung!$A$2:$E$364,3,FALSE)&gt;0,1,0)</f>
        <v>265</v>
      </c>
      <c r="D150" s="5">
        <f>Wall_Kampong!D150*IF(VLOOKUP($A150,pop_kampung!$A$2:$E$364,3,FALSE)&gt;0,1,0)</f>
        <v>6</v>
      </c>
      <c r="E150" s="5">
        <f>Wall_Kampong!E150*IF(VLOOKUP($A150,pop_kampung!$A$2:$E$364,3,FALSE)&gt;0,1,0)</f>
        <v>59</v>
      </c>
      <c r="F150" s="5">
        <f>Wall_Kampong!F150*IF(VLOOKUP($A150,pop_kampung!$A$2:$E$364,3,FALSE)&gt;0,1,0)</f>
        <v>1</v>
      </c>
    </row>
    <row r="151" spans="1:6" s="3" customFormat="1" x14ac:dyDescent="0.2">
      <c r="A151" s="3" t="s">
        <v>304</v>
      </c>
      <c r="B151" s="6" t="s">
        <v>305</v>
      </c>
      <c r="C151" s="5">
        <f>Wall_Kampong!C151*IF(VLOOKUP($A151,pop_kampung!$A$2:$E$364,3,FALSE)&gt;0,1,0)</f>
        <v>0</v>
      </c>
      <c r="D151" s="5">
        <f>Wall_Kampong!D151*IF(VLOOKUP($A151,pop_kampung!$A$2:$E$364,3,FALSE)&gt;0,1,0)</f>
        <v>0</v>
      </c>
      <c r="E151" s="5">
        <f>Wall_Kampong!E151*IF(VLOOKUP($A151,pop_kampung!$A$2:$E$364,3,FALSE)&gt;0,1,0)</f>
        <v>0</v>
      </c>
      <c r="F151" s="5">
        <f>Wall_Kampong!F151*IF(VLOOKUP($A151,pop_kampung!$A$2:$E$364,3,FALSE)&gt;0,1,0)</f>
        <v>0</v>
      </c>
    </row>
    <row r="152" spans="1:6" s="3" customFormat="1" x14ac:dyDescent="0.2">
      <c r="A152" s="3" t="s">
        <v>306</v>
      </c>
      <c r="B152" s="6" t="s">
        <v>307</v>
      </c>
      <c r="C152" s="5">
        <f>Wall_Kampong!C152*IF(VLOOKUP($A152,pop_kampung!$A$2:$E$364,3,FALSE)&gt;0,1,0)</f>
        <v>0</v>
      </c>
      <c r="D152" s="5">
        <f>Wall_Kampong!D152*IF(VLOOKUP($A152,pop_kampung!$A$2:$E$364,3,FALSE)&gt;0,1,0)</f>
        <v>0</v>
      </c>
      <c r="E152" s="5">
        <f>Wall_Kampong!E152*IF(VLOOKUP($A152,pop_kampung!$A$2:$E$364,3,FALSE)&gt;0,1,0)</f>
        <v>0</v>
      </c>
      <c r="F152" s="5">
        <f>Wall_Kampong!F152*IF(VLOOKUP($A152,pop_kampung!$A$2:$E$364,3,FALSE)&gt;0,1,0)</f>
        <v>0</v>
      </c>
    </row>
    <row r="153" spans="1:6" s="3" customFormat="1" x14ac:dyDescent="0.2">
      <c r="A153" s="3" t="s">
        <v>308</v>
      </c>
      <c r="B153" s="6" t="s">
        <v>309</v>
      </c>
      <c r="C153" s="5">
        <f>Wall_Kampong!C153*IF(VLOOKUP($A153,pop_kampung!$A$2:$E$364,3,FALSE)&gt;0,1,0)</f>
        <v>0</v>
      </c>
      <c r="D153" s="5">
        <f>Wall_Kampong!D153*IF(VLOOKUP($A153,pop_kampung!$A$2:$E$364,3,FALSE)&gt;0,1,0)</f>
        <v>0</v>
      </c>
      <c r="E153" s="5">
        <f>Wall_Kampong!E153*IF(VLOOKUP($A153,pop_kampung!$A$2:$E$364,3,FALSE)&gt;0,1,0)</f>
        <v>0</v>
      </c>
      <c r="F153" s="5">
        <f>Wall_Kampong!F153*IF(VLOOKUP($A153,pop_kampung!$A$2:$E$364,3,FALSE)&gt;0,1,0)</f>
        <v>0</v>
      </c>
    </row>
    <row r="154" spans="1:6" s="3" customFormat="1" x14ac:dyDescent="0.2">
      <c r="A154" s="3" t="s">
        <v>310</v>
      </c>
      <c r="B154" s="6" t="s">
        <v>311</v>
      </c>
      <c r="C154" s="5">
        <f>Wall_Kampong!C154*IF(VLOOKUP($A154,pop_kampung!$A$2:$E$364,3,FALSE)&gt;0,1,0)</f>
        <v>0</v>
      </c>
      <c r="D154" s="5">
        <f>Wall_Kampong!D154*IF(VLOOKUP($A154,pop_kampung!$A$2:$E$364,3,FALSE)&gt;0,1,0)</f>
        <v>0</v>
      </c>
      <c r="E154" s="5">
        <f>Wall_Kampong!E154*IF(VLOOKUP($A154,pop_kampung!$A$2:$E$364,3,FALSE)&gt;0,1,0)</f>
        <v>0</v>
      </c>
      <c r="F154" s="5">
        <f>Wall_Kampong!F154*IF(VLOOKUP($A154,pop_kampung!$A$2:$E$364,3,FALSE)&gt;0,1,0)</f>
        <v>0</v>
      </c>
    </row>
    <row r="155" spans="1:6" s="3" customFormat="1" x14ac:dyDescent="0.2">
      <c r="A155" s="3" t="s">
        <v>312</v>
      </c>
      <c r="B155" s="6" t="s">
        <v>313</v>
      </c>
      <c r="C155" s="5">
        <f>Wall_Kampong!C155*IF(VLOOKUP($A155,pop_kampung!$A$2:$E$364,3,FALSE)&gt;0,1,0)</f>
        <v>0</v>
      </c>
      <c r="D155" s="5">
        <f>Wall_Kampong!D155*IF(VLOOKUP($A155,pop_kampung!$A$2:$E$364,3,FALSE)&gt;0,1,0)</f>
        <v>0</v>
      </c>
      <c r="E155" s="5">
        <f>Wall_Kampong!E155*IF(VLOOKUP($A155,pop_kampung!$A$2:$E$364,3,FALSE)&gt;0,1,0)</f>
        <v>0</v>
      </c>
      <c r="F155" s="5">
        <f>Wall_Kampong!F155*IF(VLOOKUP($A155,pop_kampung!$A$2:$E$364,3,FALSE)&gt;0,1,0)</f>
        <v>0</v>
      </c>
    </row>
    <row r="156" spans="1:6" s="3" customFormat="1" x14ac:dyDescent="0.2">
      <c r="A156" s="3" t="s">
        <v>314</v>
      </c>
      <c r="B156" s="6" t="s">
        <v>315</v>
      </c>
      <c r="C156" s="5">
        <f>Wall_Kampong!C156*IF(VLOOKUP($A156,pop_kampung!$A$2:$E$364,3,FALSE)&gt;0,1,0)</f>
        <v>0</v>
      </c>
      <c r="D156" s="5">
        <f>Wall_Kampong!D156*IF(VLOOKUP($A156,pop_kampung!$A$2:$E$364,3,FALSE)&gt;0,1,0)</f>
        <v>0</v>
      </c>
      <c r="E156" s="5">
        <f>Wall_Kampong!E156*IF(VLOOKUP($A156,pop_kampung!$A$2:$E$364,3,FALSE)&gt;0,1,0)</f>
        <v>0</v>
      </c>
      <c r="F156" s="5">
        <f>Wall_Kampong!F156*IF(VLOOKUP($A156,pop_kampung!$A$2:$E$364,3,FALSE)&gt;0,1,0)</f>
        <v>0</v>
      </c>
    </row>
    <row r="157" spans="1:6" s="3" customFormat="1" x14ac:dyDescent="0.2">
      <c r="A157" s="3" t="s">
        <v>316</v>
      </c>
      <c r="B157" s="6" t="s">
        <v>317</v>
      </c>
      <c r="C157" s="5">
        <f>Wall_Kampong!C157*IF(VLOOKUP($A157,pop_kampung!$A$2:$E$364,3,FALSE)&gt;0,1,0)</f>
        <v>0</v>
      </c>
      <c r="D157" s="5">
        <f>Wall_Kampong!D157*IF(VLOOKUP($A157,pop_kampung!$A$2:$E$364,3,FALSE)&gt;0,1,0)</f>
        <v>0</v>
      </c>
      <c r="E157" s="5">
        <f>Wall_Kampong!E157*IF(VLOOKUP($A157,pop_kampung!$A$2:$E$364,3,FALSE)&gt;0,1,0)</f>
        <v>0</v>
      </c>
      <c r="F157" s="5">
        <f>Wall_Kampong!F157*IF(VLOOKUP($A157,pop_kampung!$A$2:$E$364,3,FALSE)&gt;0,1,0)</f>
        <v>0</v>
      </c>
    </row>
    <row r="158" spans="1:6" s="3" customFormat="1" x14ac:dyDescent="0.2">
      <c r="A158" s="3" t="s">
        <v>318</v>
      </c>
      <c r="B158" s="6" t="s">
        <v>319</v>
      </c>
      <c r="C158" s="5">
        <f>Wall_Kampong!C158*IF(VLOOKUP($A158,pop_kampung!$A$2:$E$364,3,FALSE)&gt;0,1,0)</f>
        <v>0</v>
      </c>
      <c r="D158" s="5">
        <f>Wall_Kampong!D158*IF(VLOOKUP($A158,pop_kampung!$A$2:$E$364,3,FALSE)&gt;0,1,0)</f>
        <v>0</v>
      </c>
      <c r="E158" s="5">
        <f>Wall_Kampong!E158*IF(VLOOKUP($A158,pop_kampung!$A$2:$E$364,3,FALSE)&gt;0,1,0)</f>
        <v>0</v>
      </c>
      <c r="F158" s="5">
        <f>Wall_Kampong!F158*IF(VLOOKUP($A158,pop_kampung!$A$2:$E$364,3,FALSE)&gt;0,1,0)</f>
        <v>0</v>
      </c>
    </row>
    <row r="159" spans="1:6" s="3" customFormat="1" x14ac:dyDescent="0.2">
      <c r="A159" s="3" t="s">
        <v>320</v>
      </c>
      <c r="B159" s="6" t="s">
        <v>321</v>
      </c>
      <c r="C159" s="5">
        <f>Wall_Kampong!C159*IF(VLOOKUP($A159,pop_kampung!$A$2:$E$364,3,FALSE)&gt;0,1,0)</f>
        <v>0</v>
      </c>
      <c r="D159" s="5">
        <f>Wall_Kampong!D159*IF(VLOOKUP($A159,pop_kampung!$A$2:$E$364,3,FALSE)&gt;0,1,0)</f>
        <v>0</v>
      </c>
      <c r="E159" s="5">
        <f>Wall_Kampong!E159*IF(VLOOKUP($A159,pop_kampung!$A$2:$E$364,3,FALSE)&gt;0,1,0)</f>
        <v>0</v>
      </c>
      <c r="F159" s="5">
        <f>Wall_Kampong!F159*IF(VLOOKUP($A159,pop_kampung!$A$2:$E$364,3,FALSE)&gt;0,1,0)</f>
        <v>0</v>
      </c>
    </row>
    <row r="160" spans="1:6" s="3" customFormat="1" x14ac:dyDescent="0.2">
      <c r="A160" s="3" t="s">
        <v>322</v>
      </c>
      <c r="B160" s="6" t="s">
        <v>323</v>
      </c>
      <c r="C160" s="5">
        <f>Wall_Kampong!C160*IF(VLOOKUP($A160,pop_kampung!$A$2:$E$364,3,FALSE)&gt;0,1,0)</f>
        <v>0</v>
      </c>
      <c r="D160" s="5">
        <f>Wall_Kampong!D160*IF(VLOOKUP($A160,pop_kampung!$A$2:$E$364,3,FALSE)&gt;0,1,0)</f>
        <v>0</v>
      </c>
      <c r="E160" s="5">
        <f>Wall_Kampong!E160*IF(VLOOKUP($A160,pop_kampung!$A$2:$E$364,3,FALSE)&gt;0,1,0)</f>
        <v>0</v>
      </c>
      <c r="F160" s="5">
        <f>Wall_Kampong!F160*IF(VLOOKUP($A160,pop_kampung!$A$2:$E$364,3,FALSE)&gt;0,1,0)</f>
        <v>0</v>
      </c>
    </row>
    <row r="161" spans="1:6" s="3" customFormat="1" x14ac:dyDescent="0.2">
      <c r="A161" s="3" t="s">
        <v>324</v>
      </c>
      <c r="B161" s="6" t="s">
        <v>325</v>
      </c>
      <c r="C161" s="5">
        <f>Wall_Kampong!C161*IF(VLOOKUP($A161,pop_kampung!$A$2:$E$364,3,FALSE)&gt;0,1,0)</f>
        <v>0</v>
      </c>
      <c r="D161" s="5">
        <f>Wall_Kampong!D161*IF(VLOOKUP($A161,pop_kampung!$A$2:$E$364,3,FALSE)&gt;0,1,0)</f>
        <v>0</v>
      </c>
      <c r="E161" s="5">
        <f>Wall_Kampong!E161*IF(VLOOKUP($A161,pop_kampung!$A$2:$E$364,3,FALSE)&gt;0,1,0)</f>
        <v>0</v>
      </c>
      <c r="F161" s="5">
        <f>Wall_Kampong!F161*IF(VLOOKUP($A161,pop_kampung!$A$2:$E$364,3,FALSE)&gt;0,1,0)</f>
        <v>0</v>
      </c>
    </row>
    <row r="162" spans="1:6" s="3" customFormat="1" x14ac:dyDescent="0.2">
      <c r="A162" s="3" t="s">
        <v>326</v>
      </c>
      <c r="B162" s="6" t="s">
        <v>327</v>
      </c>
      <c r="C162" s="5">
        <f>Wall_Kampong!C162*IF(VLOOKUP($A162,pop_kampung!$A$2:$E$364,3,FALSE)&gt;0,1,0)</f>
        <v>0</v>
      </c>
      <c r="D162" s="5">
        <f>Wall_Kampong!D162*IF(VLOOKUP($A162,pop_kampung!$A$2:$E$364,3,FALSE)&gt;0,1,0)</f>
        <v>0</v>
      </c>
      <c r="E162" s="5">
        <f>Wall_Kampong!E162*IF(VLOOKUP($A162,pop_kampung!$A$2:$E$364,3,FALSE)&gt;0,1,0)</f>
        <v>0</v>
      </c>
      <c r="F162" s="5">
        <f>Wall_Kampong!F162*IF(VLOOKUP($A162,pop_kampung!$A$2:$E$364,3,FALSE)&gt;0,1,0)</f>
        <v>0</v>
      </c>
    </row>
    <row r="163" spans="1:6" s="3" customFormat="1" x14ac:dyDescent="0.2">
      <c r="A163" s="3" t="s">
        <v>328</v>
      </c>
      <c r="B163" s="6" t="s">
        <v>329</v>
      </c>
      <c r="C163" s="5">
        <f>Wall_Kampong!C163*IF(VLOOKUP($A163,pop_kampung!$A$2:$E$364,3,FALSE)&gt;0,1,0)</f>
        <v>0</v>
      </c>
      <c r="D163" s="5">
        <f>Wall_Kampong!D163*IF(VLOOKUP($A163,pop_kampung!$A$2:$E$364,3,FALSE)&gt;0,1,0)</f>
        <v>0</v>
      </c>
      <c r="E163" s="5">
        <f>Wall_Kampong!E163*IF(VLOOKUP($A163,pop_kampung!$A$2:$E$364,3,FALSE)&gt;0,1,0)</f>
        <v>0</v>
      </c>
      <c r="F163" s="5">
        <f>Wall_Kampong!F163*IF(VLOOKUP($A163,pop_kampung!$A$2:$E$364,3,FALSE)&gt;0,1,0)</f>
        <v>0</v>
      </c>
    </row>
    <row r="164" spans="1:6" s="3" customFormat="1" x14ac:dyDescent="0.2">
      <c r="A164" s="3" t="s">
        <v>330</v>
      </c>
      <c r="B164" s="6" t="s">
        <v>331</v>
      </c>
      <c r="C164" s="5">
        <f>Wall_Kampong!C164*IF(VLOOKUP($A164,pop_kampung!$A$2:$E$364,3,FALSE)&gt;0,1,0)</f>
        <v>0</v>
      </c>
      <c r="D164" s="5">
        <f>Wall_Kampong!D164*IF(VLOOKUP($A164,pop_kampung!$A$2:$E$364,3,FALSE)&gt;0,1,0)</f>
        <v>0</v>
      </c>
      <c r="E164" s="5">
        <f>Wall_Kampong!E164*IF(VLOOKUP($A164,pop_kampung!$A$2:$E$364,3,FALSE)&gt;0,1,0)</f>
        <v>0</v>
      </c>
      <c r="F164" s="5">
        <f>Wall_Kampong!F164*IF(VLOOKUP($A164,pop_kampung!$A$2:$E$364,3,FALSE)&gt;0,1,0)</f>
        <v>0</v>
      </c>
    </row>
    <row r="165" spans="1:6" s="3" customFormat="1" x14ac:dyDescent="0.2">
      <c r="A165" s="3" t="s">
        <v>332</v>
      </c>
      <c r="B165" s="6" t="s">
        <v>333</v>
      </c>
      <c r="C165" s="5">
        <f>Wall_Kampong!C165*IF(VLOOKUP($A165,pop_kampung!$A$2:$E$364,3,FALSE)&gt;0,1,0)</f>
        <v>181</v>
      </c>
      <c r="D165" s="5">
        <f>Wall_Kampong!D165*IF(VLOOKUP($A165,pop_kampung!$A$2:$E$364,3,FALSE)&gt;0,1,0)</f>
        <v>6</v>
      </c>
      <c r="E165" s="5">
        <f>Wall_Kampong!E165*IF(VLOOKUP($A165,pop_kampung!$A$2:$E$364,3,FALSE)&gt;0,1,0)</f>
        <v>45</v>
      </c>
      <c r="F165" s="5">
        <f>Wall_Kampong!F165*IF(VLOOKUP($A165,pop_kampung!$A$2:$E$364,3,FALSE)&gt;0,1,0)</f>
        <v>0</v>
      </c>
    </row>
    <row r="166" spans="1:6" s="3" customFormat="1" x14ac:dyDescent="0.2">
      <c r="A166" s="3" t="s">
        <v>334</v>
      </c>
      <c r="B166" s="6" t="s">
        <v>335</v>
      </c>
      <c r="C166" s="5">
        <f>Wall_Kampong!C166*IF(VLOOKUP($A166,pop_kampung!$A$2:$E$364,3,FALSE)&gt;0,1,0)</f>
        <v>475</v>
      </c>
      <c r="D166" s="5">
        <f>Wall_Kampong!D166*IF(VLOOKUP($A166,pop_kampung!$A$2:$E$364,3,FALSE)&gt;0,1,0)</f>
        <v>2</v>
      </c>
      <c r="E166" s="5">
        <f>Wall_Kampong!E166*IF(VLOOKUP($A166,pop_kampung!$A$2:$E$364,3,FALSE)&gt;0,1,0)</f>
        <v>56</v>
      </c>
      <c r="F166" s="5">
        <f>Wall_Kampong!F166*IF(VLOOKUP($A166,pop_kampung!$A$2:$E$364,3,FALSE)&gt;0,1,0)</f>
        <v>0</v>
      </c>
    </row>
    <row r="167" spans="1:6" s="3" customFormat="1" x14ac:dyDescent="0.2">
      <c r="A167" s="3" t="s">
        <v>336</v>
      </c>
      <c r="B167" s="6" t="s">
        <v>337</v>
      </c>
      <c r="C167" s="5">
        <f>Wall_Kampong!C167*IF(VLOOKUP($A167,pop_kampung!$A$2:$E$364,3,FALSE)&gt;0,1,0)</f>
        <v>1</v>
      </c>
      <c r="D167" s="5">
        <f>Wall_Kampong!D167*IF(VLOOKUP($A167,pop_kampung!$A$2:$E$364,3,FALSE)&gt;0,1,0)</f>
        <v>92</v>
      </c>
      <c r="E167" s="5">
        <f>Wall_Kampong!E167*IF(VLOOKUP($A167,pop_kampung!$A$2:$E$364,3,FALSE)&gt;0,1,0)</f>
        <v>33</v>
      </c>
      <c r="F167" s="5">
        <f>Wall_Kampong!F167*IF(VLOOKUP($A167,pop_kampung!$A$2:$E$364,3,FALSE)&gt;0,1,0)</f>
        <v>1</v>
      </c>
    </row>
    <row r="168" spans="1:6" s="3" customFormat="1" x14ac:dyDescent="0.2">
      <c r="A168" s="3" t="s">
        <v>338</v>
      </c>
      <c r="B168" s="6" t="s">
        <v>339</v>
      </c>
      <c r="C168" s="5">
        <f>Wall_Kampong!C168*IF(VLOOKUP($A168,pop_kampung!$A$2:$E$364,3,FALSE)&gt;0,1,0)</f>
        <v>318</v>
      </c>
      <c r="D168" s="5">
        <f>Wall_Kampong!D168*IF(VLOOKUP($A168,pop_kampung!$A$2:$E$364,3,FALSE)&gt;0,1,0)</f>
        <v>14</v>
      </c>
      <c r="E168" s="5">
        <f>Wall_Kampong!E168*IF(VLOOKUP($A168,pop_kampung!$A$2:$E$364,3,FALSE)&gt;0,1,0)</f>
        <v>57</v>
      </c>
      <c r="F168" s="5">
        <f>Wall_Kampong!F168*IF(VLOOKUP($A168,pop_kampung!$A$2:$E$364,3,FALSE)&gt;0,1,0)</f>
        <v>1</v>
      </c>
    </row>
    <row r="169" spans="1:6" s="3" customFormat="1" x14ac:dyDescent="0.2">
      <c r="A169" s="3" t="s">
        <v>340</v>
      </c>
      <c r="B169" s="6" t="s">
        <v>341</v>
      </c>
      <c r="C169" s="5">
        <f>Wall_Kampong!C169*IF(VLOOKUP($A169,pop_kampung!$A$2:$E$364,3,FALSE)&gt;0,1,0)</f>
        <v>77</v>
      </c>
      <c r="D169" s="5">
        <f>Wall_Kampong!D169*IF(VLOOKUP($A169,pop_kampung!$A$2:$E$364,3,FALSE)&gt;0,1,0)</f>
        <v>4</v>
      </c>
      <c r="E169" s="5">
        <f>Wall_Kampong!E169*IF(VLOOKUP($A169,pop_kampung!$A$2:$E$364,3,FALSE)&gt;0,1,0)</f>
        <v>2</v>
      </c>
      <c r="F169" s="5">
        <f>Wall_Kampong!F169*IF(VLOOKUP($A169,pop_kampung!$A$2:$E$364,3,FALSE)&gt;0,1,0)</f>
        <v>0</v>
      </c>
    </row>
    <row r="170" spans="1:6" s="3" customFormat="1" x14ac:dyDescent="0.2">
      <c r="A170" s="3" t="s">
        <v>342</v>
      </c>
      <c r="B170" s="6" t="s">
        <v>343</v>
      </c>
      <c r="C170" s="5">
        <f>Wall_Kampong!C170*IF(VLOOKUP($A170,pop_kampung!$A$2:$E$364,3,FALSE)&gt;0,1,0)</f>
        <v>36</v>
      </c>
      <c r="D170" s="5">
        <f>Wall_Kampong!D170*IF(VLOOKUP($A170,pop_kampung!$A$2:$E$364,3,FALSE)&gt;0,1,0)</f>
        <v>22</v>
      </c>
      <c r="E170" s="5">
        <f>Wall_Kampong!E170*IF(VLOOKUP($A170,pop_kampung!$A$2:$E$364,3,FALSE)&gt;0,1,0)</f>
        <v>22</v>
      </c>
      <c r="F170" s="5">
        <f>Wall_Kampong!F170*IF(VLOOKUP($A170,pop_kampung!$A$2:$E$364,3,FALSE)&gt;0,1,0)</f>
        <v>0</v>
      </c>
    </row>
    <row r="171" spans="1:6" s="3" customFormat="1" x14ac:dyDescent="0.2">
      <c r="A171" s="3" t="s">
        <v>344</v>
      </c>
      <c r="B171" s="6" t="s">
        <v>345</v>
      </c>
      <c r="C171" s="5">
        <f>Wall_Kampong!C171*IF(VLOOKUP($A171,pop_kampung!$A$2:$E$364,3,FALSE)&gt;0,1,0)</f>
        <v>315</v>
      </c>
      <c r="D171" s="5">
        <f>Wall_Kampong!D171*IF(VLOOKUP($A171,pop_kampung!$A$2:$E$364,3,FALSE)&gt;0,1,0)</f>
        <v>0</v>
      </c>
      <c r="E171" s="5">
        <f>Wall_Kampong!E171*IF(VLOOKUP($A171,pop_kampung!$A$2:$E$364,3,FALSE)&gt;0,1,0)</f>
        <v>14</v>
      </c>
      <c r="F171" s="5">
        <f>Wall_Kampong!F171*IF(VLOOKUP($A171,pop_kampung!$A$2:$E$364,3,FALSE)&gt;0,1,0)</f>
        <v>0</v>
      </c>
    </row>
    <row r="172" spans="1:6" s="3" customFormat="1" x14ac:dyDescent="0.2">
      <c r="A172" s="3" t="s">
        <v>346</v>
      </c>
      <c r="B172" s="6" t="s">
        <v>347</v>
      </c>
      <c r="C172" s="5">
        <f>Wall_Kampong!C172*IF(VLOOKUP($A172,pop_kampung!$A$2:$E$364,3,FALSE)&gt;0,1,0)</f>
        <v>404</v>
      </c>
      <c r="D172" s="5">
        <f>Wall_Kampong!D172*IF(VLOOKUP($A172,pop_kampung!$A$2:$E$364,3,FALSE)&gt;0,1,0)</f>
        <v>0</v>
      </c>
      <c r="E172" s="5">
        <f>Wall_Kampong!E172*IF(VLOOKUP($A172,pop_kampung!$A$2:$E$364,3,FALSE)&gt;0,1,0)</f>
        <v>36</v>
      </c>
      <c r="F172" s="5">
        <f>Wall_Kampong!F172*IF(VLOOKUP($A172,pop_kampung!$A$2:$E$364,3,FALSE)&gt;0,1,0)</f>
        <v>1</v>
      </c>
    </row>
    <row r="173" spans="1:6" s="3" customFormat="1" x14ac:dyDescent="0.2">
      <c r="A173" s="3" t="s">
        <v>348</v>
      </c>
      <c r="B173" s="6" t="s">
        <v>349</v>
      </c>
      <c r="C173" s="5">
        <f>Wall_Kampong!C173*IF(VLOOKUP($A173,pop_kampung!$A$2:$E$364,3,FALSE)&gt;0,1,0)</f>
        <v>368</v>
      </c>
      <c r="D173" s="5">
        <f>Wall_Kampong!D173*IF(VLOOKUP($A173,pop_kampung!$A$2:$E$364,3,FALSE)&gt;0,1,0)</f>
        <v>29</v>
      </c>
      <c r="E173" s="5">
        <f>Wall_Kampong!E173*IF(VLOOKUP($A173,pop_kampung!$A$2:$E$364,3,FALSE)&gt;0,1,0)</f>
        <v>90</v>
      </c>
      <c r="F173" s="5">
        <f>Wall_Kampong!F173*IF(VLOOKUP($A173,pop_kampung!$A$2:$E$364,3,FALSE)&gt;0,1,0)</f>
        <v>0</v>
      </c>
    </row>
    <row r="174" spans="1:6" s="3" customFormat="1" x14ac:dyDescent="0.2">
      <c r="A174" s="3" t="s">
        <v>350</v>
      </c>
      <c r="B174" s="6" t="s">
        <v>351</v>
      </c>
      <c r="C174" s="5">
        <f>Wall_Kampong!C174*IF(VLOOKUP($A174,pop_kampung!$A$2:$E$364,3,FALSE)&gt;0,1,0)</f>
        <v>140</v>
      </c>
      <c r="D174" s="5">
        <f>Wall_Kampong!D174*IF(VLOOKUP($A174,pop_kampung!$A$2:$E$364,3,FALSE)&gt;0,1,0)</f>
        <v>18</v>
      </c>
      <c r="E174" s="5">
        <f>Wall_Kampong!E174*IF(VLOOKUP($A174,pop_kampung!$A$2:$E$364,3,FALSE)&gt;0,1,0)</f>
        <v>33</v>
      </c>
      <c r="F174" s="5">
        <f>Wall_Kampong!F174*IF(VLOOKUP($A174,pop_kampung!$A$2:$E$364,3,FALSE)&gt;0,1,0)</f>
        <v>0</v>
      </c>
    </row>
    <row r="175" spans="1:6" s="3" customFormat="1" x14ac:dyDescent="0.2">
      <c r="A175" s="3" t="s">
        <v>352</v>
      </c>
      <c r="B175" s="6" t="s">
        <v>353</v>
      </c>
      <c r="C175" s="5">
        <f>Wall_Kampong!C175*IF(VLOOKUP($A175,pop_kampung!$A$2:$E$364,3,FALSE)&gt;0,1,0)</f>
        <v>367</v>
      </c>
      <c r="D175" s="5">
        <f>Wall_Kampong!D175*IF(VLOOKUP($A175,pop_kampung!$A$2:$E$364,3,FALSE)&gt;0,1,0)</f>
        <v>31</v>
      </c>
      <c r="E175" s="5">
        <f>Wall_Kampong!E175*IF(VLOOKUP($A175,pop_kampung!$A$2:$E$364,3,FALSE)&gt;0,1,0)</f>
        <v>77</v>
      </c>
      <c r="F175" s="5">
        <f>Wall_Kampong!F175*IF(VLOOKUP($A175,pop_kampung!$A$2:$E$364,3,FALSE)&gt;0,1,0)</f>
        <v>4</v>
      </c>
    </row>
    <row r="176" spans="1:6" s="3" customFormat="1" x14ac:dyDescent="0.2">
      <c r="A176" s="3" t="s">
        <v>354</v>
      </c>
      <c r="B176" s="6" t="s">
        <v>355</v>
      </c>
      <c r="C176" s="5">
        <f>Wall_Kampong!C176*IF(VLOOKUP($A176,pop_kampung!$A$2:$E$364,3,FALSE)&gt;0,1,0)</f>
        <v>595</v>
      </c>
      <c r="D176" s="5">
        <f>Wall_Kampong!D176*IF(VLOOKUP($A176,pop_kampung!$A$2:$E$364,3,FALSE)&gt;0,1,0)</f>
        <v>9</v>
      </c>
      <c r="E176" s="5">
        <f>Wall_Kampong!E176*IF(VLOOKUP($A176,pop_kampung!$A$2:$E$364,3,FALSE)&gt;0,1,0)</f>
        <v>25</v>
      </c>
      <c r="F176" s="5">
        <f>Wall_Kampong!F176*IF(VLOOKUP($A176,pop_kampung!$A$2:$E$364,3,FALSE)&gt;0,1,0)</f>
        <v>1</v>
      </c>
    </row>
    <row r="177" spans="1:6" s="3" customFormat="1" x14ac:dyDescent="0.2">
      <c r="A177" s="3" t="s">
        <v>356</v>
      </c>
      <c r="B177" s="6" t="s">
        <v>357</v>
      </c>
      <c r="C177" s="5">
        <f>Wall_Kampong!C177*IF(VLOOKUP($A177,pop_kampung!$A$2:$E$364,3,FALSE)&gt;0,1,0)</f>
        <v>0</v>
      </c>
      <c r="D177" s="5">
        <f>Wall_Kampong!D177*IF(VLOOKUP($A177,pop_kampung!$A$2:$E$364,3,FALSE)&gt;0,1,0)</f>
        <v>1</v>
      </c>
      <c r="E177" s="5">
        <f>Wall_Kampong!E177*IF(VLOOKUP($A177,pop_kampung!$A$2:$E$364,3,FALSE)&gt;0,1,0)</f>
        <v>1</v>
      </c>
      <c r="F177" s="5">
        <f>Wall_Kampong!F177*IF(VLOOKUP($A177,pop_kampung!$A$2:$E$364,3,FALSE)&gt;0,1,0)</f>
        <v>1</v>
      </c>
    </row>
    <row r="178" spans="1:6" s="3" customFormat="1" x14ac:dyDescent="0.2">
      <c r="A178" s="3" t="s">
        <v>358</v>
      </c>
      <c r="B178" s="6" t="s">
        <v>359</v>
      </c>
      <c r="C178" s="5">
        <f>Wall_Kampong!C178*IF(VLOOKUP($A178,pop_kampung!$A$2:$E$364,3,FALSE)&gt;0,1,0)</f>
        <v>0</v>
      </c>
      <c r="D178" s="5">
        <f>Wall_Kampong!D178*IF(VLOOKUP($A178,pop_kampung!$A$2:$E$364,3,FALSE)&gt;0,1,0)</f>
        <v>0</v>
      </c>
      <c r="E178" s="5">
        <f>Wall_Kampong!E178*IF(VLOOKUP($A178,pop_kampung!$A$2:$E$364,3,FALSE)&gt;0,1,0)</f>
        <v>0</v>
      </c>
      <c r="F178" s="5">
        <f>Wall_Kampong!F178*IF(VLOOKUP($A178,pop_kampung!$A$2:$E$364,3,FALSE)&gt;0,1,0)</f>
        <v>0</v>
      </c>
    </row>
    <row r="179" spans="1:6" s="3" customFormat="1" x14ac:dyDescent="0.2">
      <c r="A179" s="3" t="s">
        <v>360</v>
      </c>
      <c r="B179" s="6" t="s">
        <v>361</v>
      </c>
      <c r="C179" s="5">
        <f>Wall_Kampong!C179*IF(VLOOKUP($A179,pop_kampung!$A$2:$E$364,3,FALSE)&gt;0,1,0)</f>
        <v>715</v>
      </c>
      <c r="D179" s="5">
        <f>Wall_Kampong!D179*IF(VLOOKUP($A179,pop_kampung!$A$2:$E$364,3,FALSE)&gt;0,1,0)</f>
        <v>78</v>
      </c>
      <c r="E179" s="5">
        <f>Wall_Kampong!E179*IF(VLOOKUP($A179,pop_kampung!$A$2:$E$364,3,FALSE)&gt;0,1,0)</f>
        <v>250</v>
      </c>
      <c r="F179" s="5">
        <f>Wall_Kampong!F179*IF(VLOOKUP($A179,pop_kampung!$A$2:$E$364,3,FALSE)&gt;0,1,0)</f>
        <v>1</v>
      </c>
    </row>
    <row r="180" spans="1:6" s="3" customFormat="1" x14ac:dyDescent="0.2">
      <c r="A180" s="3" t="s">
        <v>362</v>
      </c>
      <c r="B180" s="6" t="s">
        <v>363</v>
      </c>
      <c r="C180" s="5">
        <f>Wall_Kampong!C180*IF(VLOOKUP($A180,pop_kampung!$A$2:$E$364,3,FALSE)&gt;0,1,0)</f>
        <v>741</v>
      </c>
      <c r="D180" s="5">
        <f>Wall_Kampong!D180*IF(VLOOKUP($A180,pop_kampung!$A$2:$E$364,3,FALSE)&gt;0,1,0)</f>
        <v>22</v>
      </c>
      <c r="E180" s="5">
        <f>Wall_Kampong!E180*IF(VLOOKUP($A180,pop_kampung!$A$2:$E$364,3,FALSE)&gt;0,1,0)</f>
        <v>143</v>
      </c>
      <c r="F180" s="5">
        <f>Wall_Kampong!F180*IF(VLOOKUP($A180,pop_kampung!$A$2:$E$364,3,FALSE)&gt;0,1,0)</f>
        <v>1</v>
      </c>
    </row>
    <row r="181" spans="1:6" s="3" customFormat="1" x14ac:dyDescent="0.2">
      <c r="A181" s="3" t="s">
        <v>364</v>
      </c>
      <c r="B181" s="6" t="s">
        <v>365</v>
      </c>
      <c r="C181" s="5">
        <f>Wall_Kampong!C181*IF(VLOOKUP($A181,pop_kampung!$A$2:$E$364,3,FALSE)&gt;0,1,0)</f>
        <v>605</v>
      </c>
      <c r="D181" s="5">
        <f>Wall_Kampong!D181*IF(VLOOKUP($A181,pop_kampung!$A$2:$E$364,3,FALSE)&gt;0,1,0)</f>
        <v>3</v>
      </c>
      <c r="E181" s="5">
        <f>Wall_Kampong!E181*IF(VLOOKUP($A181,pop_kampung!$A$2:$E$364,3,FALSE)&gt;0,1,0)</f>
        <v>58</v>
      </c>
      <c r="F181" s="5">
        <f>Wall_Kampong!F181*IF(VLOOKUP($A181,pop_kampung!$A$2:$E$364,3,FALSE)&gt;0,1,0)</f>
        <v>0</v>
      </c>
    </row>
    <row r="182" spans="1:6" s="3" customFormat="1" x14ac:dyDescent="0.2">
      <c r="A182" s="3" t="s">
        <v>366</v>
      </c>
      <c r="B182" s="6" t="s">
        <v>367</v>
      </c>
      <c r="C182" s="5">
        <f>Wall_Kampong!C182*IF(VLOOKUP($A182,pop_kampung!$A$2:$E$364,3,FALSE)&gt;0,1,0)</f>
        <v>1072</v>
      </c>
      <c r="D182" s="5">
        <f>Wall_Kampong!D182*IF(VLOOKUP($A182,pop_kampung!$A$2:$E$364,3,FALSE)&gt;0,1,0)</f>
        <v>14</v>
      </c>
      <c r="E182" s="5">
        <f>Wall_Kampong!E182*IF(VLOOKUP($A182,pop_kampung!$A$2:$E$364,3,FALSE)&gt;0,1,0)</f>
        <v>101</v>
      </c>
      <c r="F182" s="5">
        <f>Wall_Kampong!F182*IF(VLOOKUP($A182,pop_kampung!$A$2:$E$364,3,FALSE)&gt;0,1,0)</f>
        <v>0</v>
      </c>
    </row>
    <row r="183" spans="1:6" s="3" customFormat="1" x14ac:dyDescent="0.2">
      <c r="A183" s="3" t="s">
        <v>368</v>
      </c>
      <c r="B183" s="6" t="s">
        <v>369</v>
      </c>
      <c r="C183" s="5">
        <f>Wall_Kampong!C183*IF(VLOOKUP($A183,pop_kampung!$A$2:$E$364,3,FALSE)&gt;0,1,0)</f>
        <v>406</v>
      </c>
      <c r="D183" s="5">
        <f>Wall_Kampong!D183*IF(VLOOKUP($A183,pop_kampung!$A$2:$E$364,3,FALSE)&gt;0,1,0)</f>
        <v>86</v>
      </c>
      <c r="E183" s="5">
        <f>Wall_Kampong!E183*IF(VLOOKUP($A183,pop_kampung!$A$2:$E$364,3,FALSE)&gt;0,1,0)</f>
        <v>237</v>
      </c>
      <c r="F183" s="5">
        <f>Wall_Kampong!F183*IF(VLOOKUP($A183,pop_kampung!$A$2:$E$364,3,FALSE)&gt;0,1,0)</f>
        <v>8</v>
      </c>
    </row>
    <row r="184" spans="1:6" s="3" customFormat="1" x14ac:dyDescent="0.2">
      <c r="A184" s="3" t="s">
        <v>370</v>
      </c>
      <c r="B184" s="6" t="s">
        <v>371</v>
      </c>
      <c r="C184" s="5">
        <f>Wall_Kampong!C184*IF(VLOOKUP($A184,pop_kampung!$A$2:$E$364,3,FALSE)&gt;0,1,0)</f>
        <v>729</v>
      </c>
      <c r="D184" s="5">
        <f>Wall_Kampong!D184*IF(VLOOKUP($A184,pop_kampung!$A$2:$E$364,3,FALSE)&gt;0,1,0)</f>
        <v>41</v>
      </c>
      <c r="E184" s="5">
        <f>Wall_Kampong!E184*IF(VLOOKUP($A184,pop_kampung!$A$2:$E$364,3,FALSE)&gt;0,1,0)</f>
        <v>185</v>
      </c>
      <c r="F184" s="5">
        <f>Wall_Kampong!F184*IF(VLOOKUP($A184,pop_kampung!$A$2:$E$364,3,FALSE)&gt;0,1,0)</f>
        <v>0</v>
      </c>
    </row>
    <row r="185" spans="1:6" s="3" customFormat="1" x14ac:dyDescent="0.2">
      <c r="A185" s="3" t="s">
        <v>372</v>
      </c>
      <c r="B185" s="6" t="s">
        <v>373</v>
      </c>
      <c r="C185" s="5">
        <f>Wall_Kampong!C185*IF(VLOOKUP($A185,pop_kampung!$A$2:$E$364,3,FALSE)&gt;0,1,0)</f>
        <v>73</v>
      </c>
      <c r="D185" s="5">
        <f>Wall_Kampong!D185*IF(VLOOKUP($A185,pop_kampung!$A$2:$E$364,3,FALSE)&gt;0,1,0)</f>
        <v>53</v>
      </c>
      <c r="E185" s="5">
        <f>Wall_Kampong!E185*IF(VLOOKUP($A185,pop_kampung!$A$2:$E$364,3,FALSE)&gt;0,1,0)</f>
        <v>50</v>
      </c>
      <c r="F185" s="5">
        <f>Wall_Kampong!F185*IF(VLOOKUP($A185,pop_kampung!$A$2:$E$364,3,FALSE)&gt;0,1,0)</f>
        <v>2</v>
      </c>
    </row>
    <row r="186" spans="1:6" s="3" customFormat="1" x14ac:dyDescent="0.2">
      <c r="A186" s="3" t="s">
        <v>374</v>
      </c>
      <c r="B186" s="6" t="s">
        <v>375</v>
      </c>
      <c r="C186" s="5">
        <f>Wall_Kampong!C186*IF(VLOOKUP($A186,pop_kampung!$A$2:$E$364,3,FALSE)&gt;0,1,0)</f>
        <v>140</v>
      </c>
      <c r="D186" s="5">
        <f>Wall_Kampong!D186*IF(VLOOKUP($A186,pop_kampung!$A$2:$E$364,3,FALSE)&gt;0,1,0)</f>
        <v>114</v>
      </c>
      <c r="E186" s="5">
        <f>Wall_Kampong!E186*IF(VLOOKUP($A186,pop_kampung!$A$2:$E$364,3,FALSE)&gt;0,1,0)</f>
        <v>174</v>
      </c>
      <c r="F186" s="5">
        <f>Wall_Kampong!F186*IF(VLOOKUP($A186,pop_kampung!$A$2:$E$364,3,FALSE)&gt;0,1,0)</f>
        <v>0</v>
      </c>
    </row>
    <row r="187" spans="1:6" s="3" customFormat="1" x14ac:dyDescent="0.2">
      <c r="A187" s="3" t="s">
        <v>376</v>
      </c>
      <c r="B187" s="6" t="s">
        <v>377</v>
      </c>
      <c r="C187" s="5">
        <f>Wall_Kampong!C187*IF(VLOOKUP($A187,pop_kampung!$A$2:$E$364,3,FALSE)&gt;0,1,0)</f>
        <v>100</v>
      </c>
      <c r="D187" s="5">
        <f>Wall_Kampong!D187*IF(VLOOKUP($A187,pop_kampung!$A$2:$E$364,3,FALSE)&gt;0,1,0)</f>
        <v>114</v>
      </c>
      <c r="E187" s="5">
        <f>Wall_Kampong!E187*IF(VLOOKUP($A187,pop_kampung!$A$2:$E$364,3,FALSE)&gt;0,1,0)</f>
        <v>27</v>
      </c>
      <c r="F187" s="5">
        <f>Wall_Kampong!F187*IF(VLOOKUP($A187,pop_kampung!$A$2:$E$364,3,FALSE)&gt;0,1,0)</f>
        <v>0</v>
      </c>
    </row>
    <row r="188" spans="1:6" s="3" customFormat="1" x14ac:dyDescent="0.2">
      <c r="A188" s="3" t="s">
        <v>378</v>
      </c>
      <c r="B188" s="6" t="s">
        <v>379</v>
      </c>
      <c r="C188" s="5">
        <f>Wall_Kampong!C188*IF(VLOOKUP($A188,pop_kampung!$A$2:$E$364,3,FALSE)&gt;0,1,0)</f>
        <v>406</v>
      </c>
      <c r="D188" s="5">
        <f>Wall_Kampong!D188*IF(VLOOKUP($A188,pop_kampung!$A$2:$E$364,3,FALSE)&gt;0,1,0)</f>
        <v>11</v>
      </c>
      <c r="E188" s="5">
        <f>Wall_Kampong!E188*IF(VLOOKUP($A188,pop_kampung!$A$2:$E$364,3,FALSE)&gt;0,1,0)</f>
        <v>105</v>
      </c>
      <c r="F188" s="5">
        <f>Wall_Kampong!F188*IF(VLOOKUP($A188,pop_kampung!$A$2:$E$364,3,FALSE)&gt;0,1,0)</f>
        <v>0</v>
      </c>
    </row>
    <row r="189" spans="1:6" s="3" customFormat="1" x14ac:dyDescent="0.2">
      <c r="A189" s="3" t="s">
        <v>380</v>
      </c>
      <c r="B189" s="6" t="s">
        <v>381</v>
      </c>
      <c r="C189" s="5">
        <f>Wall_Kampong!C189*IF(VLOOKUP($A189,pop_kampung!$A$2:$E$364,3,FALSE)&gt;0,1,0)</f>
        <v>665</v>
      </c>
      <c r="D189" s="5">
        <f>Wall_Kampong!D189*IF(VLOOKUP($A189,pop_kampung!$A$2:$E$364,3,FALSE)&gt;0,1,0)</f>
        <v>120</v>
      </c>
      <c r="E189" s="5">
        <f>Wall_Kampong!E189*IF(VLOOKUP($A189,pop_kampung!$A$2:$E$364,3,FALSE)&gt;0,1,0)</f>
        <v>126</v>
      </c>
      <c r="F189" s="5">
        <f>Wall_Kampong!F189*IF(VLOOKUP($A189,pop_kampung!$A$2:$E$364,3,FALSE)&gt;0,1,0)</f>
        <v>0</v>
      </c>
    </row>
    <row r="190" spans="1:6" s="3" customFormat="1" x14ac:dyDescent="0.2">
      <c r="A190" s="3" t="s">
        <v>382</v>
      </c>
      <c r="B190" s="6" t="s">
        <v>383</v>
      </c>
      <c r="C190" s="5">
        <f>Wall_Kampong!C190*IF(VLOOKUP($A190,pop_kampung!$A$2:$E$364,3,FALSE)&gt;0,1,0)</f>
        <v>0</v>
      </c>
      <c r="D190" s="5">
        <f>Wall_Kampong!D190*IF(VLOOKUP($A190,pop_kampung!$A$2:$E$364,3,FALSE)&gt;0,1,0)</f>
        <v>0</v>
      </c>
      <c r="E190" s="5">
        <f>Wall_Kampong!E190*IF(VLOOKUP($A190,pop_kampung!$A$2:$E$364,3,FALSE)&gt;0,1,0)</f>
        <v>0</v>
      </c>
      <c r="F190" s="5">
        <f>Wall_Kampong!F190*IF(VLOOKUP($A190,pop_kampung!$A$2:$E$364,3,FALSE)&gt;0,1,0)</f>
        <v>0</v>
      </c>
    </row>
    <row r="191" spans="1:6" s="3" customFormat="1" x14ac:dyDescent="0.2">
      <c r="A191" s="3" t="s">
        <v>384</v>
      </c>
      <c r="B191" s="6" t="s">
        <v>385</v>
      </c>
      <c r="C191" s="5">
        <f>Wall_Kampong!C191*IF(VLOOKUP($A191,pop_kampung!$A$2:$E$364,3,FALSE)&gt;0,1,0)</f>
        <v>0</v>
      </c>
      <c r="D191" s="5">
        <f>Wall_Kampong!D191*IF(VLOOKUP($A191,pop_kampung!$A$2:$E$364,3,FALSE)&gt;0,1,0)</f>
        <v>0</v>
      </c>
      <c r="E191" s="5">
        <f>Wall_Kampong!E191*IF(VLOOKUP($A191,pop_kampung!$A$2:$E$364,3,FALSE)&gt;0,1,0)</f>
        <v>0</v>
      </c>
      <c r="F191" s="5">
        <f>Wall_Kampong!F191*IF(VLOOKUP($A191,pop_kampung!$A$2:$E$364,3,FALSE)&gt;0,1,0)</f>
        <v>0</v>
      </c>
    </row>
    <row r="192" spans="1:6" s="3" customFormat="1" x14ac:dyDescent="0.2">
      <c r="A192" s="3" t="s">
        <v>386</v>
      </c>
      <c r="B192" s="6" t="s">
        <v>387</v>
      </c>
      <c r="C192" s="5">
        <f>Wall_Kampong!C192*IF(VLOOKUP($A192,pop_kampung!$A$2:$E$364,3,FALSE)&gt;0,1,0)</f>
        <v>0</v>
      </c>
      <c r="D192" s="5">
        <f>Wall_Kampong!D192*IF(VLOOKUP($A192,pop_kampung!$A$2:$E$364,3,FALSE)&gt;0,1,0)</f>
        <v>0</v>
      </c>
      <c r="E192" s="5">
        <f>Wall_Kampong!E192*IF(VLOOKUP($A192,pop_kampung!$A$2:$E$364,3,FALSE)&gt;0,1,0)</f>
        <v>0</v>
      </c>
      <c r="F192" s="5">
        <f>Wall_Kampong!F192*IF(VLOOKUP($A192,pop_kampung!$A$2:$E$364,3,FALSE)&gt;0,1,0)</f>
        <v>0</v>
      </c>
    </row>
    <row r="193" spans="1:6" s="3" customFormat="1" x14ac:dyDescent="0.2">
      <c r="A193" s="3" t="s">
        <v>388</v>
      </c>
      <c r="B193" s="6" t="s">
        <v>389</v>
      </c>
      <c r="C193" s="5">
        <f>Wall_Kampong!C193*IF(VLOOKUP($A193,pop_kampung!$A$2:$E$364,3,FALSE)&gt;0,1,0)</f>
        <v>0</v>
      </c>
      <c r="D193" s="5">
        <f>Wall_Kampong!D193*IF(VLOOKUP($A193,pop_kampung!$A$2:$E$364,3,FALSE)&gt;0,1,0)</f>
        <v>0</v>
      </c>
      <c r="E193" s="5">
        <f>Wall_Kampong!E193*IF(VLOOKUP($A193,pop_kampung!$A$2:$E$364,3,FALSE)&gt;0,1,0)</f>
        <v>0</v>
      </c>
      <c r="F193" s="5">
        <f>Wall_Kampong!F193*IF(VLOOKUP($A193,pop_kampung!$A$2:$E$364,3,FALSE)&gt;0,1,0)</f>
        <v>0</v>
      </c>
    </row>
    <row r="194" spans="1:6" s="3" customFormat="1" x14ac:dyDescent="0.2">
      <c r="A194" s="3" t="s">
        <v>390</v>
      </c>
      <c r="B194" s="6" t="s">
        <v>391</v>
      </c>
      <c r="C194" s="5">
        <f>Wall_Kampong!C194*IF(VLOOKUP($A194,pop_kampung!$A$2:$E$364,3,FALSE)&gt;0,1,0)</f>
        <v>0</v>
      </c>
      <c r="D194" s="5">
        <f>Wall_Kampong!D194*IF(VLOOKUP($A194,pop_kampung!$A$2:$E$364,3,FALSE)&gt;0,1,0)</f>
        <v>0</v>
      </c>
      <c r="E194" s="5">
        <f>Wall_Kampong!E194*IF(VLOOKUP($A194,pop_kampung!$A$2:$E$364,3,FALSE)&gt;0,1,0)</f>
        <v>0</v>
      </c>
      <c r="F194" s="5">
        <f>Wall_Kampong!F194*IF(VLOOKUP($A194,pop_kampung!$A$2:$E$364,3,FALSE)&gt;0,1,0)</f>
        <v>0</v>
      </c>
    </row>
    <row r="195" spans="1:6" s="3" customFormat="1" x14ac:dyDescent="0.2">
      <c r="A195" s="3" t="s">
        <v>392</v>
      </c>
      <c r="B195" s="6" t="s">
        <v>393</v>
      </c>
      <c r="C195" s="5">
        <f>Wall_Kampong!C195*IF(VLOOKUP($A195,pop_kampung!$A$2:$E$364,3,FALSE)&gt;0,1,0)</f>
        <v>0</v>
      </c>
      <c r="D195" s="5">
        <f>Wall_Kampong!D195*IF(VLOOKUP($A195,pop_kampung!$A$2:$E$364,3,FALSE)&gt;0,1,0)</f>
        <v>0</v>
      </c>
      <c r="E195" s="5">
        <f>Wall_Kampong!E195*IF(VLOOKUP($A195,pop_kampung!$A$2:$E$364,3,FALSE)&gt;0,1,0)</f>
        <v>0</v>
      </c>
      <c r="F195" s="5">
        <f>Wall_Kampong!F195*IF(VLOOKUP($A195,pop_kampung!$A$2:$E$364,3,FALSE)&gt;0,1,0)</f>
        <v>0</v>
      </c>
    </row>
    <row r="196" spans="1:6" s="3" customFormat="1" x14ac:dyDescent="0.2">
      <c r="A196" s="3" t="s">
        <v>394</v>
      </c>
      <c r="B196" s="6" t="s">
        <v>395</v>
      </c>
      <c r="C196" s="5">
        <f>Wall_Kampong!C196*IF(VLOOKUP($A196,pop_kampung!$A$2:$E$364,3,FALSE)&gt;0,1,0)</f>
        <v>0</v>
      </c>
      <c r="D196" s="5">
        <f>Wall_Kampong!D196*IF(VLOOKUP($A196,pop_kampung!$A$2:$E$364,3,FALSE)&gt;0,1,0)</f>
        <v>0</v>
      </c>
      <c r="E196" s="5">
        <f>Wall_Kampong!E196*IF(VLOOKUP($A196,pop_kampung!$A$2:$E$364,3,FALSE)&gt;0,1,0)</f>
        <v>0</v>
      </c>
      <c r="F196" s="5">
        <f>Wall_Kampong!F196*IF(VLOOKUP($A196,pop_kampung!$A$2:$E$364,3,FALSE)&gt;0,1,0)</f>
        <v>0</v>
      </c>
    </row>
    <row r="197" spans="1:6" s="3" customFormat="1" x14ac:dyDescent="0.2">
      <c r="A197" s="3" t="s">
        <v>396</v>
      </c>
      <c r="B197" s="6" t="s">
        <v>397</v>
      </c>
      <c r="C197" s="5">
        <f>Wall_Kampong!C197*IF(VLOOKUP($A197,pop_kampung!$A$2:$E$364,3,FALSE)&gt;0,1,0)</f>
        <v>258</v>
      </c>
      <c r="D197" s="5">
        <f>Wall_Kampong!D197*IF(VLOOKUP($A197,pop_kampung!$A$2:$E$364,3,FALSE)&gt;0,1,0)</f>
        <v>0</v>
      </c>
      <c r="E197" s="5">
        <f>Wall_Kampong!E197*IF(VLOOKUP($A197,pop_kampung!$A$2:$E$364,3,FALSE)&gt;0,1,0)</f>
        <v>11</v>
      </c>
      <c r="F197" s="5">
        <f>Wall_Kampong!F197*IF(VLOOKUP($A197,pop_kampung!$A$2:$E$364,3,FALSE)&gt;0,1,0)</f>
        <v>0</v>
      </c>
    </row>
    <row r="198" spans="1:6" s="3" customFormat="1" x14ac:dyDescent="0.2">
      <c r="A198" s="3" t="s">
        <v>398</v>
      </c>
      <c r="B198" s="6" t="s">
        <v>399</v>
      </c>
      <c r="C198" s="5">
        <f>Wall_Kampong!C198*IF(VLOOKUP($A198,pop_kampung!$A$2:$E$364,3,FALSE)&gt;0,1,0)</f>
        <v>29</v>
      </c>
      <c r="D198" s="5">
        <f>Wall_Kampong!D198*IF(VLOOKUP($A198,pop_kampung!$A$2:$E$364,3,FALSE)&gt;0,1,0)</f>
        <v>8</v>
      </c>
      <c r="E198" s="5">
        <f>Wall_Kampong!E198*IF(VLOOKUP($A198,pop_kampung!$A$2:$E$364,3,FALSE)&gt;0,1,0)</f>
        <v>11</v>
      </c>
      <c r="F198" s="5">
        <f>Wall_Kampong!F198*IF(VLOOKUP($A198,pop_kampung!$A$2:$E$364,3,FALSE)&gt;0,1,0)</f>
        <v>0</v>
      </c>
    </row>
    <row r="199" spans="1:6" s="3" customFormat="1" x14ac:dyDescent="0.2">
      <c r="A199" s="3" t="s">
        <v>400</v>
      </c>
      <c r="B199" s="6" t="s">
        <v>401</v>
      </c>
      <c r="C199" s="5">
        <f>Wall_Kampong!C199*IF(VLOOKUP($A199,pop_kampung!$A$2:$E$364,3,FALSE)&gt;0,1,0)</f>
        <v>0</v>
      </c>
      <c r="D199" s="5">
        <f>Wall_Kampong!D199*IF(VLOOKUP($A199,pop_kampung!$A$2:$E$364,3,FALSE)&gt;0,1,0)</f>
        <v>0</v>
      </c>
      <c r="E199" s="5">
        <f>Wall_Kampong!E199*IF(VLOOKUP($A199,pop_kampung!$A$2:$E$364,3,FALSE)&gt;0,1,0)</f>
        <v>0</v>
      </c>
      <c r="F199" s="5">
        <f>Wall_Kampong!F199*IF(VLOOKUP($A199,pop_kampung!$A$2:$E$364,3,FALSE)&gt;0,1,0)</f>
        <v>0</v>
      </c>
    </row>
    <row r="200" spans="1:6" s="3" customFormat="1" x14ac:dyDescent="0.2">
      <c r="A200" s="3" t="s">
        <v>402</v>
      </c>
      <c r="B200" s="6" t="s">
        <v>403</v>
      </c>
      <c r="C200" s="5">
        <f>Wall_Kampong!C200*IF(VLOOKUP($A200,pop_kampung!$A$2:$E$364,3,FALSE)&gt;0,1,0)</f>
        <v>0</v>
      </c>
      <c r="D200" s="5">
        <f>Wall_Kampong!D200*IF(VLOOKUP($A200,pop_kampung!$A$2:$E$364,3,FALSE)&gt;0,1,0)</f>
        <v>0</v>
      </c>
      <c r="E200" s="5">
        <f>Wall_Kampong!E200*IF(VLOOKUP($A200,pop_kampung!$A$2:$E$364,3,FALSE)&gt;0,1,0)</f>
        <v>0</v>
      </c>
      <c r="F200" s="5">
        <f>Wall_Kampong!F200*IF(VLOOKUP($A200,pop_kampung!$A$2:$E$364,3,FALSE)&gt;0,1,0)</f>
        <v>0</v>
      </c>
    </row>
    <row r="201" spans="1:6" s="3" customFormat="1" x14ac:dyDescent="0.2">
      <c r="A201" s="3" t="s">
        <v>404</v>
      </c>
      <c r="B201" s="6" t="s">
        <v>405</v>
      </c>
      <c r="C201" s="5">
        <f>Wall_Kampong!C201*IF(VLOOKUP($A201,pop_kampung!$A$2:$E$364,3,FALSE)&gt;0,1,0)</f>
        <v>0</v>
      </c>
      <c r="D201" s="5">
        <f>Wall_Kampong!D201*IF(VLOOKUP($A201,pop_kampung!$A$2:$E$364,3,FALSE)&gt;0,1,0)</f>
        <v>0</v>
      </c>
      <c r="E201" s="5">
        <f>Wall_Kampong!E201*IF(VLOOKUP($A201,pop_kampung!$A$2:$E$364,3,FALSE)&gt;0,1,0)</f>
        <v>0</v>
      </c>
      <c r="F201" s="5">
        <f>Wall_Kampong!F201*IF(VLOOKUP($A201,pop_kampung!$A$2:$E$364,3,FALSE)&gt;0,1,0)</f>
        <v>0</v>
      </c>
    </row>
    <row r="202" spans="1:6" s="3" customFormat="1" x14ac:dyDescent="0.2">
      <c r="A202" s="3" t="s">
        <v>406</v>
      </c>
      <c r="B202" s="6" t="s">
        <v>407</v>
      </c>
      <c r="C202" s="5">
        <f>Wall_Kampong!C202*IF(VLOOKUP($A202,pop_kampung!$A$2:$E$364,3,FALSE)&gt;0,1,0)</f>
        <v>0</v>
      </c>
      <c r="D202" s="5">
        <f>Wall_Kampong!D202*IF(VLOOKUP($A202,pop_kampung!$A$2:$E$364,3,FALSE)&gt;0,1,0)</f>
        <v>0</v>
      </c>
      <c r="E202" s="5">
        <f>Wall_Kampong!E202*IF(VLOOKUP($A202,pop_kampung!$A$2:$E$364,3,FALSE)&gt;0,1,0)</f>
        <v>0</v>
      </c>
      <c r="F202" s="5">
        <f>Wall_Kampong!F202*IF(VLOOKUP($A202,pop_kampung!$A$2:$E$364,3,FALSE)&gt;0,1,0)</f>
        <v>0</v>
      </c>
    </row>
    <row r="203" spans="1:6" s="3" customFormat="1" x14ac:dyDescent="0.2">
      <c r="A203" s="3" t="s">
        <v>408</v>
      </c>
      <c r="B203" s="6" t="s">
        <v>409</v>
      </c>
      <c r="C203" s="5">
        <f>Wall_Kampong!C203*IF(VLOOKUP($A203,pop_kampung!$A$2:$E$364,3,FALSE)&gt;0,1,0)</f>
        <v>0</v>
      </c>
      <c r="D203" s="5">
        <f>Wall_Kampong!D203*IF(VLOOKUP($A203,pop_kampung!$A$2:$E$364,3,FALSE)&gt;0,1,0)</f>
        <v>0</v>
      </c>
      <c r="E203" s="5">
        <f>Wall_Kampong!E203*IF(VLOOKUP($A203,pop_kampung!$A$2:$E$364,3,FALSE)&gt;0,1,0)</f>
        <v>0</v>
      </c>
      <c r="F203" s="5">
        <f>Wall_Kampong!F203*IF(VLOOKUP($A203,pop_kampung!$A$2:$E$364,3,FALSE)&gt;0,1,0)</f>
        <v>0</v>
      </c>
    </row>
    <row r="204" spans="1:6" s="3" customFormat="1" x14ac:dyDescent="0.2">
      <c r="A204" s="3" t="s">
        <v>410</v>
      </c>
      <c r="B204" s="6" t="s">
        <v>411</v>
      </c>
      <c r="C204" s="5">
        <f>Wall_Kampong!C204*IF(VLOOKUP($A204,pop_kampung!$A$2:$E$364,3,FALSE)&gt;0,1,0)</f>
        <v>0</v>
      </c>
      <c r="D204" s="5">
        <f>Wall_Kampong!D204*IF(VLOOKUP($A204,pop_kampung!$A$2:$E$364,3,FALSE)&gt;0,1,0)</f>
        <v>0</v>
      </c>
      <c r="E204" s="5">
        <f>Wall_Kampong!E204*IF(VLOOKUP($A204,pop_kampung!$A$2:$E$364,3,FALSE)&gt;0,1,0)</f>
        <v>0</v>
      </c>
      <c r="F204" s="5">
        <f>Wall_Kampong!F204*IF(VLOOKUP($A204,pop_kampung!$A$2:$E$364,3,FALSE)&gt;0,1,0)</f>
        <v>0</v>
      </c>
    </row>
    <row r="205" spans="1:6" s="3" customFormat="1" x14ac:dyDescent="0.2">
      <c r="A205" s="3" t="s">
        <v>412</v>
      </c>
      <c r="B205" s="6" t="s">
        <v>413</v>
      </c>
      <c r="C205" s="5">
        <f>Wall_Kampong!C205*IF(VLOOKUP($A205,pop_kampung!$A$2:$E$364,3,FALSE)&gt;0,1,0)</f>
        <v>0</v>
      </c>
      <c r="D205" s="5">
        <f>Wall_Kampong!D205*IF(VLOOKUP($A205,pop_kampung!$A$2:$E$364,3,FALSE)&gt;0,1,0)</f>
        <v>0</v>
      </c>
      <c r="E205" s="5">
        <f>Wall_Kampong!E205*IF(VLOOKUP($A205,pop_kampung!$A$2:$E$364,3,FALSE)&gt;0,1,0)</f>
        <v>0</v>
      </c>
      <c r="F205" s="5">
        <f>Wall_Kampong!F205*IF(VLOOKUP($A205,pop_kampung!$A$2:$E$364,3,FALSE)&gt;0,1,0)</f>
        <v>0</v>
      </c>
    </row>
    <row r="206" spans="1:6" s="3" customFormat="1" x14ac:dyDescent="0.2">
      <c r="A206" s="3" t="s">
        <v>414</v>
      </c>
      <c r="B206" s="6" t="s">
        <v>415</v>
      </c>
      <c r="C206" s="5">
        <f>Wall_Kampong!C206*IF(VLOOKUP($A206,pop_kampung!$A$2:$E$364,3,FALSE)&gt;0,1,0)</f>
        <v>0</v>
      </c>
      <c r="D206" s="5">
        <f>Wall_Kampong!D206*IF(VLOOKUP($A206,pop_kampung!$A$2:$E$364,3,FALSE)&gt;0,1,0)</f>
        <v>0</v>
      </c>
      <c r="E206" s="5">
        <f>Wall_Kampong!E206*IF(VLOOKUP($A206,pop_kampung!$A$2:$E$364,3,FALSE)&gt;0,1,0)</f>
        <v>0</v>
      </c>
      <c r="F206" s="5">
        <f>Wall_Kampong!F206*IF(VLOOKUP($A206,pop_kampung!$A$2:$E$364,3,FALSE)&gt;0,1,0)</f>
        <v>0</v>
      </c>
    </row>
    <row r="207" spans="1:6" s="3" customFormat="1" x14ac:dyDescent="0.2">
      <c r="A207" s="3" t="s">
        <v>416</v>
      </c>
      <c r="B207" s="6" t="s">
        <v>417</v>
      </c>
      <c r="C207" s="5">
        <f>Wall_Kampong!C207*IF(VLOOKUP($A207,pop_kampung!$A$2:$E$364,3,FALSE)&gt;0,1,0)</f>
        <v>0</v>
      </c>
      <c r="D207" s="5">
        <f>Wall_Kampong!D207*IF(VLOOKUP($A207,pop_kampung!$A$2:$E$364,3,FALSE)&gt;0,1,0)</f>
        <v>0</v>
      </c>
      <c r="E207" s="5">
        <f>Wall_Kampong!E207*IF(VLOOKUP($A207,pop_kampung!$A$2:$E$364,3,FALSE)&gt;0,1,0)</f>
        <v>0</v>
      </c>
      <c r="F207" s="5">
        <f>Wall_Kampong!F207*IF(VLOOKUP($A207,pop_kampung!$A$2:$E$364,3,FALSE)&gt;0,1,0)</f>
        <v>0</v>
      </c>
    </row>
    <row r="208" spans="1:6" s="3" customFormat="1" x14ac:dyDescent="0.2">
      <c r="A208" s="3" t="s">
        <v>418</v>
      </c>
      <c r="B208" s="6" t="s">
        <v>419</v>
      </c>
      <c r="C208" s="5">
        <f>Wall_Kampong!C208*IF(VLOOKUP($A208,pop_kampung!$A$2:$E$364,3,FALSE)&gt;0,1,0)</f>
        <v>0</v>
      </c>
      <c r="D208" s="5">
        <f>Wall_Kampong!D208*IF(VLOOKUP($A208,pop_kampung!$A$2:$E$364,3,FALSE)&gt;0,1,0)</f>
        <v>0</v>
      </c>
      <c r="E208" s="5">
        <f>Wall_Kampong!E208*IF(VLOOKUP($A208,pop_kampung!$A$2:$E$364,3,FALSE)&gt;0,1,0)</f>
        <v>0</v>
      </c>
      <c r="F208" s="5">
        <f>Wall_Kampong!F208*IF(VLOOKUP($A208,pop_kampung!$A$2:$E$364,3,FALSE)&gt;0,1,0)</f>
        <v>0</v>
      </c>
    </row>
    <row r="209" spans="1:6" s="3" customFormat="1" x14ac:dyDescent="0.2">
      <c r="A209" s="3" t="s">
        <v>420</v>
      </c>
      <c r="B209" s="6" t="s">
        <v>421</v>
      </c>
      <c r="C209" s="5">
        <f>Wall_Kampong!C209*IF(VLOOKUP($A209,pop_kampung!$A$2:$E$364,3,FALSE)&gt;0,1,0)</f>
        <v>0</v>
      </c>
      <c r="D209" s="5">
        <f>Wall_Kampong!D209*IF(VLOOKUP($A209,pop_kampung!$A$2:$E$364,3,FALSE)&gt;0,1,0)</f>
        <v>0</v>
      </c>
      <c r="E209" s="5">
        <f>Wall_Kampong!E209*IF(VLOOKUP($A209,pop_kampung!$A$2:$E$364,3,FALSE)&gt;0,1,0)</f>
        <v>0</v>
      </c>
      <c r="F209" s="5">
        <f>Wall_Kampong!F209*IF(VLOOKUP($A209,pop_kampung!$A$2:$E$364,3,FALSE)&gt;0,1,0)</f>
        <v>0</v>
      </c>
    </row>
    <row r="210" spans="1:6" s="3" customFormat="1" x14ac:dyDescent="0.2">
      <c r="A210" s="3" t="s">
        <v>422</v>
      </c>
      <c r="B210" s="6" t="s">
        <v>423</v>
      </c>
      <c r="C210" s="5">
        <f>Wall_Kampong!C210*IF(VLOOKUP($A210,pop_kampung!$A$2:$E$364,3,FALSE)&gt;0,1,0)</f>
        <v>0</v>
      </c>
      <c r="D210" s="5">
        <f>Wall_Kampong!D210*IF(VLOOKUP($A210,pop_kampung!$A$2:$E$364,3,FALSE)&gt;0,1,0)</f>
        <v>0</v>
      </c>
      <c r="E210" s="5">
        <f>Wall_Kampong!E210*IF(VLOOKUP($A210,pop_kampung!$A$2:$E$364,3,FALSE)&gt;0,1,0)</f>
        <v>0</v>
      </c>
      <c r="F210" s="5">
        <f>Wall_Kampong!F210*IF(VLOOKUP($A210,pop_kampung!$A$2:$E$364,3,FALSE)&gt;0,1,0)</f>
        <v>0</v>
      </c>
    </row>
    <row r="211" spans="1:6" s="3" customFormat="1" x14ac:dyDescent="0.2">
      <c r="A211" s="3" t="s">
        <v>424</v>
      </c>
      <c r="B211" s="6" t="s">
        <v>425</v>
      </c>
      <c r="C211" s="5">
        <f>Wall_Kampong!C211*IF(VLOOKUP($A211,pop_kampung!$A$2:$E$364,3,FALSE)&gt;0,1,0)</f>
        <v>0</v>
      </c>
      <c r="D211" s="5">
        <f>Wall_Kampong!D211*IF(VLOOKUP($A211,pop_kampung!$A$2:$E$364,3,FALSE)&gt;0,1,0)</f>
        <v>0</v>
      </c>
      <c r="E211" s="5">
        <f>Wall_Kampong!E211*IF(VLOOKUP($A211,pop_kampung!$A$2:$E$364,3,FALSE)&gt;0,1,0)</f>
        <v>0</v>
      </c>
      <c r="F211" s="5">
        <f>Wall_Kampong!F211*IF(VLOOKUP($A211,pop_kampung!$A$2:$E$364,3,FALSE)&gt;0,1,0)</f>
        <v>0</v>
      </c>
    </row>
    <row r="212" spans="1:6" s="3" customFormat="1" x14ac:dyDescent="0.2">
      <c r="A212" s="3" t="s">
        <v>426</v>
      </c>
      <c r="B212" s="6" t="s">
        <v>427</v>
      </c>
      <c r="C212" s="5">
        <f>Wall_Kampong!C212*IF(VLOOKUP($A212,pop_kampung!$A$2:$E$364,3,FALSE)&gt;0,1,0)</f>
        <v>0</v>
      </c>
      <c r="D212" s="5">
        <f>Wall_Kampong!D212*IF(VLOOKUP($A212,pop_kampung!$A$2:$E$364,3,FALSE)&gt;0,1,0)</f>
        <v>0</v>
      </c>
      <c r="E212" s="5">
        <f>Wall_Kampong!E212*IF(VLOOKUP($A212,pop_kampung!$A$2:$E$364,3,FALSE)&gt;0,1,0)</f>
        <v>0</v>
      </c>
      <c r="F212" s="5">
        <f>Wall_Kampong!F212*IF(VLOOKUP($A212,pop_kampung!$A$2:$E$364,3,FALSE)&gt;0,1,0)</f>
        <v>0</v>
      </c>
    </row>
    <row r="213" spans="1:6" s="3" customFormat="1" x14ac:dyDescent="0.2">
      <c r="A213" s="3" t="s">
        <v>428</v>
      </c>
      <c r="B213" s="6" t="s">
        <v>429</v>
      </c>
      <c r="C213" s="5">
        <f>Wall_Kampong!C213*IF(VLOOKUP($A213,pop_kampung!$A$2:$E$364,3,FALSE)&gt;0,1,0)</f>
        <v>0</v>
      </c>
      <c r="D213" s="5">
        <f>Wall_Kampong!D213*IF(VLOOKUP($A213,pop_kampung!$A$2:$E$364,3,FALSE)&gt;0,1,0)</f>
        <v>0</v>
      </c>
      <c r="E213" s="5">
        <f>Wall_Kampong!E213*IF(VLOOKUP($A213,pop_kampung!$A$2:$E$364,3,FALSE)&gt;0,1,0)</f>
        <v>0</v>
      </c>
      <c r="F213" s="5">
        <f>Wall_Kampong!F213*IF(VLOOKUP($A213,pop_kampung!$A$2:$E$364,3,FALSE)&gt;0,1,0)</f>
        <v>0</v>
      </c>
    </row>
    <row r="214" spans="1:6" s="3" customFormat="1" x14ac:dyDescent="0.2">
      <c r="A214" s="3" t="s">
        <v>430</v>
      </c>
      <c r="B214" s="6" t="s">
        <v>431</v>
      </c>
      <c r="C214" s="5">
        <f>Wall_Kampong!C214*IF(VLOOKUP($A214,pop_kampung!$A$2:$E$364,3,FALSE)&gt;0,1,0)</f>
        <v>0</v>
      </c>
      <c r="D214" s="5">
        <f>Wall_Kampong!D214*IF(VLOOKUP($A214,pop_kampung!$A$2:$E$364,3,FALSE)&gt;0,1,0)</f>
        <v>0</v>
      </c>
      <c r="E214" s="5">
        <f>Wall_Kampong!E214*IF(VLOOKUP($A214,pop_kampung!$A$2:$E$364,3,FALSE)&gt;0,1,0)</f>
        <v>0</v>
      </c>
      <c r="F214" s="5">
        <f>Wall_Kampong!F214*IF(VLOOKUP($A214,pop_kampung!$A$2:$E$364,3,FALSE)&gt;0,1,0)</f>
        <v>0</v>
      </c>
    </row>
    <row r="215" spans="1:6" s="3" customFormat="1" x14ac:dyDescent="0.2">
      <c r="A215" s="3" t="s">
        <v>432</v>
      </c>
      <c r="B215" s="6" t="s">
        <v>433</v>
      </c>
      <c r="C215" s="5">
        <f>Wall_Kampong!C215*IF(VLOOKUP($A215,pop_kampung!$A$2:$E$364,3,FALSE)&gt;0,1,0)</f>
        <v>0</v>
      </c>
      <c r="D215" s="5">
        <f>Wall_Kampong!D215*IF(VLOOKUP($A215,pop_kampung!$A$2:$E$364,3,FALSE)&gt;0,1,0)</f>
        <v>0</v>
      </c>
      <c r="E215" s="5">
        <f>Wall_Kampong!E215*IF(VLOOKUP($A215,pop_kampung!$A$2:$E$364,3,FALSE)&gt;0,1,0)</f>
        <v>0</v>
      </c>
      <c r="F215" s="5">
        <f>Wall_Kampong!F215*IF(VLOOKUP($A215,pop_kampung!$A$2:$E$364,3,FALSE)&gt;0,1,0)</f>
        <v>0</v>
      </c>
    </row>
    <row r="216" spans="1:6" s="3" customFormat="1" x14ac:dyDescent="0.2">
      <c r="A216" s="3" t="s">
        <v>434</v>
      </c>
      <c r="B216" s="6" t="s">
        <v>435</v>
      </c>
      <c r="C216" s="5">
        <f>Wall_Kampong!C216*IF(VLOOKUP($A216,pop_kampung!$A$2:$E$364,3,FALSE)&gt;0,1,0)</f>
        <v>0</v>
      </c>
      <c r="D216" s="5">
        <f>Wall_Kampong!D216*IF(VLOOKUP($A216,pop_kampung!$A$2:$E$364,3,FALSE)&gt;0,1,0)</f>
        <v>0</v>
      </c>
      <c r="E216" s="5">
        <f>Wall_Kampong!E216*IF(VLOOKUP($A216,pop_kampung!$A$2:$E$364,3,FALSE)&gt;0,1,0)</f>
        <v>0</v>
      </c>
      <c r="F216" s="5">
        <f>Wall_Kampong!F216*IF(VLOOKUP($A216,pop_kampung!$A$2:$E$364,3,FALSE)&gt;0,1,0)</f>
        <v>0</v>
      </c>
    </row>
    <row r="217" spans="1:6" s="3" customFormat="1" x14ac:dyDescent="0.2">
      <c r="A217" s="3" t="s">
        <v>436</v>
      </c>
      <c r="B217" s="6" t="s">
        <v>437</v>
      </c>
      <c r="C217" s="5">
        <f>Wall_Kampong!C217*IF(VLOOKUP($A217,pop_kampung!$A$2:$E$364,3,FALSE)&gt;0,1,0)</f>
        <v>0</v>
      </c>
      <c r="D217" s="5">
        <f>Wall_Kampong!D217*IF(VLOOKUP($A217,pop_kampung!$A$2:$E$364,3,FALSE)&gt;0,1,0)</f>
        <v>0</v>
      </c>
      <c r="E217" s="5">
        <f>Wall_Kampong!E217*IF(VLOOKUP($A217,pop_kampung!$A$2:$E$364,3,FALSE)&gt;0,1,0)</f>
        <v>0</v>
      </c>
      <c r="F217" s="5">
        <f>Wall_Kampong!F217*IF(VLOOKUP($A217,pop_kampung!$A$2:$E$364,3,FALSE)&gt;0,1,0)</f>
        <v>0</v>
      </c>
    </row>
    <row r="218" spans="1:6" s="3" customFormat="1" x14ac:dyDescent="0.2">
      <c r="A218" s="3" t="s">
        <v>438</v>
      </c>
      <c r="B218" s="6" t="s">
        <v>439</v>
      </c>
      <c r="C218" s="5">
        <f>Wall_Kampong!C218*IF(VLOOKUP($A218,pop_kampung!$A$2:$E$364,3,FALSE)&gt;0,1,0)</f>
        <v>0</v>
      </c>
      <c r="D218" s="5">
        <f>Wall_Kampong!D218*IF(VLOOKUP($A218,pop_kampung!$A$2:$E$364,3,FALSE)&gt;0,1,0)</f>
        <v>0</v>
      </c>
      <c r="E218" s="5">
        <f>Wall_Kampong!E218*IF(VLOOKUP($A218,pop_kampung!$A$2:$E$364,3,FALSE)&gt;0,1,0)</f>
        <v>0</v>
      </c>
      <c r="F218" s="5">
        <f>Wall_Kampong!F218*IF(VLOOKUP($A218,pop_kampung!$A$2:$E$364,3,FALSE)&gt;0,1,0)</f>
        <v>0</v>
      </c>
    </row>
    <row r="219" spans="1:6" s="3" customFormat="1" x14ac:dyDescent="0.2">
      <c r="A219" s="3" t="s">
        <v>440</v>
      </c>
      <c r="B219" s="6" t="s">
        <v>441</v>
      </c>
      <c r="C219" s="5">
        <f>Wall_Kampong!C219*IF(VLOOKUP($A219,pop_kampung!$A$2:$E$364,3,FALSE)&gt;0,1,0)</f>
        <v>0</v>
      </c>
      <c r="D219" s="5">
        <f>Wall_Kampong!D219*IF(VLOOKUP($A219,pop_kampung!$A$2:$E$364,3,FALSE)&gt;0,1,0)</f>
        <v>0</v>
      </c>
      <c r="E219" s="5">
        <f>Wall_Kampong!E219*IF(VLOOKUP($A219,pop_kampung!$A$2:$E$364,3,FALSE)&gt;0,1,0)</f>
        <v>0</v>
      </c>
      <c r="F219" s="5">
        <f>Wall_Kampong!F219*IF(VLOOKUP($A219,pop_kampung!$A$2:$E$364,3,FALSE)&gt;0,1,0)</f>
        <v>0</v>
      </c>
    </row>
    <row r="220" spans="1:6" s="3" customFormat="1" x14ac:dyDescent="0.2">
      <c r="A220" s="3" t="s">
        <v>442</v>
      </c>
      <c r="B220" s="6" t="s">
        <v>443</v>
      </c>
      <c r="C220" s="5">
        <f>Wall_Kampong!C220*IF(VLOOKUP($A220,pop_kampung!$A$2:$E$364,3,FALSE)&gt;0,1,0)</f>
        <v>0</v>
      </c>
      <c r="D220" s="5">
        <f>Wall_Kampong!D220*IF(VLOOKUP($A220,pop_kampung!$A$2:$E$364,3,FALSE)&gt;0,1,0)</f>
        <v>0</v>
      </c>
      <c r="E220" s="5">
        <f>Wall_Kampong!E220*IF(VLOOKUP($A220,pop_kampung!$A$2:$E$364,3,FALSE)&gt;0,1,0)</f>
        <v>0</v>
      </c>
      <c r="F220" s="5">
        <f>Wall_Kampong!F220*IF(VLOOKUP($A220,pop_kampung!$A$2:$E$364,3,FALSE)&gt;0,1,0)</f>
        <v>0</v>
      </c>
    </row>
    <row r="221" spans="1:6" s="3" customFormat="1" x14ac:dyDescent="0.2">
      <c r="A221" s="3" t="s">
        <v>444</v>
      </c>
      <c r="B221" s="6" t="s">
        <v>445</v>
      </c>
      <c r="C221" s="5">
        <f>Wall_Kampong!C221*IF(VLOOKUP($A221,pop_kampung!$A$2:$E$364,3,FALSE)&gt;0,1,0)</f>
        <v>0</v>
      </c>
      <c r="D221" s="5">
        <f>Wall_Kampong!D221*IF(VLOOKUP($A221,pop_kampung!$A$2:$E$364,3,FALSE)&gt;0,1,0)</f>
        <v>0</v>
      </c>
      <c r="E221" s="5">
        <f>Wall_Kampong!E221*IF(VLOOKUP($A221,pop_kampung!$A$2:$E$364,3,FALSE)&gt;0,1,0)</f>
        <v>0</v>
      </c>
      <c r="F221" s="5">
        <f>Wall_Kampong!F221*IF(VLOOKUP($A221,pop_kampung!$A$2:$E$364,3,FALSE)&gt;0,1,0)</f>
        <v>0</v>
      </c>
    </row>
    <row r="222" spans="1:6" s="3" customFormat="1" x14ac:dyDescent="0.2">
      <c r="A222" s="3" t="s">
        <v>446</v>
      </c>
      <c r="B222" s="6" t="s">
        <v>447</v>
      </c>
      <c r="C222" s="5">
        <f>Wall_Kampong!C222*IF(VLOOKUP($A222,pop_kampung!$A$2:$E$364,3,FALSE)&gt;0,1,0)</f>
        <v>0</v>
      </c>
      <c r="D222" s="5">
        <f>Wall_Kampong!D222*IF(VLOOKUP($A222,pop_kampung!$A$2:$E$364,3,FALSE)&gt;0,1,0)</f>
        <v>0</v>
      </c>
      <c r="E222" s="5">
        <f>Wall_Kampong!E222*IF(VLOOKUP($A222,pop_kampung!$A$2:$E$364,3,FALSE)&gt;0,1,0)</f>
        <v>0</v>
      </c>
      <c r="F222" s="5">
        <f>Wall_Kampong!F222*IF(VLOOKUP($A222,pop_kampung!$A$2:$E$364,3,FALSE)&gt;0,1,0)</f>
        <v>0</v>
      </c>
    </row>
    <row r="223" spans="1:6" s="3" customFormat="1" x14ac:dyDescent="0.2">
      <c r="A223" s="3" t="s">
        <v>448</v>
      </c>
      <c r="B223" s="6" t="s">
        <v>449</v>
      </c>
      <c r="C223" s="5">
        <f>Wall_Kampong!C223*IF(VLOOKUP($A223,pop_kampung!$A$2:$E$364,3,FALSE)&gt;0,1,0)</f>
        <v>0</v>
      </c>
      <c r="D223" s="5">
        <f>Wall_Kampong!D223*IF(VLOOKUP($A223,pop_kampung!$A$2:$E$364,3,FALSE)&gt;0,1,0)</f>
        <v>0</v>
      </c>
      <c r="E223" s="5">
        <f>Wall_Kampong!E223*IF(VLOOKUP($A223,pop_kampung!$A$2:$E$364,3,FALSE)&gt;0,1,0)</f>
        <v>0</v>
      </c>
      <c r="F223" s="5">
        <f>Wall_Kampong!F223*IF(VLOOKUP($A223,pop_kampung!$A$2:$E$364,3,FALSE)&gt;0,1,0)</f>
        <v>0</v>
      </c>
    </row>
    <row r="224" spans="1:6" s="3" customFormat="1" x14ac:dyDescent="0.15">
      <c r="A224" s="3" t="s">
        <v>450</v>
      </c>
      <c r="B224" s="4" t="s">
        <v>451</v>
      </c>
      <c r="C224" s="5">
        <f>Wall_Kampong!C224*IF(VLOOKUP($A224,pop_kampung!$A$2:$E$364,3,FALSE)&gt;0,1,0)</f>
        <v>0</v>
      </c>
      <c r="D224" s="5">
        <f>Wall_Kampong!D224*IF(VLOOKUP($A224,pop_kampung!$A$2:$E$364,3,FALSE)&gt;0,1,0)</f>
        <v>0</v>
      </c>
      <c r="E224" s="5">
        <f>Wall_Kampong!E224*IF(VLOOKUP($A224,pop_kampung!$A$2:$E$364,3,FALSE)&gt;0,1,0)</f>
        <v>0</v>
      </c>
      <c r="F224" s="5">
        <f>Wall_Kampong!F224*IF(VLOOKUP($A224,pop_kampung!$A$2:$E$364,3,FALSE)&gt;0,1,0)</f>
        <v>0</v>
      </c>
    </row>
    <row r="225" spans="1:6" s="3" customFormat="1" x14ac:dyDescent="0.15">
      <c r="A225" s="3" t="s">
        <v>452</v>
      </c>
      <c r="B225" s="4" t="s">
        <v>453</v>
      </c>
      <c r="C225" s="5">
        <f>Wall_Kampong!C225*IF(VLOOKUP($A225,pop_kampung!$A$2:$E$364,3,FALSE)&gt;0,1,0)</f>
        <v>0</v>
      </c>
      <c r="D225" s="5">
        <f>Wall_Kampong!D225*IF(VLOOKUP($A225,pop_kampung!$A$2:$E$364,3,FALSE)&gt;0,1,0)</f>
        <v>0</v>
      </c>
      <c r="E225" s="5">
        <f>Wall_Kampong!E225*IF(VLOOKUP($A225,pop_kampung!$A$2:$E$364,3,FALSE)&gt;0,1,0)</f>
        <v>0</v>
      </c>
      <c r="F225" s="5">
        <f>Wall_Kampong!F225*IF(VLOOKUP($A225,pop_kampung!$A$2:$E$364,3,FALSE)&gt;0,1,0)</f>
        <v>0</v>
      </c>
    </row>
    <row r="226" spans="1:6" s="3" customFormat="1" x14ac:dyDescent="0.15">
      <c r="A226" s="3" t="s">
        <v>454</v>
      </c>
      <c r="B226" s="4" t="s">
        <v>455</v>
      </c>
      <c r="C226" s="5">
        <f>Wall_Kampong!C226*IF(VLOOKUP($A226,pop_kampung!$A$2:$E$364,3,FALSE)&gt;0,1,0)</f>
        <v>0</v>
      </c>
      <c r="D226" s="5">
        <f>Wall_Kampong!D226*IF(VLOOKUP($A226,pop_kampung!$A$2:$E$364,3,FALSE)&gt;0,1,0)</f>
        <v>0</v>
      </c>
      <c r="E226" s="5">
        <f>Wall_Kampong!E226*IF(VLOOKUP($A226,pop_kampung!$A$2:$E$364,3,FALSE)&gt;0,1,0)</f>
        <v>0</v>
      </c>
      <c r="F226" s="5">
        <f>Wall_Kampong!F226*IF(VLOOKUP($A226,pop_kampung!$A$2:$E$364,3,FALSE)&gt;0,1,0)</f>
        <v>0</v>
      </c>
    </row>
    <row r="227" spans="1:6" s="3" customFormat="1" x14ac:dyDescent="0.15">
      <c r="A227" s="3" t="s">
        <v>456</v>
      </c>
      <c r="B227" s="4" t="s">
        <v>457</v>
      </c>
      <c r="C227" s="5">
        <f>Wall_Kampong!C227*IF(VLOOKUP($A227,pop_kampung!$A$2:$E$364,3,FALSE)&gt;0,1,0)</f>
        <v>0</v>
      </c>
      <c r="D227" s="5">
        <f>Wall_Kampong!D227*IF(VLOOKUP($A227,pop_kampung!$A$2:$E$364,3,FALSE)&gt;0,1,0)</f>
        <v>0</v>
      </c>
      <c r="E227" s="5">
        <f>Wall_Kampong!E227*IF(VLOOKUP($A227,pop_kampung!$A$2:$E$364,3,FALSE)&gt;0,1,0)</f>
        <v>0</v>
      </c>
      <c r="F227" s="5">
        <f>Wall_Kampong!F227*IF(VLOOKUP($A227,pop_kampung!$A$2:$E$364,3,FALSE)&gt;0,1,0)</f>
        <v>0</v>
      </c>
    </row>
    <row r="228" spans="1:6" s="3" customFormat="1" x14ac:dyDescent="0.15">
      <c r="A228" s="3" t="s">
        <v>458</v>
      </c>
      <c r="B228" s="4" t="s">
        <v>459</v>
      </c>
      <c r="C228" s="5">
        <f>Wall_Kampong!C228*IF(VLOOKUP($A228,pop_kampung!$A$2:$E$364,3,FALSE)&gt;0,1,0)</f>
        <v>0</v>
      </c>
      <c r="D228" s="5">
        <f>Wall_Kampong!D228*IF(VLOOKUP($A228,pop_kampung!$A$2:$E$364,3,FALSE)&gt;0,1,0)</f>
        <v>0</v>
      </c>
      <c r="E228" s="5">
        <f>Wall_Kampong!E228*IF(VLOOKUP($A228,pop_kampung!$A$2:$E$364,3,FALSE)&gt;0,1,0)</f>
        <v>0</v>
      </c>
      <c r="F228" s="5">
        <f>Wall_Kampong!F228*IF(VLOOKUP($A228,pop_kampung!$A$2:$E$364,3,FALSE)&gt;0,1,0)</f>
        <v>0</v>
      </c>
    </row>
    <row r="229" spans="1:6" s="3" customFormat="1" x14ac:dyDescent="0.15">
      <c r="A229" s="3" t="s">
        <v>460</v>
      </c>
      <c r="B229" s="4" t="s">
        <v>461</v>
      </c>
      <c r="C229" s="5">
        <f>Wall_Kampong!C229*IF(VLOOKUP($A229,pop_kampung!$A$2:$E$364,3,FALSE)&gt;0,1,0)</f>
        <v>0</v>
      </c>
      <c r="D229" s="5">
        <f>Wall_Kampong!D229*IF(VLOOKUP($A229,pop_kampung!$A$2:$E$364,3,FALSE)&gt;0,1,0)</f>
        <v>0</v>
      </c>
      <c r="E229" s="5">
        <f>Wall_Kampong!E229*IF(VLOOKUP($A229,pop_kampung!$A$2:$E$364,3,FALSE)&gt;0,1,0)</f>
        <v>0</v>
      </c>
      <c r="F229" s="5">
        <f>Wall_Kampong!F229*IF(VLOOKUP($A229,pop_kampung!$A$2:$E$364,3,FALSE)&gt;0,1,0)</f>
        <v>0</v>
      </c>
    </row>
    <row r="230" spans="1:6" s="3" customFormat="1" x14ac:dyDescent="0.15">
      <c r="A230" s="3" t="s">
        <v>462</v>
      </c>
      <c r="B230" s="4" t="s">
        <v>463</v>
      </c>
      <c r="C230" s="5">
        <f>Wall_Kampong!C230*IF(VLOOKUP($A230,pop_kampung!$A$2:$E$364,3,FALSE)&gt;0,1,0)</f>
        <v>0</v>
      </c>
      <c r="D230" s="5">
        <f>Wall_Kampong!D230*IF(VLOOKUP($A230,pop_kampung!$A$2:$E$364,3,FALSE)&gt;0,1,0)</f>
        <v>0</v>
      </c>
      <c r="E230" s="5">
        <f>Wall_Kampong!E230*IF(VLOOKUP($A230,pop_kampung!$A$2:$E$364,3,FALSE)&gt;0,1,0)</f>
        <v>0</v>
      </c>
      <c r="F230" s="5">
        <f>Wall_Kampong!F230*IF(VLOOKUP($A230,pop_kampung!$A$2:$E$364,3,FALSE)&gt;0,1,0)</f>
        <v>0</v>
      </c>
    </row>
    <row r="231" spans="1:6" s="3" customFormat="1" x14ac:dyDescent="0.15">
      <c r="A231" s="3" t="s">
        <v>464</v>
      </c>
      <c r="B231" s="4" t="s">
        <v>465</v>
      </c>
      <c r="C231" s="5">
        <f>Wall_Kampong!C231*IF(VLOOKUP($A231,pop_kampung!$A$2:$E$364,3,FALSE)&gt;0,1,0)</f>
        <v>0</v>
      </c>
      <c r="D231" s="5">
        <f>Wall_Kampong!D231*IF(VLOOKUP($A231,pop_kampung!$A$2:$E$364,3,FALSE)&gt;0,1,0)</f>
        <v>0</v>
      </c>
      <c r="E231" s="5">
        <f>Wall_Kampong!E231*IF(VLOOKUP($A231,pop_kampung!$A$2:$E$364,3,FALSE)&gt;0,1,0)</f>
        <v>0</v>
      </c>
      <c r="F231" s="5">
        <f>Wall_Kampong!F231*IF(VLOOKUP($A231,pop_kampung!$A$2:$E$364,3,FALSE)&gt;0,1,0)</f>
        <v>0</v>
      </c>
    </row>
    <row r="232" spans="1:6" s="3" customFormat="1" x14ac:dyDescent="0.15">
      <c r="A232" s="3" t="s">
        <v>466</v>
      </c>
      <c r="B232" s="4" t="s">
        <v>467</v>
      </c>
      <c r="C232" s="5">
        <f>Wall_Kampong!C232*IF(VLOOKUP($A232,pop_kampung!$A$2:$E$364,3,FALSE)&gt;0,1,0)</f>
        <v>0</v>
      </c>
      <c r="D232" s="5">
        <f>Wall_Kampong!D232*IF(VLOOKUP($A232,pop_kampung!$A$2:$E$364,3,FALSE)&gt;0,1,0)</f>
        <v>0</v>
      </c>
      <c r="E232" s="5">
        <f>Wall_Kampong!E232*IF(VLOOKUP($A232,pop_kampung!$A$2:$E$364,3,FALSE)&gt;0,1,0)</f>
        <v>0</v>
      </c>
      <c r="F232" s="5">
        <f>Wall_Kampong!F232*IF(VLOOKUP($A232,pop_kampung!$A$2:$E$364,3,FALSE)&gt;0,1,0)</f>
        <v>0</v>
      </c>
    </row>
    <row r="233" spans="1:6" s="3" customFormat="1" x14ac:dyDescent="0.15">
      <c r="A233" s="3" t="s">
        <v>468</v>
      </c>
      <c r="B233" s="4" t="s">
        <v>469</v>
      </c>
      <c r="C233" s="5">
        <f>Wall_Kampong!C233*IF(VLOOKUP($A233,pop_kampung!$A$2:$E$364,3,FALSE)&gt;0,1,0)</f>
        <v>0</v>
      </c>
      <c r="D233" s="5">
        <f>Wall_Kampong!D233*IF(VLOOKUP($A233,pop_kampung!$A$2:$E$364,3,FALSE)&gt;0,1,0)</f>
        <v>0</v>
      </c>
      <c r="E233" s="5">
        <f>Wall_Kampong!E233*IF(VLOOKUP($A233,pop_kampung!$A$2:$E$364,3,FALSE)&gt;0,1,0)</f>
        <v>0</v>
      </c>
      <c r="F233" s="5">
        <f>Wall_Kampong!F233*IF(VLOOKUP($A233,pop_kampung!$A$2:$E$364,3,FALSE)&gt;0,1,0)</f>
        <v>0</v>
      </c>
    </row>
    <row r="234" spans="1:6" s="3" customFormat="1" x14ac:dyDescent="0.15">
      <c r="A234" s="3" t="s">
        <v>470</v>
      </c>
      <c r="B234" s="4" t="s">
        <v>471</v>
      </c>
      <c r="C234" s="5">
        <f>Wall_Kampong!C234*IF(VLOOKUP($A234,pop_kampung!$A$2:$E$364,3,FALSE)&gt;0,1,0)</f>
        <v>209</v>
      </c>
      <c r="D234" s="5">
        <f>Wall_Kampong!D234*IF(VLOOKUP($A234,pop_kampung!$A$2:$E$364,3,FALSE)&gt;0,1,0)</f>
        <v>2</v>
      </c>
      <c r="E234" s="5">
        <f>Wall_Kampong!E234*IF(VLOOKUP($A234,pop_kampung!$A$2:$E$364,3,FALSE)&gt;0,1,0)</f>
        <v>42</v>
      </c>
      <c r="F234" s="5">
        <f>Wall_Kampong!F234*IF(VLOOKUP($A234,pop_kampung!$A$2:$E$364,3,FALSE)&gt;0,1,0)</f>
        <v>0</v>
      </c>
    </row>
    <row r="235" spans="1:6" s="3" customFormat="1" x14ac:dyDescent="0.15">
      <c r="A235" s="3" t="s">
        <v>472</v>
      </c>
      <c r="B235" s="4" t="s">
        <v>473</v>
      </c>
      <c r="C235" s="5">
        <f>Wall_Kampong!C235*IF(VLOOKUP($A235,pop_kampung!$A$2:$E$364,3,FALSE)&gt;0,1,0)</f>
        <v>214</v>
      </c>
      <c r="D235" s="5">
        <f>Wall_Kampong!D235*IF(VLOOKUP($A235,pop_kampung!$A$2:$E$364,3,FALSE)&gt;0,1,0)</f>
        <v>15</v>
      </c>
      <c r="E235" s="5">
        <f>Wall_Kampong!E235*IF(VLOOKUP($A235,pop_kampung!$A$2:$E$364,3,FALSE)&gt;0,1,0)</f>
        <v>21</v>
      </c>
      <c r="F235" s="5">
        <f>Wall_Kampong!F235*IF(VLOOKUP($A235,pop_kampung!$A$2:$E$364,3,FALSE)&gt;0,1,0)</f>
        <v>0</v>
      </c>
    </row>
    <row r="236" spans="1:6" s="3" customFormat="1" x14ac:dyDescent="0.15">
      <c r="A236" s="3" t="s">
        <v>474</v>
      </c>
      <c r="B236" s="4" t="s">
        <v>475</v>
      </c>
      <c r="C236" s="5">
        <f>Wall_Kampong!C236*IF(VLOOKUP($A236,pop_kampung!$A$2:$E$364,3,FALSE)&gt;0,1,0)</f>
        <v>302</v>
      </c>
      <c r="D236" s="5">
        <f>Wall_Kampong!D236*IF(VLOOKUP($A236,pop_kampung!$A$2:$E$364,3,FALSE)&gt;0,1,0)</f>
        <v>0</v>
      </c>
      <c r="E236" s="5">
        <f>Wall_Kampong!E236*IF(VLOOKUP($A236,pop_kampung!$A$2:$E$364,3,FALSE)&gt;0,1,0)</f>
        <v>4</v>
      </c>
      <c r="F236" s="5">
        <f>Wall_Kampong!F236*IF(VLOOKUP($A236,pop_kampung!$A$2:$E$364,3,FALSE)&gt;0,1,0)</f>
        <v>0</v>
      </c>
    </row>
    <row r="237" spans="1:6" s="3" customFormat="1" x14ac:dyDescent="0.15">
      <c r="A237" s="3" t="s">
        <v>476</v>
      </c>
      <c r="B237" s="4" t="s">
        <v>477</v>
      </c>
      <c r="C237" s="5">
        <f>Wall_Kampong!C237*IF(VLOOKUP($A237,pop_kampung!$A$2:$E$364,3,FALSE)&gt;0,1,0)</f>
        <v>225</v>
      </c>
      <c r="D237" s="5">
        <f>Wall_Kampong!D237*IF(VLOOKUP($A237,pop_kampung!$A$2:$E$364,3,FALSE)&gt;0,1,0)</f>
        <v>13</v>
      </c>
      <c r="E237" s="5">
        <f>Wall_Kampong!E237*IF(VLOOKUP($A237,pop_kampung!$A$2:$E$364,3,FALSE)&gt;0,1,0)</f>
        <v>71</v>
      </c>
      <c r="F237" s="5">
        <f>Wall_Kampong!F237*IF(VLOOKUP($A237,pop_kampung!$A$2:$E$364,3,FALSE)&gt;0,1,0)</f>
        <v>0</v>
      </c>
    </row>
    <row r="238" spans="1:6" s="3" customFormat="1" x14ac:dyDescent="0.15">
      <c r="A238" s="3" t="s">
        <v>478</v>
      </c>
      <c r="B238" s="4" t="s">
        <v>479</v>
      </c>
      <c r="C238" s="5">
        <f>Wall_Kampong!C238*IF(VLOOKUP($A238,pop_kampung!$A$2:$E$364,3,FALSE)&gt;0,1,0)</f>
        <v>49</v>
      </c>
      <c r="D238" s="5">
        <f>Wall_Kampong!D238*IF(VLOOKUP($A238,pop_kampung!$A$2:$E$364,3,FALSE)&gt;0,1,0)</f>
        <v>7</v>
      </c>
      <c r="E238" s="5">
        <f>Wall_Kampong!E238*IF(VLOOKUP($A238,pop_kampung!$A$2:$E$364,3,FALSE)&gt;0,1,0)</f>
        <v>19</v>
      </c>
      <c r="F238" s="5">
        <f>Wall_Kampong!F238*IF(VLOOKUP($A238,pop_kampung!$A$2:$E$364,3,FALSE)&gt;0,1,0)</f>
        <v>1</v>
      </c>
    </row>
    <row r="239" spans="1:6" s="3" customFormat="1" x14ac:dyDescent="0.15">
      <c r="A239" s="3" t="s">
        <v>480</v>
      </c>
      <c r="B239" s="4" t="s">
        <v>481</v>
      </c>
      <c r="C239" s="5">
        <f>Wall_Kampong!C239*IF(VLOOKUP($A239,pop_kampung!$A$2:$E$364,3,FALSE)&gt;0,1,0)</f>
        <v>38</v>
      </c>
      <c r="D239" s="5">
        <f>Wall_Kampong!D239*IF(VLOOKUP($A239,pop_kampung!$A$2:$E$364,3,FALSE)&gt;0,1,0)</f>
        <v>2</v>
      </c>
      <c r="E239" s="5">
        <f>Wall_Kampong!E239*IF(VLOOKUP($A239,pop_kampung!$A$2:$E$364,3,FALSE)&gt;0,1,0)</f>
        <v>22</v>
      </c>
      <c r="F239" s="5">
        <f>Wall_Kampong!F239*IF(VLOOKUP($A239,pop_kampung!$A$2:$E$364,3,FALSE)&gt;0,1,0)</f>
        <v>0</v>
      </c>
    </row>
    <row r="240" spans="1:6" s="3" customFormat="1" x14ac:dyDescent="0.15">
      <c r="A240" s="3" t="s">
        <v>482</v>
      </c>
      <c r="B240" s="4" t="s">
        <v>483</v>
      </c>
      <c r="C240" s="5">
        <f>Wall_Kampong!C240*IF(VLOOKUP($A240,pop_kampung!$A$2:$E$364,3,FALSE)&gt;0,1,0)</f>
        <v>39</v>
      </c>
      <c r="D240" s="5">
        <f>Wall_Kampong!D240*IF(VLOOKUP($A240,pop_kampung!$A$2:$E$364,3,FALSE)&gt;0,1,0)</f>
        <v>4</v>
      </c>
      <c r="E240" s="5">
        <f>Wall_Kampong!E240*IF(VLOOKUP($A240,pop_kampung!$A$2:$E$364,3,FALSE)&gt;0,1,0)</f>
        <v>22</v>
      </c>
      <c r="F240" s="5">
        <f>Wall_Kampong!F240*IF(VLOOKUP($A240,pop_kampung!$A$2:$E$364,3,FALSE)&gt;0,1,0)</f>
        <v>0</v>
      </c>
    </row>
    <row r="241" spans="1:6" s="3" customFormat="1" x14ac:dyDescent="0.15">
      <c r="A241" s="3" t="s">
        <v>484</v>
      </c>
      <c r="B241" s="4" t="s">
        <v>485</v>
      </c>
      <c r="C241" s="5">
        <f>Wall_Kampong!C241*IF(VLOOKUP($A241,pop_kampung!$A$2:$E$364,3,FALSE)&gt;0,1,0)</f>
        <v>212</v>
      </c>
      <c r="D241" s="5">
        <f>Wall_Kampong!D241*IF(VLOOKUP($A241,pop_kampung!$A$2:$E$364,3,FALSE)&gt;0,1,0)</f>
        <v>8</v>
      </c>
      <c r="E241" s="5">
        <f>Wall_Kampong!E241*IF(VLOOKUP($A241,pop_kampung!$A$2:$E$364,3,FALSE)&gt;0,1,0)</f>
        <v>76</v>
      </c>
      <c r="F241" s="5">
        <f>Wall_Kampong!F241*IF(VLOOKUP($A241,pop_kampung!$A$2:$E$364,3,FALSE)&gt;0,1,0)</f>
        <v>1</v>
      </c>
    </row>
    <row r="242" spans="1:6" s="3" customFormat="1" x14ac:dyDescent="0.15">
      <c r="A242" s="3" t="s">
        <v>486</v>
      </c>
      <c r="B242" s="4" t="s">
        <v>487</v>
      </c>
      <c r="C242" s="5">
        <f>Wall_Kampong!C242*IF(VLOOKUP($A242,pop_kampung!$A$2:$E$364,3,FALSE)&gt;0,1,0)</f>
        <v>0</v>
      </c>
      <c r="D242" s="5">
        <f>Wall_Kampong!D242*IF(VLOOKUP($A242,pop_kampung!$A$2:$E$364,3,FALSE)&gt;0,1,0)</f>
        <v>0</v>
      </c>
      <c r="E242" s="5">
        <f>Wall_Kampong!E242*IF(VLOOKUP($A242,pop_kampung!$A$2:$E$364,3,FALSE)&gt;0,1,0)</f>
        <v>0</v>
      </c>
      <c r="F242" s="5">
        <f>Wall_Kampong!F242*IF(VLOOKUP($A242,pop_kampung!$A$2:$E$364,3,FALSE)&gt;0,1,0)</f>
        <v>0</v>
      </c>
    </row>
    <row r="243" spans="1:6" s="3" customFormat="1" x14ac:dyDescent="0.15">
      <c r="A243" s="3" t="s">
        <v>488</v>
      </c>
      <c r="B243" s="4" t="s">
        <v>489</v>
      </c>
      <c r="C243" s="5">
        <f>Wall_Kampong!C243*IF(VLOOKUP($A243,pop_kampung!$A$2:$E$364,3,FALSE)&gt;0,1,0)</f>
        <v>0</v>
      </c>
      <c r="D243" s="5">
        <f>Wall_Kampong!D243*IF(VLOOKUP($A243,pop_kampung!$A$2:$E$364,3,FALSE)&gt;0,1,0)</f>
        <v>0</v>
      </c>
      <c r="E243" s="5">
        <f>Wall_Kampong!E243*IF(VLOOKUP($A243,pop_kampung!$A$2:$E$364,3,FALSE)&gt;0,1,0)</f>
        <v>0</v>
      </c>
      <c r="F243" s="5">
        <f>Wall_Kampong!F243*IF(VLOOKUP($A243,pop_kampung!$A$2:$E$364,3,FALSE)&gt;0,1,0)</f>
        <v>0</v>
      </c>
    </row>
    <row r="244" spans="1:6" s="3" customFormat="1" x14ac:dyDescent="0.15">
      <c r="A244" s="3" t="s">
        <v>490</v>
      </c>
      <c r="B244" s="4" t="s">
        <v>491</v>
      </c>
      <c r="C244" s="5">
        <f>Wall_Kampong!C244*IF(VLOOKUP($A244,pop_kampung!$A$2:$E$364,3,FALSE)&gt;0,1,0)</f>
        <v>12</v>
      </c>
      <c r="D244" s="5">
        <f>Wall_Kampong!D244*IF(VLOOKUP($A244,pop_kampung!$A$2:$E$364,3,FALSE)&gt;0,1,0)</f>
        <v>16</v>
      </c>
      <c r="E244" s="5">
        <f>Wall_Kampong!E244*IF(VLOOKUP($A244,pop_kampung!$A$2:$E$364,3,FALSE)&gt;0,1,0)</f>
        <v>11</v>
      </c>
      <c r="F244" s="5">
        <f>Wall_Kampong!F244*IF(VLOOKUP($A244,pop_kampung!$A$2:$E$364,3,FALSE)&gt;0,1,0)</f>
        <v>0</v>
      </c>
    </row>
    <row r="245" spans="1:6" s="3" customFormat="1" x14ac:dyDescent="0.15">
      <c r="A245" s="3" t="s">
        <v>492</v>
      </c>
      <c r="B245" s="4" t="s">
        <v>493</v>
      </c>
      <c r="C245" s="5">
        <f>Wall_Kampong!C245*IF(VLOOKUP($A245,pop_kampung!$A$2:$E$364,3,FALSE)&gt;0,1,0)</f>
        <v>0</v>
      </c>
      <c r="D245" s="5">
        <f>Wall_Kampong!D245*IF(VLOOKUP($A245,pop_kampung!$A$2:$E$364,3,FALSE)&gt;0,1,0)</f>
        <v>0</v>
      </c>
      <c r="E245" s="5">
        <f>Wall_Kampong!E245*IF(VLOOKUP($A245,pop_kampung!$A$2:$E$364,3,FALSE)&gt;0,1,0)</f>
        <v>0</v>
      </c>
      <c r="F245" s="5">
        <f>Wall_Kampong!F245*IF(VLOOKUP($A245,pop_kampung!$A$2:$E$364,3,FALSE)&gt;0,1,0)</f>
        <v>0</v>
      </c>
    </row>
    <row r="246" spans="1:6" s="3" customFormat="1" x14ac:dyDescent="0.15">
      <c r="A246" s="3" t="s">
        <v>494</v>
      </c>
      <c r="B246" s="4" t="s">
        <v>495</v>
      </c>
      <c r="C246" s="5">
        <f>Wall_Kampong!C246*IF(VLOOKUP($A246,pop_kampung!$A$2:$E$364,3,FALSE)&gt;0,1,0)</f>
        <v>0</v>
      </c>
      <c r="D246" s="5">
        <f>Wall_Kampong!D246*IF(VLOOKUP($A246,pop_kampung!$A$2:$E$364,3,FALSE)&gt;0,1,0)</f>
        <v>0</v>
      </c>
      <c r="E246" s="5">
        <f>Wall_Kampong!E246*IF(VLOOKUP($A246,pop_kampung!$A$2:$E$364,3,FALSE)&gt;0,1,0)</f>
        <v>0</v>
      </c>
      <c r="F246" s="5">
        <f>Wall_Kampong!F246*IF(VLOOKUP($A246,pop_kampung!$A$2:$E$364,3,FALSE)&gt;0,1,0)</f>
        <v>0</v>
      </c>
    </row>
    <row r="247" spans="1:6" s="3" customFormat="1" x14ac:dyDescent="0.15">
      <c r="A247" s="3" t="s">
        <v>496</v>
      </c>
      <c r="B247" s="4" t="s">
        <v>497</v>
      </c>
      <c r="C247" s="5">
        <f>Wall_Kampong!C247*IF(VLOOKUP($A247,pop_kampung!$A$2:$E$364,3,FALSE)&gt;0,1,0)</f>
        <v>0</v>
      </c>
      <c r="D247" s="5">
        <f>Wall_Kampong!D247*IF(VLOOKUP($A247,pop_kampung!$A$2:$E$364,3,FALSE)&gt;0,1,0)</f>
        <v>0</v>
      </c>
      <c r="E247" s="5">
        <f>Wall_Kampong!E247*IF(VLOOKUP($A247,pop_kampung!$A$2:$E$364,3,FALSE)&gt;0,1,0)</f>
        <v>0</v>
      </c>
      <c r="F247" s="5">
        <f>Wall_Kampong!F247*IF(VLOOKUP($A247,pop_kampung!$A$2:$E$364,3,FALSE)&gt;0,1,0)</f>
        <v>0</v>
      </c>
    </row>
    <row r="248" spans="1:6" s="3" customFormat="1" x14ac:dyDescent="0.15">
      <c r="A248" s="3" t="s">
        <v>498</v>
      </c>
      <c r="B248" s="4" t="s">
        <v>499</v>
      </c>
      <c r="C248" s="5">
        <f>Wall_Kampong!C248*IF(VLOOKUP($A248,pop_kampung!$A$2:$E$364,3,FALSE)&gt;0,1,0)</f>
        <v>0</v>
      </c>
      <c r="D248" s="5">
        <f>Wall_Kampong!D248*IF(VLOOKUP($A248,pop_kampung!$A$2:$E$364,3,FALSE)&gt;0,1,0)</f>
        <v>0</v>
      </c>
      <c r="E248" s="5">
        <f>Wall_Kampong!E248*IF(VLOOKUP($A248,pop_kampung!$A$2:$E$364,3,FALSE)&gt;0,1,0)</f>
        <v>0</v>
      </c>
      <c r="F248" s="5">
        <f>Wall_Kampong!F248*IF(VLOOKUP($A248,pop_kampung!$A$2:$E$364,3,FALSE)&gt;0,1,0)</f>
        <v>0</v>
      </c>
    </row>
    <row r="249" spans="1:6" s="3" customFormat="1" x14ac:dyDescent="0.15">
      <c r="A249" s="3" t="s">
        <v>500</v>
      </c>
      <c r="B249" s="4" t="s">
        <v>501</v>
      </c>
      <c r="C249" s="5">
        <f>Wall_Kampong!C249*IF(VLOOKUP($A249,pop_kampung!$A$2:$E$364,3,FALSE)&gt;0,1,0)</f>
        <v>0</v>
      </c>
      <c r="D249" s="5">
        <f>Wall_Kampong!D249*IF(VLOOKUP($A249,pop_kampung!$A$2:$E$364,3,FALSE)&gt;0,1,0)</f>
        <v>0</v>
      </c>
      <c r="E249" s="5">
        <f>Wall_Kampong!E249*IF(VLOOKUP($A249,pop_kampung!$A$2:$E$364,3,FALSE)&gt;0,1,0)</f>
        <v>0</v>
      </c>
      <c r="F249" s="5">
        <f>Wall_Kampong!F249*IF(VLOOKUP($A249,pop_kampung!$A$2:$E$364,3,FALSE)&gt;0,1,0)</f>
        <v>0</v>
      </c>
    </row>
    <row r="250" spans="1:6" s="3" customFormat="1" x14ac:dyDescent="0.15">
      <c r="A250" s="3" t="s">
        <v>502</v>
      </c>
      <c r="B250" s="4" t="s">
        <v>503</v>
      </c>
      <c r="C250" s="5">
        <f>Wall_Kampong!C250*IF(VLOOKUP($A250,pop_kampung!$A$2:$E$364,3,FALSE)&gt;0,1,0)</f>
        <v>0</v>
      </c>
      <c r="D250" s="5">
        <f>Wall_Kampong!D250*IF(VLOOKUP($A250,pop_kampung!$A$2:$E$364,3,FALSE)&gt;0,1,0)</f>
        <v>0</v>
      </c>
      <c r="E250" s="5">
        <f>Wall_Kampong!E250*IF(VLOOKUP($A250,pop_kampung!$A$2:$E$364,3,FALSE)&gt;0,1,0)</f>
        <v>0</v>
      </c>
      <c r="F250" s="5">
        <f>Wall_Kampong!F250*IF(VLOOKUP($A250,pop_kampung!$A$2:$E$364,3,FALSE)&gt;0,1,0)</f>
        <v>0</v>
      </c>
    </row>
    <row r="251" spans="1:6" s="3" customFormat="1" x14ac:dyDescent="0.15">
      <c r="A251" s="3" t="s">
        <v>504</v>
      </c>
      <c r="B251" s="4" t="s">
        <v>505</v>
      </c>
      <c r="C251" s="5">
        <f>Wall_Kampong!C251*IF(VLOOKUP($A251,pop_kampung!$A$2:$E$364,3,FALSE)&gt;0,1,0)</f>
        <v>0</v>
      </c>
      <c r="D251" s="5">
        <f>Wall_Kampong!D251*IF(VLOOKUP($A251,pop_kampung!$A$2:$E$364,3,FALSE)&gt;0,1,0)</f>
        <v>0</v>
      </c>
      <c r="E251" s="5">
        <f>Wall_Kampong!E251*IF(VLOOKUP($A251,pop_kampung!$A$2:$E$364,3,FALSE)&gt;0,1,0)</f>
        <v>0</v>
      </c>
      <c r="F251" s="5">
        <f>Wall_Kampong!F251*IF(VLOOKUP($A251,pop_kampung!$A$2:$E$364,3,FALSE)&gt;0,1,0)</f>
        <v>0</v>
      </c>
    </row>
    <row r="252" spans="1:6" s="3" customFormat="1" x14ac:dyDescent="0.15">
      <c r="A252" s="3" t="s">
        <v>506</v>
      </c>
      <c r="B252" s="4" t="s">
        <v>507</v>
      </c>
      <c r="C252" s="5">
        <f>Wall_Kampong!C252*IF(VLOOKUP($A252,pop_kampung!$A$2:$E$364,3,FALSE)&gt;0,1,0)</f>
        <v>0</v>
      </c>
      <c r="D252" s="5">
        <f>Wall_Kampong!D252*IF(VLOOKUP($A252,pop_kampung!$A$2:$E$364,3,FALSE)&gt;0,1,0)</f>
        <v>0</v>
      </c>
      <c r="E252" s="5">
        <f>Wall_Kampong!E252*IF(VLOOKUP($A252,pop_kampung!$A$2:$E$364,3,FALSE)&gt;0,1,0)</f>
        <v>0</v>
      </c>
      <c r="F252" s="5">
        <f>Wall_Kampong!F252*IF(VLOOKUP($A252,pop_kampung!$A$2:$E$364,3,FALSE)&gt;0,1,0)</f>
        <v>0</v>
      </c>
    </row>
    <row r="253" spans="1:6" s="3" customFormat="1" x14ac:dyDescent="0.15">
      <c r="A253" s="3" t="s">
        <v>508</v>
      </c>
      <c r="B253" s="4" t="s">
        <v>509</v>
      </c>
      <c r="C253" s="5">
        <f>Wall_Kampong!C253*IF(VLOOKUP($A253,pop_kampung!$A$2:$E$364,3,FALSE)&gt;0,1,0)</f>
        <v>0</v>
      </c>
      <c r="D253" s="5">
        <f>Wall_Kampong!D253*IF(VLOOKUP($A253,pop_kampung!$A$2:$E$364,3,FALSE)&gt;0,1,0)</f>
        <v>0</v>
      </c>
      <c r="E253" s="5">
        <f>Wall_Kampong!E253*IF(VLOOKUP($A253,pop_kampung!$A$2:$E$364,3,FALSE)&gt;0,1,0)</f>
        <v>0</v>
      </c>
      <c r="F253" s="5">
        <f>Wall_Kampong!F253*IF(VLOOKUP($A253,pop_kampung!$A$2:$E$364,3,FALSE)&gt;0,1,0)</f>
        <v>0</v>
      </c>
    </row>
    <row r="254" spans="1:6" s="3" customFormat="1" x14ac:dyDescent="0.15">
      <c r="A254" s="3" t="s">
        <v>510</v>
      </c>
      <c r="B254" s="4" t="s">
        <v>511</v>
      </c>
      <c r="C254" s="5">
        <f>Wall_Kampong!C254*IF(VLOOKUP($A254,pop_kampung!$A$2:$E$364,3,FALSE)&gt;0,1,0)</f>
        <v>405</v>
      </c>
      <c r="D254" s="5">
        <f>Wall_Kampong!D254*IF(VLOOKUP($A254,pop_kampung!$A$2:$E$364,3,FALSE)&gt;0,1,0)</f>
        <v>0</v>
      </c>
      <c r="E254" s="5">
        <f>Wall_Kampong!E254*IF(VLOOKUP($A254,pop_kampung!$A$2:$E$364,3,FALSE)&gt;0,1,0)</f>
        <v>21</v>
      </c>
      <c r="F254" s="5">
        <f>Wall_Kampong!F254*IF(VLOOKUP($A254,pop_kampung!$A$2:$E$364,3,FALSE)&gt;0,1,0)</f>
        <v>0</v>
      </c>
    </row>
    <row r="255" spans="1:6" s="3" customFormat="1" x14ac:dyDescent="0.15">
      <c r="A255" s="3" t="s">
        <v>512</v>
      </c>
      <c r="B255" s="4" t="s">
        <v>513</v>
      </c>
      <c r="C255" s="5">
        <f>Wall_Kampong!C255*IF(VLOOKUP($A255,pop_kampung!$A$2:$E$364,3,FALSE)&gt;0,1,0)</f>
        <v>0</v>
      </c>
      <c r="D255" s="5">
        <f>Wall_Kampong!D255*IF(VLOOKUP($A255,pop_kampung!$A$2:$E$364,3,FALSE)&gt;0,1,0)</f>
        <v>0</v>
      </c>
      <c r="E255" s="5">
        <f>Wall_Kampong!E255*IF(VLOOKUP($A255,pop_kampung!$A$2:$E$364,3,FALSE)&gt;0,1,0)</f>
        <v>0</v>
      </c>
      <c r="F255" s="5">
        <f>Wall_Kampong!F255*IF(VLOOKUP($A255,pop_kampung!$A$2:$E$364,3,FALSE)&gt;0,1,0)</f>
        <v>0</v>
      </c>
    </row>
    <row r="256" spans="1:6" s="3" customFormat="1" x14ac:dyDescent="0.15">
      <c r="A256" s="3" t="s">
        <v>514</v>
      </c>
      <c r="B256" s="4" t="s">
        <v>515</v>
      </c>
      <c r="C256" s="5">
        <f>Wall_Kampong!C256*IF(VLOOKUP($A256,pop_kampung!$A$2:$E$364,3,FALSE)&gt;0,1,0)</f>
        <v>0</v>
      </c>
      <c r="D256" s="5">
        <f>Wall_Kampong!D256*IF(VLOOKUP($A256,pop_kampung!$A$2:$E$364,3,FALSE)&gt;0,1,0)</f>
        <v>0</v>
      </c>
      <c r="E256" s="5">
        <f>Wall_Kampong!E256*IF(VLOOKUP($A256,pop_kampung!$A$2:$E$364,3,FALSE)&gt;0,1,0)</f>
        <v>0</v>
      </c>
      <c r="F256" s="5">
        <f>Wall_Kampong!F256*IF(VLOOKUP($A256,pop_kampung!$A$2:$E$364,3,FALSE)&gt;0,1,0)</f>
        <v>0</v>
      </c>
    </row>
    <row r="257" spans="1:6" s="3" customFormat="1" x14ac:dyDescent="0.15">
      <c r="A257" s="3" t="s">
        <v>516</v>
      </c>
      <c r="B257" s="4" t="s">
        <v>517</v>
      </c>
      <c r="C257" s="5">
        <f>Wall_Kampong!C257*IF(VLOOKUP($A257,pop_kampung!$A$2:$E$364,3,FALSE)&gt;0,1,0)</f>
        <v>0</v>
      </c>
      <c r="D257" s="5">
        <f>Wall_Kampong!D257*IF(VLOOKUP($A257,pop_kampung!$A$2:$E$364,3,FALSE)&gt;0,1,0)</f>
        <v>0</v>
      </c>
      <c r="E257" s="5">
        <f>Wall_Kampong!E257*IF(VLOOKUP($A257,pop_kampung!$A$2:$E$364,3,FALSE)&gt;0,1,0)</f>
        <v>0</v>
      </c>
      <c r="F257" s="5">
        <f>Wall_Kampong!F257*IF(VLOOKUP($A257,pop_kampung!$A$2:$E$364,3,FALSE)&gt;0,1,0)</f>
        <v>0</v>
      </c>
    </row>
    <row r="258" spans="1:6" s="3" customFormat="1" x14ac:dyDescent="0.15">
      <c r="A258" s="3" t="s">
        <v>518</v>
      </c>
      <c r="B258" s="4" t="s">
        <v>519</v>
      </c>
      <c r="C258" s="5">
        <f>Wall_Kampong!C258*IF(VLOOKUP($A258,pop_kampung!$A$2:$E$364,3,FALSE)&gt;0,1,0)</f>
        <v>0</v>
      </c>
      <c r="D258" s="5">
        <f>Wall_Kampong!D258*IF(VLOOKUP($A258,pop_kampung!$A$2:$E$364,3,FALSE)&gt;0,1,0)</f>
        <v>0</v>
      </c>
      <c r="E258" s="5">
        <f>Wall_Kampong!E258*IF(VLOOKUP($A258,pop_kampung!$A$2:$E$364,3,FALSE)&gt;0,1,0)</f>
        <v>0</v>
      </c>
      <c r="F258" s="5">
        <f>Wall_Kampong!F258*IF(VLOOKUP($A258,pop_kampung!$A$2:$E$364,3,FALSE)&gt;0,1,0)</f>
        <v>0</v>
      </c>
    </row>
    <row r="259" spans="1:6" s="3" customFormat="1" x14ac:dyDescent="0.15">
      <c r="A259" s="3" t="s">
        <v>520</v>
      </c>
      <c r="B259" s="4" t="s">
        <v>521</v>
      </c>
      <c r="C259" s="5">
        <f>Wall_Kampong!C259*IF(VLOOKUP($A259,pop_kampung!$A$2:$E$364,3,FALSE)&gt;0,1,0)</f>
        <v>0</v>
      </c>
      <c r="D259" s="5">
        <f>Wall_Kampong!D259*IF(VLOOKUP($A259,pop_kampung!$A$2:$E$364,3,FALSE)&gt;0,1,0)</f>
        <v>0</v>
      </c>
      <c r="E259" s="5">
        <f>Wall_Kampong!E259*IF(VLOOKUP($A259,pop_kampung!$A$2:$E$364,3,FALSE)&gt;0,1,0)</f>
        <v>0</v>
      </c>
      <c r="F259" s="5">
        <f>Wall_Kampong!F259*IF(VLOOKUP($A259,pop_kampung!$A$2:$E$364,3,FALSE)&gt;0,1,0)</f>
        <v>0</v>
      </c>
    </row>
    <row r="260" spans="1:6" s="3" customFormat="1" x14ac:dyDescent="0.15">
      <c r="A260" s="3" t="s">
        <v>522</v>
      </c>
      <c r="B260" s="4" t="s">
        <v>523</v>
      </c>
      <c r="C260" s="5">
        <f>Wall_Kampong!C260*IF(VLOOKUP($A260,pop_kampung!$A$2:$E$364,3,FALSE)&gt;0,1,0)</f>
        <v>0</v>
      </c>
      <c r="D260" s="5">
        <f>Wall_Kampong!D260*IF(VLOOKUP($A260,pop_kampung!$A$2:$E$364,3,FALSE)&gt;0,1,0)</f>
        <v>0</v>
      </c>
      <c r="E260" s="5">
        <f>Wall_Kampong!E260*IF(VLOOKUP($A260,pop_kampung!$A$2:$E$364,3,FALSE)&gt;0,1,0)</f>
        <v>0</v>
      </c>
      <c r="F260" s="5">
        <f>Wall_Kampong!F260*IF(VLOOKUP($A260,pop_kampung!$A$2:$E$364,3,FALSE)&gt;0,1,0)</f>
        <v>0</v>
      </c>
    </row>
    <row r="261" spans="1:6" s="3" customFormat="1" x14ac:dyDescent="0.15">
      <c r="A261" s="3" t="s">
        <v>524</v>
      </c>
      <c r="B261" s="4" t="s">
        <v>525</v>
      </c>
      <c r="C261" s="5">
        <f>Wall_Kampong!C261*IF(VLOOKUP($A261,pop_kampung!$A$2:$E$364,3,FALSE)&gt;0,1,0)</f>
        <v>0</v>
      </c>
      <c r="D261" s="5">
        <f>Wall_Kampong!D261*IF(VLOOKUP($A261,pop_kampung!$A$2:$E$364,3,FALSE)&gt;0,1,0)</f>
        <v>0</v>
      </c>
      <c r="E261" s="5">
        <f>Wall_Kampong!E261*IF(VLOOKUP($A261,pop_kampung!$A$2:$E$364,3,FALSE)&gt;0,1,0)</f>
        <v>0</v>
      </c>
      <c r="F261" s="5">
        <f>Wall_Kampong!F261*IF(VLOOKUP($A261,pop_kampung!$A$2:$E$364,3,FALSE)&gt;0,1,0)</f>
        <v>0</v>
      </c>
    </row>
    <row r="262" spans="1:6" s="3" customFormat="1" x14ac:dyDescent="0.15">
      <c r="A262" s="3" t="s">
        <v>526</v>
      </c>
      <c r="B262" s="4" t="s">
        <v>527</v>
      </c>
      <c r="C262" s="5">
        <f>Wall_Kampong!C262*IF(VLOOKUP($A262,pop_kampung!$A$2:$E$364,3,FALSE)&gt;0,1,0)</f>
        <v>0</v>
      </c>
      <c r="D262" s="5">
        <f>Wall_Kampong!D262*IF(VLOOKUP($A262,pop_kampung!$A$2:$E$364,3,FALSE)&gt;0,1,0)</f>
        <v>0</v>
      </c>
      <c r="E262" s="5">
        <f>Wall_Kampong!E262*IF(VLOOKUP($A262,pop_kampung!$A$2:$E$364,3,FALSE)&gt;0,1,0)</f>
        <v>0</v>
      </c>
      <c r="F262" s="5">
        <f>Wall_Kampong!F262*IF(VLOOKUP($A262,pop_kampung!$A$2:$E$364,3,FALSE)&gt;0,1,0)</f>
        <v>0</v>
      </c>
    </row>
    <row r="263" spans="1:6" s="3" customFormat="1" x14ac:dyDescent="0.15">
      <c r="A263" s="3" t="s">
        <v>528</v>
      </c>
      <c r="B263" s="4" t="s">
        <v>529</v>
      </c>
      <c r="C263" s="5">
        <f>Wall_Kampong!C263*IF(VLOOKUP($A263,pop_kampung!$A$2:$E$364,3,FALSE)&gt;0,1,0)</f>
        <v>0</v>
      </c>
      <c r="D263" s="5">
        <f>Wall_Kampong!D263*IF(VLOOKUP($A263,pop_kampung!$A$2:$E$364,3,FALSE)&gt;0,1,0)</f>
        <v>0</v>
      </c>
      <c r="E263" s="5">
        <f>Wall_Kampong!E263*IF(VLOOKUP($A263,pop_kampung!$A$2:$E$364,3,FALSE)&gt;0,1,0)</f>
        <v>0</v>
      </c>
      <c r="F263" s="5">
        <f>Wall_Kampong!F263*IF(VLOOKUP($A263,pop_kampung!$A$2:$E$364,3,FALSE)&gt;0,1,0)</f>
        <v>0</v>
      </c>
    </row>
    <row r="264" spans="1:6" s="3" customFormat="1" x14ac:dyDescent="0.15">
      <c r="A264" s="3" t="s">
        <v>530</v>
      </c>
      <c r="B264" s="4" t="s">
        <v>531</v>
      </c>
      <c r="C264" s="5">
        <f>Wall_Kampong!C264*IF(VLOOKUP($A264,pop_kampung!$A$2:$E$364,3,FALSE)&gt;0,1,0)</f>
        <v>0</v>
      </c>
      <c r="D264" s="5">
        <f>Wall_Kampong!D264*IF(VLOOKUP($A264,pop_kampung!$A$2:$E$364,3,FALSE)&gt;0,1,0)</f>
        <v>0</v>
      </c>
      <c r="E264" s="5">
        <f>Wall_Kampong!E264*IF(VLOOKUP($A264,pop_kampung!$A$2:$E$364,3,FALSE)&gt;0,1,0)</f>
        <v>0</v>
      </c>
      <c r="F264" s="5">
        <f>Wall_Kampong!F264*IF(VLOOKUP($A264,pop_kampung!$A$2:$E$364,3,FALSE)&gt;0,1,0)</f>
        <v>0</v>
      </c>
    </row>
    <row r="265" spans="1:6" s="3" customFormat="1" x14ac:dyDescent="0.15">
      <c r="A265" s="3" t="s">
        <v>532</v>
      </c>
      <c r="B265" s="4" t="s">
        <v>533</v>
      </c>
      <c r="C265" s="5">
        <f>Wall_Kampong!C265*IF(VLOOKUP($A265,pop_kampung!$A$2:$E$364,3,FALSE)&gt;0,1,0)</f>
        <v>0</v>
      </c>
      <c r="D265" s="5">
        <f>Wall_Kampong!D265*IF(VLOOKUP($A265,pop_kampung!$A$2:$E$364,3,FALSE)&gt;0,1,0)</f>
        <v>0</v>
      </c>
      <c r="E265" s="5">
        <f>Wall_Kampong!E265*IF(VLOOKUP($A265,pop_kampung!$A$2:$E$364,3,FALSE)&gt;0,1,0)</f>
        <v>0</v>
      </c>
      <c r="F265" s="5">
        <f>Wall_Kampong!F265*IF(VLOOKUP($A265,pop_kampung!$A$2:$E$364,3,FALSE)&gt;0,1,0)</f>
        <v>0</v>
      </c>
    </row>
    <row r="266" spans="1:6" s="3" customFormat="1" x14ac:dyDescent="0.15">
      <c r="A266" s="3" t="s">
        <v>534</v>
      </c>
      <c r="B266" s="4" t="s">
        <v>535</v>
      </c>
      <c r="C266" s="5">
        <f>Wall_Kampong!C266*IF(VLOOKUP($A266,pop_kampung!$A$2:$E$364,3,FALSE)&gt;0,1,0)</f>
        <v>0</v>
      </c>
      <c r="D266" s="5">
        <f>Wall_Kampong!D266*IF(VLOOKUP($A266,pop_kampung!$A$2:$E$364,3,FALSE)&gt;0,1,0)</f>
        <v>0</v>
      </c>
      <c r="E266" s="5">
        <f>Wall_Kampong!E266*IF(VLOOKUP($A266,pop_kampung!$A$2:$E$364,3,FALSE)&gt;0,1,0)</f>
        <v>0</v>
      </c>
      <c r="F266" s="5">
        <f>Wall_Kampong!F266*IF(VLOOKUP($A266,pop_kampung!$A$2:$E$364,3,FALSE)&gt;0,1,0)</f>
        <v>0</v>
      </c>
    </row>
    <row r="267" spans="1:6" s="3" customFormat="1" x14ac:dyDescent="0.15">
      <c r="A267" s="3" t="s">
        <v>536</v>
      </c>
      <c r="B267" s="4" t="s">
        <v>537</v>
      </c>
      <c r="C267" s="5">
        <f>Wall_Kampong!C267*IF(VLOOKUP($A267,pop_kampung!$A$2:$E$364,3,FALSE)&gt;0,1,0)</f>
        <v>0</v>
      </c>
      <c r="D267" s="5">
        <f>Wall_Kampong!D267*IF(VLOOKUP($A267,pop_kampung!$A$2:$E$364,3,FALSE)&gt;0,1,0)</f>
        <v>0</v>
      </c>
      <c r="E267" s="5">
        <f>Wall_Kampong!E267*IF(VLOOKUP($A267,pop_kampung!$A$2:$E$364,3,FALSE)&gt;0,1,0)</f>
        <v>0</v>
      </c>
      <c r="F267" s="5">
        <f>Wall_Kampong!F267*IF(VLOOKUP($A267,pop_kampung!$A$2:$E$364,3,FALSE)&gt;0,1,0)</f>
        <v>0</v>
      </c>
    </row>
    <row r="268" spans="1:6" s="3" customFormat="1" x14ac:dyDescent="0.15">
      <c r="A268" s="3" t="s">
        <v>538</v>
      </c>
      <c r="B268" s="4" t="s">
        <v>539</v>
      </c>
      <c r="C268" s="5">
        <f>Wall_Kampong!C268*IF(VLOOKUP($A268,pop_kampung!$A$2:$E$364,3,FALSE)&gt;0,1,0)</f>
        <v>0</v>
      </c>
      <c r="D268" s="5">
        <f>Wall_Kampong!D268*IF(VLOOKUP($A268,pop_kampung!$A$2:$E$364,3,FALSE)&gt;0,1,0)</f>
        <v>0</v>
      </c>
      <c r="E268" s="5">
        <f>Wall_Kampong!E268*IF(VLOOKUP($A268,pop_kampung!$A$2:$E$364,3,FALSE)&gt;0,1,0)</f>
        <v>0</v>
      </c>
      <c r="F268" s="5">
        <f>Wall_Kampong!F268*IF(VLOOKUP($A268,pop_kampung!$A$2:$E$364,3,FALSE)&gt;0,1,0)</f>
        <v>0</v>
      </c>
    </row>
    <row r="269" spans="1:6" s="3" customFormat="1" x14ac:dyDescent="0.15">
      <c r="A269" s="3" t="s">
        <v>540</v>
      </c>
      <c r="B269" s="4" t="s">
        <v>541</v>
      </c>
      <c r="C269" s="5">
        <f>Wall_Kampong!C269*IF(VLOOKUP($A269,pop_kampung!$A$2:$E$364,3,FALSE)&gt;0,1,0)</f>
        <v>0</v>
      </c>
      <c r="D269" s="5">
        <f>Wall_Kampong!D269*IF(VLOOKUP($A269,pop_kampung!$A$2:$E$364,3,FALSE)&gt;0,1,0)</f>
        <v>0</v>
      </c>
      <c r="E269" s="5">
        <f>Wall_Kampong!E269*IF(VLOOKUP($A269,pop_kampung!$A$2:$E$364,3,FALSE)&gt;0,1,0)</f>
        <v>0</v>
      </c>
      <c r="F269" s="5">
        <f>Wall_Kampong!F269*IF(VLOOKUP($A269,pop_kampung!$A$2:$E$364,3,FALSE)&gt;0,1,0)</f>
        <v>0</v>
      </c>
    </row>
    <row r="270" spans="1:6" s="3" customFormat="1" x14ac:dyDescent="0.15">
      <c r="A270" s="3" t="s">
        <v>542</v>
      </c>
      <c r="B270" s="4" t="s">
        <v>543</v>
      </c>
      <c r="C270" s="5">
        <f>Wall_Kampong!C270*IF(VLOOKUP($A270,pop_kampung!$A$2:$E$364,3,FALSE)&gt;0,1,0)</f>
        <v>0</v>
      </c>
      <c r="D270" s="5">
        <f>Wall_Kampong!D270*IF(VLOOKUP($A270,pop_kampung!$A$2:$E$364,3,FALSE)&gt;0,1,0)</f>
        <v>0</v>
      </c>
      <c r="E270" s="5">
        <f>Wall_Kampong!E270*IF(VLOOKUP($A270,pop_kampung!$A$2:$E$364,3,FALSE)&gt;0,1,0)</f>
        <v>0</v>
      </c>
      <c r="F270" s="5">
        <f>Wall_Kampong!F270*IF(VLOOKUP($A270,pop_kampung!$A$2:$E$364,3,FALSE)&gt;0,1,0)</f>
        <v>0</v>
      </c>
    </row>
    <row r="271" spans="1:6" s="3" customFormat="1" x14ac:dyDescent="0.15">
      <c r="A271" s="3" t="s">
        <v>544</v>
      </c>
      <c r="B271" s="4" t="s">
        <v>545</v>
      </c>
      <c r="C271" s="5">
        <f>Wall_Kampong!C271*IF(VLOOKUP($A271,pop_kampung!$A$2:$E$364,3,FALSE)&gt;0,1,0)</f>
        <v>0</v>
      </c>
      <c r="D271" s="5">
        <f>Wall_Kampong!D271*IF(VLOOKUP($A271,pop_kampung!$A$2:$E$364,3,FALSE)&gt;0,1,0)</f>
        <v>0</v>
      </c>
      <c r="E271" s="5">
        <f>Wall_Kampong!E271*IF(VLOOKUP($A271,pop_kampung!$A$2:$E$364,3,FALSE)&gt;0,1,0)</f>
        <v>0</v>
      </c>
      <c r="F271" s="5">
        <f>Wall_Kampong!F271*IF(VLOOKUP($A271,pop_kampung!$A$2:$E$364,3,FALSE)&gt;0,1,0)</f>
        <v>0</v>
      </c>
    </row>
    <row r="272" spans="1:6" s="3" customFormat="1" x14ac:dyDescent="0.15">
      <c r="A272" s="3" t="s">
        <v>546</v>
      </c>
      <c r="B272" s="4" t="s">
        <v>547</v>
      </c>
      <c r="C272" s="5">
        <f>Wall_Kampong!C272*IF(VLOOKUP($A272,pop_kampung!$A$2:$E$364,3,FALSE)&gt;0,1,0)</f>
        <v>0</v>
      </c>
      <c r="D272" s="5">
        <f>Wall_Kampong!D272*IF(VLOOKUP($A272,pop_kampung!$A$2:$E$364,3,FALSE)&gt;0,1,0)</f>
        <v>0</v>
      </c>
      <c r="E272" s="5">
        <f>Wall_Kampong!E272*IF(VLOOKUP($A272,pop_kampung!$A$2:$E$364,3,FALSE)&gt;0,1,0)</f>
        <v>0</v>
      </c>
      <c r="F272" s="5">
        <f>Wall_Kampong!F272*IF(VLOOKUP($A272,pop_kampung!$A$2:$E$364,3,FALSE)&gt;0,1,0)</f>
        <v>0</v>
      </c>
    </row>
    <row r="273" spans="1:6" s="3" customFormat="1" x14ac:dyDescent="0.15">
      <c r="A273" s="3" t="s">
        <v>548</v>
      </c>
      <c r="B273" s="4" t="s">
        <v>549</v>
      </c>
      <c r="C273" s="5">
        <f>Wall_Kampong!C273*IF(VLOOKUP($A273,pop_kampung!$A$2:$E$364,3,FALSE)&gt;0,1,0)</f>
        <v>0</v>
      </c>
      <c r="D273" s="5">
        <f>Wall_Kampong!D273*IF(VLOOKUP($A273,pop_kampung!$A$2:$E$364,3,FALSE)&gt;0,1,0)</f>
        <v>0</v>
      </c>
      <c r="E273" s="5">
        <f>Wall_Kampong!E273*IF(VLOOKUP($A273,pop_kampung!$A$2:$E$364,3,FALSE)&gt;0,1,0)</f>
        <v>0</v>
      </c>
      <c r="F273" s="5">
        <f>Wall_Kampong!F273*IF(VLOOKUP($A273,pop_kampung!$A$2:$E$364,3,FALSE)&gt;0,1,0)</f>
        <v>0</v>
      </c>
    </row>
    <row r="274" spans="1:6" s="3" customFormat="1" x14ac:dyDescent="0.15">
      <c r="A274" s="3" t="s">
        <v>550</v>
      </c>
      <c r="B274" s="4" t="s">
        <v>551</v>
      </c>
      <c r="C274" s="5">
        <f>Wall_Kampong!C274*IF(VLOOKUP($A274,pop_kampung!$A$2:$E$364,3,FALSE)&gt;0,1,0)</f>
        <v>0</v>
      </c>
      <c r="D274" s="5">
        <f>Wall_Kampong!D274*IF(VLOOKUP($A274,pop_kampung!$A$2:$E$364,3,FALSE)&gt;0,1,0)</f>
        <v>0</v>
      </c>
      <c r="E274" s="5">
        <f>Wall_Kampong!E274*IF(VLOOKUP($A274,pop_kampung!$A$2:$E$364,3,FALSE)&gt;0,1,0)</f>
        <v>0</v>
      </c>
      <c r="F274" s="5">
        <f>Wall_Kampong!F274*IF(VLOOKUP($A274,pop_kampung!$A$2:$E$364,3,FALSE)&gt;0,1,0)</f>
        <v>0</v>
      </c>
    </row>
    <row r="275" spans="1:6" s="3" customFormat="1" x14ac:dyDescent="0.15">
      <c r="A275" s="3" t="s">
        <v>552</v>
      </c>
      <c r="B275" s="4" t="s">
        <v>553</v>
      </c>
      <c r="C275" s="5">
        <f>Wall_Kampong!C275*IF(VLOOKUP($A275,pop_kampung!$A$2:$E$364,3,FALSE)&gt;0,1,0)</f>
        <v>0</v>
      </c>
      <c r="D275" s="5">
        <f>Wall_Kampong!D275*IF(VLOOKUP($A275,pop_kampung!$A$2:$E$364,3,FALSE)&gt;0,1,0)</f>
        <v>0</v>
      </c>
      <c r="E275" s="5">
        <f>Wall_Kampong!E275*IF(VLOOKUP($A275,pop_kampung!$A$2:$E$364,3,FALSE)&gt;0,1,0)</f>
        <v>0</v>
      </c>
      <c r="F275" s="5">
        <f>Wall_Kampong!F275*IF(VLOOKUP($A275,pop_kampung!$A$2:$E$364,3,FALSE)&gt;0,1,0)</f>
        <v>0</v>
      </c>
    </row>
    <row r="276" spans="1:6" s="3" customFormat="1" x14ac:dyDescent="0.15">
      <c r="A276" s="3" t="s">
        <v>554</v>
      </c>
      <c r="B276" s="4" t="s">
        <v>555</v>
      </c>
      <c r="C276" s="5">
        <f>Wall_Kampong!C276*IF(VLOOKUP($A276,pop_kampung!$A$2:$E$364,3,FALSE)&gt;0,1,0)</f>
        <v>0</v>
      </c>
      <c r="D276" s="5">
        <f>Wall_Kampong!D276*IF(VLOOKUP($A276,pop_kampung!$A$2:$E$364,3,FALSE)&gt;0,1,0)</f>
        <v>0</v>
      </c>
      <c r="E276" s="5">
        <f>Wall_Kampong!E276*IF(VLOOKUP($A276,pop_kampung!$A$2:$E$364,3,FALSE)&gt;0,1,0)</f>
        <v>0</v>
      </c>
      <c r="F276" s="5">
        <f>Wall_Kampong!F276*IF(VLOOKUP($A276,pop_kampung!$A$2:$E$364,3,FALSE)&gt;0,1,0)</f>
        <v>0</v>
      </c>
    </row>
    <row r="277" spans="1:6" s="3" customFormat="1" x14ac:dyDescent="0.15">
      <c r="A277" s="3" t="s">
        <v>556</v>
      </c>
      <c r="B277" s="4" t="s">
        <v>557</v>
      </c>
      <c r="C277" s="5">
        <f>Wall_Kampong!C277*IF(VLOOKUP($A277,pop_kampung!$A$2:$E$364,3,FALSE)&gt;0,1,0)</f>
        <v>0</v>
      </c>
      <c r="D277" s="5">
        <f>Wall_Kampong!D277*IF(VLOOKUP($A277,pop_kampung!$A$2:$E$364,3,FALSE)&gt;0,1,0)</f>
        <v>0</v>
      </c>
      <c r="E277" s="5">
        <f>Wall_Kampong!E277*IF(VLOOKUP($A277,pop_kampung!$A$2:$E$364,3,FALSE)&gt;0,1,0)</f>
        <v>0</v>
      </c>
      <c r="F277" s="5">
        <f>Wall_Kampong!F277*IF(VLOOKUP($A277,pop_kampung!$A$2:$E$364,3,FALSE)&gt;0,1,0)</f>
        <v>0</v>
      </c>
    </row>
    <row r="278" spans="1:6" s="3" customFormat="1" x14ac:dyDescent="0.15">
      <c r="A278" s="3" t="s">
        <v>558</v>
      </c>
      <c r="B278" s="4" t="s">
        <v>559</v>
      </c>
      <c r="C278" s="5">
        <f>Wall_Kampong!C278*IF(VLOOKUP($A278,pop_kampung!$A$2:$E$364,3,FALSE)&gt;0,1,0)</f>
        <v>0</v>
      </c>
      <c r="D278" s="5">
        <f>Wall_Kampong!D278*IF(VLOOKUP($A278,pop_kampung!$A$2:$E$364,3,FALSE)&gt;0,1,0)</f>
        <v>0</v>
      </c>
      <c r="E278" s="5">
        <f>Wall_Kampong!E278*IF(VLOOKUP($A278,pop_kampung!$A$2:$E$364,3,FALSE)&gt;0,1,0)</f>
        <v>0</v>
      </c>
      <c r="F278" s="5">
        <f>Wall_Kampong!F278*IF(VLOOKUP($A278,pop_kampung!$A$2:$E$364,3,FALSE)&gt;0,1,0)</f>
        <v>0</v>
      </c>
    </row>
    <row r="279" spans="1:6" s="3" customFormat="1" x14ac:dyDescent="0.15">
      <c r="A279" s="3" t="s">
        <v>560</v>
      </c>
      <c r="B279" s="4" t="s">
        <v>561</v>
      </c>
      <c r="C279" s="5">
        <f>Wall_Kampong!C279*IF(VLOOKUP($A279,pop_kampung!$A$2:$E$364,3,FALSE)&gt;0,1,0)</f>
        <v>0</v>
      </c>
      <c r="D279" s="5">
        <f>Wall_Kampong!D279*IF(VLOOKUP($A279,pop_kampung!$A$2:$E$364,3,FALSE)&gt;0,1,0)</f>
        <v>0</v>
      </c>
      <c r="E279" s="5">
        <f>Wall_Kampong!E279*IF(VLOOKUP($A279,pop_kampung!$A$2:$E$364,3,FALSE)&gt;0,1,0)</f>
        <v>0</v>
      </c>
      <c r="F279" s="5">
        <f>Wall_Kampong!F279*IF(VLOOKUP($A279,pop_kampung!$A$2:$E$364,3,FALSE)&gt;0,1,0)</f>
        <v>0</v>
      </c>
    </row>
    <row r="280" spans="1:6" s="3" customFormat="1" x14ac:dyDescent="0.15">
      <c r="A280" s="3" t="s">
        <v>562</v>
      </c>
      <c r="B280" s="4" t="s">
        <v>563</v>
      </c>
      <c r="C280" s="5">
        <f>Wall_Kampong!C280*IF(VLOOKUP($A280,pop_kampung!$A$2:$E$364,3,FALSE)&gt;0,1,0)</f>
        <v>0</v>
      </c>
      <c r="D280" s="5">
        <f>Wall_Kampong!D280*IF(VLOOKUP($A280,pop_kampung!$A$2:$E$364,3,FALSE)&gt;0,1,0)</f>
        <v>0</v>
      </c>
      <c r="E280" s="5">
        <f>Wall_Kampong!E280*IF(VLOOKUP($A280,pop_kampung!$A$2:$E$364,3,FALSE)&gt;0,1,0)</f>
        <v>0</v>
      </c>
      <c r="F280" s="5">
        <f>Wall_Kampong!F280*IF(VLOOKUP($A280,pop_kampung!$A$2:$E$364,3,FALSE)&gt;0,1,0)</f>
        <v>0</v>
      </c>
    </row>
    <row r="281" spans="1:6" s="3" customFormat="1" x14ac:dyDescent="0.15">
      <c r="A281" s="3" t="s">
        <v>564</v>
      </c>
      <c r="B281" s="4" t="s">
        <v>565</v>
      </c>
      <c r="C281" s="5">
        <f>Wall_Kampong!C281*IF(VLOOKUP($A281,pop_kampung!$A$2:$E$364,3,FALSE)&gt;0,1,0)</f>
        <v>0</v>
      </c>
      <c r="D281" s="5">
        <f>Wall_Kampong!D281*IF(VLOOKUP($A281,pop_kampung!$A$2:$E$364,3,FALSE)&gt;0,1,0)</f>
        <v>0</v>
      </c>
      <c r="E281" s="5">
        <f>Wall_Kampong!E281*IF(VLOOKUP($A281,pop_kampung!$A$2:$E$364,3,FALSE)&gt;0,1,0)</f>
        <v>0</v>
      </c>
      <c r="F281" s="5">
        <f>Wall_Kampong!F281*IF(VLOOKUP($A281,pop_kampung!$A$2:$E$364,3,FALSE)&gt;0,1,0)</f>
        <v>0</v>
      </c>
    </row>
    <row r="282" spans="1:6" s="3" customFormat="1" x14ac:dyDescent="0.15">
      <c r="A282" s="3" t="s">
        <v>566</v>
      </c>
      <c r="B282" s="4" t="s">
        <v>567</v>
      </c>
      <c r="C282" s="5">
        <f>Wall_Kampong!C282*IF(VLOOKUP($A282,pop_kampung!$A$2:$E$364,3,FALSE)&gt;0,1,0)</f>
        <v>0</v>
      </c>
      <c r="D282" s="5">
        <f>Wall_Kampong!D282*IF(VLOOKUP($A282,pop_kampung!$A$2:$E$364,3,FALSE)&gt;0,1,0)</f>
        <v>0</v>
      </c>
      <c r="E282" s="5">
        <f>Wall_Kampong!E282*IF(VLOOKUP($A282,pop_kampung!$A$2:$E$364,3,FALSE)&gt;0,1,0)</f>
        <v>0</v>
      </c>
      <c r="F282" s="5">
        <f>Wall_Kampong!F282*IF(VLOOKUP($A282,pop_kampung!$A$2:$E$364,3,FALSE)&gt;0,1,0)</f>
        <v>0</v>
      </c>
    </row>
    <row r="283" spans="1:6" s="3" customFormat="1" x14ac:dyDescent="0.15">
      <c r="A283" s="3" t="s">
        <v>568</v>
      </c>
      <c r="B283" s="4" t="s">
        <v>569</v>
      </c>
      <c r="C283" s="5">
        <f>Wall_Kampong!C283*IF(VLOOKUP($A283,pop_kampung!$A$2:$E$364,3,FALSE)&gt;0,1,0)</f>
        <v>0</v>
      </c>
      <c r="D283" s="5">
        <f>Wall_Kampong!D283*IF(VLOOKUP($A283,pop_kampung!$A$2:$E$364,3,FALSE)&gt;0,1,0)</f>
        <v>0</v>
      </c>
      <c r="E283" s="5">
        <f>Wall_Kampong!E283*IF(VLOOKUP($A283,pop_kampung!$A$2:$E$364,3,FALSE)&gt;0,1,0)</f>
        <v>0</v>
      </c>
      <c r="F283" s="5">
        <f>Wall_Kampong!F283*IF(VLOOKUP($A283,pop_kampung!$A$2:$E$364,3,FALSE)&gt;0,1,0)</f>
        <v>0</v>
      </c>
    </row>
    <row r="284" spans="1:6" s="3" customFormat="1" x14ac:dyDescent="0.15">
      <c r="A284" s="3" t="s">
        <v>570</v>
      </c>
      <c r="B284" s="4" t="s">
        <v>571</v>
      </c>
      <c r="C284" s="5">
        <f>Wall_Kampong!C284*IF(VLOOKUP($A284,pop_kampung!$A$2:$E$364,3,FALSE)&gt;0,1,0)</f>
        <v>0</v>
      </c>
      <c r="D284" s="5">
        <f>Wall_Kampong!D284*IF(VLOOKUP($A284,pop_kampung!$A$2:$E$364,3,FALSE)&gt;0,1,0)</f>
        <v>0</v>
      </c>
      <c r="E284" s="5">
        <f>Wall_Kampong!E284*IF(VLOOKUP($A284,pop_kampung!$A$2:$E$364,3,FALSE)&gt;0,1,0)</f>
        <v>0</v>
      </c>
      <c r="F284" s="5">
        <f>Wall_Kampong!F284*IF(VLOOKUP($A284,pop_kampung!$A$2:$E$364,3,FALSE)&gt;0,1,0)</f>
        <v>0</v>
      </c>
    </row>
    <row r="285" spans="1:6" s="3" customFormat="1" x14ac:dyDescent="0.15">
      <c r="A285" s="3" t="s">
        <v>572</v>
      </c>
      <c r="B285" s="4" t="s">
        <v>573</v>
      </c>
      <c r="C285" s="5">
        <f>Wall_Kampong!C285*IF(VLOOKUP($A285,pop_kampung!$A$2:$E$364,3,FALSE)&gt;0,1,0)</f>
        <v>0</v>
      </c>
      <c r="D285" s="5">
        <f>Wall_Kampong!D285*IF(VLOOKUP($A285,pop_kampung!$A$2:$E$364,3,FALSE)&gt;0,1,0)</f>
        <v>0</v>
      </c>
      <c r="E285" s="5">
        <f>Wall_Kampong!E285*IF(VLOOKUP($A285,pop_kampung!$A$2:$E$364,3,FALSE)&gt;0,1,0)</f>
        <v>0</v>
      </c>
      <c r="F285" s="5">
        <f>Wall_Kampong!F285*IF(VLOOKUP($A285,pop_kampung!$A$2:$E$364,3,FALSE)&gt;0,1,0)</f>
        <v>0</v>
      </c>
    </row>
    <row r="286" spans="1:6" s="3" customFormat="1" x14ac:dyDescent="0.15">
      <c r="A286" s="3" t="s">
        <v>574</v>
      </c>
      <c r="B286" s="4" t="s">
        <v>575</v>
      </c>
      <c r="C286" s="5">
        <f>Wall_Kampong!C286*IF(VLOOKUP($A286,pop_kampung!$A$2:$E$364,3,FALSE)&gt;0,1,0)</f>
        <v>0</v>
      </c>
      <c r="D286" s="5">
        <f>Wall_Kampong!D286*IF(VLOOKUP($A286,pop_kampung!$A$2:$E$364,3,FALSE)&gt;0,1,0)</f>
        <v>0</v>
      </c>
      <c r="E286" s="5">
        <f>Wall_Kampong!E286*IF(VLOOKUP($A286,pop_kampung!$A$2:$E$364,3,FALSE)&gt;0,1,0)</f>
        <v>0</v>
      </c>
      <c r="F286" s="5">
        <f>Wall_Kampong!F286*IF(VLOOKUP($A286,pop_kampung!$A$2:$E$364,3,FALSE)&gt;0,1,0)</f>
        <v>0</v>
      </c>
    </row>
    <row r="287" spans="1:6" s="3" customFormat="1" x14ac:dyDescent="0.15">
      <c r="A287" s="3" t="s">
        <v>576</v>
      </c>
      <c r="B287" s="4" t="s">
        <v>577</v>
      </c>
      <c r="C287" s="5">
        <f>Wall_Kampong!C287*IF(VLOOKUP($A287,pop_kampung!$A$2:$E$364,3,FALSE)&gt;0,1,0)</f>
        <v>0</v>
      </c>
      <c r="D287" s="5">
        <f>Wall_Kampong!D287*IF(VLOOKUP($A287,pop_kampung!$A$2:$E$364,3,FALSE)&gt;0,1,0)</f>
        <v>0</v>
      </c>
      <c r="E287" s="5">
        <f>Wall_Kampong!E287*IF(VLOOKUP($A287,pop_kampung!$A$2:$E$364,3,FALSE)&gt;0,1,0)</f>
        <v>0</v>
      </c>
      <c r="F287" s="5">
        <f>Wall_Kampong!F287*IF(VLOOKUP($A287,pop_kampung!$A$2:$E$364,3,FALSE)&gt;0,1,0)</f>
        <v>0</v>
      </c>
    </row>
    <row r="288" spans="1:6" s="3" customFormat="1" x14ac:dyDescent="0.15">
      <c r="A288" s="3" t="s">
        <v>578</v>
      </c>
      <c r="B288" s="4" t="s">
        <v>579</v>
      </c>
      <c r="C288" s="5">
        <f>Wall_Kampong!C288*IF(VLOOKUP($A288,pop_kampung!$A$2:$E$364,3,FALSE)&gt;0,1,0)</f>
        <v>0</v>
      </c>
      <c r="D288" s="5">
        <f>Wall_Kampong!D288*IF(VLOOKUP($A288,pop_kampung!$A$2:$E$364,3,FALSE)&gt;0,1,0)</f>
        <v>0</v>
      </c>
      <c r="E288" s="5">
        <f>Wall_Kampong!E288*IF(VLOOKUP($A288,pop_kampung!$A$2:$E$364,3,FALSE)&gt;0,1,0)</f>
        <v>0</v>
      </c>
      <c r="F288" s="5">
        <f>Wall_Kampong!F288*IF(VLOOKUP($A288,pop_kampung!$A$2:$E$364,3,FALSE)&gt;0,1,0)</f>
        <v>0</v>
      </c>
    </row>
    <row r="289" spans="1:6" s="3" customFormat="1" x14ac:dyDescent="0.15">
      <c r="A289" s="3" t="s">
        <v>580</v>
      </c>
      <c r="B289" s="4" t="s">
        <v>581</v>
      </c>
      <c r="C289" s="5">
        <f>Wall_Kampong!C289*IF(VLOOKUP($A289,pop_kampung!$A$2:$E$364,3,FALSE)&gt;0,1,0)</f>
        <v>0</v>
      </c>
      <c r="D289" s="5">
        <f>Wall_Kampong!D289*IF(VLOOKUP($A289,pop_kampung!$A$2:$E$364,3,FALSE)&gt;0,1,0)</f>
        <v>0</v>
      </c>
      <c r="E289" s="5">
        <f>Wall_Kampong!E289*IF(VLOOKUP($A289,pop_kampung!$A$2:$E$364,3,FALSE)&gt;0,1,0)</f>
        <v>0</v>
      </c>
      <c r="F289" s="5">
        <f>Wall_Kampong!F289*IF(VLOOKUP($A289,pop_kampung!$A$2:$E$364,3,FALSE)&gt;0,1,0)</f>
        <v>0</v>
      </c>
    </row>
    <row r="290" spans="1:6" s="3" customFormat="1" x14ac:dyDescent="0.15">
      <c r="A290" s="3" t="s">
        <v>582</v>
      </c>
      <c r="B290" s="4" t="s">
        <v>583</v>
      </c>
      <c r="C290" s="5">
        <f>Wall_Kampong!C290*IF(VLOOKUP($A290,pop_kampung!$A$2:$E$364,3,FALSE)&gt;0,1,0)</f>
        <v>0</v>
      </c>
      <c r="D290" s="5">
        <f>Wall_Kampong!D290*IF(VLOOKUP($A290,pop_kampung!$A$2:$E$364,3,FALSE)&gt;0,1,0)</f>
        <v>0</v>
      </c>
      <c r="E290" s="5">
        <f>Wall_Kampong!E290*IF(VLOOKUP($A290,pop_kampung!$A$2:$E$364,3,FALSE)&gt;0,1,0)</f>
        <v>0</v>
      </c>
      <c r="F290" s="5">
        <f>Wall_Kampong!F290*IF(VLOOKUP($A290,pop_kampung!$A$2:$E$364,3,FALSE)&gt;0,1,0)</f>
        <v>0</v>
      </c>
    </row>
    <row r="291" spans="1:6" s="3" customFormat="1" x14ac:dyDescent="0.15">
      <c r="A291" s="3" t="s">
        <v>584</v>
      </c>
      <c r="B291" s="4" t="s">
        <v>585</v>
      </c>
      <c r="C291" s="5">
        <f>Wall_Kampong!C291*IF(VLOOKUP($A291,pop_kampung!$A$2:$E$364,3,FALSE)&gt;0,1,0)</f>
        <v>0</v>
      </c>
      <c r="D291" s="5">
        <f>Wall_Kampong!D291*IF(VLOOKUP($A291,pop_kampung!$A$2:$E$364,3,FALSE)&gt;0,1,0)</f>
        <v>0</v>
      </c>
      <c r="E291" s="5">
        <f>Wall_Kampong!E291*IF(VLOOKUP($A291,pop_kampung!$A$2:$E$364,3,FALSE)&gt;0,1,0)</f>
        <v>0</v>
      </c>
      <c r="F291" s="5">
        <f>Wall_Kampong!F291*IF(VLOOKUP($A291,pop_kampung!$A$2:$E$364,3,FALSE)&gt;0,1,0)</f>
        <v>0</v>
      </c>
    </row>
    <row r="292" spans="1:6" s="3" customFormat="1" x14ac:dyDescent="0.15">
      <c r="A292" s="3" t="s">
        <v>586</v>
      </c>
      <c r="B292" s="4" t="s">
        <v>587</v>
      </c>
      <c r="C292" s="5">
        <f>Wall_Kampong!C292*IF(VLOOKUP($A292,pop_kampung!$A$2:$E$364,3,FALSE)&gt;0,1,0)</f>
        <v>0</v>
      </c>
      <c r="D292" s="5">
        <f>Wall_Kampong!D292*IF(VLOOKUP($A292,pop_kampung!$A$2:$E$364,3,FALSE)&gt;0,1,0)</f>
        <v>0</v>
      </c>
      <c r="E292" s="5">
        <f>Wall_Kampong!E292*IF(VLOOKUP($A292,pop_kampung!$A$2:$E$364,3,FALSE)&gt;0,1,0)</f>
        <v>0</v>
      </c>
      <c r="F292" s="5">
        <f>Wall_Kampong!F292*IF(VLOOKUP($A292,pop_kampung!$A$2:$E$364,3,FALSE)&gt;0,1,0)</f>
        <v>0</v>
      </c>
    </row>
    <row r="293" spans="1:6" s="3" customFormat="1" x14ac:dyDescent="0.15">
      <c r="A293" s="3" t="s">
        <v>588</v>
      </c>
      <c r="B293" s="4" t="s">
        <v>589</v>
      </c>
      <c r="C293" s="5">
        <f>Wall_Kampong!C293*IF(VLOOKUP($A293,pop_kampung!$A$2:$E$364,3,FALSE)&gt;0,1,0)</f>
        <v>0</v>
      </c>
      <c r="D293" s="5">
        <f>Wall_Kampong!D293*IF(VLOOKUP($A293,pop_kampung!$A$2:$E$364,3,FALSE)&gt;0,1,0)</f>
        <v>0</v>
      </c>
      <c r="E293" s="5">
        <f>Wall_Kampong!E293*IF(VLOOKUP($A293,pop_kampung!$A$2:$E$364,3,FALSE)&gt;0,1,0)</f>
        <v>0</v>
      </c>
      <c r="F293" s="5">
        <f>Wall_Kampong!F293*IF(VLOOKUP($A293,pop_kampung!$A$2:$E$364,3,FALSE)&gt;0,1,0)</f>
        <v>0</v>
      </c>
    </row>
    <row r="294" spans="1:6" s="3" customFormat="1" x14ac:dyDescent="0.15">
      <c r="A294" s="3" t="s">
        <v>590</v>
      </c>
      <c r="B294" s="4" t="s">
        <v>591</v>
      </c>
      <c r="C294" s="5">
        <f>Wall_Kampong!C294*IF(VLOOKUP($A294,pop_kampung!$A$2:$E$364,3,FALSE)&gt;0,1,0)</f>
        <v>0</v>
      </c>
      <c r="D294" s="5">
        <f>Wall_Kampong!D294*IF(VLOOKUP($A294,pop_kampung!$A$2:$E$364,3,FALSE)&gt;0,1,0)</f>
        <v>0</v>
      </c>
      <c r="E294" s="5">
        <f>Wall_Kampong!E294*IF(VLOOKUP($A294,pop_kampung!$A$2:$E$364,3,FALSE)&gt;0,1,0)</f>
        <v>0</v>
      </c>
      <c r="F294" s="5">
        <f>Wall_Kampong!F294*IF(VLOOKUP($A294,pop_kampung!$A$2:$E$364,3,FALSE)&gt;0,1,0)</f>
        <v>0</v>
      </c>
    </row>
    <row r="295" spans="1:6" s="3" customFormat="1" x14ac:dyDescent="0.15">
      <c r="A295" s="3" t="s">
        <v>592</v>
      </c>
      <c r="B295" s="4" t="s">
        <v>593</v>
      </c>
      <c r="C295" s="5">
        <f>Wall_Kampong!C295*IF(VLOOKUP($A295,pop_kampung!$A$2:$E$364,3,FALSE)&gt;0,1,0)</f>
        <v>0</v>
      </c>
      <c r="D295" s="5">
        <f>Wall_Kampong!D295*IF(VLOOKUP($A295,pop_kampung!$A$2:$E$364,3,FALSE)&gt;0,1,0)</f>
        <v>0</v>
      </c>
      <c r="E295" s="5">
        <f>Wall_Kampong!E295*IF(VLOOKUP($A295,pop_kampung!$A$2:$E$364,3,FALSE)&gt;0,1,0)</f>
        <v>0</v>
      </c>
      <c r="F295" s="5">
        <f>Wall_Kampong!F295*IF(VLOOKUP($A295,pop_kampung!$A$2:$E$364,3,FALSE)&gt;0,1,0)</f>
        <v>0</v>
      </c>
    </row>
    <row r="296" spans="1:6" s="3" customFormat="1" x14ac:dyDescent="0.15">
      <c r="A296" s="3" t="s">
        <v>594</v>
      </c>
      <c r="B296" s="4" t="s">
        <v>595</v>
      </c>
      <c r="C296" s="5">
        <f>Wall_Kampong!C296*IF(VLOOKUP($A296,pop_kampung!$A$2:$E$364,3,FALSE)&gt;0,1,0)</f>
        <v>0</v>
      </c>
      <c r="D296" s="5">
        <f>Wall_Kampong!D296*IF(VLOOKUP($A296,pop_kampung!$A$2:$E$364,3,FALSE)&gt;0,1,0)</f>
        <v>0</v>
      </c>
      <c r="E296" s="5">
        <f>Wall_Kampong!E296*IF(VLOOKUP($A296,pop_kampung!$A$2:$E$364,3,FALSE)&gt;0,1,0)</f>
        <v>0</v>
      </c>
      <c r="F296" s="5">
        <f>Wall_Kampong!F296*IF(VLOOKUP($A296,pop_kampung!$A$2:$E$364,3,FALSE)&gt;0,1,0)</f>
        <v>0</v>
      </c>
    </row>
    <row r="297" spans="1:6" s="3" customFormat="1" x14ac:dyDescent="0.15">
      <c r="A297" s="3" t="s">
        <v>596</v>
      </c>
      <c r="B297" s="4" t="s">
        <v>597</v>
      </c>
      <c r="C297" s="5">
        <f>Wall_Kampong!C297*IF(VLOOKUP($A297,pop_kampung!$A$2:$E$364,3,FALSE)&gt;0,1,0)</f>
        <v>0</v>
      </c>
      <c r="D297" s="5">
        <f>Wall_Kampong!D297*IF(VLOOKUP($A297,pop_kampung!$A$2:$E$364,3,FALSE)&gt;0,1,0)</f>
        <v>0</v>
      </c>
      <c r="E297" s="5">
        <f>Wall_Kampong!E297*IF(VLOOKUP($A297,pop_kampung!$A$2:$E$364,3,FALSE)&gt;0,1,0)</f>
        <v>0</v>
      </c>
      <c r="F297" s="5">
        <f>Wall_Kampong!F297*IF(VLOOKUP($A297,pop_kampung!$A$2:$E$364,3,FALSE)&gt;0,1,0)</f>
        <v>0</v>
      </c>
    </row>
    <row r="298" spans="1:6" s="3" customFormat="1" x14ac:dyDescent="0.15">
      <c r="A298" s="3" t="s">
        <v>598</v>
      </c>
      <c r="B298" s="4" t="s">
        <v>599</v>
      </c>
      <c r="C298" s="5">
        <f>Wall_Kampong!C298*IF(VLOOKUP($A298,pop_kampung!$A$2:$E$364,3,FALSE)&gt;0,1,0)</f>
        <v>0</v>
      </c>
      <c r="D298" s="5">
        <f>Wall_Kampong!D298*IF(VLOOKUP($A298,pop_kampung!$A$2:$E$364,3,FALSE)&gt;0,1,0)</f>
        <v>0</v>
      </c>
      <c r="E298" s="5">
        <f>Wall_Kampong!E298*IF(VLOOKUP($A298,pop_kampung!$A$2:$E$364,3,FALSE)&gt;0,1,0)</f>
        <v>0</v>
      </c>
      <c r="F298" s="5">
        <f>Wall_Kampong!F298*IF(VLOOKUP($A298,pop_kampung!$A$2:$E$364,3,FALSE)&gt;0,1,0)</f>
        <v>0</v>
      </c>
    </row>
    <row r="299" spans="1:6" s="3" customFormat="1" x14ac:dyDescent="0.15">
      <c r="A299" s="3" t="s">
        <v>600</v>
      </c>
      <c r="B299" s="4" t="s">
        <v>601</v>
      </c>
      <c r="C299" s="5">
        <f>Wall_Kampong!C299*IF(VLOOKUP($A299,pop_kampung!$A$2:$E$364,3,FALSE)&gt;0,1,0)</f>
        <v>0</v>
      </c>
      <c r="D299" s="5">
        <f>Wall_Kampong!D299*IF(VLOOKUP($A299,pop_kampung!$A$2:$E$364,3,FALSE)&gt;0,1,0)</f>
        <v>0</v>
      </c>
      <c r="E299" s="5">
        <f>Wall_Kampong!E299*IF(VLOOKUP($A299,pop_kampung!$A$2:$E$364,3,FALSE)&gt;0,1,0)</f>
        <v>0</v>
      </c>
      <c r="F299" s="5">
        <f>Wall_Kampong!F299*IF(VLOOKUP($A299,pop_kampung!$A$2:$E$364,3,FALSE)&gt;0,1,0)</f>
        <v>0</v>
      </c>
    </row>
    <row r="300" spans="1:6" s="3" customFormat="1" x14ac:dyDescent="0.15">
      <c r="A300" s="3" t="s">
        <v>602</v>
      </c>
      <c r="B300" s="4" t="s">
        <v>603</v>
      </c>
      <c r="C300" s="5">
        <f>Wall_Kampong!C300*IF(VLOOKUP($A300,pop_kampung!$A$2:$E$364,3,FALSE)&gt;0,1,0)</f>
        <v>0</v>
      </c>
      <c r="D300" s="5">
        <f>Wall_Kampong!D300*IF(VLOOKUP($A300,pop_kampung!$A$2:$E$364,3,FALSE)&gt;0,1,0)</f>
        <v>0</v>
      </c>
      <c r="E300" s="5">
        <f>Wall_Kampong!E300*IF(VLOOKUP($A300,pop_kampung!$A$2:$E$364,3,FALSE)&gt;0,1,0)</f>
        <v>0</v>
      </c>
      <c r="F300" s="5">
        <f>Wall_Kampong!F300*IF(VLOOKUP($A300,pop_kampung!$A$2:$E$364,3,FALSE)&gt;0,1,0)</f>
        <v>0</v>
      </c>
    </row>
    <row r="301" spans="1:6" s="3" customFormat="1" x14ac:dyDescent="0.15">
      <c r="A301" s="3" t="s">
        <v>604</v>
      </c>
      <c r="B301" s="4" t="s">
        <v>605</v>
      </c>
      <c r="C301" s="5">
        <f>Wall_Kampong!C301*IF(VLOOKUP($A301,pop_kampung!$A$2:$E$364,3,FALSE)&gt;0,1,0)</f>
        <v>0</v>
      </c>
      <c r="D301" s="5">
        <f>Wall_Kampong!D301*IF(VLOOKUP($A301,pop_kampung!$A$2:$E$364,3,FALSE)&gt;0,1,0)</f>
        <v>0</v>
      </c>
      <c r="E301" s="5">
        <f>Wall_Kampong!E301*IF(VLOOKUP($A301,pop_kampung!$A$2:$E$364,3,FALSE)&gt;0,1,0)</f>
        <v>0</v>
      </c>
      <c r="F301" s="5">
        <f>Wall_Kampong!F301*IF(VLOOKUP($A301,pop_kampung!$A$2:$E$364,3,FALSE)&gt;0,1,0)</f>
        <v>0</v>
      </c>
    </row>
    <row r="302" spans="1:6" s="3" customFormat="1" x14ac:dyDescent="0.15">
      <c r="A302" s="3" t="s">
        <v>606</v>
      </c>
      <c r="B302" s="4" t="s">
        <v>607</v>
      </c>
      <c r="C302" s="5">
        <f>Wall_Kampong!C302*IF(VLOOKUP($A302,pop_kampung!$A$2:$E$364,3,FALSE)&gt;0,1,0)</f>
        <v>0</v>
      </c>
      <c r="D302" s="5">
        <f>Wall_Kampong!D302*IF(VLOOKUP($A302,pop_kampung!$A$2:$E$364,3,FALSE)&gt;0,1,0)</f>
        <v>0</v>
      </c>
      <c r="E302" s="5">
        <f>Wall_Kampong!E302*IF(VLOOKUP($A302,pop_kampung!$A$2:$E$364,3,FALSE)&gt;0,1,0)</f>
        <v>0</v>
      </c>
      <c r="F302" s="5">
        <f>Wall_Kampong!F302*IF(VLOOKUP($A302,pop_kampung!$A$2:$E$364,3,FALSE)&gt;0,1,0)</f>
        <v>0</v>
      </c>
    </row>
    <row r="303" spans="1:6" s="3" customFormat="1" x14ac:dyDescent="0.15">
      <c r="A303" s="3" t="s">
        <v>608</v>
      </c>
      <c r="B303" s="4" t="s">
        <v>609</v>
      </c>
      <c r="C303" s="5">
        <f>Wall_Kampong!C303*IF(VLOOKUP($A303,pop_kampung!$A$2:$E$364,3,FALSE)&gt;0,1,0)</f>
        <v>0</v>
      </c>
      <c r="D303" s="5">
        <f>Wall_Kampong!D303*IF(VLOOKUP($A303,pop_kampung!$A$2:$E$364,3,FALSE)&gt;0,1,0)</f>
        <v>0</v>
      </c>
      <c r="E303" s="5">
        <f>Wall_Kampong!E303*IF(VLOOKUP($A303,pop_kampung!$A$2:$E$364,3,FALSE)&gt;0,1,0)</f>
        <v>0</v>
      </c>
      <c r="F303" s="5">
        <f>Wall_Kampong!F303*IF(VLOOKUP($A303,pop_kampung!$A$2:$E$364,3,FALSE)&gt;0,1,0)</f>
        <v>0</v>
      </c>
    </row>
    <row r="304" spans="1:6" s="3" customFormat="1" x14ac:dyDescent="0.15">
      <c r="A304" s="3" t="s">
        <v>610</v>
      </c>
      <c r="B304" s="4" t="s">
        <v>611</v>
      </c>
      <c r="C304" s="5">
        <f>Wall_Kampong!C304*IF(VLOOKUP($A304,pop_kampung!$A$2:$E$364,3,FALSE)&gt;0,1,0)</f>
        <v>0</v>
      </c>
      <c r="D304" s="5">
        <f>Wall_Kampong!D304*IF(VLOOKUP($A304,pop_kampung!$A$2:$E$364,3,FALSE)&gt;0,1,0)</f>
        <v>0</v>
      </c>
      <c r="E304" s="5">
        <f>Wall_Kampong!E304*IF(VLOOKUP($A304,pop_kampung!$A$2:$E$364,3,FALSE)&gt;0,1,0)</f>
        <v>0</v>
      </c>
      <c r="F304" s="5">
        <f>Wall_Kampong!F304*IF(VLOOKUP($A304,pop_kampung!$A$2:$E$364,3,FALSE)&gt;0,1,0)</f>
        <v>0</v>
      </c>
    </row>
    <row r="305" spans="1:6" s="3" customFormat="1" x14ac:dyDescent="0.15">
      <c r="A305" s="3" t="s">
        <v>612</v>
      </c>
      <c r="B305" s="4" t="s">
        <v>613</v>
      </c>
      <c r="C305" s="5">
        <f>Wall_Kampong!C305*IF(VLOOKUP($A305,pop_kampung!$A$2:$E$364,3,FALSE)&gt;0,1,0)</f>
        <v>0</v>
      </c>
      <c r="D305" s="5">
        <f>Wall_Kampong!D305*IF(VLOOKUP($A305,pop_kampung!$A$2:$E$364,3,FALSE)&gt;0,1,0)</f>
        <v>0</v>
      </c>
      <c r="E305" s="5">
        <f>Wall_Kampong!E305*IF(VLOOKUP($A305,pop_kampung!$A$2:$E$364,3,FALSE)&gt;0,1,0)</f>
        <v>0</v>
      </c>
      <c r="F305" s="5">
        <f>Wall_Kampong!F305*IF(VLOOKUP($A305,pop_kampung!$A$2:$E$364,3,FALSE)&gt;0,1,0)</f>
        <v>0</v>
      </c>
    </row>
    <row r="306" spans="1:6" s="3" customFormat="1" x14ac:dyDescent="0.15">
      <c r="A306" s="3" t="s">
        <v>614</v>
      </c>
      <c r="B306" s="4" t="s">
        <v>615</v>
      </c>
      <c r="C306" s="5">
        <f>Wall_Kampong!C306*IF(VLOOKUP($A306,pop_kampung!$A$2:$E$364,3,FALSE)&gt;0,1,0)</f>
        <v>0</v>
      </c>
      <c r="D306" s="5">
        <f>Wall_Kampong!D306*IF(VLOOKUP($A306,pop_kampung!$A$2:$E$364,3,FALSE)&gt;0,1,0)</f>
        <v>0</v>
      </c>
      <c r="E306" s="5">
        <f>Wall_Kampong!E306*IF(VLOOKUP($A306,pop_kampung!$A$2:$E$364,3,FALSE)&gt;0,1,0)</f>
        <v>0</v>
      </c>
      <c r="F306" s="5">
        <f>Wall_Kampong!F306*IF(VLOOKUP($A306,pop_kampung!$A$2:$E$364,3,FALSE)&gt;0,1,0)</f>
        <v>0</v>
      </c>
    </row>
    <row r="307" spans="1:6" s="3" customFormat="1" x14ac:dyDescent="0.15">
      <c r="A307" s="3" t="s">
        <v>616</v>
      </c>
      <c r="B307" s="4" t="s">
        <v>617</v>
      </c>
      <c r="C307" s="5">
        <f>Wall_Kampong!C307*IF(VLOOKUP($A307,pop_kampung!$A$2:$E$364,3,FALSE)&gt;0,1,0)</f>
        <v>0</v>
      </c>
      <c r="D307" s="5">
        <f>Wall_Kampong!D307*IF(VLOOKUP($A307,pop_kampung!$A$2:$E$364,3,FALSE)&gt;0,1,0)</f>
        <v>0</v>
      </c>
      <c r="E307" s="5">
        <f>Wall_Kampong!E307*IF(VLOOKUP($A307,pop_kampung!$A$2:$E$364,3,FALSE)&gt;0,1,0)</f>
        <v>0</v>
      </c>
      <c r="F307" s="5">
        <f>Wall_Kampong!F307*IF(VLOOKUP($A307,pop_kampung!$A$2:$E$364,3,FALSE)&gt;0,1,0)</f>
        <v>0</v>
      </c>
    </row>
    <row r="308" spans="1:6" s="3" customFormat="1" x14ac:dyDescent="0.15">
      <c r="A308" s="3" t="s">
        <v>618</v>
      </c>
      <c r="B308" s="4" t="s">
        <v>619</v>
      </c>
      <c r="C308" s="5">
        <f>Wall_Kampong!C308*IF(VLOOKUP($A308,pop_kampung!$A$2:$E$364,3,FALSE)&gt;0,1,0)</f>
        <v>150</v>
      </c>
      <c r="D308" s="5">
        <f>Wall_Kampong!D308*IF(VLOOKUP($A308,pop_kampung!$A$2:$E$364,3,FALSE)&gt;0,1,0)</f>
        <v>11</v>
      </c>
      <c r="E308" s="5">
        <f>Wall_Kampong!E308*IF(VLOOKUP($A308,pop_kampung!$A$2:$E$364,3,FALSE)&gt;0,1,0)</f>
        <v>29</v>
      </c>
      <c r="F308" s="5">
        <f>Wall_Kampong!F308*IF(VLOOKUP($A308,pop_kampung!$A$2:$E$364,3,FALSE)&gt;0,1,0)</f>
        <v>0</v>
      </c>
    </row>
    <row r="309" spans="1:6" s="3" customFormat="1" x14ac:dyDescent="0.15">
      <c r="A309" s="3" t="s">
        <v>620</v>
      </c>
      <c r="B309" s="4" t="s">
        <v>577</v>
      </c>
      <c r="C309" s="5">
        <f>Wall_Kampong!C309*IF(VLOOKUP($A309,pop_kampung!$A$2:$E$364,3,FALSE)&gt;0,1,0)</f>
        <v>0</v>
      </c>
      <c r="D309" s="5">
        <f>Wall_Kampong!D309*IF(VLOOKUP($A309,pop_kampung!$A$2:$E$364,3,FALSE)&gt;0,1,0)</f>
        <v>0</v>
      </c>
      <c r="E309" s="5">
        <f>Wall_Kampong!E309*IF(VLOOKUP($A309,pop_kampung!$A$2:$E$364,3,FALSE)&gt;0,1,0)</f>
        <v>0</v>
      </c>
      <c r="F309" s="5">
        <f>Wall_Kampong!F309*IF(VLOOKUP($A309,pop_kampung!$A$2:$E$364,3,FALSE)&gt;0,1,0)</f>
        <v>0</v>
      </c>
    </row>
    <row r="310" spans="1:6" s="3" customFormat="1" x14ac:dyDescent="0.15">
      <c r="A310" s="3" t="s">
        <v>621</v>
      </c>
      <c r="B310" s="4" t="s">
        <v>622</v>
      </c>
      <c r="C310" s="5">
        <f>Wall_Kampong!C310*IF(VLOOKUP($A310,pop_kampung!$A$2:$E$364,3,FALSE)&gt;0,1,0)</f>
        <v>0</v>
      </c>
      <c r="D310" s="5">
        <f>Wall_Kampong!D310*IF(VLOOKUP($A310,pop_kampung!$A$2:$E$364,3,FALSE)&gt;0,1,0)</f>
        <v>0</v>
      </c>
      <c r="E310" s="5">
        <f>Wall_Kampong!E310*IF(VLOOKUP($A310,pop_kampung!$A$2:$E$364,3,FALSE)&gt;0,1,0)</f>
        <v>0</v>
      </c>
      <c r="F310" s="5">
        <f>Wall_Kampong!F310*IF(VLOOKUP($A310,pop_kampung!$A$2:$E$364,3,FALSE)&gt;0,1,0)</f>
        <v>0</v>
      </c>
    </row>
    <row r="311" spans="1:6" s="3" customFormat="1" x14ac:dyDescent="0.15">
      <c r="A311" s="3" t="s">
        <v>623</v>
      </c>
      <c r="B311" s="4" t="s">
        <v>624</v>
      </c>
      <c r="C311" s="5">
        <f>Wall_Kampong!C311*IF(VLOOKUP($A311,pop_kampung!$A$2:$E$364,3,FALSE)&gt;0,1,0)</f>
        <v>0</v>
      </c>
      <c r="D311" s="5">
        <f>Wall_Kampong!D311*IF(VLOOKUP($A311,pop_kampung!$A$2:$E$364,3,FALSE)&gt;0,1,0)</f>
        <v>0</v>
      </c>
      <c r="E311" s="5">
        <f>Wall_Kampong!E311*IF(VLOOKUP($A311,pop_kampung!$A$2:$E$364,3,FALSE)&gt;0,1,0)</f>
        <v>0</v>
      </c>
      <c r="F311" s="5">
        <f>Wall_Kampong!F311*IF(VLOOKUP($A311,pop_kampung!$A$2:$E$364,3,FALSE)&gt;0,1,0)</f>
        <v>0</v>
      </c>
    </row>
    <row r="312" spans="1:6" s="3" customFormat="1" x14ac:dyDescent="0.15">
      <c r="A312" s="3" t="s">
        <v>625</v>
      </c>
      <c r="B312" s="4" t="s">
        <v>626</v>
      </c>
      <c r="C312" s="5">
        <f>Wall_Kampong!C312*IF(VLOOKUP($A312,pop_kampung!$A$2:$E$364,3,FALSE)&gt;0,1,0)</f>
        <v>0</v>
      </c>
      <c r="D312" s="5">
        <f>Wall_Kampong!D312*IF(VLOOKUP($A312,pop_kampung!$A$2:$E$364,3,FALSE)&gt;0,1,0)</f>
        <v>0</v>
      </c>
      <c r="E312" s="5">
        <f>Wall_Kampong!E312*IF(VLOOKUP($A312,pop_kampung!$A$2:$E$364,3,FALSE)&gt;0,1,0)</f>
        <v>0</v>
      </c>
      <c r="F312" s="5">
        <f>Wall_Kampong!F312*IF(VLOOKUP($A312,pop_kampung!$A$2:$E$364,3,FALSE)&gt;0,1,0)</f>
        <v>0</v>
      </c>
    </row>
    <row r="313" spans="1:6" s="3" customFormat="1" x14ac:dyDescent="0.15">
      <c r="A313" s="3" t="s">
        <v>627</v>
      </c>
      <c r="B313" s="4" t="s">
        <v>628</v>
      </c>
      <c r="C313" s="5">
        <f>Wall_Kampong!C313*IF(VLOOKUP($A313,pop_kampung!$A$2:$E$364,3,FALSE)&gt;0,1,0)</f>
        <v>0</v>
      </c>
      <c r="D313" s="5">
        <f>Wall_Kampong!D313*IF(VLOOKUP($A313,pop_kampung!$A$2:$E$364,3,FALSE)&gt;0,1,0)</f>
        <v>0</v>
      </c>
      <c r="E313" s="5">
        <f>Wall_Kampong!E313*IF(VLOOKUP($A313,pop_kampung!$A$2:$E$364,3,FALSE)&gt;0,1,0)</f>
        <v>0</v>
      </c>
      <c r="F313" s="5">
        <f>Wall_Kampong!F313*IF(VLOOKUP($A313,pop_kampung!$A$2:$E$364,3,FALSE)&gt;0,1,0)</f>
        <v>0</v>
      </c>
    </row>
    <row r="314" spans="1:6" s="3" customFormat="1" x14ac:dyDescent="0.15">
      <c r="A314" s="3" t="s">
        <v>629</v>
      </c>
      <c r="B314" s="4" t="s">
        <v>630</v>
      </c>
      <c r="C314" s="5">
        <f>Wall_Kampong!C314*IF(VLOOKUP($A314,pop_kampung!$A$2:$E$364,3,FALSE)&gt;0,1,0)</f>
        <v>0</v>
      </c>
      <c r="D314" s="5">
        <f>Wall_Kampong!D314*IF(VLOOKUP($A314,pop_kampung!$A$2:$E$364,3,FALSE)&gt;0,1,0)</f>
        <v>0</v>
      </c>
      <c r="E314" s="5">
        <f>Wall_Kampong!E314*IF(VLOOKUP($A314,pop_kampung!$A$2:$E$364,3,FALSE)&gt;0,1,0)</f>
        <v>0</v>
      </c>
      <c r="F314" s="5">
        <f>Wall_Kampong!F314*IF(VLOOKUP($A314,pop_kampung!$A$2:$E$364,3,FALSE)&gt;0,1,0)</f>
        <v>0</v>
      </c>
    </row>
    <row r="315" spans="1:6" s="3" customFormat="1" x14ac:dyDescent="0.15">
      <c r="A315" s="3" t="s">
        <v>631</v>
      </c>
      <c r="B315" s="4" t="s">
        <v>632</v>
      </c>
      <c r="C315" s="5">
        <f>Wall_Kampong!C315*IF(VLOOKUP($A315,pop_kampung!$A$2:$E$364,3,FALSE)&gt;0,1,0)</f>
        <v>0</v>
      </c>
      <c r="D315" s="5">
        <f>Wall_Kampong!D315*IF(VLOOKUP($A315,pop_kampung!$A$2:$E$364,3,FALSE)&gt;0,1,0)</f>
        <v>0</v>
      </c>
      <c r="E315" s="5">
        <f>Wall_Kampong!E315*IF(VLOOKUP($A315,pop_kampung!$A$2:$E$364,3,FALSE)&gt;0,1,0)</f>
        <v>0</v>
      </c>
      <c r="F315" s="5">
        <f>Wall_Kampong!F315*IF(VLOOKUP($A315,pop_kampung!$A$2:$E$364,3,FALSE)&gt;0,1,0)</f>
        <v>0</v>
      </c>
    </row>
    <row r="316" spans="1:6" s="3" customFormat="1" x14ac:dyDescent="0.15">
      <c r="A316" s="3" t="s">
        <v>633</v>
      </c>
      <c r="B316" s="4" t="s">
        <v>634</v>
      </c>
      <c r="C316" s="5">
        <f>Wall_Kampong!C316*IF(VLOOKUP($A316,pop_kampung!$A$2:$E$364,3,FALSE)&gt;0,1,0)</f>
        <v>0</v>
      </c>
      <c r="D316" s="5">
        <f>Wall_Kampong!D316*IF(VLOOKUP($A316,pop_kampung!$A$2:$E$364,3,FALSE)&gt;0,1,0)</f>
        <v>0</v>
      </c>
      <c r="E316" s="5">
        <f>Wall_Kampong!E316*IF(VLOOKUP($A316,pop_kampung!$A$2:$E$364,3,FALSE)&gt;0,1,0)</f>
        <v>0</v>
      </c>
      <c r="F316" s="5">
        <f>Wall_Kampong!F316*IF(VLOOKUP($A316,pop_kampung!$A$2:$E$364,3,FALSE)&gt;0,1,0)</f>
        <v>0</v>
      </c>
    </row>
    <row r="317" spans="1:6" s="3" customFormat="1" x14ac:dyDescent="0.15">
      <c r="A317" s="3" t="s">
        <v>635</v>
      </c>
      <c r="B317" s="4" t="s">
        <v>636</v>
      </c>
      <c r="C317" s="5">
        <f>Wall_Kampong!C317*IF(VLOOKUP($A317,pop_kampung!$A$2:$E$364,3,FALSE)&gt;0,1,0)</f>
        <v>0</v>
      </c>
      <c r="D317" s="5">
        <f>Wall_Kampong!D317*IF(VLOOKUP($A317,pop_kampung!$A$2:$E$364,3,FALSE)&gt;0,1,0)</f>
        <v>0</v>
      </c>
      <c r="E317" s="5">
        <f>Wall_Kampong!E317*IF(VLOOKUP($A317,pop_kampung!$A$2:$E$364,3,FALSE)&gt;0,1,0)</f>
        <v>0</v>
      </c>
      <c r="F317" s="5">
        <f>Wall_Kampong!F317*IF(VLOOKUP($A317,pop_kampung!$A$2:$E$364,3,FALSE)&gt;0,1,0)</f>
        <v>0</v>
      </c>
    </row>
    <row r="318" spans="1:6" s="3" customFormat="1" x14ac:dyDescent="0.15">
      <c r="A318" s="3" t="s">
        <v>637</v>
      </c>
      <c r="B318" s="4" t="s">
        <v>638</v>
      </c>
      <c r="C318" s="5">
        <f>Wall_Kampong!C318*IF(VLOOKUP($A318,pop_kampung!$A$2:$E$364,3,FALSE)&gt;0,1,0)</f>
        <v>0</v>
      </c>
      <c r="D318" s="5">
        <f>Wall_Kampong!D318*IF(VLOOKUP($A318,pop_kampung!$A$2:$E$364,3,FALSE)&gt;0,1,0)</f>
        <v>0</v>
      </c>
      <c r="E318" s="5">
        <f>Wall_Kampong!E318*IF(VLOOKUP($A318,pop_kampung!$A$2:$E$364,3,FALSE)&gt;0,1,0)</f>
        <v>0</v>
      </c>
      <c r="F318" s="5">
        <f>Wall_Kampong!F318*IF(VLOOKUP($A318,pop_kampung!$A$2:$E$364,3,FALSE)&gt;0,1,0)</f>
        <v>0</v>
      </c>
    </row>
    <row r="319" spans="1:6" s="3" customFormat="1" x14ac:dyDescent="0.15">
      <c r="A319" s="3" t="s">
        <v>639</v>
      </c>
      <c r="B319" s="4" t="s">
        <v>640</v>
      </c>
      <c r="C319" s="5">
        <f>Wall_Kampong!C319*IF(VLOOKUP($A319,pop_kampung!$A$2:$E$364,3,FALSE)&gt;0,1,0)</f>
        <v>0</v>
      </c>
      <c r="D319" s="5">
        <f>Wall_Kampong!D319*IF(VLOOKUP($A319,pop_kampung!$A$2:$E$364,3,FALSE)&gt;0,1,0)</f>
        <v>0</v>
      </c>
      <c r="E319" s="5">
        <f>Wall_Kampong!E319*IF(VLOOKUP($A319,pop_kampung!$A$2:$E$364,3,FALSE)&gt;0,1,0)</f>
        <v>0</v>
      </c>
      <c r="F319" s="5">
        <f>Wall_Kampong!F319*IF(VLOOKUP($A319,pop_kampung!$A$2:$E$364,3,FALSE)&gt;0,1,0)</f>
        <v>0</v>
      </c>
    </row>
    <row r="320" spans="1:6" s="3" customFormat="1" x14ac:dyDescent="0.15">
      <c r="A320" s="3" t="s">
        <v>641</v>
      </c>
      <c r="B320" s="4" t="s">
        <v>642</v>
      </c>
      <c r="C320" s="5">
        <f>Wall_Kampong!C320*IF(VLOOKUP($A320,pop_kampung!$A$2:$E$364,3,FALSE)&gt;0,1,0)</f>
        <v>0</v>
      </c>
      <c r="D320" s="5">
        <f>Wall_Kampong!D320*IF(VLOOKUP($A320,pop_kampung!$A$2:$E$364,3,FALSE)&gt;0,1,0)</f>
        <v>0</v>
      </c>
      <c r="E320" s="5">
        <f>Wall_Kampong!E320*IF(VLOOKUP($A320,pop_kampung!$A$2:$E$364,3,FALSE)&gt;0,1,0)</f>
        <v>0</v>
      </c>
      <c r="F320" s="5">
        <f>Wall_Kampong!F320*IF(VLOOKUP($A320,pop_kampung!$A$2:$E$364,3,FALSE)&gt;0,1,0)</f>
        <v>0</v>
      </c>
    </row>
    <row r="321" spans="1:6" s="3" customFormat="1" x14ac:dyDescent="0.15">
      <c r="A321" s="3" t="s">
        <v>643</v>
      </c>
      <c r="B321" s="4" t="s">
        <v>644</v>
      </c>
      <c r="C321" s="5">
        <f>Wall_Kampong!C321*IF(VLOOKUP($A321,pop_kampung!$A$2:$E$364,3,FALSE)&gt;0,1,0)</f>
        <v>0</v>
      </c>
      <c r="D321" s="5">
        <f>Wall_Kampong!D321*IF(VLOOKUP($A321,pop_kampung!$A$2:$E$364,3,FALSE)&gt;0,1,0)</f>
        <v>0</v>
      </c>
      <c r="E321" s="5">
        <f>Wall_Kampong!E321*IF(VLOOKUP($A321,pop_kampung!$A$2:$E$364,3,FALSE)&gt;0,1,0)</f>
        <v>0</v>
      </c>
      <c r="F321" s="5">
        <f>Wall_Kampong!F321*IF(VLOOKUP($A321,pop_kampung!$A$2:$E$364,3,FALSE)&gt;0,1,0)</f>
        <v>0</v>
      </c>
    </row>
    <row r="322" spans="1:6" s="3" customFormat="1" x14ac:dyDescent="0.15">
      <c r="A322" s="3" t="s">
        <v>645</v>
      </c>
      <c r="B322" s="4" t="s">
        <v>646</v>
      </c>
      <c r="C322" s="5">
        <f>Wall_Kampong!C322*IF(VLOOKUP($A322,pop_kampung!$A$2:$E$364,3,FALSE)&gt;0,1,0)</f>
        <v>0</v>
      </c>
      <c r="D322" s="5">
        <f>Wall_Kampong!D322*IF(VLOOKUP($A322,pop_kampung!$A$2:$E$364,3,FALSE)&gt;0,1,0)</f>
        <v>0</v>
      </c>
      <c r="E322" s="5">
        <f>Wall_Kampong!E322*IF(VLOOKUP($A322,pop_kampung!$A$2:$E$364,3,FALSE)&gt;0,1,0)</f>
        <v>0</v>
      </c>
      <c r="F322" s="5">
        <f>Wall_Kampong!F322*IF(VLOOKUP($A322,pop_kampung!$A$2:$E$364,3,FALSE)&gt;0,1,0)</f>
        <v>0</v>
      </c>
    </row>
    <row r="323" spans="1:6" s="3" customFormat="1" x14ac:dyDescent="0.15">
      <c r="A323" s="3" t="s">
        <v>647</v>
      </c>
      <c r="B323" s="4" t="s">
        <v>648</v>
      </c>
      <c r="C323" s="5">
        <f>Wall_Kampong!C323*IF(VLOOKUP($A323,pop_kampung!$A$2:$E$364,3,FALSE)&gt;0,1,0)</f>
        <v>0</v>
      </c>
      <c r="D323" s="5">
        <f>Wall_Kampong!D323*IF(VLOOKUP($A323,pop_kampung!$A$2:$E$364,3,FALSE)&gt;0,1,0)</f>
        <v>0</v>
      </c>
      <c r="E323" s="5">
        <f>Wall_Kampong!E323*IF(VLOOKUP($A323,pop_kampung!$A$2:$E$364,3,FALSE)&gt;0,1,0)</f>
        <v>0</v>
      </c>
      <c r="F323" s="5">
        <f>Wall_Kampong!F323*IF(VLOOKUP($A323,pop_kampung!$A$2:$E$364,3,FALSE)&gt;0,1,0)</f>
        <v>0</v>
      </c>
    </row>
    <row r="324" spans="1:6" s="3" customFormat="1" x14ac:dyDescent="0.15">
      <c r="A324" s="3" t="s">
        <v>649</v>
      </c>
      <c r="B324" s="4" t="s">
        <v>650</v>
      </c>
      <c r="C324" s="5">
        <f>Wall_Kampong!C324*IF(VLOOKUP($A324,pop_kampung!$A$2:$E$364,3,FALSE)&gt;0,1,0)</f>
        <v>0</v>
      </c>
      <c r="D324" s="5">
        <f>Wall_Kampong!D324*IF(VLOOKUP($A324,pop_kampung!$A$2:$E$364,3,FALSE)&gt;0,1,0)</f>
        <v>0</v>
      </c>
      <c r="E324" s="5">
        <f>Wall_Kampong!E324*IF(VLOOKUP($A324,pop_kampung!$A$2:$E$364,3,FALSE)&gt;0,1,0)</f>
        <v>0</v>
      </c>
      <c r="F324" s="5">
        <f>Wall_Kampong!F324*IF(VLOOKUP($A324,pop_kampung!$A$2:$E$364,3,FALSE)&gt;0,1,0)</f>
        <v>0</v>
      </c>
    </row>
    <row r="325" spans="1:6" s="3" customFormat="1" x14ac:dyDescent="0.15">
      <c r="A325" s="3" t="s">
        <v>651</v>
      </c>
      <c r="B325" s="4" t="s">
        <v>652</v>
      </c>
      <c r="C325" s="5">
        <f>Wall_Kampong!C325*IF(VLOOKUP($A325,pop_kampung!$A$2:$E$364,3,FALSE)&gt;0,1,0)</f>
        <v>0</v>
      </c>
      <c r="D325" s="5">
        <f>Wall_Kampong!D325*IF(VLOOKUP($A325,pop_kampung!$A$2:$E$364,3,FALSE)&gt;0,1,0)</f>
        <v>0</v>
      </c>
      <c r="E325" s="5">
        <f>Wall_Kampong!E325*IF(VLOOKUP($A325,pop_kampung!$A$2:$E$364,3,FALSE)&gt;0,1,0)</f>
        <v>0</v>
      </c>
      <c r="F325" s="5">
        <f>Wall_Kampong!F325*IF(VLOOKUP($A325,pop_kampung!$A$2:$E$364,3,FALSE)&gt;0,1,0)</f>
        <v>0</v>
      </c>
    </row>
    <row r="326" spans="1:6" s="3" customFormat="1" x14ac:dyDescent="0.15">
      <c r="A326" s="3" t="s">
        <v>653</v>
      </c>
      <c r="B326" s="4" t="s">
        <v>654</v>
      </c>
      <c r="C326" s="5">
        <f>Wall_Kampong!C326*IF(VLOOKUP($A326,pop_kampung!$A$2:$E$364,3,FALSE)&gt;0,1,0)</f>
        <v>0</v>
      </c>
      <c r="D326" s="5">
        <f>Wall_Kampong!D326*IF(VLOOKUP($A326,pop_kampung!$A$2:$E$364,3,FALSE)&gt;0,1,0)</f>
        <v>0</v>
      </c>
      <c r="E326" s="5">
        <f>Wall_Kampong!E326*IF(VLOOKUP($A326,pop_kampung!$A$2:$E$364,3,FALSE)&gt;0,1,0)</f>
        <v>0</v>
      </c>
      <c r="F326" s="5">
        <f>Wall_Kampong!F326*IF(VLOOKUP($A326,pop_kampung!$A$2:$E$364,3,FALSE)&gt;0,1,0)</f>
        <v>0</v>
      </c>
    </row>
    <row r="327" spans="1:6" s="3" customFormat="1" x14ac:dyDescent="0.15">
      <c r="A327" s="3" t="s">
        <v>655</v>
      </c>
      <c r="B327" s="4" t="s">
        <v>656</v>
      </c>
      <c r="C327" s="5">
        <f>Wall_Kampong!C327*IF(VLOOKUP($A327,pop_kampung!$A$2:$E$364,3,FALSE)&gt;0,1,0)</f>
        <v>0</v>
      </c>
      <c r="D327" s="5">
        <f>Wall_Kampong!D327*IF(VLOOKUP($A327,pop_kampung!$A$2:$E$364,3,FALSE)&gt;0,1,0)</f>
        <v>0</v>
      </c>
      <c r="E327" s="5">
        <f>Wall_Kampong!E327*IF(VLOOKUP($A327,pop_kampung!$A$2:$E$364,3,FALSE)&gt;0,1,0)</f>
        <v>0</v>
      </c>
      <c r="F327" s="5">
        <f>Wall_Kampong!F327*IF(VLOOKUP($A327,pop_kampung!$A$2:$E$364,3,FALSE)&gt;0,1,0)</f>
        <v>0</v>
      </c>
    </row>
    <row r="328" spans="1:6" s="3" customFormat="1" x14ac:dyDescent="0.15">
      <c r="A328" s="3" t="s">
        <v>657</v>
      </c>
      <c r="B328" s="4" t="s">
        <v>21</v>
      </c>
      <c r="C328" s="5">
        <f>Wall_Kampong!C328*IF(VLOOKUP($A328,pop_kampung!$A$2:$E$364,3,FALSE)&gt;0,1,0)</f>
        <v>0</v>
      </c>
      <c r="D328" s="5">
        <f>Wall_Kampong!D328*IF(VLOOKUP($A328,pop_kampung!$A$2:$E$364,3,FALSE)&gt;0,1,0)</f>
        <v>0</v>
      </c>
      <c r="E328" s="5">
        <f>Wall_Kampong!E328*IF(VLOOKUP($A328,pop_kampung!$A$2:$E$364,3,FALSE)&gt;0,1,0)</f>
        <v>0</v>
      </c>
      <c r="F328" s="5">
        <f>Wall_Kampong!F328*IF(VLOOKUP($A328,pop_kampung!$A$2:$E$364,3,FALSE)&gt;0,1,0)</f>
        <v>0</v>
      </c>
    </row>
    <row r="329" spans="1:6" s="3" customFormat="1" x14ac:dyDescent="0.15">
      <c r="A329" s="3" t="s">
        <v>658</v>
      </c>
      <c r="B329" s="4" t="s">
        <v>659</v>
      </c>
      <c r="C329" s="5">
        <f>Wall_Kampong!C329*IF(VLOOKUP($A329,pop_kampung!$A$2:$E$364,3,FALSE)&gt;0,1,0)</f>
        <v>0</v>
      </c>
      <c r="D329" s="5">
        <f>Wall_Kampong!D329*IF(VLOOKUP($A329,pop_kampung!$A$2:$E$364,3,FALSE)&gt;0,1,0)</f>
        <v>0</v>
      </c>
      <c r="E329" s="5">
        <f>Wall_Kampong!E329*IF(VLOOKUP($A329,pop_kampung!$A$2:$E$364,3,FALSE)&gt;0,1,0)</f>
        <v>0</v>
      </c>
      <c r="F329" s="5">
        <f>Wall_Kampong!F329*IF(VLOOKUP($A329,pop_kampung!$A$2:$E$364,3,FALSE)&gt;0,1,0)</f>
        <v>0</v>
      </c>
    </row>
    <row r="330" spans="1:6" s="3" customFormat="1" x14ac:dyDescent="0.15">
      <c r="A330" s="3" t="s">
        <v>660</v>
      </c>
      <c r="B330" s="4" t="s">
        <v>661</v>
      </c>
      <c r="C330" s="5">
        <f>Wall_Kampong!C330*IF(VLOOKUP($A330,pop_kampung!$A$2:$E$364,3,FALSE)&gt;0,1,0)</f>
        <v>0</v>
      </c>
      <c r="D330" s="5">
        <f>Wall_Kampong!D330*IF(VLOOKUP($A330,pop_kampung!$A$2:$E$364,3,FALSE)&gt;0,1,0)</f>
        <v>0</v>
      </c>
      <c r="E330" s="5">
        <f>Wall_Kampong!E330*IF(VLOOKUP($A330,pop_kampung!$A$2:$E$364,3,FALSE)&gt;0,1,0)</f>
        <v>0</v>
      </c>
      <c r="F330" s="5">
        <f>Wall_Kampong!F330*IF(VLOOKUP($A330,pop_kampung!$A$2:$E$364,3,FALSE)&gt;0,1,0)</f>
        <v>0</v>
      </c>
    </row>
    <row r="331" spans="1:6" s="3" customFormat="1" x14ac:dyDescent="0.15">
      <c r="A331" s="3" t="s">
        <v>662</v>
      </c>
      <c r="B331" s="4" t="s">
        <v>29</v>
      </c>
      <c r="C331" s="5">
        <f>Wall_Kampong!C331*IF(VLOOKUP($A331,pop_kampung!$A$2:$E$364,3,FALSE)&gt;0,1,0)</f>
        <v>0</v>
      </c>
      <c r="D331" s="5">
        <f>Wall_Kampong!D331*IF(VLOOKUP($A331,pop_kampung!$A$2:$E$364,3,FALSE)&gt;0,1,0)</f>
        <v>0</v>
      </c>
      <c r="E331" s="5">
        <f>Wall_Kampong!E331*IF(VLOOKUP($A331,pop_kampung!$A$2:$E$364,3,FALSE)&gt;0,1,0)</f>
        <v>0</v>
      </c>
      <c r="F331" s="5">
        <f>Wall_Kampong!F331*IF(VLOOKUP($A331,pop_kampung!$A$2:$E$364,3,FALSE)&gt;0,1,0)</f>
        <v>0</v>
      </c>
    </row>
    <row r="332" spans="1:6" s="3" customFormat="1" x14ac:dyDescent="0.15">
      <c r="A332" s="3" t="s">
        <v>663</v>
      </c>
      <c r="B332" s="4" t="s">
        <v>664</v>
      </c>
      <c r="C332" s="5">
        <f>Wall_Kampong!C332*IF(VLOOKUP($A332,pop_kampung!$A$2:$E$364,3,FALSE)&gt;0,1,0)</f>
        <v>0</v>
      </c>
      <c r="D332" s="5">
        <f>Wall_Kampong!D332*IF(VLOOKUP($A332,pop_kampung!$A$2:$E$364,3,FALSE)&gt;0,1,0)</f>
        <v>0</v>
      </c>
      <c r="E332" s="5">
        <f>Wall_Kampong!E332*IF(VLOOKUP($A332,pop_kampung!$A$2:$E$364,3,FALSE)&gt;0,1,0)</f>
        <v>0</v>
      </c>
      <c r="F332" s="5">
        <f>Wall_Kampong!F332*IF(VLOOKUP($A332,pop_kampung!$A$2:$E$364,3,FALSE)&gt;0,1,0)</f>
        <v>0</v>
      </c>
    </row>
    <row r="333" spans="1:6" s="3" customFormat="1" x14ac:dyDescent="0.15">
      <c r="A333" s="3" t="s">
        <v>665</v>
      </c>
      <c r="B333" s="4" t="s">
        <v>666</v>
      </c>
      <c r="C333" s="5">
        <f>Wall_Kampong!C333*IF(VLOOKUP($A333,pop_kampung!$A$2:$E$364,3,FALSE)&gt;0,1,0)</f>
        <v>0</v>
      </c>
      <c r="D333" s="5">
        <f>Wall_Kampong!D333*IF(VLOOKUP($A333,pop_kampung!$A$2:$E$364,3,FALSE)&gt;0,1,0)</f>
        <v>0</v>
      </c>
      <c r="E333" s="5">
        <f>Wall_Kampong!E333*IF(VLOOKUP($A333,pop_kampung!$A$2:$E$364,3,FALSE)&gt;0,1,0)</f>
        <v>0</v>
      </c>
      <c r="F333" s="5">
        <f>Wall_Kampong!F333*IF(VLOOKUP($A333,pop_kampung!$A$2:$E$364,3,FALSE)&gt;0,1,0)</f>
        <v>0</v>
      </c>
    </row>
    <row r="334" spans="1:6" s="3" customFormat="1" x14ac:dyDescent="0.15">
      <c r="A334" s="3" t="s">
        <v>667</v>
      </c>
      <c r="B334" s="4" t="s">
        <v>668</v>
      </c>
      <c r="C334" s="5">
        <f>Wall_Kampong!C334*IF(VLOOKUP($A334,pop_kampung!$A$2:$E$364,3,FALSE)&gt;0,1,0)</f>
        <v>0</v>
      </c>
      <c r="D334" s="5">
        <f>Wall_Kampong!D334*IF(VLOOKUP($A334,pop_kampung!$A$2:$E$364,3,FALSE)&gt;0,1,0)</f>
        <v>0</v>
      </c>
      <c r="E334" s="5">
        <f>Wall_Kampong!E334*IF(VLOOKUP($A334,pop_kampung!$A$2:$E$364,3,FALSE)&gt;0,1,0)</f>
        <v>0</v>
      </c>
      <c r="F334" s="5">
        <f>Wall_Kampong!F334*IF(VLOOKUP($A334,pop_kampung!$A$2:$E$364,3,FALSE)&gt;0,1,0)</f>
        <v>0</v>
      </c>
    </row>
    <row r="335" spans="1:6" s="3" customFormat="1" x14ac:dyDescent="0.15">
      <c r="A335" s="3" t="s">
        <v>669</v>
      </c>
      <c r="B335" s="4" t="s">
        <v>670</v>
      </c>
      <c r="C335" s="5">
        <f>Wall_Kampong!C335*IF(VLOOKUP($A335,pop_kampung!$A$2:$E$364,3,FALSE)&gt;0,1,0)</f>
        <v>0</v>
      </c>
      <c r="D335" s="5">
        <f>Wall_Kampong!D335*IF(VLOOKUP($A335,pop_kampung!$A$2:$E$364,3,FALSE)&gt;0,1,0)</f>
        <v>0</v>
      </c>
      <c r="E335" s="5">
        <f>Wall_Kampong!E335*IF(VLOOKUP($A335,pop_kampung!$A$2:$E$364,3,FALSE)&gt;0,1,0)</f>
        <v>0</v>
      </c>
      <c r="F335" s="5">
        <f>Wall_Kampong!F335*IF(VLOOKUP($A335,pop_kampung!$A$2:$E$364,3,FALSE)&gt;0,1,0)</f>
        <v>0</v>
      </c>
    </row>
    <row r="336" spans="1:6" s="3" customFormat="1" x14ac:dyDescent="0.15">
      <c r="A336" s="3" t="s">
        <v>671</v>
      </c>
      <c r="B336" s="4" t="s">
        <v>672</v>
      </c>
      <c r="C336" s="5">
        <f>Wall_Kampong!C336*IF(VLOOKUP($A336,pop_kampung!$A$2:$E$364,3,FALSE)&gt;0,1,0)</f>
        <v>0</v>
      </c>
      <c r="D336" s="5">
        <f>Wall_Kampong!D336*IF(VLOOKUP($A336,pop_kampung!$A$2:$E$364,3,FALSE)&gt;0,1,0)</f>
        <v>0</v>
      </c>
      <c r="E336" s="5">
        <f>Wall_Kampong!E336*IF(VLOOKUP($A336,pop_kampung!$A$2:$E$364,3,FALSE)&gt;0,1,0)</f>
        <v>0</v>
      </c>
      <c r="F336" s="5">
        <f>Wall_Kampong!F336*IF(VLOOKUP($A336,pop_kampung!$A$2:$E$364,3,FALSE)&gt;0,1,0)</f>
        <v>0</v>
      </c>
    </row>
    <row r="337" spans="1:6" s="3" customFormat="1" x14ac:dyDescent="0.15">
      <c r="A337" s="3" t="s">
        <v>673</v>
      </c>
      <c r="B337" s="4" t="s">
        <v>674</v>
      </c>
      <c r="C337" s="5">
        <f>Wall_Kampong!C337*IF(VLOOKUP($A337,pop_kampung!$A$2:$E$364,3,FALSE)&gt;0,1,0)</f>
        <v>0</v>
      </c>
      <c r="D337" s="5">
        <f>Wall_Kampong!D337*IF(VLOOKUP($A337,pop_kampung!$A$2:$E$364,3,FALSE)&gt;0,1,0)</f>
        <v>0</v>
      </c>
      <c r="E337" s="5">
        <f>Wall_Kampong!E337*IF(VLOOKUP($A337,pop_kampung!$A$2:$E$364,3,FALSE)&gt;0,1,0)</f>
        <v>0</v>
      </c>
      <c r="F337" s="5">
        <f>Wall_Kampong!F337*IF(VLOOKUP($A337,pop_kampung!$A$2:$E$364,3,FALSE)&gt;0,1,0)</f>
        <v>0</v>
      </c>
    </row>
    <row r="338" spans="1:6" s="3" customFormat="1" x14ac:dyDescent="0.15">
      <c r="A338" s="3" t="s">
        <v>675</v>
      </c>
      <c r="B338" s="4" t="s">
        <v>676</v>
      </c>
      <c r="C338" s="5">
        <f>Wall_Kampong!C338*IF(VLOOKUP($A338,pop_kampung!$A$2:$E$364,3,FALSE)&gt;0,1,0)</f>
        <v>0</v>
      </c>
      <c r="D338" s="5">
        <f>Wall_Kampong!D338*IF(VLOOKUP($A338,pop_kampung!$A$2:$E$364,3,FALSE)&gt;0,1,0)</f>
        <v>0</v>
      </c>
      <c r="E338" s="5">
        <f>Wall_Kampong!E338*IF(VLOOKUP($A338,pop_kampung!$A$2:$E$364,3,FALSE)&gt;0,1,0)</f>
        <v>0</v>
      </c>
      <c r="F338" s="5">
        <f>Wall_Kampong!F338*IF(VLOOKUP($A338,pop_kampung!$A$2:$E$364,3,FALSE)&gt;0,1,0)</f>
        <v>0</v>
      </c>
    </row>
    <row r="339" spans="1:6" s="3" customFormat="1" x14ac:dyDescent="0.15">
      <c r="A339" s="3" t="s">
        <v>677</v>
      </c>
      <c r="B339" s="4" t="s">
        <v>678</v>
      </c>
      <c r="C339" s="5">
        <f>Wall_Kampong!C339*IF(VLOOKUP($A339,pop_kampung!$A$2:$E$364,3,FALSE)&gt;0,1,0)</f>
        <v>0</v>
      </c>
      <c r="D339" s="5">
        <f>Wall_Kampong!D339*IF(VLOOKUP($A339,pop_kampung!$A$2:$E$364,3,FALSE)&gt;0,1,0)</f>
        <v>0</v>
      </c>
      <c r="E339" s="5">
        <f>Wall_Kampong!E339*IF(VLOOKUP($A339,pop_kampung!$A$2:$E$364,3,FALSE)&gt;0,1,0)</f>
        <v>0</v>
      </c>
      <c r="F339" s="5">
        <f>Wall_Kampong!F339*IF(VLOOKUP($A339,pop_kampung!$A$2:$E$364,3,FALSE)&gt;0,1,0)</f>
        <v>0</v>
      </c>
    </row>
    <row r="340" spans="1:6" s="3" customFormat="1" x14ac:dyDescent="0.15">
      <c r="A340" s="3" t="s">
        <v>679</v>
      </c>
      <c r="B340" s="4" t="s">
        <v>680</v>
      </c>
      <c r="C340" s="5">
        <f>Wall_Kampong!C340*IF(VLOOKUP($A340,pop_kampung!$A$2:$E$364,3,FALSE)&gt;0,1,0)</f>
        <v>0</v>
      </c>
      <c r="D340" s="5">
        <f>Wall_Kampong!D340*IF(VLOOKUP($A340,pop_kampung!$A$2:$E$364,3,FALSE)&gt;0,1,0)</f>
        <v>0</v>
      </c>
      <c r="E340" s="5">
        <f>Wall_Kampong!E340*IF(VLOOKUP($A340,pop_kampung!$A$2:$E$364,3,FALSE)&gt;0,1,0)</f>
        <v>0</v>
      </c>
      <c r="F340" s="5">
        <f>Wall_Kampong!F340*IF(VLOOKUP($A340,pop_kampung!$A$2:$E$364,3,FALSE)&gt;0,1,0)</f>
        <v>0</v>
      </c>
    </row>
    <row r="341" spans="1:6" s="3" customFormat="1" x14ac:dyDescent="0.15">
      <c r="A341" s="3" t="s">
        <v>681</v>
      </c>
      <c r="B341" s="4" t="s">
        <v>682</v>
      </c>
      <c r="C341" s="5">
        <f>Wall_Kampong!C341*IF(VLOOKUP($A341,pop_kampung!$A$2:$E$364,3,FALSE)&gt;0,1,0)</f>
        <v>0</v>
      </c>
      <c r="D341" s="5">
        <f>Wall_Kampong!D341*IF(VLOOKUP($A341,pop_kampung!$A$2:$E$364,3,FALSE)&gt;0,1,0)</f>
        <v>0</v>
      </c>
      <c r="E341" s="5">
        <f>Wall_Kampong!E341*IF(VLOOKUP($A341,pop_kampung!$A$2:$E$364,3,FALSE)&gt;0,1,0)</f>
        <v>0</v>
      </c>
      <c r="F341" s="5">
        <f>Wall_Kampong!F341*IF(VLOOKUP($A341,pop_kampung!$A$2:$E$364,3,FALSE)&gt;0,1,0)</f>
        <v>0</v>
      </c>
    </row>
    <row r="342" spans="1:6" s="3" customFormat="1" x14ac:dyDescent="0.15">
      <c r="A342" s="3" t="s">
        <v>683</v>
      </c>
      <c r="B342" s="4" t="s">
        <v>684</v>
      </c>
      <c r="C342" s="5">
        <f>Wall_Kampong!C342*IF(VLOOKUP($A342,pop_kampung!$A$2:$E$364,3,FALSE)&gt;0,1,0)</f>
        <v>0</v>
      </c>
      <c r="D342" s="5">
        <f>Wall_Kampong!D342*IF(VLOOKUP($A342,pop_kampung!$A$2:$E$364,3,FALSE)&gt;0,1,0)</f>
        <v>0</v>
      </c>
      <c r="E342" s="5">
        <f>Wall_Kampong!E342*IF(VLOOKUP($A342,pop_kampung!$A$2:$E$364,3,FALSE)&gt;0,1,0)</f>
        <v>0</v>
      </c>
      <c r="F342" s="5">
        <f>Wall_Kampong!F342*IF(VLOOKUP($A342,pop_kampung!$A$2:$E$364,3,FALSE)&gt;0,1,0)</f>
        <v>0</v>
      </c>
    </row>
    <row r="343" spans="1:6" s="3" customFormat="1" x14ac:dyDescent="0.15">
      <c r="A343" s="3" t="s">
        <v>685</v>
      </c>
      <c r="B343" s="4" t="s">
        <v>686</v>
      </c>
      <c r="C343" s="5">
        <f>Wall_Kampong!C343*IF(VLOOKUP($A343,pop_kampung!$A$2:$E$364,3,FALSE)&gt;0,1,0)</f>
        <v>0</v>
      </c>
      <c r="D343" s="5">
        <f>Wall_Kampong!D343*IF(VLOOKUP($A343,pop_kampung!$A$2:$E$364,3,FALSE)&gt;0,1,0)</f>
        <v>0</v>
      </c>
      <c r="E343" s="5">
        <f>Wall_Kampong!E343*IF(VLOOKUP($A343,pop_kampung!$A$2:$E$364,3,FALSE)&gt;0,1,0)</f>
        <v>0</v>
      </c>
      <c r="F343" s="5">
        <f>Wall_Kampong!F343*IF(VLOOKUP($A343,pop_kampung!$A$2:$E$364,3,FALSE)&gt;0,1,0)</f>
        <v>0</v>
      </c>
    </row>
    <row r="344" spans="1:6" s="3" customFormat="1" x14ac:dyDescent="0.15">
      <c r="A344" s="3" t="s">
        <v>687</v>
      </c>
      <c r="B344" s="4" t="s">
        <v>688</v>
      </c>
      <c r="C344" s="5">
        <f>Wall_Kampong!C344*IF(VLOOKUP($A344,pop_kampung!$A$2:$E$364,3,FALSE)&gt;0,1,0)</f>
        <v>0</v>
      </c>
      <c r="D344" s="5">
        <f>Wall_Kampong!D344*IF(VLOOKUP($A344,pop_kampung!$A$2:$E$364,3,FALSE)&gt;0,1,0)</f>
        <v>0</v>
      </c>
      <c r="E344" s="5">
        <f>Wall_Kampong!E344*IF(VLOOKUP($A344,pop_kampung!$A$2:$E$364,3,FALSE)&gt;0,1,0)</f>
        <v>0</v>
      </c>
      <c r="F344" s="5">
        <f>Wall_Kampong!F344*IF(VLOOKUP($A344,pop_kampung!$A$2:$E$364,3,FALSE)&gt;0,1,0)</f>
        <v>0</v>
      </c>
    </row>
    <row r="345" spans="1:6" s="3" customFormat="1" x14ac:dyDescent="0.15">
      <c r="A345" s="3" t="s">
        <v>689</v>
      </c>
      <c r="B345" s="4" t="s">
        <v>690</v>
      </c>
      <c r="C345" s="5">
        <f>Wall_Kampong!C345*IF(VLOOKUP($A345,pop_kampung!$A$2:$E$364,3,FALSE)&gt;0,1,0)</f>
        <v>0</v>
      </c>
      <c r="D345" s="5">
        <f>Wall_Kampong!D345*IF(VLOOKUP($A345,pop_kampung!$A$2:$E$364,3,FALSE)&gt;0,1,0)</f>
        <v>0</v>
      </c>
      <c r="E345" s="5">
        <f>Wall_Kampong!E345*IF(VLOOKUP($A345,pop_kampung!$A$2:$E$364,3,FALSE)&gt;0,1,0)</f>
        <v>0</v>
      </c>
      <c r="F345" s="5">
        <f>Wall_Kampong!F345*IF(VLOOKUP($A345,pop_kampung!$A$2:$E$364,3,FALSE)&gt;0,1,0)</f>
        <v>0</v>
      </c>
    </row>
    <row r="346" spans="1:6" s="3" customFormat="1" x14ac:dyDescent="0.15">
      <c r="A346" s="3" t="s">
        <v>691</v>
      </c>
      <c r="B346" s="4" t="s">
        <v>692</v>
      </c>
      <c r="C346" s="5">
        <f>Wall_Kampong!C346*IF(VLOOKUP($A346,pop_kampung!$A$2:$E$364,3,FALSE)&gt;0,1,0)</f>
        <v>0</v>
      </c>
      <c r="D346" s="5">
        <f>Wall_Kampong!D346*IF(VLOOKUP($A346,pop_kampung!$A$2:$E$364,3,FALSE)&gt;0,1,0)</f>
        <v>0</v>
      </c>
      <c r="E346" s="5">
        <f>Wall_Kampong!E346*IF(VLOOKUP($A346,pop_kampung!$A$2:$E$364,3,FALSE)&gt;0,1,0)</f>
        <v>0</v>
      </c>
      <c r="F346" s="5">
        <f>Wall_Kampong!F346*IF(VLOOKUP($A346,pop_kampung!$A$2:$E$364,3,FALSE)&gt;0,1,0)</f>
        <v>0</v>
      </c>
    </row>
    <row r="347" spans="1:6" s="3" customFormat="1" x14ac:dyDescent="0.15">
      <c r="A347" s="3" t="s">
        <v>693</v>
      </c>
      <c r="B347" s="4" t="s">
        <v>694</v>
      </c>
      <c r="C347" s="5">
        <f>Wall_Kampong!C347*IF(VLOOKUP($A347,pop_kampung!$A$2:$E$364,3,FALSE)&gt;0,1,0)</f>
        <v>0</v>
      </c>
      <c r="D347" s="5">
        <f>Wall_Kampong!D347*IF(VLOOKUP($A347,pop_kampung!$A$2:$E$364,3,FALSE)&gt;0,1,0)</f>
        <v>0</v>
      </c>
      <c r="E347" s="5">
        <f>Wall_Kampong!E347*IF(VLOOKUP($A347,pop_kampung!$A$2:$E$364,3,FALSE)&gt;0,1,0)</f>
        <v>0</v>
      </c>
      <c r="F347" s="5">
        <f>Wall_Kampong!F347*IF(VLOOKUP($A347,pop_kampung!$A$2:$E$364,3,FALSE)&gt;0,1,0)</f>
        <v>0</v>
      </c>
    </row>
    <row r="348" spans="1:6" s="3" customFormat="1" x14ac:dyDescent="0.15">
      <c r="A348" s="3" t="s">
        <v>695</v>
      </c>
      <c r="B348" s="4" t="s">
        <v>696</v>
      </c>
      <c r="C348" s="5">
        <f>Wall_Kampong!C348*IF(VLOOKUP($A348,pop_kampung!$A$2:$E$364,3,FALSE)&gt;0,1,0)</f>
        <v>0</v>
      </c>
      <c r="D348" s="5">
        <f>Wall_Kampong!D348*IF(VLOOKUP($A348,pop_kampung!$A$2:$E$364,3,FALSE)&gt;0,1,0)</f>
        <v>0</v>
      </c>
      <c r="E348" s="5">
        <f>Wall_Kampong!E348*IF(VLOOKUP($A348,pop_kampung!$A$2:$E$364,3,FALSE)&gt;0,1,0)</f>
        <v>0</v>
      </c>
      <c r="F348" s="5">
        <f>Wall_Kampong!F348*IF(VLOOKUP($A348,pop_kampung!$A$2:$E$364,3,FALSE)&gt;0,1,0)</f>
        <v>0</v>
      </c>
    </row>
    <row r="349" spans="1:6" s="3" customFormat="1" x14ac:dyDescent="0.15">
      <c r="A349" s="3" t="s">
        <v>697</v>
      </c>
      <c r="B349" s="4" t="s">
        <v>698</v>
      </c>
      <c r="C349" s="5">
        <f>Wall_Kampong!C349*IF(VLOOKUP($A349,pop_kampung!$A$2:$E$364,3,FALSE)&gt;0,1,0)</f>
        <v>0</v>
      </c>
      <c r="D349" s="5">
        <f>Wall_Kampong!D349*IF(VLOOKUP($A349,pop_kampung!$A$2:$E$364,3,FALSE)&gt;0,1,0)</f>
        <v>0</v>
      </c>
      <c r="E349" s="5">
        <f>Wall_Kampong!E349*IF(VLOOKUP($A349,pop_kampung!$A$2:$E$364,3,FALSE)&gt;0,1,0)</f>
        <v>0</v>
      </c>
      <c r="F349" s="5">
        <f>Wall_Kampong!F349*IF(VLOOKUP($A349,pop_kampung!$A$2:$E$364,3,FALSE)&gt;0,1,0)</f>
        <v>0</v>
      </c>
    </row>
    <row r="350" spans="1:6" s="3" customFormat="1" x14ac:dyDescent="0.15">
      <c r="A350" s="3" t="s">
        <v>699</v>
      </c>
      <c r="B350" s="4" t="s">
        <v>700</v>
      </c>
      <c r="C350" s="5">
        <f>Wall_Kampong!C350*IF(VLOOKUP($A350,pop_kampung!$A$2:$E$364,3,FALSE)&gt;0,1,0)</f>
        <v>0</v>
      </c>
      <c r="D350" s="5">
        <f>Wall_Kampong!D350*IF(VLOOKUP($A350,pop_kampung!$A$2:$E$364,3,FALSE)&gt;0,1,0)</f>
        <v>0</v>
      </c>
      <c r="E350" s="5">
        <f>Wall_Kampong!E350*IF(VLOOKUP($A350,pop_kampung!$A$2:$E$364,3,FALSE)&gt;0,1,0)</f>
        <v>0</v>
      </c>
      <c r="F350" s="5">
        <f>Wall_Kampong!F350*IF(VLOOKUP($A350,pop_kampung!$A$2:$E$364,3,FALSE)&gt;0,1,0)</f>
        <v>0</v>
      </c>
    </row>
    <row r="351" spans="1:6" s="3" customFormat="1" x14ac:dyDescent="0.15">
      <c r="A351" s="3" t="s">
        <v>701</v>
      </c>
      <c r="B351" s="4" t="s">
        <v>702</v>
      </c>
      <c r="C351" s="5">
        <f>Wall_Kampong!C351*IF(VLOOKUP($A351,pop_kampung!$A$2:$E$364,3,FALSE)&gt;0,1,0)</f>
        <v>0</v>
      </c>
      <c r="D351" s="5">
        <f>Wall_Kampong!D351*IF(VLOOKUP($A351,pop_kampung!$A$2:$E$364,3,FALSE)&gt;0,1,0)</f>
        <v>0</v>
      </c>
      <c r="E351" s="5">
        <f>Wall_Kampong!E351*IF(VLOOKUP($A351,pop_kampung!$A$2:$E$364,3,FALSE)&gt;0,1,0)</f>
        <v>0</v>
      </c>
      <c r="F351" s="5">
        <f>Wall_Kampong!F351*IF(VLOOKUP($A351,pop_kampung!$A$2:$E$364,3,FALSE)&gt;0,1,0)</f>
        <v>0</v>
      </c>
    </row>
    <row r="352" spans="1:6" s="3" customFormat="1" x14ac:dyDescent="0.15">
      <c r="A352" s="3" t="s">
        <v>703</v>
      </c>
      <c r="B352" s="4" t="s">
        <v>704</v>
      </c>
      <c r="C352" s="5">
        <f>Wall_Kampong!C352*IF(VLOOKUP($A352,pop_kampung!$A$2:$E$364,3,FALSE)&gt;0,1,0)</f>
        <v>0</v>
      </c>
      <c r="D352" s="5">
        <f>Wall_Kampong!D352*IF(VLOOKUP($A352,pop_kampung!$A$2:$E$364,3,FALSE)&gt;0,1,0)</f>
        <v>0</v>
      </c>
      <c r="E352" s="5">
        <f>Wall_Kampong!E352*IF(VLOOKUP($A352,pop_kampung!$A$2:$E$364,3,FALSE)&gt;0,1,0)</f>
        <v>0</v>
      </c>
      <c r="F352" s="5">
        <f>Wall_Kampong!F352*IF(VLOOKUP($A352,pop_kampung!$A$2:$E$364,3,FALSE)&gt;0,1,0)</f>
        <v>0</v>
      </c>
    </row>
    <row r="353" spans="1:6" s="3" customFormat="1" x14ac:dyDescent="0.15">
      <c r="A353" s="3" t="s">
        <v>705</v>
      </c>
      <c r="B353" s="4" t="s">
        <v>706</v>
      </c>
      <c r="C353" s="5">
        <f>Wall_Kampong!C353*IF(VLOOKUP($A353,pop_kampung!$A$2:$E$364,3,FALSE)&gt;0,1,0)</f>
        <v>0</v>
      </c>
      <c r="D353" s="5">
        <f>Wall_Kampong!D353*IF(VLOOKUP($A353,pop_kampung!$A$2:$E$364,3,FALSE)&gt;0,1,0)</f>
        <v>0</v>
      </c>
      <c r="E353" s="5">
        <f>Wall_Kampong!E353*IF(VLOOKUP($A353,pop_kampung!$A$2:$E$364,3,FALSE)&gt;0,1,0)</f>
        <v>0</v>
      </c>
      <c r="F353" s="5">
        <f>Wall_Kampong!F353*IF(VLOOKUP($A353,pop_kampung!$A$2:$E$364,3,FALSE)&gt;0,1,0)</f>
        <v>0</v>
      </c>
    </row>
    <row r="354" spans="1:6" s="3" customFormat="1" x14ac:dyDescent="0.15">
      <c r="A354" s="3" t="s">
        <v>707</v>
      </c>
      <c r="B354" s="4" t="s">
        <v>708</v>
      </c>
      <c r="C354" s="5">
        <f>Wall_Kampong!C354*IF(VLOOKUP($A354,pop_kampung!$A$2:$E$364,3,FALSE)&gt;0,1,0)</f>
        <v>0</v>
      </c>
      <c r="D354" s="5">
        <f>Wall_Kampong!D354*IF(VLOOKUP($A354,pop_kampung!$A$2:$E$364,3,FALSE)&gt;0,1,0)</f>
        <v>0</v>
      </c>
      <c r="E354" s="5">
        <f>Wall_Kampong!E354*IF(VLOOKUP($A354,pop_kampung!$A$2:$E$364,3,FALSE)&gt;0,1,0)</f>
        <v>0</v>
      </c>
      <c r="F354" s="5">
        <f>Wall_Kampong!F354*IF(VLOOKUP($A354,pop_kampung!$A$2:$E$364,3,FALSE)&gt;0,1,0)</f>
        <v>0</v>
      </c>
    </row>
    <row r="355" spans="1:6" s="3" customFormat="1" x14ac:dyDescent="0.15">
      <c r="A355" s="3" t="s">
        <v>709</v>
      </c>
      <c r="B355" s="4" t="s">
        <v>710</v>
      </c>
      <c r="C355" s="5">
        <f>Wall_Kampong!C355*IF(VLOOKUP($A355,pop_kampung!$A$2:$E$364,3,FALSE)&gt;0,1,0)</f>
        <v>0</v>
      </c>
      <c r="D355" s="5">
        <f>Wall_Kampong!D355*IF(VLOOKUP($A355,pop_kampung!$A$2:$E$364,3,FALSE)&gt;0,1,0)</f>
        <v>0</v>
      </c>
      <c r="E355" s="5">
        <f>Wall_Kampong!E355*IF(VLOOKUP($A355,pop_kampung!$A$2:$E$364,3,FALSE)&gt;0,1,0)</f>
        <v>0</v>
      </c>
      <c r="F355" s="5">
        <f>Wall_Kampong!F355*IF(VLOOKUP($A355,pop_kampung!$A$2:$E$364,3,FALSE)&gt;0,1,0)</f>
        <v>0</v>
      </c>
    </row>
    <row r="356" spans="1:6" s="3" customFormat="1" x14ac:dyDescent="0.15">
      <c r="A356" s="3" t="s">
        <v>711</v>
      </c>
      <c r="B356" s="4" t="s">
        <v>712</v>
      </c>
      <c r="C356" s="5">
        <f>Wall_Kampong!C356*IF(VLOOKUP($A356,pop_kampung!$A$2:$E$364,3,FALSE)&gt;0,1,0)</f>
        <v>0</v>
      </c>
      <c r="D356" s="5">
        <f>Wall_Kampong!D356*IF(VLOOKUP($A356,pop_kampung!$A$2:$E$364,3,FALSE)&gt;0,1,0)</f>
        <v>0</v>
      </c>
      <c r="E356" s="5">
        <f>Wall_Kampong!E356*IF(VLOOKUP($A356,pop_kampung!$A$2:$E$364,3,FALSE)&gt;0,1,0)</f>
        <v>0</v>
      </c>
      <c r="F356" s="5">
        <f>Wall_Kampong!F356*IF(VLOOKUP($A356,pop_kampung!$A$2:$E$364,3,FALSE)&gt;0,1,0)</f>
        <v>0</v>
      </c>
    </row>
    <row r="357" spans="1:6" s="3" customFormat="1" x14ac:dyDescent="0.15">
      <c r="A357" s="3" t="s">
        <v>713</v>
      </c>
      <c r="B357" s="4" t="s">
        <v>696</v>
      </c>
      <c r="C357" s="5">
        <f>Wall_Kampong!C357*IF(VLOOKUP($A357,pop_kampung!$A$2:$E$364,3,FALSE)&gt;0,1,0)</f>
        <v>0</v>
      </c>
      <c r="D357" s="5">
        <f>Wall_Kampong!D357*IF(VLOOKUP($A357,pop_kampung!$A$2:$E$364,3,FALSE)&gt;0,1,0)</f>
        <v>0</v>
      </c>
      <c r="E357" s="5">
        <f>Wall_Kampong!E357*IF(VLOOKUP($A357,pop_kampung!$A$2:$E$364,3,FALSE)&gt;0,1,0)</f>
        <v>0</v>
      </c>
      <c r="F357" s="5">
        <f>Wall_Kampong!F357*IF(VLOOKUP($A357,pop_kampung!$A$2:$E$364,3,FALSE)&gt;0,1,0)</f>
        <v>0</v>
      </c>
    </row>
    <row r="358" spans="1:6" s="3" customFormat="1" x14ac:dyDescent="0.15">
      <c r="A358" s="3" t="s">
        <v>714</v>
      </c>
      <c r="B358" s="4" t="s">
        <v>715</v>
      </c>
      <c r="C358" s="5">
        <f>Wall_Kampong!C358*IF(VLOOKUP($A358,pop_kampung!$A$2:$E$364,3,FALSE)&gt;0,1,0)</f>
        <v>0</v>
      </c>
      <c r="D358" s="5">
        <f>Wall_Kampong!D358*IF(VLOOKUP($A358,pop_kampung!$A$2:$E$364,3,FALSE)&gt;0,1,0)</f>
        <v>0</v>
      </c>
      <c r="E358" s="5">
        <f>Wall_Kampong!E358*IF(VLOOKUP($A358,pop_kampung!$A$2:$E$364,3,FALSE)&gt;0,1,0)</f>
        <v>0</v>
      </c>
      <c r="F358" s="5">
        <f>Wall_Kampong!F358*IF(VLOOKUP($A358,pop_kampung!$A$2:$E$364,3,FALSE)&gt;0,1,0)</f>
        <v>0</v>
      </c>
    </row>
    <row r="359" spans="1:6" s="3" customFormat="1" x14ac:dyDescent="0.15">
      <c r="A359" s="3" t="s">
        <v>716</v>
      </c>
      <c r="B359" s="4" t="s">
        <v>717</v>
      </c>
      <c r="C359" s="5">
        <f>Wall_Kampong!C359*IF(VLOOKUP($A359,pop_kampung!$A$2:$E$364,3,FALSE)&gt;0,1,0)</f>
        <v>0</v>
      </c>
      <c r="D359" s="5">
        <f>Wall_Kampong!D359*IF(VLOOKUP($A359,pop_kampung!$A$2:$E$364,3,FALSE)&gt;0,1,0)</f>
        <v>0</v>
      </c>
      <c r="E359" s="5">
        <f>Wall_Kampong!E359*IF(VLOOKUP($A359,pop_kampung!$A$2:$E$364,3,FALSE)&gt;0,1,0)</f>
        <v>0</v>
      </c>
      <c r="F359" s="5">
        <f>Wall_Kampong!F359*IF(VLOOKUP($A359,pop_kampung!$A$2:$E$364,3,FALSE)&gt;0,1,0)</f>
        <v>0</v>
      </c>
    </row>
    <row r="360" spans="1:6" s="3" customFormat="1" x14ac:dyDescent="0.15">
      <c r="A360" s="3" t="s">
        <v>718</v>
      </c>
      <c r="B360" s="4" t="s">
        <v>719</v>
      </c>
      <c r="C360" s="5">
        <f>Wall_Kampong!C360*IF(VLOOKUP($A360,pop_kampung!$A$2:$E$364,3,FALSE)&gt;0,1,0)</f>
        <v>0</v>
      </c>
      <c r="D360" s="5">
        <f>Wall_Kampong!D360*IF(VLOOKUP($A360,pop_kampung!$A$2:$E$364,3,FALSE)&gt;0,1,0)</f>
        <v>0</v>
      </c>
      <c r="E360" s="5">
        <f>Wall_Kampong!E360*IF(VLOOKUP($A360,pop_kampung!$A$2:$E$364,3,FALSE)&gt;0,1,0)</f>
        <v>0</v>
      </c>
      <c r="F360" s="5">
        <f>Wall_Kampong!F360*IF(VLOOKUP($A360,pop_kampung!$A$2:$E$364,3,FALSE)&gt;0,1,0)</f>
        <v>0</v>
      </c>
    </row>
    <row r="361" spans="1:6" s="3" customFormat="1" x14ac:dyDescent="0.15">
      <c r="A361" s="3" t="s">
        <v>720</v>
      </c>
      <c r="B361" s="4" t="s">
        <v>721</v>
      </c>
      <c r="C361" s="5">
        <f>Wall_Kampong!C361*IF(VLOOKUP($A361,pop_kampung!$A$2:$E$364,3,FALSE)&gt;0,1,0)</f>
        <v>0</v>
      </c>
      <c r="D361" s="5">
        <f>Wall_Kampong!D361*IF(VLOOKUP($A361,pop_kampung!$A$2:$E$364,3,FALSE)&gt;0,1,0)</f>
        <v>0</v>
      </c>
      <c r="E361" s="5">
        <f>Wall_Kampong!E361*IF(VLOOKUP($A361,pop_kampung!$A$2:$E$364,3,FALSE)&gt;0,1,0)</f>
        <v>0</v>
      </c>
      <c r="F361" s="5">
        <f>Wall_Kampong!F361*IF(VLOOKUP($A361,pop_kampung!$A$2:$E$364,3,FALSE)&gt;0,1,0)</f>
        <v>0</v>
      </c>
    </row>
    <row r="362" spans="1:6" s="3" customFormat="1" x14ac:dyDescent="0.15">
      <c r="A362" s="3" t="s">
        <v>722</v>
      </c>
      <c r="B362" s="4" t="s">
        <v>723</v>
      </c>
      <c r="C362" s="5">
        <f>Wall_Kampong!C362*IF(VLOOKUP($A362,pop_kampung!$A$2:$E$364,3,FALSE)&gt;0,1,0)</f>
        <v>0</v>
      </c>
      <c r="D362" s="5">
        <f>Wall_Kampong!D362*IF(VLOOKUP($A362,pop_kampung!$A$2:$E$364,3,FALSE)&gt;0,1,0)</f>
        <v>0</v>
      </c>
      <c r="E362" s="5">
        <f>Wall_Kampong!E362*IF(VLOOKUP($A362,pop_kampung!$A$2:$E$364,3,FALSE)&gt;0,1,0)</f>
        <v>0</v>
      </c>
      <c r="F362" s="5">
        <f>Wall_Kampong!F362*IF(VLOOKUP($A362,pop_kampung!$A$2:$E$364,3,FALSE)&gt;0,1,0)</f>
        <v>0</v>
      </c>
    </row>
    <row r="363" spans="1:6" s="3" customFormat="1" x14ac:dyDescent="0.15">
      <c r="A363" s="3" t="s">
        <v>724</v>
      </c>
      <c r="B363" s="4" t="s">
        <v>725</v>
      </c>
      <c r="C363" s="5">
        <f>Wall_Kampong!C363*IF(VLOOKUP($A363,pop_kampung!$A$2:$E$364,3,FALSE)&gt;0,1,0)</f>
        <v>0</v>
      </c>
      <c r="D363" s="5">
        <f>Wall_Kampong!D363*IF(VLOOKUP($A363,pop_kampung!$A$2:$E$364,3,FALSE)&gt;0,1,0)</f>
        <v>0</v>
      </c>
      <c r="E363" s="5">
        <f>Wall_Kampong!E363*IF(VLOOKUP($A363,pop_kampung!$A$2:$E$364,3,FALSE)&gt;0,1,0)</f>
        <v>0</v>
      </c>
      <c r="F363" s="5">
        <f>Wall_Kampong!F363*IF(VLOOKUP($A363,pop_kampung!$A$2:$E$364,3,FALSE)&gt;0,1,0)</f>
        <v>0</v>
      </c>
    </row>
    <row r="364" spans="1:6" s="3" customFormat="1" x14ac:dyDescent="0.15">
      <c r="A364" s="3" t="s">
        <v>726</v>
      </c>
      <c r="B364" s="4" t="s">
        <v>727</v>
      </c>
      <c r="C364" s="5">
        <f>Wall_Kampong!C364*IF(VLOOKUP($A364,pop_kampung!$A$2:$E$364,3,FALSE)&gt;0,1,0)</f>
        <v>0</v>
      </c>
      <c r="D364" s="5">
        <f>Wall_Kampong!D364*IF(VLOOKUP($A364,pop_kampung!$A$2:$E$364,3,FALSE)&gt;0,1,0)</f>
        <v>0</v>
      </c>
      <c r="E364" s="5">
        <f>Wall_Kampong!E364*IF(VLOOKUP($A364,pop_kampung!$A$2:$E$364,3,FALSE)&gt;0,1,0)</f>
        <v>0</v>
      </c>
      <c r="F364" s="5">
        <f>Wall_Kampong!F364*IF(VLOOKUP($A364,pop_kampung!$A$2:$E$364,3,FALSE)&gt;0,1,0)</f>
        <v>0</v>
      </c>
    </row>
    <row r="366" spans="1:6" x14ac:dyDescent="0.2">
      <c r="C366" s="7">
        <f>SUM(C2:C364)</f>
        <v>38993</v>
      </c>
      <c r="D366" s="7">
        <f>SUM(D2:D364)</f>
        <v>3310</v>
      </c>
      <c r="E366" s="7">
        <f>SUM(E2:E364)</f>
        <v>7316</v>
      </c>
      <c r="F366" s="7">
        <f>SUM(F2:F364)</f>
        <v>156</v>
      </c>
    </row>
    <row r="367" spans="1:6" x14ac:dyDescent="0.2">
      <c r="C367" s="8">
        <f>C366/SUM($C$366:$F$366)</f>
        <v>0.78338523355097944</v>
      </c>
      <c r="D367" s="8">
        <f>D366/SUM($C$366:$F$366)</f>
        <v>6.6499246609743851E-2</v>
      </c>
      <c r="E367" s="8">
        <f>E366/SUM($C$366:$F$366)</f>
        <v>0.14698141637368156</v>
      </c>
      <c r="F367" s="8">
        <f>F366/SUM($C$366:$F$366)</f>
        <v>3.1341034655951784E-3</v>
      </c>
    </row>
  </sheetData>
  <conditionalFormatting sqref="C367:F367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4756-49D7-4792-A3E7-EB3A9D0528B4}">
  <dimension ref="A1:AMK367"/>
  <sheetViews>
    <sheetView view="pageBreakPreview" zoomScale="75" zoomScaleNormal="100" zoomScalePageLayoutView="75" workbookViewId="0">
      <pane xSplit="2" ySplit="1" topLeftCell="C2" activePane="bottomRight" state="frozen"/>
      <selection pane="topRight" activeCell="C1" sqref="C1"/>
      <selection pane="bottomLeft" activeCell="A347" sqref="A347"/>
      <selection pane="bottomRight"/>
    </sheetView>
  </sheetViews>
  <sheetFormatPr baseColWidth="10" defaultColWidth="9.1640625" defaultRowHeight="14" x14ac:dyDescent="0.2"/>
  <cols>
    <col min="1" max="1" width="12.5" style="1" customWidth="1"/>
    <col min="2" max="2" width="19.33203125" style="1" customWidth="1"/>
    <col min="3" max="1025" width="10.83203125" style="1" customWidth="1"/>
  </cols>
  <sheetData>
    <row r="1" spans="1:6" s="3" customFormat="1" ht="30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s="3" customFormat="1" x14ac:dyDescent="0.15">
      <c r="A2" s="3" t="s">
        <v>6</v>
      </c>
      <c r="B2" s="4" t="s">
        <v>7</v>
      </c>
      <c r="C2" s="5">
        <f>Wall_Kampong!C2*IF(VLOOKUP($A2,pop_kampung!$A$2:$E$364,4,FALSE)&gt;0,1,0)</f>
        <v>0</v>
      </c>
      <c r="D2" s="5">
        <f>Wall_Kampong!D2*IF(VLOOKUP($A2,pop_kampung!$A$2:$E$364,4,FALSE)&gt;0,1,0)</f>
        <v>0</v>
      </c>
      <c r="E2" s="5">
        <f>Wall_Kampong!E2*IF(VLOOKUP($A2,pop_kampung!$A$2:$E$364,4,FALSE)&gt;0,1,0)</f>
        <v>0</v>
      </c>
      <c r="F2" s="5">
        <f>Wall_Kampong!F2*IF(VLOOKUP($A2,pop_kampung!$A$2:$E$364,4,FALSE)&gt;0,1,0)</f>
        <v>0</v>
      </c>
    </row>
    <row r="3" spans="1:6" s="3" customFormat="1" x14ac:dyDescent="0.15">
      <c r="A3" s="3" t="s">
        <v>8</v>
      </c>
      <c r="B3" s="4" t="s">
        <v>9</v>
      </c>
      <c r="C3" s="5">
        <f>Wall_Kampong!C3*IF(VLOOKUP($A3,pop_kampung!$A$2:$E$364,4,FALSE)&gt;0,1,0)</f>
        <v>0</v>
      </c>
      <c r="D3" s="5">
        <f>Wall_Kampong!D3*IF(VLOOKUP($A3,pop_kampung!$A$2:$E$364,4,FALSE)&gt;0,1,0)</f>
        <v>0</v>
      </c>
      <c r="E3" s="5">
        <f>Wall_Kampong!E3*IF(VLOOKUP($A3,pop_kampung!$A$2:$E$364,4,FALSE)&gt;0,1,0)</f>
        <v>0</v>
      </c>
      <c r="F3" s="5">
        <f>Wall_Kampong!F3*IF(VLOOKUP($A3,pop_kampung!$A$2:$E$364,4,FALSE)&gt;0,1,0)</f>
        <v>0</v>
      </c>
    </row>
    <row r="4" spans="1:6" s="3" customFormat="1" x14ac:dyDescent="0.15">
      <c r="A4" s="3" t="s">
        <v>10</v>
      </c>
      <c r="B4" s="4" t="s">
        <v>11</v>
      </c>
      <c r="C4" s="5">
        <f>Wall_Kampong!C4*IF(VLOOKUP($A4,pop_kampung!$A$2:$E$364,4,FALSE)&gt;0,1,0)</f>
        <v>0</v>
      </c>
      <c r="D4" s="5">
        <f>Wall_Kampong!D4*IF(VLOOKUP($A4,pop_kampung!$A$2:$E$364,4,FALSE)&gt;0,1,0)</f>
        <v>0</v>
      </c>
      <c r="E4" s="5">
        <f>Wall_Kampong!E4*IF(VLOOKUP($A4,pop_kampung!$A$2:$E$364,4,FALSE)&gt;0,1,0)</f>
        <v>0</v>
      </c>
      <c r="F4" s="5">
        <f>Wall_Kampong!F4*IF(VLOOKUP($A4,pop_kampung!$A$2:$E$364,4,FALSE)&gt;0,1,0)</f>
        <v>0</v>
      </c>
    </row>
    <row r="5" spans="1:6" s="3" customFormat="1" x14ac:dyDescent="0.15">
      <c r="A5" s="3" t="s">
        <v>12</v>
      </c>
      <c r="B5" s="4" t="s">
        <v>13</v>
      </c>
      <c r="C5" s="5">
        <f>Wall_Kampong!C5*IF(VLOOKUP($A5,pop_kampung!$A$2:$E$364,4,FALSE)&gt;0,1,0)</f>
        <v>0</v>
      </c>
      <c r="D5" s="5">
        <f>Wall_Kampong!D5*IF(VLOOKUP($A5,pop_kampung!$A$2:$E$364,4,FALSE)&gt;0,1,0)</f>
        <v>0</v>
      </c>
      <c r="E5" s="5">
        <f>Wall_Kampong!E5*IF(VLOOKUP($A5,pop_kampung!$A$2:$E$364,4,FALSE)&gt;0,1,0)</f>
        <v>0</v>
      </c>
      <c r="F5" s="5">
        <f>Wall_Kampong!F5*IF(VLOOKUP($A5,pop_kampung!$A$2:$E$364,4,FALSE)&gt;0,1,0)</f>
        <v>0</v>
      </c>
    </row>
    <row r="6" spans="1:6" s="3" customFormat="1" x14ac:dyDescent="0.15">
      <c r="A6" s="3" t="s">
        <v>14</v>
      </c>
      <c r="B6" s="4" t="s">
        <v>15</v>
      </c>
      <c r="C6" s="5">
        <f>Wall_Kampong!C6*IF(VLOOKUP($A6,pop_kampung!$A$2:$E$364,4,FALSE)&gt;0,1,0)</f>
        <v>0</v>
      </c>
      <c r="D6" s="5">
        <f>Wall_Kampong!D6*IF(VLOOKUP($A6,pop_kampung!$A$2:$E$364,4,FALSE)&gt;0,1,0)</f>
        <v>0</v>
      </c>
      <c r="E6" s="5">
        <f>Wall_Kampong!E6*IF(VLOOKUP($A6,pop_kampung!$A$2:$E$364,4,FALSE)&gt;0,1,0)</f>
        <v>0</v>
      </c>
      <c r="F6" s="5">
        <f>Wall_Kampong!F6*IF(VLOOKUP($A6,pop_kampung!$A$2:$E$364,4,FALSE)&gt;0,1,0)</f>
        <v>0</v>
      </c>
    </row>
    <row r="7" spans="1:6" s="3" customFormat="1" x14ac:dyDescent="0.15">
      <c r="A7" s="3" t="s">
        <v>16</v>
      </c>
      <c r="B7" s="4" t="s">
        <v>17</v>
      </c>
      <c r="C7" s="5">
        <f>Wall_Kampong!C7*IF(VLOOKUP($A7,pop_kampung!$A$2:$E$364,4,FALSE)&gt;0,1,0)</f>
        <v>0</v>
      </c>
      <c r="D7" s="5">
        <f>Wall_Kampong!D7*IF(VLOOKUP($A7,pop_kampung!$A$2:$E$364,4,FALSE)&gt;0,1,0)</f>
        <v>0</v>
      </c>
      <c r="E7" s="5">
        <f>Wall_Kampong!E7*IF(VLOOKUP($A7,pop_kampung!$A$2:$E$364,4,FALSE)&gt;0,1,0)</f>
        <v>0</v>
      </c>
      <c r="F7" s="5">
        <f>Wall_Kampong!F7*IF(VLOOKUP($A7,pop_kampung!$A$2:$E$364,4,FALSE)&gt;0,1,0)</f>
        <v>0</v>
      </c>
    </row>
    <row r="8" spans="1:6" s="3" customFormat="1" x14ac:dyDescent="0.15">
      <c r="A8" s="3" t="s">
        <v>18</v>
      </c>
      <c r="B8" s="4" t="s">
        <v>19</v>
      </c>
      <c r="C8" s="5">
        <f>Wall_Kampong!C8*IF(VLOOKUP($A8,pop_kampung!$A$2:$E$364,4,FALSE)&gt;0,1,0)</f>
        <v>0</v>
      </c>
      <c r="D8" s="5">
        <f>Wall_Kampong!D8*IF(VLOOKUP($A8,pop_kampung!$A$2:$E$364,4,FALSE)&gt;0,1,0)</f>
        <v>0</v>
      </c>
      <c r="E8" s="5">
        <f>Wall_Kampong!E8*IF(VLOOKUP($A8,pop_kampung!$A$2:$E$364,4,FALSE)&gt;0,1,0)</f>
        <v>0</v>
      </c>
      <c r="F8" s="5">
        <f>Wall_Kampong!F8*IF(VLOOKUP($A8,pop_kampung!$A$2:$E$364,4,FALSE)&gt;0,1,0)</f>
        <v>0</v>
      </c>
    </row>
    <row r="9" spans="1:6" s="3" customFormat="1" x14ac:dyDescent="0.15">
      <c r="A9" s="3" t="s">
        <v>20</v>
      </c>
      <c r="B9" s="4" t="s">
        <v>21</v>
      </c>
      <c r="C9" s="5">
        <f>Wall_Kampong!C9*IF(VLOOKUP($A9,pop_kampung!$A$2:$E$364,4,FALSE)&gt;0,1,0)</f>
        <v>0</v>
      </c>
      <c r="D9" s="5">
        <f>Wall_Kampong!D9*IF(VLOOKUP($A9,pop_kampung!$A$2:$E$364,4,FALSE)&gt;0,1,0)</f>
        <v>0</v>
      </c>
      <c r="E9" s="5">
        <f>Wall_Kampong!E9*IF(VLOOKUP($A9,pop_kampung!$A$2:$E$364,4,FALSE)&gt;0,1,0)</f>
        <v>0</v>
      </c>
      <c r="F9" s="5">
        <f>Wall_Kampong!F9*IF(VLOOKUP($A9,pop_kampung!$A$2:$E$364,4,FALSE)&gt;0,1,0)</f>
        <v>0</v>
      </c>
    </row>
    <row r="10" spans="1:6" s="3" customFormat="1" x14ac:dyDescent="0.15">
      <c r="A10" s="3" t="s">
        <v>22</v>
      </c>
      <c r="B10" s="4" t="s">
        <v>23</v>
      </c>
      <c r="C10" s="5">
        <f>Wall_Kampong!C10*IF(VLOOKUP($A10,pop_kampung!$A$2:$E$364,4,FALSE)&gt;0,1,0)</f>
        <v>0</v>
      </c>
      <c r="D10" s="5">
        <f>Wall_Kampong!D10*IF(VLOOKUP($A10,pop_kampung!$A$2:$E$364,4,FALSE)&gt;0,1,0)</f>
        <v>0</v>
      </c>
      <c r="E10" s="5">
        <f>Wall_Kampong!E10*IF(VLOOKUP($A10,pop_kampung!$A$2:$E$364,4,FALSE)&gt;0,1,0)</f>
        <v>0</v>
      </c>
      <c r="F10" s="5">
        <f>Wall_Kampong!F10*IF(VLOOKUP($A10,pop_kampung!$A$2:$E$364,4,FALSE)&gt;0,1,0)</f>
        <v>0</v>
      </c>
    </row>
    <row r="11" spans="1:6" s="3" customFormat="1" x14ac:dyDescent="0.15">
      <c r="A11" s="3" t="s">
        <v>24</v>
      </c>
      <c r="B11" s="4" t="s">
        <v>25</v>
      </c>
      <c r="C11" s="5">
        <f>Wall_Kampong!C11*IF(VLOOKUP($A11,pop_kampung!$A$2:$E$364,4,FALSE)&gt;0,1,0)</f>
        <v>0</v>
      </c>
      <c r="D11" s="5">
        <f>Wall_Kampong!D11*IF(VLOOKUP($A11,pop_kampung!$A$2:$E$364,4,FALSE)&gt;0,1,0)</f>
        <v>0</v>
      </c>
      <c r="E11" s="5">
        <f>Wall_Kampong!E11*IF(VLOOKUP($A11,pop_kampung!$A$2:$E$364,4,FALSE)&gt;0,1,0)</f>
        <v>0</v>
      </c>
      <c r="F11" s="5">
        <f>Wall_Kampong!F11*IF(VLOOKUP($A11,pop_kampung!$A$2:$E$364,4,FALSE)&gt;0,1,0)</f>
        <v>0</v>
      </c>
    </row>
    <row r="12" spans="1:6" s="3" customFormat="1" x14ac:dyDescent="0.15">
      <c r="A12" s="3" t="s">
        <v>26</v>
      </c>
      <c r="B12" s="4" t="s">
        <v>27</v>
      </c>
      <c r="C12" s="5">
        <f>Wall_Kampong!C12*IF(VLOOKUP($A12,pop_kampung!$A$2:$E$364,4,FALSE)&gt;0,1,0)</f>
        <v>0</v>
      </c>
      <c r="D12" s="5">
        <f>Wall_Kampong!D12*IF(VLOOKUP($A12,pop_kampung!$A$2:$E$364,4,FALSE)&gt;0,1,0)</f>
        <v>0</v>
      </c>
      <c r="E12" s="5">
        <f>Wall_Kampong!E12*IF(VLOOKUP($A12,pop_kampung!$A$2:$E$364,4,FALSE)&gt;0,1,0)</f>
        <v>0</v>
      </c>
      <c r="F12" s="5">
        <f>Wall_Kampong!F12*IF(VLOOKUP($A12,pop_kampung!$A$2:$E$364,4,FALSE)&gt;0,1,0)</f>
        <v>0</v>
      </c>
    </row>
    <row r="13" spans="1:6" s="3" customFormat="1" x14ac:dyDescent="0.15">
      <c r="A13" s="3" t="s">
        <v>28</v>
      </c>
      <c r="B13" s="4" t="s">
        <v>29</v>
      </c>
      <c r="C13" s="5">
        <f>Wall_Kampong!C13*IF(VLOOKUP($A13,pop_kampung!$A$2:$E$364,4,FALSE)&gt;0,1,0)</f>
        <v>0</v>
      </c>
      <c r="D13" s="5">
        <f>Wall_Kampong!D13*IF(VLOOKUP($A13,pop_kampung!$A$2:$E$364,4,FALSE)&gt;0,1,0)</f>
        <v>0</v>
      </c>
      <c r="E13" s="5">
        <f>Wall_Kampong!E13*IF(VLOOKUP($A13,pop_kampung!$A$2:$E$364,4,FALSE)&gt;0,1,0)</f>
        <v>0</v>
      </c>
      <c r="F13" s="5">
        <f>Wall_Kampong!F13*IF(VLOOKUP($A13,pop_kampung!$A$2:$E$364,4,FALSE)&gt;0,1,0)</f>
        <v>0</v>
      </c>
    </row>
    <row r="14" spans="1:6" s="3" customFormat="1" x14ac:dyDescent="0.15">
      <c r="A14" s="3" t="s">
        <v>30</v>
      </c>
      <c r="B14" s="4" t="s">
        <v>31</v>
      </c>
      <c r="C14" s="5">
        <f>Wall_Kampong!C14*IF(VLOOKUP($A14,pop_kampung!$A$2:$E$364,4,FALSE)&gt;0,1,0)</f>
        <v>0</v>
      </c>
      <c r="D14" s="5">
        <f>Wall_Kampong!D14*IF(VLOOKUP($A14,pop_kampung!$A$2:$E$364,4,FALSE)&gt;0,1,0)</f>
        <v>0</v>
      </c>
      <c r="E14" s="5">
        <f>Wall_Kampong!E14*IF(VLOOKUP($A14,pop_kampung!$A$2:$E$364,4,FALSE)&gt;0,1,0)</f>
        <v>0</v>
      </c>
      <c r="F14" s="5">
        <f>Wall_Kampong!F14*IF(VLOOKUP($A14,pop_kampung!$A$2:$E$364,4,FALSE)&gt;0,1,0)</f>
        <v>0</v>
      </c>
    </row>
    <row r="15" spans="1:6" s="3" customFormat="1" x14ac:dyDescent="0.15">
      <c r="A15" s="3" t="s">
        <v>32</v>
      </c>
      <c r="B15" s="4" t="s">
        <v>33</v>
      </c>
      <c r="C15" s="5">
        <f>Wall_Kampong!C15*IF(VLOOKUP($A15,pop_kampung!$A$2:$E$364,4,FALSE)&gt;0,1,0)</f>
        <v>0</v>
      </c>
      <c r="D15" s="5">
        <f>Wall_Kampong!D15*IF(VLOOKUP($A15,pop_kampung!$A$2:$E$364,4,FALSE)&gt;0,1,0)</f>
        <v>0</v>
      </c>
      <c r="E15" s="5">
        <f>Wall_Kampong!E15*IF(VLOOKUP($A15,pop_kampung!$A$2:$E$364,4,FALSE)&gt;0,1,0)</f>
        <v>0</v>
      </c>
      <c r="F15" s="5">
        <f>Wall_Kampong!F15*IF(VLOOKUP($A15,pop_kampung!$A$2:$E$364,4,FALSE)&gt;0,1,0)</f>
        <v>0</v>
      </c>
    </row>
    <row r="16" spans="1:6" s="3" customFormat="1" x14ac:dyDescent="0.15">
      <c r="A16" s="3" t="s">
        <v>34</v>
      </c>
      <c r="B16" s="4" t="s">
        <v>35</v>
      </c>
      <c r="C16" s="5">
        <f>Wall_Kampong!C16*IF(VLOOKUP($A16,pop_kampung!$A$2:$E$364,4,FALSE)&gt;0,1,0)</f>
        <v>0</v>
      </c>
      <c r="D16" s="5">
        <f>Wall_Kampong!D16*IF(VLOOKUP($A16,pop_kampung!$A$2:$E$364,4,FALSE)&gt;0,1,0)</f>
        <v>0</v>
      </c>
      <c r="E16" s="5">
        <f>Wall_Kampong!E16*IF(VLOOKUP($A16,pop_kampung!$A$2:$E$364,4,FALSE)&gt;0,1,0)</f>
        <v>0</v>
      </c>
      <c r="F16" s="5">
        <f>Wall_Kampong!F16*IF(VLOOKUP($A16,pop_kampung!$A$2:$E$364,4,FALSE)&gt;0,1,0)</f>
        <v>0</v>
      </c>
    </row>
    <row r="17" spans="1:6" s="3" customFormat="1" x14ac:dyDescent="0.15">
      <c r="A17" s="3" t="s">
        <v>36</v>
      </c>
      <c r="B17" s="4" t="s">
        <v>37</v>
      </c>
      <c r="C17" s="5">
        <f>Wall_Kampong!C17*IF(VLOOKUP($A17,pop_kampung!$A$2:$E$364,4,FALSE)&gt;0,1,0)</f>
        <v>0</v>
      </c>
      <c r="D17" s="5">
        <f>Wall_Kampong!D17*IF(VLOOKUP($A17,pop_kampung!$A$2:$E$364,4,FALSE)&gt;0,1,0)</f>
        <v>0</v>
      </c>
      <c r="E17" s="5">
        <f>Wall_Kampong!E17*IF(VLOOKUP($A17,pop_kampung!$A$2:$E$364,4,FALSE)&gt;0,1,0)</f>
        <v>0</v>
      </c>
      <c r="F17" s="5">
        <f>Wall_Kampong!F17*IF(VLOOKUP($A17,pop_kampung!$A$2:$E$364,4,FALSE)&gt;0,1,0)</f>
        <v>0</v>
      </c>
    </row>
    <row r="18" spans="1:6" s="3" customFormat="1" x14ac:dyDescent="0.15">
      <c r="A18" s="3" t="s">
        <v>38</v>
      </c>
      <c r="B18" s="4" t="s">
        <v>39</v>
      </c>
      <c r="C18" s="5">
        <f>Wall_Kampong!C18*IF(VLOOKUP($A18,pop_kampung!$A$2:$E$364,4,FALSE)&gt;0,1,0)</f>
        <v>0</v>
      </c>
      <c r="D18" s="5">
        <f>Wall_Kampong!D18*IF(VLOOKUP($A18,pop_kampung!$A$2:$E$364,4,FALSE)&gt;0,1,0)</f>
        <v>0</v>
      </c>
      <c r="E18" s="5">
        <f>Wall_Kampong!E18*IF(VLOOKUP($A18,pop_kampung!$A$2:$E$364,4,FALSE)&gt;0,1,0)</f>
        <v>0</v>
      </c>
      <c r="F18" s="5">
        <f>Wall_Kampong!F18*IF(VLOOKUP($A18,pop_kampung!$A$2:$E$364,4,FALSE)&gt;0,1,0)</f>
        <v>0</v>
      </c>
    </row>
    <row r="19" spans="1:6" s="3" customFormat="1" x14ac:dyDescent="0.15">
      <c r="A19" s="3" t="s">
        <v>40</v>
      </c>
      <c r="B19" s="4" t="s">
        <v>41</v>
      </c>
      <c r="C19" s="5">
        <f>Wall_Kampong!C19*IF(VLOOKUP($A19,pop_kampung!$A$2:$E$364,4,FALSE)&gt;0,1,0)</f>
        <v>0</v>
      </c>
      <c r="D19" s="5">
        <f>Wall_Kampong!D19*IF(VLOOKUP($A19,pop_kampung!$A$2:$E$364,4,FALSE)&gt;0,1,0)</f>
        <v>0</v>
      </c>
      <c r="E19" s="5">
        <f>Wall_Kampong!E19*IF(VLOOKUP($A19,pop_kampung!$A$2:$E$364,4,FALSE)&gt;0,1,0)</f>
        <v>0</v>
      </c>
      <c r="F19" s="5">
        <f>Wall_Kampong!F19*IF(VLOOKUP($A19,pop_kampung!$A$2:$E$364,4,FALSE)&gt;0,1,0)</f>
        <v>0</v>
      </c>
    </row>
    <row r="20" spans="1:6" s="3" customFormat="1" x14ac:dyDescent="0.15">
      <c r="A20" s="3" t="s">
        <v>42</v>
      </c>
      <c r="B20" s="4" t="s">
        <v>43</v>
      </c>
      <c r="C20" s="5">
        <f>Wall_Kampong!C20*IF(VLOOKUP($A20,pop_kampung!$A$2:$E$364,4,FALSE)&gt;0,1,0)</f>
        <v>0</v>
      </c>
      <c r="D20" s="5">
        <f>Wall_Kampong!D20*IF(VLOOKUP($A20,pop_kampung!$A$2:$E$364,4,FALSE)&gt;0,1,0)</f>
        <v>0</v>
      </c>
      <c r="E20" s="5">
        <f>Wall_Kampong!E20*IF(VLOOKUP($A20,pop_kampung!$A$2:$E$364,4,FALSE)&gt;0,1,0)</f>
        <v>0</v>
      </c>
      <c r="F20" s="5">
        <f>Wall_Kampong!F20*IF(VLOOKUP($A20,pop_kampung!$A$2:$E$364,4,FALSE)&gt;0,1,0)</f>
        <v>0</v>
      </c>
    </row>
    <row r="21" spans="1:6" s="3" customFormat="1" x14ac:dyDescent="0.15">
      <c r="A21" s="3" t="s">
        <v>44</v>
      </c>
      <c r="B21" s="4" t="s">
        <v>45</v>
      </c>
      <c r="C21" s="5">
        <f>Wall_Kampong!C21*IF(VLOOKUP($A21,pop_kampung!$A$2:$E$364,4,FALSE)&gt;0,1,0)</f>
        <v>0</v>
      </c>
      <c r="D21" s="5">
        <f>Wall_Kampong!D21*IF(VLOOKUP($A21,pop_kampung!$A$2:$E$364,4,FALSE)&gt;0,1,0)</f>
        <v>0</v>
      </c>
      <c r="E21" s="5">
        <f>Wall_Kampong!E21*IF(VLOOKUP($A21,pop_kampung!$A$2:$E$364,4,FALSE)&gt;0,1,0)</f>
        <v>0</v>
      </c>
      <c r="F21" s="5">
        <f>Wall_Kampong!F21*IF(VLOOKUP($A21,pop_kampung!$A$2:$E$364,4,FALSE)&gt;0,1,0)</f>
        <v>0</v>
      </c>
    </row>
    <row r="22" spans="1:6" s="3" customFormat="1" x14ac:dyDescent="0.15">
      <c r="A22" s="3" t="s">
        <v>46</v>
      </c>
      <c r="B22" s="4" t="s">
        <v>47</v>
      </c>
      <c r="C22" s="5">
        <f>Wall_Kampong!C22*IF(VLOOKUP($A22,pop_kampung!$A$2:$E$364,4,FALSE)&gt;0,1,0)</f>
        <v>0</v>
      </c>
      <c r="D22" s="5">
        <f>Wall_Kampong!D22*IF(VLOOKUP($A22,pop_kampung!$A$2:$E$364,4,FALSE)&gt;0,1,0)</f>
        <v>0</v>
      </c>
      <c r="E22" s="5">
        <f>Wall_Kampong!E22*IF(VLOOKUP($A22,pop_kampung!$A$2:$E$364,4,FALSE)&gt;0,1,0)</f>
        <v>0</v>
      </c>
      <c r="F22" s="5">
        <f>Wall_Kampong!F22*IF(VLOOKUP($A22,pop_kampung!$A$2:$E$364,4,FALSE)&gt;0,1,0)</f>
        <v>0</v>
      </c>
    </row>
    <row r="23" spans="1:6" s="3" customFormat="1" x14ac:dyDescent="0.2">
      <c r="A23" s="3" t="s">
        <v>48</v>
      </c>
      <c r="B23" s="6" t="s">
        <v>49</v>
      </c>
      <c r="C23" s="5">
        <f>Wall_Kampong!C23*IF(VLOOKUP($A23,pop_kampung!$A$2:$E$364,4,FALSE)&gt;0,1,0)</f>
        <v>0</v>
      </c>
      <c r="D23" s="5">
        <f>Wall_Kampong!D23*IF(VLOOKUP($A23,pop_kampung!$A$2:$E$364,4,FALSE)&gt;0,1,0)</f>
        <v>0</v>
      </c>
      <c r="E23" s="5">
        <f>Wall_Kampong!E23*IF(VLOOKUP($A23,pop_kampung!$A$2:$E$364,4,FALSE)&gt;0,1,0)</f>
        <v>0</v>
      </c>
      <c r="F23" s="5">
        <f>Wall_Kampong!F23*IF(VLOOKUP($A23,pop_kampung!$A$2:$E$364,4,FALSE)&gt;0,1,0)</f>
        <v>0</v>
      </c>
    </row>
    <row r="24" spans="1:6" s="3" customFormat="1" x14ac:dyDescent="0.2">
      <c r="A24" s="3" t="s">
        <v>50</v>
      </c>
      <c r="B24" s="6" t="s">
        <v>51</v>
      </c>
      <c r="C24" s="5">
        <f>Wall_Kampong!C24*IF(VLOOKUP($A24,pop_kampung!$A$2:$E$364,4,FALSE)&gt;0,1,0)</f>
        <v>0</v>
      </c>
      <c r="D24" s="5">
        <f>Wall_Kampong!D24*IF(VLOOKUP($A24,pop_kampung!$A$2:$E$364,4,FALSE)&gt;0,1,0)</f>
        <v>0</v>
      </c>
      <c r="E24" s="5">
        <f>Wall_Kampong!E24*IF(VLOOKUP($A24,pop_kampung!$A$2:$E$364,4,FALSE)&gt;0,1,0)</f>
        <v>0</v>
      </c>
      <c r="F24" s="5">
        <f>Wall_Kampong!F24*IF(VLOOKUP($A24,pop_kampung!$A$2:$E$364,4,FALSE)&gt;0,1,0)</f>
        <v>0</v>
      </c>
    </row>
    <row r="25" spans="1:6" s="3" customFormat="1" x14ac:dyDescent="0.2">
      <c r="A25" s="3" t="s">
        <v>52</v>
      </c>
      <c r="B25" s="6" t="s">
        <v>53</v>
      </c>
      <c r="C25" s="5">
        <f>Wall_Kampong!C25*IF(VLOOKUP($A25,pop_kampung!$A$2:$E$364,4,FALSE)&gt;0,1,0)</f>
        <v>0</v>
      </c>
      <c r="D25" s="5">
        <f>Wall_Kampong!D25*IF(VLOOKUP($A25,pop_kampung!$A$2:$E$364,4,FALSE)&gt;0,1,0)</f>
        <v>0</v>
      </c>
      <c r="E25" s="5">
        <f>Wall_Kampong!E25*IF(VLOOKUP($A25,pop_kampung!$A$2:$E$364,4,FALSE)&gt;0,1,0)</f>
        <v>0</v>
      </c>
      <c r="F25" s="5">
        <f>Wall_Kampong!F25*IF(VLOOKUP($A25,pop_kampung!$A$2:$E$364,4,FALSE)&gt;0,1,0)</f>
        <v>0</v>
      </c>
    </row>
    <row r="26" spans="1:6" s="3" customFormat="1" x14ac:dyDescent="0.2">
      <c r="A26" s="3" t="s">
        <v>54</v>
      </c>
      <c r="B26" s="6" t="s">
        <v>55</v>
      </c>
      <c r="C26" s="5">
        <f>Wall_Kampong!C26*IF(VLOOKUP($A26,pop_kampung!$A$2:$E$364,4,FALSE)&gt;0,1,0)</f>
        <v>0</v>
      </c>
      <c r="D26" s="5">
        <f>Wall_Kampong!D26*IF(VLOOKUP($A26,pop_kampung!$A$2:$E$364,4,FALSE)&gt;0,1,0)</f>
        <v>0</v>
      </c>
      <c r="E26" s="5">
        <f>Wall_Kampong!E26*IF(VLOOKUP($A26,pop_kampung!$A$2:$E$364,4,FALSE)&gt;0,1,0)</f>
        <v>0</v>
      </c>
      <c r="F26" s="5">
        <f>Wall_Kampong!F26*IF(VLOOKUP($A26,pop_kampung!$A$2:$E$364,4,FALSE)&gt;0,1,0)</f>
        <v>0</v>
      </c>
    </row>
    <row r="27" spans="1:6" s="3" customFormat="1" x14ac:dyDescent="0.2">
      <c r="A27" s="3" t="s">
        <v>56</v>
      </c>
      <c r="B27" s="6" t="s">
        <v>57</v>
      </c>
      <c r="C27" s="5">
        <f>Wall_Kampong!C27*IF(VLOOKUP($A27,pop_kampung!$A$2:$E$364,4,FALSE)&gt;0,1,0)</f>
        <v>0</v>
      </c>
      <c r="D27" s="5">
        <f>Wall_Kampong!D27*IF(VLOOKUP($A27,pop_kampung!$A$2:$E$364,4,FALSE)&gt;0,1,0)</f>
        <v>0</v>
      </c>
      <c r="E27" s="5">
        <f>Wall_Kampong!E27*IF(VLOOKUP($A27,pop_kampung!$A$2:$E$364,4,FALSE)&gt;0,1,0)</f>
        <v>0</v>
      </c>
      <c r="F27" s="5">
        <f>Wall_Kampong!F27*IF(VLOOKUP($A27,pop_kampung!$A$2:$E$364,4,FALSE)&gt;0,1,0)</f>
        <v>0</v>
      </c>
    </row>
    <row r="28" spans="1:6" s="3" customFormat="1" x14ac:dyDescent="0.2">
      <c r="A28" s="3" t="s">
        <v>58</v>
      </c>
      <c r="B28" s="6" t="s">
        <v>59</v>
      </c>
      <c r="C28" s="5">
        <f>Wall_Kampong!C28*IF(VLOOKUP($A28,pop_kampung!$A$2:$E$364,4,FALSE)&gt;0,1,0)</f>
        <v>0</v>
      </c>
      <c r="D28" s="5">
        <f>Wall_Kampong!D28*IF(VLOOKUP($A28,pop_kampung!$A$2:$E$364,4,FALSE)&gt;0,1,0)</f>
        <v>0</v>
      </c>
      <c r="E28" s="5">
        <f>Wall_Kampong!E28*IF(VLOOKUP($A28,pop_kampung!$A$2:$E$364,4,FALSE)&gt;0,1,0)</f>
        <v>0</v>
      </c>
      <c r="F28" s="5">
        <f>Wall_Kampong!F28*IF(VLOOKUP($A28,pop_kampung!$A$2:$E$364,4,FALSE)&gt;0,1,0)</f>
        <v>0</v>
      </c>
    </row>
    <row r="29" spans="1:6" s="3" customFormat="1" x14ac:dyDescent="0.2">
      <c r="A29" s="3" t="s">
        <v>60</v>
      </c>
      <c r="B29" s="6" t="s">
        <v>61</v>
      </c>
      <c r="C29" s="5">
        <f>Wall_Kampong!C29*IF(VLOOKUP($A29,pop_kampung!$A$2:$E$364,4,FALSE)&gt;0,1,0)</f>
        <v>0</v>
      </c>
      <c r="D29" s="5">
        <f>Wall_Kampong!D29*IF(VLOOKUP($A29,pop_kampung!$A$2:$E$364,4,FALSE)&gt;0,1,0)</f>
        <v>0</v>
      </c>
      <c r="E29" s="5">
        <f>Wall_Kampong!E29*IF(VLOOKUP($A29,pop_kampung!$A$2:$E$364,4,FALSE)&gt;0,1,0)</f>
        <v>0</v>
      </c>
      <c r="F29" s="5">
        <f>Wall_Kampong!F29*IF(VLOOKUP($A29,pop_kampung!$A$2:$E$364,4,FALSE)&gt;0,1,0)</f>
        <v>0</v>
      </c>
    </row>
    <row r="30" spans="1:6" s="3" customFormat="1" x14ac:dyDescent="0.2">
      <c r="A30" s="3" t="s">
        <v>62</v>
      </c>
      <c r="B30" s="6" t="s">
        <v>63</v>
      </c>
      <c r="C30" s="5">
        <f>Wall_Kampong!C30*IF(VLOOKUP($A30,pop_kampung!$A$2:$E$364,4,FALSE)&gt;0,1,0)</f>
        <v>0</v>
      </c>
      <c r="D30" s="5">
        <f>Wall_Kampong!D30*IF(VLOOKUP($A30,pop_kampung!$A$2:$E$364,4,FALSE)&gt;0,1,0)</f>
        <v>0</v>
      </c>
      <c r="E30" s="5">
        <f>Wall_Kampong!E30*IF(VLOOKUP($A30,pop_kampung!$A$2:$E$364,4,FALSE)&gt;0,1,0)</f>
        <v>0</v>
      </c>
      <c r="F30" s="5">
        <f>Wall_Kampong!F30*IF(VLOOKUP($A30,pop_kampung!$A$2:$E$364,4,FALSE)&gt;0,1,0)</f>
        <v>0</v>
      </c>
    </row>
    <row r="31" spans="1:6" s="3" customFormat="1" x14ac:dyDescent="0.2">
      <c r="A31" s="3" t="s">
        <v>64</v>
      </c>
      <c r="B31" s="6" t="s">
        <v>65</v>
      </c>
      <c r="C31" s="5">
        <f>Wall_Kampong!C31*IF(VLOOKUP($A31,pop_kampung!$A$2:$E$364,4,FALSE)&gt;0,1,0)</f>
        <v>0</v>
      </c>
      <c r="D31" s="5">
        <f>Wall_Kampong!D31*IF(VLOOKUP($A31,pop_kampung!$A$2:$E$364,4,FALSE)&gt;0,1,0)</f>
        <v>0</v>
      </c>
      <c r="E31" s="5">
        <f>Wall_Kampong!E31*IF(VLOOKUP($A31,pop_kampung!$A$2:$E$364,4,FALSE)&gt;0,1,0)</f>
        <v>0</v>
      </c>
      <c r="F31" s="5">
        <f>Wall_Kampong!F31*IF(VLOOKUP($A31,pop_kampung!$A$2:$E$364,4,FALSE)&gt;0,1,0)</f>
        <v>0</v>
      </c>
    </row>
    <row r="32" spans="1:6" s="3" customFormat="1" x14ac:dyDescent="0.2">
      <c r="A32" s="3" t="s">
        <v>66</v>
      </c>
      <c r="B32" s="6" t="s">
        <v>67</v>
      </c>
      <c r="C32" s="5">
        <f>Wall_Kampong!C32*IF(VLOOKUP($A32,pop_kampung!$A$2:$E$364,4,FALSE)&gt;0,1,0)</f>
        <v>0</v>
      </c>
      <c r="D32" s="5">
        <f>Wall_Kampong!D32*IF(VLOOKUP($A32,pop_kampung!$A$2:$E$364,4,FALSE)&gt;0,1,0)</f>
        <v>0</v>
      </c>
      <c r="E32" s="5">
        <f>Wall_Kampong!E32*IF(VLOOKUP($A32,pop_kampung!$A$2:$E$364,4,FALSE)&gt;0,1,0)</f>
        <v>0</v>
      </c>
      <c r="F32" s="5">
        <f>Wall_Kampong!F32*IF(VLOOKUP($A32,pop_kampung!$A$2:$E$364,4,FALSE)&gt;0,1,0)</f>
        <v>0</v>
      </c>
    </row>
    <row r="33" spans="1:6" s="3" customFormat="1" x14ac:dyDescent="0.2">
      <c r="A33" s="3" t="s">
        <v>68</v>
      </c>
      <c r="B33" s="6" t="s">
        <v>69</v>
      </c>
      <c r="C33" s="5">
        <f>Wall_Kampong!C33*IF(VLOOKUP($A33,pop_kampung!$A$2:$E$364,4,FALSE)&gt;0,1,0)</f>
        <v>0</v>
      </c>
      <c r="D33" s="5">
        <f>Wall_Kampong!D33*IF(VLOOKUP($A33,pop_kampung!$A$2:$E$364,4,FALSE)&gt;0,1,0)</f>
        <v>0</v>
      </c>
      <c r="E33" s="5">
        <f>Wall_Kampong!E33*IF(VLOOKUP($A33,pop_kampung!$A$2:$E$364,4,FALSE)&gt;0,1,0)</f>
        <v>0</v>
      </c>
      <c r="F33" s="5">
        <f>Wall_Kampong!F33*IF(VLOOKUP($A33,pop_kampung!$A$2:$E$364,4,FALSE)&gt;0,1,0)</f>
        <v>0</v>
      </c>
    </row>
    <row r="34" spans="1:6" s="3" customFormat="1" x14ac:dyDescent="0.2">
      <c r="A34" s="3" t="s">
        <v>70</v>
      </c>
      <c r="B34" s="6" t="s">
        <v>71</v>
      </c>
      <c r="C34" s="5">
        <f>Wall_Kampong!C34*IF(VLOOKUP($A34,pop_kampung!$A$2:$E$364,4,FALSE)&gt;0,1,0)</f>
        <v>0</v>
      </c>
      <c r="D34" s="5">
        <f>Wall_Kampong!D34*IF(VLOOKUP($A34,pop_kampung!$A$2:$E$364,4,FALSE)&gt;0,1,0)</f>
        <v>0</v>
      </c>
      <c r="E34" s="5">
        <f>Wall_Kampong!E34*IF(VLOOKUP($A34,pop_kampung!$A$2:$E$364,4,FALSE)&gt;0,1,0)</f>
        <v>0</v>
      </c>
      <c r="F34" s="5">
        <f>Wall_Kampong!F34*IF(VLOOKUP($A34,pop_kampung!$A$2:$E$364,4,FALSE)&gt;0,1,0)</f>
        <v>0</v>
      </c>
    </row>
    <row r="35" spans="1:6" s="3" customFormat="1" x14ac:dyDescent="0.2">
      <c r="A35" s="3" t="s">
        <v>72</v>
      </c>
      <c r="B35" s="6" t="s">
        <v>73</v>
      </c>
      <c r="C35" s="5">
        <f>Wall_Kampong!C35*IF(VLOOKUP($A35,pop_kampung!$A$2:$E$364,4,FALSE)&gt;0,1,0)</f>
        <v>0</v>
      </c>
      <c r="D35" s="5">
        <f>Wall_Kampong!D35*IF(VLOOKUP($A35,pop_kampung!$A$2:$E$364,4,FALSE)&gt;0,1,0)</f>
        <v>0</v>
      </c>
      <c r="E35" s="5">
        <f>Wall_Kampong!E35*IF(VLOOKUP($A35,pop_kampung!$A$2:$E$364,4,FALSE)&gt;0,1,0)</f>
        <v>0</v>
      </c>
      <c r="F35" s="5">
        <f>Wall_Kampong!F35*IF(VLOOKUP($A35,pop_kampung!$A$2:$E$364,4,FALSE)&gt;0,1,0)</f>
        <v>0</v>
      </c>
    </row>
    <row r="36" spans="1:6" s="3" customFormat="1" x14ac:dyDescent="0.2">
      <c r="A36" s="3" t="s">
        <v>74</v>
      </c>
      <c r="B36" s="6" t="s">
        <v>75</v>
      </c>
      <c r="C36" s="5">
        <f>Wall_Kampong!C36*IF(VLOOKUP($A36,pop_kampung!$A$2:$E$364,4,FALSE)&gt;0,1,0)</f>
        <v>0</v>
      </c>
      <c r="D36" s="5">
        <f>Wall_Kampong!D36*IF(VLOOKUP($A36,pop_kampung!$A$2:$E$364,4,FALSE)&gt;0,1,0)</f>
        <v>0</v>
      </c>
      <c r="E36" s="5">
        <f>Wall_Kampong!E36*IF(VLOOKUP($A36,pop_kampung!$A$2:$E$364,4,FALSE)&gt;0,1,0)</f>
        <v>0</v>
      </c>
      <c r="F36" s="5">
        <f>Wall_Kampong!F36*IF(VLOOKUP($A36,pop_kampung!$A$2:$E$364,4,FALSE)&gt;0,1,0)</f>
        <v>0</v>
      </c>
    </row>
    <row r="37" spans="1:6" s="3" customFormat="1" x14ac:dyDescent="0.15">
      <c r="A37" s="3" t="s">
        <v>76</v>
      </c>
      <c r="B37" s="4" t="s">
        <v>77</v>
      </c>
      <c r="C37" s="5">
        <f>Wall_Kampong!C37*IF(VLOOKUP($A37,pop_kampung!$A$2:$E$364,4,FALSE)&gt;0,1,0)</f>
        <v>0</v>
      </c>
      <c r="D37" s="5">
        <f>Wall_Kampong!D37*IF(VLOOKUP($A37,pop_kampung!$A$2:$E$364,4,FALSE)&gt;0,1,0)</f>
        <v>0</v>
      </c>
      <c r="E37" s="5">
        <f>Wall_Kampong!E37*IF(VLOOKUP($A37,pop_kampung!$A$2:$E$364,4,FALSE)&gt;0,1,0)</f>
        <v>0</v>
      </c>
      <c r="F37" s="5">
        <f>Wall_Kampong!F37*IF(VLOOKUP($A37,pop_kampung!$A$2:$E$364,4,FALSE)&gt;0,1,0)</f>
        <v>0</v>
      </c>
    </row>
    <row r="38" spans="1:6" s="3" customFormat="1" x14ac:dyDescent="0.2">
      <c r="A38" s="3" t="s">
        <v>78</v>
      </c>
      <c r="B38" s="6" t="s">
        <v>79</v>
      </c>
      <c r="C38" s="5">
        <f>Wall_Kampong!C38*IF(VLOOKUP($A38,pop_kampung!$A$2:$E$364,4,FALSE)&gt;0,1,0)</f>
        <v>0</v>
      </c>
      <c r="D38" s="5">
        <f>Wall_Kampong!D38*IF(VLOOKUP($A38,pop_kampung!$A$2:$E$364,4,FALSE)&gt;0,1,0)</f>
        <v>0</v>
      </c>
      <c r="E38" s="5">
        <f>Wall_Kampong!E38*IF(VLOOKUP($A38,pop_kampung!$A$2:$E$364,4,FALSE)&gt;0,1,0)</f>
        <v>0</v>
      </c>
      <c r="F38" s="5">
        <f>Wall_Kampong!F38*IF(VLOOKUP($A38,pop_kampung!$A$2:$E$364,4,FALSE)&gt;0,1,0)</f>
        <v>0</v>
      </c>
    </row>
    <row r="39" spans="1:6" s="3" customFormat="1" x14ac:dyDescent="0.2">
      <c r="A39" s="3" t="s">
        <v>80</v>
      </c>
      <c r="B39" s="6" t="s">
        <v>81</v>
      </c>
      <c r="C39" s="5">
        <f>Wall_Kampong!C39*IF(VLOOKUP($A39,pop_kampung!$A$2:$E$364,4,FALSE)&gt;0,1,0)</f>
        <v>0</v>
      </c>
      <c r="D39" s="5">
        <f>Wall_Kampong!D39*IF(VLOOKUP($A39,pop_kampung!$A$2:$E$364,4,FALSE)&gt;0,1,0)</f>
        <v>0</v>
      </c>
      <c r="E39" s="5">
        <f>Wall_Kampong!E39*IF(VLOOKUP($A39,pop_kampung!$A$2:$E$364,4,FALSE)&gt;0,1,0)</f>
        <v>0</v>
      </c>
      <c r="F39" s="5">
        <f>Wall_Kampong!F39*IF(VLOOKUP($A39,pop_kampung!$A$2:$E$364,4,FALSE)&gt;0,1,0)</f>
        <v>0</v>
      </c>
    </row>
    <row r="40" spans="1:6" s="3" customFormat="1" x14ac:dyDescent="0.2">
      <c r="A40" s="3" t="s">
        <v>82</v>
      </c>
      <c r="B40" s="6" t="s">
        <v>83</v>
      </c>
      <c r="C40" s="5">
        <f>Wall_Kampong!C40*IF(VLOOKUP($A40,pop_kampung!$A$2:$E$364,4,FALSE)&gt;0,1,0)</f>
        <v>0</v>
      </c>
      <c r="D40" s="5">
        <f>Wall_Kampong!D40*IF(VLOOKUP($A40,pop_kampung!$A$2:$E$364,4,FALSE)&gt;0,1,0)</f>
        <v>0</v>
      </c>
      <c r="E40" s="5">
        <f>Wall_Kampong!E40*IF(VLOOKUP($A40,pop_kampung!$A$2:$E$364,4,FALSE)&gt;0,1,0)</f>
        <v>0</v>
      </c>
      <c r="F40" s="5">
        <f>Wall_Kampong!F40*IF(VLOOKUP($A40,pop_kampung!$A$2:$E$364,4,FALSE)&gt;0,1,0)</f>
        <v>0</v>
      </c>
    </row>
    <row r="41" spans="1:6" s="3" customFormat="1" x14ac:dyDescent="0.2">
      <c r="A41" s="3" t="s">
        <v>84</v>
      </c>
      <c r="B41" s="6" t="s">
        <v>85</v>
      </c>
      <c r="C41" s="5">
        <f>Wall_Kampong!C41*IF(VLOOKUP($A41,pop_kampung!$A$2:$E$364,4,FALSE)&gt;0,1,0)</f>
        <v>0</v>
      </c>
      <c r="D41" s="5">
        <f>Wall_Kampong!D41*IF(VLOOKUP($A41,pop_kampung!$A$2:$E$364,4,FALSE)&gt;0,1,0)</f>
        <v>0</v>
      </c>
      <c r="E41" s="5">
        <f>Wall_Kampong!E41*IF(VLOOKUP($A41,pop_kampung!$A$2:$E$364,4,FALSE)&gt;0,1,0)</f>
        <v>0</v>
      </c>
      <c r="F41" s="5">
        <f>Wall_Kampong!F41*IF(VLOOKUP($A41,pop_kampung!$A$2:$E$364,4,FALSE)&gt;0,1,0)</f>
        <v>0</v>
      </c>
    </row>
    <row r="42" spans="1:6" s="3" customFormat="1" x14ac:dyDescent="0.2">
      <c r="A42" s="3" t="s">
        <v>86</v>
      </c>
      <c r="B42" s="6" t="s">
        <v>87</v>
      </c>
      <c r="C42" s="5">
        <f>Wall_Kampong!C42*IF(VLOOKUP($A42,pop_kampung!$A$2:$E$364,4,FALSE)&gt;0,1,0)</f>
        <v>0</v>
      </c>
      <c r="D42" s="5">
        <f>Wall_Kampong!D42*IF(VLOOKUP($A42,pop_kampung!$A$2:$E$364,4,FALSE)&gt;0,1,0)</f>
        <v>0</v>
      </c>
      <c r="E42" s="5">
        <f>Wall_Kampong!E42*IF(VLOOKUP($A42,pop_kampung!$A$2:$E$364,4,FALSE)&gt;0,1,0)</f>
        <v>0</v>
      </c>
      <c r="F42" s="5">
        <f>Wall_Kampong!F42*IF(VLOOKUP($A42,pop_kampung!$A$2:$E$364,4,FALSE)&gt;0,1,0)</f>
        <v>0</v>
      </c>
    </row>
    <row r="43" spans="1:6" s="3" customFormat="1" x14ac:dyDescent="0.2">
      <c r="A43" s="3" t="s">
        <v>88</v>
      </c>
      <c r="B43" s="6" t="s">
        <v>89</v>
      </c>
      <c r="C43" s="5">
        <f>Wall_Kampong!C43*IF(VLOOKUP($A43,pop_kampung!$A$2:$E$364,4,FALSE)&gt;0,1,0)</f>
        <v>0</v>
      </c>
      <c r="D43" s="5">
        <f>Wall_Kampong!D43*IF(VLOOKUP($A43,pop_kampung!$A$2:$E$364,4,FALSE)&gt;0,1,0)</f>
        <v>0</v>
      </c>
      <c r="E43" s="5">
        <f>Wall_Kampong!E43*IF(VLOOKUP($A43,pop_kampung!$A$2:$E$364,4,FALSE)&gt;0,1,0)</f>
        <v>0</v>
      </c>
      <c r="F43" s="5">
        <f>Wall_Kampong!F43*IF(VLOOKUP($A43,pop_kampung!$A$2:$E$364,4,FALSE)&gt;0,1,0)</f>
        <v>0</v>
      </c>
    </row>
    <row r="44" spans="1:6" s="3" customFormat="1" x14ac:dyDescent="0.2">
      <c r="A44" s="3" t="s">
        <v>90</v>
      </c>
      <c r="B44" s="6" t="s">
        <v>91</v>
      </c>
      <c r="C44" s="5">
        <f>Wall_Kampong!C44*IF(VLOOKUP($A44,pop_kampung!$A$2:$E$364,4,FALSE)&gt;0,1,0)</f>
        <v>0</v>
      </c>
      <c r="D44" s="5">
        <f>Wall_Kampong!D44*IF(VLOOKUP($A44,pop_kampung!$A$2:$E$364,4,FALSE)&gt;0,1,0)</f>
        <v>0</v>
      </c>
      <c r="E44" s="5">
        <f>Wall_Kampong!E44*IF(VLOOKUP($A44,pop_kampung!$A$2:$E$364,4,FALSE)&gt;0,1,0)</f>
        <v>0</v>
      </c>
      <c r="F44" s="5">
        <f>Wall_Kampong!F44*IF(VLOOKUP($A44,pop_kampung!$A$2:$E$364,4,FALSE)&gt;0,1,0)</f>
        <v>0</v>
      </c>
    </row>
    <row r="45" spans="1:6" s="3" customFormat="1" x14ac:dyDescent="0.2">
      <c r="A45" s="3" t="s">
        <v>92</v>
      </c>
      <c r="B45" s="6" t="s">
        <v>93</v>
      </c>
      <c r="C45" s="5">
        <f>Wall_Kampong!C45*IF(VLOOKUP($A45,pop_kampung!$A$2:$E$364,4,FALSE)&gt;0,1,0)</f>
        <v>0</v>
      </c>
      <c r="D45" s="5">
        <f>Wall_Kampong!D45*IF(VLOOKUP($A45,pop_kampung!$A$2:$E$364,4,FALSE)&gt;0,1,0)</f>
        <v>0</v>
      </c>
      <c r="E45" s="5">
        <f>Wall_Kampong!E45*IF(VLOOKUP($A45,pop_kampung!$A$2:$E$364,4,FALSE)&gt;0,1,0)</f>
        <v>0</v>
      </c>
      <c r="F45" s="5">
        <f>Wall_Kampong!F45*IF(VLOOKUP($A45,pop_kampung!$A$2:$E$364,4,FALSE)&gt;0,1,0)</f>
        <v>0</v>
      </c>
    </row>
    <row r="46" spans="1:6" s="3" customFormat="1" x14ac:dyDescent="0.2">
      <c r="A46" s="3" t="s">
        <v>94</v>
      </c>
      <c r="B46" s="6" t="s">
        <v>95</v>
      </c>
      <c r="C46" s="5">
        <f>Wall_Kampong!C46*IF(VLOOKUP($A46,pop_kampung!$A$2:$E$364,4,FALSE)&gt;0,1,0)</f>
        <v>0</v>
      </c>
      <c r="D46" s="5">
        <f>Wall_Kampong!D46*IF(VLOOKUP($A46,pop_kampung!$A$2:$E$364,4,FALSE)&gt;0,1,0)</f>
        <v>0</v>
      </c>
      <c r="E46" s="5">
        <f>Wall_Kampong!E46*IF(VLOOKUP($A46,pop_kampung!$A$2:$E$364,4,FALSE)&gt;0,1,0)</f>
        <v>0</v>
      </c>
      <c r="F46" s="5">
        <f>Wall_Kampong!F46*IF(VLOOKUP($A46,pop_kampung!$A$2:$E$364,4,FALSE)&gt;0,1,0)</f>
        <v>0</v>
      </c>
    </row>
    <row r="47" spans="1:6" s="3" customFormat="1" x14ac:dyDescent="0.2">
      <c r="A47" s="3" t="s">
        <v>96</v>
      </c>
      <c r="B47" s="6" t="s">
        <v>97</v>
      </c>
      <c r="C47" s="5">
        <f>Wall_Kampong!C47*IF(VLOOKUP($A47,pop_kampung!$A$2:$E$364,4,FALSE)&gt;0,1,0)</f>
        <v>0</v>
      </c>
      <c r="D47" s="5">
        <f>Wall_Kampong!D47*IF(VLOOKUP($A47,pop_kampung!$A$2:$E$364,4,FALSE)&gt;0,1,0)</f>
        <v>0</v>
      </c>
      <c r="E47" s="5">
        <f>Wall_Kampong!E47*IF(VLOOKUP($A47,pop_kampung!$A$2:$E$364,4,FALSE)&gt;0,1,0)</f>
        <v>0</v>
      </c>
      <c r="F47" s="5">
        <f>Wall_Kampong!F47*IF(VLOOKUP($A47,pop_kampung!$A$2:$E$364,4,FALSE)&gt;0,1,0)</f>
        <v>0</v>
      </c>
    </row>
    <row r="48" spans="1:6" s="3" customFormat="1" x14ac:dyDescent="0.2">
      <c r="A48" s="3" t="s">
        <v>98</v>
      </c>
      <c r="B48" s="6" t="s">
        <v>99</v>
      </c>
      <c r="C48" s="5">
        <f>Wall_Kampong!C48*IF(VLOOKUP($A48,pop_kampung!$A$2:$E$364,4,FALSE)&gt;0,1,0)</f>
        <v>0</v>
      </c>
      <c r="D48" s="5">
        <f>Wall_Kampong!D48*IF(VLOOKUP($A48,pop_kampung!$A$2:$E$364,4,FALSE)&gt;0,1,0)</f>
        <v>0</v>
      </c>
      <c r="E48" s="5">
        <f>Wall_Kampong!E48*IF(VLOOKUP($A48,pop_kampung!$A$2:$E$364,4,FALSE)&gt;0,1,0)</f>
        <v>0</v>
      </c>
      <c r="F48" s="5">
        <f>Wall_Kampong!F48*IF(VLOOKUP($A48,pop_kampung!$A$2:$E$364,4,FALSE)&gt;0,1,0)</f>
        <v>0</v>
      </c>
    </row>
    <row r="49" spans="1:6" s="3" customFormat="1" x14ac:dyDescent="0.2">
      <c r="A49" s="3" t="s">
        <v>100</v>
      </c>
      <c r="B49" s="6" t="s">
        <v>101</v>
      </c>
      <c r="C49" s="5">
        <f>Wall_Kampong!C49*IF(VLOOKUP($A49,pop_kampung!$A$2:$E$364,4,FALSE)&gt;0,1,0)</f>
        <v>0</v>
      </c>
      <c r="D49" s="5">
        <f>Wall_Kampong!D49*IF(VLOOKUP($A49,pop_kampung!$A$2:$E$364,4,FALSE)&gt;0,1,0)</f>
        <v>0</v>
      </c>
      <c r="E49" s="5">
        <f>Wall_Kampong!E49*IF(VLOOKUP($A49,pop_kampung!$A$2:$E$364,4,FALSE)&gt;0,1,0)</f>
        <v>0</v>
      </c>
      <c r="F49" s="5">
        <f>Wall_Kampong!F49*IF(VLOOKUP($A49,pop_kampung!$A$2:$E$364,4,FALSE)&gt;0,1,0)</f>
        <v>0</v>
      </c>
    </row>
    <row r="50" spans="1:6" s="3" customFormat="1" x14ac:dyDescent="0.2">
      <c r="A50" s="3" t="s">
        <v>102</v>
      </c>
      <c r="B50" s="6" t="s">
        <v>103</v>
      </c>
      <c r="C50" s="5">
        <f>Wall_Kampong!C50*IF(VLOOKUP($A50,pop_kampung!$A$2:$E$364,4,FALSE)&gt;0,1,0)</f>
        <v>0</v>
      </c>
      <c r="D50" s="5">
        <f>Wall_Kampong!D50*IF(VLOOKUP($A50,pop_kampung!$A$2:$E$364,4,FALSE)&gt;0,1,0)</f>
        <v>0</v>
      </c>
      <c r="E50" s="5">
        <f>Wall_Kampong!E50*IF(VLOOKUP($A50,pop_kampung!$A$2:$E$364,4,FALSE)&gt;0,1,0)</f>
        <v>0</v>
      </c>
      <c r="F50" s="5">
        <f>Wall_Kampong!F50*IF(VLOOKUP($A50,pop_kampung!$A$2:$E$364,4,FALSE)&gt;0,1,0)</f>
        <v>0</v>
      </c>
    </row>
    <row r="51" spans="1:6" s="3" customFormat="1" x14ac:dyDescent="0.2">
      <c r="A51" s="3" t="s">
        <v>104</v>
      </c>
      <c r="B51" s="6" t="s">
        <v>105</v>
      </c>
      <c r="C51" s="5">
        <f>Wall_Kampong!C51*IF(VLOOKUP($A51,pop_kampung!$A$2:$E$364,4,FALSE)&gt;0,1,0)</f>
        <v>0</v>
      </c>
      <c r="D51" s="5">
        <f>Wall_Kampong!D51*IF(VLOOKUP($A51,pop_kampung!$A$2:$E$364,4,FALSE)&gt;0,1,0)</f>
        <v>0</v>
      </c>
      <c r="E51" s="5">
        <f>Wall_Kampong!E51*IF(VLOOKUP($A51,pop_kampung!$A$2:$E$364,4,FALSE)&gt;0,1,0)</f>
        <v>0</v>
      </c>
      <c r="F51" s="5">
        <f>Wall_Kampong!F51*IF(VLOOKUP($A51,pop_kampung!$A$2:$E$364,4,FALSE)&gt;0,1,0)</f>
        <v>0</v>
      </c>
    </row>
    <row r="52" spans="1:6" s="3" customFormat="1" x14ac:dyDescent="0.2">
      <c r="A52" s="3" t="s">
        <v>106</v>
      </c>
      <c r="B52" s="6" t="s">
        <v>107</v>
      </c>
      <c r="C52" s="5">
        <f>Wall_Kampong!C52*IF(VLOOKUP($A52,pop_kampung!$A$2:$E$364,4,FALSE)&gt;0,1,0)</f>
        <v>0</v>
      </c>
      <c r="D52" s="5">
        <f>Wall_Kampong!D52*IF(VLOOKUP($A52,pop_kampung!$A$2:$E$364,4,FALSE)&gt;0,1,0)</f>
        <v>0</v>
      </c>
      <c r="E52" s="5">
        <f>Wall_Kampong!E52*IF(VLOOKUP($A52,pop_kampung!$A$2:$E$364,4,FALSE)&gt;0,1,0)</f>
        <v>0</v>
      </c>
      <c r="F52" s="5">
        <f>Wall_Kampong!F52*IF(VLOOKUP($A52,pop_kampung!$A$2:$E$364,4,FALSE)&gt;0,1,0)</f>
        <v>0</v>
      </c>
    </row>
    <row r="53" spans="1:6" s="3" customFormat="1" x14ac:dyDescent="0.2">
      <c r="A53" s="3" t="s">
        <v>108</v>
      </c>
      <c r="B53" s="6" t="s">
        <v>109</v>
      </c>
      <c r="C53" s="5">
        <f>Wall_Kampong!C53*IF(VLOOKUP($A53,pop_kampung!$A$2:$E$364,4,FALSE)&gt;0,1,0)</f>
        <v>0</v>
      </c>
      <c r="D53" s="5">
        <f>Wall_Kampong!D53*IF(VLOOKUP($A53,pop_kampung!$A$2:$E$364,4,FALSE)&gt;0,1,0)</f>
        <v>0</v>
      </c>
      <c r="E53" s="5">
        <f>Wall_Kampong!E53*IF(VLOOKUP($A53,pop_kampung!$A$2:$E$364,4,FALSE)&gt;0,1,0)</f>
        <v>0</v>
      </c>
      <c r="F53" s="5">
        <f>Wall_Kampong!F53*IF(VLOOKUP($A53,pop_kampung!$A$2:$E$364,4,FALSE)&gt;0,1,0)</f>
        <v>0</v>
      </c>
    </row>
    <row r="54" spans="1:6" s="3" customFormat="1" x14ac:dyDescent="0.2">
      <c r="A54" s="3" t="s">
        <v>110</v>
      </c>
      <c r="B54" s="6" t="s">
        <v>111</v>
      </c>
      <c r="C54" s="5">
        <f>Wall_Kampong!C54*IF(VLOOKUP($A54,pop_kampung!$A$2:$E$364,4,FALSE)&gt;0,1,0)</f>
        <v>0</v>
      </c>
      <c r="D54" s="5">
        <f>Wall_Kampong!D54*IF(VLOOKUP($A54,pop_kampung!$A$2:$E$364,4,FALSE)&gt;0,1,0)</f>
        <v>0</v>
      </c>
      <c r="E54" s="5">
        <f>Wall_Kampong!E54*IF(VLOOKUP($A54,pop_kampung!$A$2:$E$364,4,FALSE)&gt;0,1,0)</f>
        <v>0</v>
      </c>
      <c r="F54" s="5">
        <f>Wall_Kampong!F54*IF(VLOOKUP($A54,pop_kampung!$A$2:$E$364,4,FALSE)&gt;0,1,0)</f>
        <v>0</v>
      </c>
    </row>
    <row r="55" spans="1:6" s="3" customFormat="1" x14ac:dyDescent="0.2">
      <c r="A55" s="3" t="s">
        <v>112</v>
      </c>
      <c r="B55" s="6" t="s">
        <v>113</v>
      </c>
      <c r="C55" s="5">
        <f>Wall_Kampong!C55*IF(VLOOKUP($A55,pop_kampung!$A$2:$E$364,4,FALSE)&gt;0,1,0)</f>
        <v>0</v>
      </c>
      <c r="D55" s="5">
        <f>Wall_Kampong!D55*IF(VLOOKUP($A55,pop_kampung!$A$2:$E$364,4,FALSE)&gt;0,1,0)</f>
        <v>0</v>
      </c>
      <c r="E55" s="5">
        <f>Wall_Kampong!E55*IF(VLOOKUP($A55,pop_kampung!$A$2:$E$364,4,FALSE)&gt;0,1,0)</f>
        <v>0</v>
      </c>
      <c r="F55" s="5">
        <f>Wall_Kampong!F55*IF(VLOOKUP($A55,pop_kampung!$A$2:$E$364,4,FALSE)&gt;0,1,0)</f>
        <v>0</v>
      </c>
    </row>
    <row r="56" spans="1:6" s="3" customFormat="1" x14ac:dyDescent="0.2">
      <c r="A56" s="3" t="s">
        <v>114</v>
      </c>
      <c r="B56" s="6" t="s">
        <v>115</v>
      </c>
      <c r="C56" s="5">
        <f>Wall_Kampong!C56*IF(VLOOKUP($A56,pop_kampung!$A$2:$E$364,4,FALSE)&gt;0,1,0)</f>
        <v>0</v>
      </c>
      <c r="D56" s="5">
        <f>Wall_Kampong!D56*IF(VLOOKUP($A56,pop_kampung!$A$2:$E$364,4,FALSE)&gt;0,1,0)</f>
        <v>0</v>
      </c>
      <c r="E56" s="5">
        <f>Wall_Kampong!E56*IF(VLOOKUP($A56,pop_kampung!$A$2:$E$364,4,FALSE)&gt;0,1,0)</f>
        <v>0</v>
      </c>
      <c r="F56" s="5">
        <f>Wall_Kampong!F56*IF(VLOOKUP($A56,pop_kampung!$A$2:$E$364,4,FALSE)&gt;0,1,0)</f>
        <v>0</v>
      </c>
    </row>
    <row r="57" spans="1:6" s="3" customFormat="1" x14ac:dyDescent="0.2">
      <c r="A57" s="3" t="s">
        <v>116</v>
      </c>
      <c r="B57" s="6" t="s">
        <v>117</v>
      </c>
      <c r="C57" s="5">
        <f>Wall_Kampong!C57*IF(VLOOKUP($A57,pop_kampung!$A$2:$E$364,4,FALSE)&gt;0,1,0)</f>
        <v>0</v>
      </c>
      <c r="D57" s="5">
        <f>Wall_Kampong!D57*IF(VLOOKUP($A57,pop_kampung!$A$2:$E$364,4,FALSE)&gt;0,1,0)</f>
        <v>0</v>
      </c>
      <c r="E57" s="5">
        <f>Wall_Kampong!E57*IF(VLOOKUP($A57,pop_kampung!$A$2:$E$364,4,FALSE)&gt;0,1,0)</f>
        <v>0</v>
      </c>
      <c r="F57" s="5">
        <f>Wall_Kampong!F57*IF(VLOOKUP($A57,pop_kampung!$A$2:$E$364,4,FALSE)&gt;0,1,0)</f>
        <v>0</v>
      </c>
    </row>
    <row r="58" spans="1:6" s="3" customFormat="1" x14ac:dyDescent="0.2">
      <c r="A58" s="3" t="s">
        <v>118</v>
      </c>
      <c r="B58" s="6" t="s">
        <v>119</v>
      </c>
      <c r="C58" s="5">
        <f>Wall_Kampong!C58*IF(VLOOKUP($A58,pop_kampung!$A$2:$E$364,4,FALSE)&gt;0,1,0)</f>
        <v>0</v>
      </c>
      <c r="D58" s="5">
        <f>Wall_Kampong!D58*IF(VLOOKUP($A58,pop_kampung!$A$2:$E$364,4,FALSE)&gt;0,1,0)</f>
        <v>0</v>
      </c>
      <c r="E58" s="5">
        <f>Wall_Kampong!E58*IF(VLOOKUP($A58,pop_kampung!$A$2:$E$364,4,FALSE)&gt;0,1,0)</f>
        <v>0</v>
      </c>
      <c r="F58" s="5">
        <f>Wall_Kampong!F58*IF(VLOOKUP($A58,pop_kampung!$A$2:$E$364,4,FALSE)&gt;0,1,0)</f>
        <v>0</v>
      </c>
    </row>
    <row r="59" spans="1:6" s="3" customFormat="1" x14ac:dyDescent="0.2">
      <c r="A59" s="3" t="s">
        <v>120</v>
      </c>
      <c r="B59" s="6" t="s">
        <v>121</v>
      </c>
      <c r="C59" s="5">
        <f>Wall_Kampong!C59*IF(VLOOKUP($A59,pop_kampung!$A$2:$E$364,4,FALSE)&gt;0,1,0)</f>
        <v>0</v>
      </c>
      <c r="D59" s="5">
        <f>Wall_Kampong!D59*IF(VLOOKUP($A59,pop_kampung!$A$2:$E$364,4,FALSE)&gt;0,1,0)</f>
        <v>0</v>
      </c>
      <c r="E59" s="5">
        <f>Wall_Kampong!E59*IF(VLOOKUP($A59,pop_kampung!$A$2:$E$364,4,FALSE)&gt;0,1,0)</f>
        <v>0</v>
      </c>
      <c r="F59" s="5">
        <f>Wall_Kampong!F59*IF(VLOOKUP($A59,pop_kampung!$A$2:$E$364,4,FALSE)&gt;0,1,0)</f>
        <v>0</v>
      </c>
    </row>
    <row r="60" spans="1:6" s="3" customFormat="1" x14ac:dyDescent="0.2">
      <c r="A60" s="3" t="s">
        <v>122</v>
      </c>
      <c r="B60" s="6" t="s">
        <v>123</v>
      </c>
      <c r="C60" s="5">
        <f>Wall_Kampong!C60*IF(VLOOKUP($A60,pop_kampung!$A$2:$E$364,4,FALSE)&gt;0,1,0)</f>
        <v>0</v>
      </c>
      <c r="D60" s="5">
        <f>Wall_Kampong!D60*IF(VLOOKUP($A60,pop_kampung!$A$2:$E$364,4,FALSE)&gt;0,1,0)</f>
        <v>0</v>
      </c>
      <c r="E60" s="5">
        <f>Wall_Kampong!E60*IF(VLOOKUP($A60,pop_kampung!$A$2:$E$364,4,FALSE)&gt;0,1,0)</f>
        <v>0</v>
      </c>
      <c r="F60" s="5">
        <f>Wall_Kampong!F60*IF(VLOOKUP($A60,pop_kampung!$A$2:$E$364,4,FALSE)&gt;0,1,0)</f>
        <v>0</v>
      </c>
    </row>
    <row r="61" spans="1:6" s="3" customFormat="1" x14ac:dyDescent="0.2">
      <c r="A61" s="3" t="s">
        <v>124</v>
      </c>
      <c r="B61" s="6" t="s">
        <v>125</v>
      </c>
      <c r="C61" s="5">
        <f>Wall_Kampong!C61*IF(VLOOKUP($A61,pop_kampung!$A$2:$E$364,4,FALSE)&gt;0,1,0)</f>
        <v>0</v>
      </c>
      <c r="D61" s="5">
        <f>Wall_Kampong!D61*IF(VLOOKUP($A61,pop_kampung!$A$2:$E$364,4,FALSE)&gt;0,1,0)</f>
        <v>0</v>
      </c>
      <c r="E61" s="5">
        <f>Wall_Kampong!E61*IF(VLOOKUP($A61,pop_kampung!$A$2:$E$364,4,FALSE)&gt;0,1,0)</f>
        <v>0</v>
      </c>
      <c r="F61" s="5">
        <f>Wall_Kampong!F61*IF(VLOOKUP($A61,pop_kampung!$A$2:$E$364,4,FALSE)&gt;0,1,0)</f>
        <v>0</v>
      </c>
    </row>
    <row r="62" spans="1:6" s="3" customFormat="1" x14ac:dyDescent="0.2">
      <c r="A62" s="3" t="s">
        <v>126</v>
      </c>
      <c r="B62" s="6" t="s">
        <v>127</v>
      </c>
      <c r="C62" s="5">
        <f>Wall_Kampong!C62*IF(VLOOKUP($A62,pop_kampung!$A$2:$E$364,4,FALSE)&gt;0,1,0)</f>
        <v>0</v>
      </c>
      <c r="D62" s="5">
        <f>Wall_Kampong!D62*IF(VLOOKUP($A62,pop_kampung!$A$2:$E$364,4,FALSE)&gt;0,1,0)</f>
        <v>0</v>
      </c>
      <c r="E62" s="5">
        <f>Wall_Kampong!E62*IF(VLOOKUP($A62,pop_kampung!$A$2:$E$364,4,FALSE)&gt;0,1,0)</f>
        <v>0</v>
      </c>
      <c r="F62" s="5">
        <f>Wall_Kampong!F62*IF(VLOOKUP($A62,pop_kampung!$A$2:$E$364,4,FALSE)&gt;0,1,0)</f>
        <v>0</v>
      </c>
    </row>
    <row r="63" spans="1:6" s="3" customFormat="1" x14ac:dyDescent="0.2">
      <c r="A63" s="3" t="s">
        <v>128</v>
      </c>
      <c r="B63" s="6" t="s">
        <v>129</v>
      </c>
      <c r="C63" s="5">
        <f>Wall_Kampong!C63*IF(VLOOKUP($A63,pop_kampung!$A$2:$E$364,4,FALSE)&gt;0,1,0)</f>
        <v>0</v>
      </c>
      <c r="D63" s="5">
        <f>Wall_Kampong!D63*IF(VLOOKUP($A63,pop_kampung!$A$2:$E$364,4,FALSE)&gt;0,1,0)</f>
        <v>0</v>
      </c>
      <c r="E63" s="5">
        <f>Wall_Kampong!E63*IF(VLOOKUP($A63,pop_kampung!$A$2:$E$364,4,FALSE)&gt;0,1,0)</f>
        <v>0</v>
      </c>
      <c r="F63" s="5">
        <f>Wall_Kampong!F63*IF(VLOOKUP($A63,pop_kampung!$A$2:$E$364,4,FALSE)&gt;0,1,0)</f>
        <v>0</v>
      </c>
    </row>
    <row r="64" spans="1:6" s="3" customFormat="1" x14ac:dyDescent="0.2">
      <c r="A64" s="3" t="s">
        <v>130</v>
      </c>
      <c r="B64" s="6" t="s">
        <v>131</v>
      </c>
      <c r="C64" s="5">
        <f>Wall_Kampong!C64*IF(VLOOKUP($A64,pop_kampung!$A$2:$E$364,4,FALSE)&gt;0,1,0)</f>
        <v>0</v>
      </c>
      <c r="D64" s="5">
        <f>Wall_Kampong!D64*IF(VLOOKUP($A64,pop_kampung!$A$2:$E$364,4,FALSE)&gt;0,1,0)</f>
        <v>0</v>
      </c>
      <c r="E64" s="5">
        <f>Wall_Kampong!E64*IF(VLOOKUP($A64,pop_kampung!$A$2:$E$364,4,FALSE)&gt;0,1,0)</f>
        <v>0</v>
      </c>
      <c r="F64" s="5">
        <f>Wall_Kampong!F64*IF(VLOOKUP($A64,pop_kampung!$A$2:$E$364,4,FALSE)&gt;0,1,0)</f>
        <v>0</v>
      </c>
    </row>
    <row r="65" spans="1:6" s="3" customFormat="1" x14ac:dyDescent="0.2">
      <c r="A65" s="3" t="s">
        <v>132</v>
      </c>
      <c r="B65" s="6" t="s">
        <v>133</v>
      </c>
      <c r="C65" s="5">
        <f>Wall_Kampong!C65*IF(VLOOKUP($A65,pop_kampung!$A$2:$E$364,4,FALSE)&gt;0,1,0)</f>
        <v>0</v>
      </c>
      <c r="D65" s="5">
        <f>Wall_Kampong!D65*IF(VLOOKUP($A65,pop_kampung!$A$2:$E$364,4,FALSE)&gt;0,1,0)</f>
        <v>0</v>
      </c>
      <c r="E65" s="5">
        <f>Wall_Kampong!E65*IF(VLOOKUP($A65,pop_kampung!$A$2:$E$364,4,FALSE)&gt;0,1,0)</f>
        <v>0</v>
      </c>
      <c r="F65" s="5">
        <f>Wall_Kampong!F65*IF(VLOOKUP($A65,pop_kampung!$A$2:$E$364,4,FALSE)&gt;0,1,0)</f>
        <v>0</v>
      </c>
    </row>
    <row r="66" spans="1:6" s="3" customFormat="1" x14ac:dyDescent="0.2">
      <c r="A66" s="3" t="s">
        <v>134</v>
      </c>
      <c r="B66" s="6" t="s">
        <v>135</v>
      </c>
      <c r="C66" s="5">
        <f>Wall_Kampong!C66*IF(VLOOKUP($A66,pop_kampung!$A$2:$E$364,4,FALSE)&gt;0,1,0)</f>
        <v>0</v>
      </c>
      <c r="D66" s="5">
        <f>Wall_Kampong!D66*IF(VLOOKUP($A66,pop_kampung!$A$2:$E$364,4,FALSE)&gt;0,1,0)</f>
        <v>0</v>
      </c>
      <c r="E66" s="5">
        <f>Wall_Kampong!E66*IF(VLOOKUP($A66,pop_kampung!$A$2:$E$364,4,FALSE)&gt;0,1,0)</f>
        <v>0</v>
      </c>
      <c r="F66" s="5">
        <f>Wall_Kampong!F66*IF(VLOOKUP($A66,pop_kampung!$A$2:$E$364,4,FALSE)&gt;0,1,0)</f>
        <v>0</v>
      </c>
    </row>
    <row r="67" spans="1:6" s="3" customFormat="1" x14ac:dyDescent="0.2">
      <c r="A67" s="3" t="s">
        <v>136</v>
      </c>
      <c r="B67" s="6" t="s">
        <v>137</v>
      </c>
      <c r="C67" s="5">
        <f>Wall_Kampong!C67*IF(VLOOKUP($A67,pop_kampung!$A$2:$E$364,4,FALSE)&gt;0,1,0)</f>
        <v>0</v>
      </c>
      <c r="D67" s="5">
        <f>Wall_Kampong!D67*IF(VLOOKUP($A67,pop_kampung!$A$2:$E$364,4,FALSE)&gt;0,1,0)</f>
        <v>0</v>
      </c>
      <c r="E67" s="5">
        <f>Wall_Kampong!E67*IF(VLOOKUP($A67,pop_kampung!$A$2:$E$364,4,FALSE)&gt;0,1,0)</f>
        <v>0</v>
      </c>
      <c r="F67" s="5">
        <f>Wall_Kampong!F67*IF(VLOOKUP($A67,pop_kampung!$A$2:$E$364,4,FALSE)&gt;0,1,0)</f>
        <v>0</v>
      </c>
    </row>
    <row r="68" spans="1:6" s="3" customFormat="1" x14ac:dyDescent="0.2">
      <c r="A68" s="3" t="s">
        <v>138</v>
      </c>
      <c r="B68" s="6" t="s">
        <v>139</v>
      </c>
      <c r="C68" s="5">
        <f>Wall_Kampong!C68*IF(VLOOKUP($A68,pop_kampung!$A$2:$E$364,4,FALSE)&gt;0,1,0)</f>
        <v>0</v>
      </c>
      <c r="D68" s="5">
        <f>Wall_Kampong!D68*IF(VLOOKUP($A68,pop_kampung!$A$2:$E$364,4,FALSE)&gt;0,1,0)</f>
        <v>0</v>
      </c>
      <c r="E68" s="5">
        <f>Wall_Kampong!E68*IF(VLOOKUP($A68,pop_kampung!$A$2:$E$364,4,FALSE)&gt;0,1,0)</f>
        <v>0</v>
      </c>
      <c r="F68" s="5">
        <f>Wall_Kampong!F68*IF(VLOOKUP($A68,pop_kampung!$A$2:$E$364,4,FALSE)&gt;0,1,0)</f>
        <v>0</v>
      </c>
    </row>
    <row r="69" spans="1:6" s="3" customFormat="1" x14ac:dyDescent="0.2">
      <c r="A69" s="3" t="s">
        <v>140</v>
      </c>
      <c r="B69" s="6" t="s">
        <v>141</v>
      </c>
      <c r="C69" s="5">
        <f>Wall_Kampong!C69*IF(VLOOKUP($A69,pop_kampung!$A$2:$E$364,4,FALSE)&gt;0,1,0)</f>
        <v>0</v>
      </c>
      <c r="D69" s="5">
        <f>Wall_Kampong!D69*IF(VLOOKUP($A69,pop_kampung!$A$2:$E$364,4,FALSE)&gt;0,1,0)</f>
        <v>0</v>
      </c>
      <c r="E69" s="5">
        <f>Wall_Kampong!E69*IF(VLOOKUP($A69,pop_kampung!$A$2:$E$364,4,FALSE)&gt;0,1,0)</f>
        <v>0</v>
      </c>
      <c r="F69" s="5">
        <f>Wall_Kampong!F69*IF(VLOOKUP($A69,pop_kampung!$A$2:$E$364,4,FALSE)&gt;0,1,0)</f>
        <v>0</v>
      </c>
    </row>
    <row r="70" spans="1:6" s="3" customFormat="1" x14ac:dyDescent="0.2">
      <c r="A70" s="3" t="s">
        <v>142</v>
      </c>
      <c r="B70" s="6" t="s">
        <v>143</v>
      </c>
      <c r="C70" s="5">
        <f>Wall_Kampong!C70*IF(VLOOKUP($A70,pop_kampung!$A$2:$E$364,4,FALSE)&gt;0,1,0)</f>
        <v>0</v>
      </c>
      <c r="D70" s="5">
        <f>Wall_Kampong!D70*IF(VLOOKUP($A70,pop_kampung!$A$2:$E$364,4,FALSE)&gt;0,1,0)</f>
        <v>0</v>
      </c>
      <c r="E70" s="5">
        <f>Wall_Kampong!E70*IF(VLOOKUP($A70,pop_kampung!$A$2:$E$364,4,FALSE)&gt;0,1,0)</f>
        <v>0</v>
      </c>
      <c r="F70" s="5">
        <f>Wall_Kampong!F70*IF(VLOOKUP($A70,pop_kampung!$A$2:$E$364,4,FALSE)&gt;0,1,0)</f>
        <v>0</v>
      </c>
    </row>
    <row r="71" spans="1:6" s="3" customFormat="1" x14ac:dyDescent="0.2">
      <c r="A71" s="3" t="s">
        <v>144</v>
      </c>
      <c r="B71" s="6" t="s">
        <v>145</v>
      </c>
      <c r="C71" s="5">
        <f>Wall_Kampong!C71*IF(VLOOKUP($A71,pop_kampung!$A$2:$E$364,4,FALSE)&gt;0,1,0)</f>
        <v>0</v>
      </c>
      <c r="D71" s="5">
        <f>Wall_Kampong!D71*IF(VLOOKUP($A71,pop_kampung!$A$2:$E$364,4,FALSE)&gt;0,1,0)</f>
        <v>0</v>
      </c>
      <c r="E71" s="5">
        <f>Wall_Kampong!E71*IF(VLOOKUP($A71,pop_kampung!$A$2:$E$364,4,FALSE)&gt;0,1,0)</f>
        <v>0</v>
      </c>
      <c r="F71" s="5">
        <f>Wall_Kampong!F71*IF(VLOOKUP($A71,pop_kampung!$A$2:$E$364,4,FALSE)&gt;0,1,0)</f>
        <v>0</v>
      </c>
    </row>
    <row r="72" spans="1:6" s="3" customFormat="1" x14ac:dyDescent="0.2">
      <c r="A72" s="3" t="s">
        <v>146</v>
      </c>
      <c r="B72" s="6" t="s">
        <v>147</v>
      </c>
      <c r="C72" s="5">
        <f>Wall_Kampong!C72*IF(VLOOKUP($A72,pop_kampung!$A$2:$E$364,4,FALSE)&gt;0,1,0)</f>
        <v>0</v>
      </c>
      <c r="D72" s="5">
        <f>Wall_Kampong!D72*IF(VLOOKUP($A72,pop_kampung!$A$2:$E$364,4,FALSE)&gt;0,1,0)</f>
        <v>0</v>
      </c>
      <c r="E72" s="5">
        <f>Wall_Kampong!E72*IF(VLOOKUP($A72,pop_kampung!$A$2:$E$364,4,FALSE)&gt;0,1,0)</f>
        <v>0</v>
      </c>
      <c r="F72" s="5">
        <f>Wall_Kampong!F72*IF(VLOOKUP($A72,pop_kampung!$A$2:$E$364,4,FALSE)&gt;0,1,0)</f>
        <v>0</v>
      </c>
    </row>
    <row r="73" spans="1:6" s="3" customFormat="1" x14ac:dyDescent="0.2">
      <c r="A73" s="3" t="s">
        <v>148</v>
      </c>
      <c r="B73" s="6" t="s">
        <v>149</v>
      </c>
      <c r="C73" s="5">
        <f>Wall_Kampong!C73*IF(VLOOKUP($A73,pop_kampung!$A$2:$E$364,4,FALSE)&gt;0,1,0)</f>
        <v>0</v>
      </c>
      <c r="D73" s="5">
        <f>Wall_Kampong!D73*IF(VLOOKUP($A73,pop_kampung!$A$2:$E$364,4,FALSE)&gt;0,1,0)</f>
        <v>0</v>
      </c>
      <c r="E73" s="5">
        <f>Wall_Kampong!E73*IF(VLOOKUP($A73,pop_kampung!$A$2:$E$364,4,FALSE)&gt;0,1,0)</f>
        <v>0</v>
      </c>
      <c r="F73" s="5">
        <f>Wall_Kampong!F73*IF(VLOOKUP($A73,pop_kampung!$A$2:$E$364,4,FALSE)&gt;0,1,0)</f>
        <v>0</v>
      </c>
    </row>
    <row r="74" spans="1:6" s="3" customFormat="1" x14ac:dyDescent="0.2">
      <c r="A74" s="3" t="s">
        <v>150</v>
      </c>
      <c r="B74" s="6" t="s">
        <v>151</v>
      </c>
      <c r="C74" s="5">
        <f>Wall_Kampong!C74*IF(VLOOKUP($A74,pop_kampung!$A$2:$E$364,4,FALSE)&gt;0,1,0)</f>
        <v>0</v>
      </c>
      <c r="D74" s="5">
        <f>Wall_Kampong!D74*IF(VLOOKUP($A74,pop_kampung!$A$2:$E$364,4,FALSE)&gt;0,1,0)</f>
        <v>0</v>
      </c>
      <c r="E74" s="5">
        <f>Wall_Kampong!E74*IF(VLOOKUP($A74,pop_kampung!$A$2:$E$364,4,FALSE)&gt;0,1,0)</f>
        <v>0</v>
      </c>
      <c r="F74" s="5">
        <f>Wall_Kampong!F74*IF(VLOOKUP($A74,pop_kampung!$A$2:$E$364,4,FALSE)&gt;0,1,0)</f>
        <v>0</v>
      </c>
    </row>
    <row r="75" spans="1:6" s="3" customFormat="1" x14ac:dyDescent="0.2">
      <c r="A75" s="3" t="s">
        <v>152</v>
      </c>
      <c r="B75" s="6" t="s">
        <v>153</v>
      </c>
      <c r="C75" s="5">
        <f>Wall_Kampong!C75*IF(VLOOKUP($A75,pop_kampung!$A$2:$E$364,4,FALSE)&gt;0,1,0)</f>
        <v>0</v>
      </c>
      <c r="D75" s="5">
        <f>Wall_Kampong!D75*IF(VLOOKUP($A75,pop_kampung!$A$2:$E$364,4,FALSE)&gt;0,1,0)</f>
        <v>0</v>
      </c>
      <c r="E75" s="5">
        <f>Wall_Kampong!E75*IF(VLOOKUP($A75,pop_kampung!$A$2:$E$364,4,FALSE)&gt;0,1,0)</f>
        <v>0</v>
      </c>
      <c r="F75" s="5">
        <f>Wall_Kampong!F75*IF(VLOOKUP($A75,pop_kampung!$A$2:$E$364,4,FALSE)&gt;0,1,0)</f>
        <v>0</v>
      </c>
    </row>
    <row r="76" spans="1:6" s="3" customFormat="1" x14ac:dyDescent="0.2">
      <c r="A76" s="3" t="s">
        <v>154</v>
      </c>
      <c r="B76" s="6" t="s">
        <v>155</v>
      </c>
      <c r="C76" s="5">
        <f>Wall_Kampong!C76*IF(VLOOKUP($A76,pop_kampung!$A$2:$E$364,4,FALSE)&gt;0,1,0)</f>
        <v>0</v>
      </c>
      <c r="D76" s="5">
        <f>Wall_Kampong!D76*IF(VLOOKUP($A76,pop_kampung!$A$2:$E$364,4,FALSE)&gt;0,1,0)</f>
        <v>0</v>
      </c>
      <c r="E76" s="5">
        <f>Wall_Kampong!E76*IF(VLOOKUP($A76,pop_kampung!$A$2:$E$364,4,FALSE)&gt;0,1,0)</f>
        <v>0</v>
      </c>
      <c r="F76" s="5">
        <f>Wall_Kampong!F76*IF(VLOOKUP($A76,pop_kampung!$A$2:$E$364,4,FALSE)&gt;0,1,0)</f>
        <v>0</v>
      </c>
    </row>
    <row r="77" spans="1:6" s="3" customFormat="1" x14ac:dyDescent="0.2">
      <c r="A77" s="3" t="s">
        <v>156</v>
      </c>
      <c r="B77" s="6" t="s">
        <v>157</v>
      </c>
      <c r="C77" s="5">
        <f>Wall_Kampong!C77*IF(VLOOKUP($A77,pop_kampung!$A$2:$E$364,4,FALSE)&gt;0,1,0)</f>
        <v>0</v>
      </c>
      <c r="D77" s="5">
        <f>Wall_Kampong!D77*IF(VLOOKUP($A77,pop_kampung!$A$2:$E$364,4,FALSE)&gt;0,1,0)</f>
        <v>0</v>
      </c>
      <c r="E77" s="5">
        <f>Wall_Kampong!E77*IF(VLOOKUP($A77,pop_kampung!$A$2:$E$364,4,FALSE)&gt;0,1,0)</f>
        <v>0</v>
      </c>
      <c r="F77" s="5">
        <f>Wall_Kampong!F77*IF(VLOOKUP($A77,pop_kampung!$A$2:$E$364,4,FALSE)&gt;0,1,0)</f>
        <v>0</v>
      </c>
    </row>
    <row r="78" spans="1:6" s="3" customFormat="1" x14ac:dyDescent="0.2">
      <c r="A78" s="3" t="s">
        <v>158</v>
      </c>
      <c r="B78" s="6" t="s">
        <v>159</v>
      </c>
      <c r="C78" s="5">
        <f>Wall_Kampong!C78*IF(VLOOKUP($A78,pop_kampung!$A$2:$E$364,4,FALSE)&gt;0,1,0)</f>
        <v>0</v>
      </c>
      <c r="D78" s="5">
        <f>Wall_Kampong!D78*IF(VLOOKUP($A78,pop_kampung!$A$2:$E$364,4,FALSE)&gt;0,1,0)</f>
        <v>0</v>
      </c>
      <c r="E78" s="5">
        <f>Wall_Kampong!E78*IF(VLOOKUP($A78,pop_kampung!$A$2:$E$364,4,FALSE)&gt;0,1,0)</f>
        <v>0</v>
      </c>
      <c r="F78" s="5">
        <f>Wall_Kampong!F78*IF(VLOOKUP($A78,pop_kampung!$A$2:$E$364,4,FALSE)&gt;0,1,0)</f>
        <v>0</v>
      </c>
    </row>
    <row r="79" spans="1:6" s="3" customFormat="1" x14ac:dyDescent="0.2">
      <c r="A79" s="3" t="s">
        <v>160</v>
      </c>
      <c r="B79" s="6" t="s">
        <v>161</v>
      </c>
      <c r="C79" s="5">
        <f>Wall_Kampong!C79*IF(VLOOKUP($A79,pop_kampung!$A$2:$E$364,4,FALSE)&gt;0,1,0)</f>
        <v>0</v>
      </c>
      <c r="D79" s="5">
        <f>Wall_Kampong!D79*IF(VLOOKUP($A79,pop_kampung!$A$2:$E$364,4,FALSE)&gt;0,1,0)</f>
        <v>0</v>
      </c>
      <c r="E79" s="5">
        <f>Wall_Kampong!E79*IF(VLOOKUP($A79,pop_kampung!$A$2:$E$364,4,FALSE)&gt;0,1,0)</f>
        <v>0</v>
      </c>
      <c r="F79" s="5">
        <f>Wall_Kampong!F79*IF(VLOOKUP($A79,pop_kampung!$A$2:$E$364,4,FALSE)&gt;0,1,0)</f>
        <v>0</v>
      </c>
    </row>
    <row r="80" spans="1:6" s="3" customFormat="1" x14ac:dyDescent="0.2">
      <c r="A80" s="3" t="s">
        <v>162</v>
      </c>
      <c r="B80" s="6" t="s">
        <v>163</v>
      </c>
      <c r="C80" s="5">
        <f>Wall_Kampong!C80*IF(VLOOKUP($A80,pop_kampung!$A$2:$E$364,4,FALSE)&gt;0,1,0)</f>
        <v>0</v>
      </c>
      <c r="D80" s="5">
        <f>Wall_Kampong!D80*IF(VLOOKUP($A80,pop_kampung!$A$2:$E$364,4,FALSE)&gt;0,1,0)</f>
        <v>0</v>
      </c>
      <c r="E80" s="5">
        <f>Wall_Kampong!E80*IF(VLOOKUP($A80,pop_kampung!$A$2:$E$364,4,FALSE)&gt;0,1,0)</f>
        <v>0</v>
      </c>
      <c r="F80" s="5">
        <f>Wall_Kampong!F80*IF(VLOOKUP($A80,pop_kampung!$A$2:$E$364,4,FALSE)&gt;0,1,0)</f>
        <v>0</v>
      </c>
    </row>
    <row r="81" spans="1:6" s="3" customFormat="1" x14ac:dyDescent="0.2">
      <c r="A81" s="3" t="s">
        <v>164</v>
      </c>
      <c r="B81" s="6" t="s">
        <v>165</v>
      </c>
      <c r="C81" s="5">
        <f>Wall_Kampong!C81*IF(VLOOKUP($A81,pop_kampung!$A$2:$E$364,4,FALSE)&gt;0,1,0)</f>
        <v>0</v>
      </c>
      <c r="D81" s="5">
        <f>Wall_Kampong!D81*IF(VLOOKUP($A81,pop_kampung!$A$2:$E$364,4,FALSE)&gt;0,1,0)</f>
        <v>0</v>
      </c>
      <c r="E81" s="5">
        <f>Wall_Kampong!E81*IF(VLOOKUP($A81,pop_kampung!$A$2:$E$364,4,FALSE)&gt;0,1,0)</f>
        <v>0</v>
      </c>
      <c r="F81" s="5">
        <f>Wall_Kampong!F81*IF(VLOOKUP($A81,pop_kampung!$A$2:$E$364,4,FALSE)&gt;0,1,0)</f>
        <v>0</v>
      </c>
    </row>
    <row r="82" spans="1:6" s="3" customFormat="1" x14ac:dyDescent="0.2">
      <c r="A82" s="3" t="s">
        <v>166</v>
      </c>
      <c r="B82" s="6" t="s">
        <v>167</v>
      </c>
      <c r="C82" s="5">
        <f>Wall_Kampong!C82*IF(VLOOKUP($A82,pop_kampung!$A$2:$E$364,4,FALSE)&gt;0,1,0)</f>
        <v>0</v>
      </c>
      <c r="D82" s="5">
        <f>Wall_Kampong!D82*IF(VLOOKUP($A82,pop_kampung!$A$2:$E$364,4,FALSE)&gt;0,1,0)</f>
        <v>0</v>
      </c>
      <c r="E82" s="5">
        <f>Wall_Kampong!E82*IF(VLOOKUP($A82,pop_kampung!$A$2:$E$364,4,FALSE)&gt;0,1,0)</f>
        <v>0</v>
      </c>
      <c r="F82" s="5">
        <f>Wall_Kampong!F82*IF(VLOOKUP($A82,pop_kampung!$A$2:$E$364,4,FALSE)&gt;0,1,0)</f>
        <v>0</v>
      </c>
    </row>
    <row r="83" spans="1:6" s="3" customFormat="1" x14ac:dyDescent="0.2">
      <c r="A83" s="3" t="s">
        <v>168</v>
      </c>
      <c r="B83" s="6" t="s">
        <v>169</v>
      </c>
      <c r="C83" s="5">
        <f>Wall_Kampong!C83*IF(VLOOKUP($A83,pop_kampung!$A$2:$E$364,4,FALSE)&gt;0,1,0)</f>
        <v>0</v>
      </c>
      <c r="D83" s="5">
        <f>Wall_Kampong!D83*IF(VLOOKUP($A83,pop_kampung!$A$2:$E$364,4,FALSE)&gt;0,1,0)</f>
        <v>0</v>
      </c>
      <c r="E83" s="5">
        <f>Wall_Kampong!E83*IF(VLOOKUP($A83,pop_kampung!$A$2:$E$364,4,FALSE)&gt;0,1,0)</f>
        <v>0</v>
      </c>
      <c r="F83" s="5">
        <f>Wall_Kampong!F83*IF(VLOOKUP($A83,pop_kampung!$A$2:$E$364,4,FALSE)&gt;0,1,0)</f>
        <v>0</v>
      </c>
    </row>
    <row r="84" spans="1:6" s="3" customFormat="1" x14ac:dyDescent="0.2">
      <c r="A84" s="3" t="s">
        <v>170</v>
      </c>
      <c r="B84" s="6" t="s">
        <v>171</v>
      </c>
      <c r="C84" s="5">
        <f>Wall_Kampong!C84*IF(VLOOKUP($A84,pop_kampung!$A$2:$E$364,4,FALSE)&gt;0,1,0)</f>
        <v>0</v>
      </c>
      <c r="D84" s="5">
        <f>Wall_Kampong!D84*IF(VLOOKUP($A84,pop_kampung!$A$2:$E$364,4,FALSE)&gt;0,1,0)</f>
        <v>0</v>
      </c>
      <c r="E84" s="5">
        <f>Wall_Kampong!E84*IF(VLOOKUP($A84,pop_kampung!$A$2:$E$364,4,FALSE)&gt;0,1,0)</f>
        <v>0</v>
      </c>
      <c r="F84" s="5">
        <f>Wall_Kampong!F84*IF(VLOOKUP($A84,pop_kampung!$A$2:$E$364,4,FALSE)&gt;0,1,0)</f>
        <v>0</v>
      </c>
    </row>
    <row r="85" spans="1:6" s="3" customFormat="1" x14ac:dyDescent="0.2">
      <c r="A85" s="3" t="s">
        <v>172</v>
      </c>
      <c r="B85" s="6" t="s">
        <v>173</v>
      </c>
      <c r="C85" s="5">
        <f>Wall_Kampong!C85*IF(VLOOKUP($A85,pop_kampung!$A$2:$E$364,4,FALSE)&gt;0,1,0)</f>
        <v>0</v>
      </c>
      <c r="D85" s="5">
        <f>Wall_Kampong!D85*IF(VLOOKUP($A85,pop_kampung!$A$2:$E$364,4,FALSE)&gt;0,1,0)</f>
        <v>0</v>
      </c>
      <c r="E85" s="5">
        <f>Wall_Kampong!E85*IF(VLOOKUP($A85,pop_kampung!$A$2:$E$364,4,FALSE)&gt;0,1,0)</f>
        <v>0</v>
      </c>
      <c r="F85" s="5">
        <f>Wall_Kampong!F85*IF(VLOOKUP($A85,pop_kampung!$A$2:$E$364,4,FALSE)&gt;0,1,0)</f>
        <v>0</v>
      </c>
    </row>
    <row r="86" spans="1:6" s="3" customFormat="1" x14ac:dyDescent="0.2">
      <c r="A86" s="3" t="s">
        <v>174</v>
      </c>
      <c r="B86" s="6" t="s">
        <v>175</v>
      </c>
      <c r="C86" s="5">
        <f>Wall_Kampong!C86*IF(VLOOKUP($A86,pop_kampung!$A$2:$E$364,4,FALSE)&gt;0,1,0)</f>
        <v>0</v>
      </c>
      <c r="D86" s="5">
        <f>Wall_Kampong!D86*IF(VLOOKUP($A86,pop_kampung!$A$2:$E$364,4,FALSE)&gt;0,1,0)</f>
        <v>0</v>
      </c>
      <c r="E86" s="5">
        <f>Wall_Kampong!E86*IF(VLOOKUP($A86,pop_kampung!$A$2:$E$364,4,FALSE)&gt;0,1,0)</f>
        <v>0</v>
      </c>
      <c r="F86" s="5">
        <f>Wall_Kampong!F86*IF(VLOOKUP($A86,pop_kampung!$A$2:$E$364,4,FALSE)&gt;0,1,0)</f>
        <v>0</v>
      </c>
    </row>
    <row r="87" spans="1:6" s="3" customFormat="1" x14ac:dyDescent="0.2">
      <c r="A87" s="3" t="s">
        <v>176</v>
      </c>
      <c r="B87" s="6" t="s">
        <v>177</v>
      </c>
      <c r="C87" s="5">
        <f>Wall_Kampong!C87*IF(VLOOKUP($A87,pop_kampung!$A$2:$E$364,4,FALSE)&gt;0,1,0)</f>
        <v>0</v>
      </c>
      <c r="D87" s="5">
        <f>Wall_Kampong!D87*IF(VLOOKUP($A87,pop_kampung!$A$2:$E$364,4,FALSE)&gt;0,1,0)</f>
        <v>0</v>
      </c>
      <c r="E87" s="5">
        <f>Wall_Kampong!E87*IF(VLOOKUP($A87,pop_kampung!$A$2:$E$364,4,FALSE)&gt;0,1,0)</f>
        <v>0</v>
      </c>
      <c r="F87" s="5">
        <f>Wall_Kampong!F87*IF(VLOOKUP($A87,pop_kampung!$A$2:$E$364,4,FALSE)&gt;0,1,0)</f>
        <v>0</v>
      </c>
    </row>
    <row r="88" spans="1:6" s="3" customFormat="1" x14ac:dyDescent="0.2">
      <c r="A88" s="3" t="s">
        <v>178</v>
      </c>
      <c r="B88" s="6" t="s">
        <v>179</v>
      </c>
      <c r="C88" s="5">
        <f>Wall_Kampong!C88*IF(VLOOKUP($A88,pop_kampung!$A$2:$E$364,4,FALSE)&gt;0,1,0)</f>
        <v>0</v>
      </c>
      <c r="D88" s="5">
        <f>Wall_Kampong!D88*IF(VLOOKUP($A88,pop_kampung!$A$2:$E$364,4,FALSE)&gt;0,1,0)</f>
        <v>0</v>
      </c>
      <c r="E88" s="5">
        <f>Wall_Kampong!E88*IF(VLOOKUP($A88,pop_kampung!$A$2:$E$364,4,FALSE)&gt;0,1,0)</f>
        <v>0</v>
      </c>
      <c r="F88" s="5">
        <f>Wall_Kampong!F88*IF(VLOOKUP($A88,pop_kampung!$A$2:$E$364,4,FALSE)&gt;0,1,0)</f>
        <v>0</v>
      </c>
    </row>
    <row r="89" spans="1:6" s="3" customFormat="1" x14ac:dyDescent="0.2">
      <c r="A89" s="3" t="s">
        <v>180</v>
      </c>
      <c r="B89" s="6" t="s">
        <v>181</v>
      </c>
      <c r="C89" s="5">
        <f>Wall_Kampong!C89*IF(VLOOKUP($A89,pop_kampung!$A$2:$E$364,4,FALSE)&gt;0,1,0)</f>
        <v>0</v>
      </c>
      <c r="D89" s="5">
        <f>Wall_Kampong!D89*IF(VLOOKUP($A89,pop_kampung!$A$2:$E$364,4,FALSE)&gt;0,1,0)</f>
        <v>0</v>
      </c>
      <c r="E89" s="5">
        <f>Wall_Kampong!E89*IF(VLOOKUP($A89,pop_kampung!$A$2:$E$364,4,FALSE)&gt;0,1,0)</f>
        <v>0</v>
      </c>
      <c r="F89" s="5">
        <f>Wall_Kampong!F89*IF(VLOOKUP($A89,pop_kampung!$A$2:$E$364,4,FALSE)&gt;0,1,0)</f>
        <v>0</v>
      </c>
    </row>
    <row r="90" spans="1:6" s="3" customFormat="1" x14ac:dyDescent="0.2">
      <c r="A90" s="3" t="s">
        <v>182</v>
      </c>
      <c r="B90" s="6" t="s">
        <v>183</v>
      </c>
      <c r="C90" s="5">
        <f>Wall_Kampong!C90*IF(VLOOKUP($A90,pop_kampung!$A$2:$E$364,4,FALSE)&gt;0,1,0)</f>
        <v>0</v>
      </c>
      <c r="D90" s="5">
        <f>Wall_Kampong!D90*IF(VLOOKUP($A90,pop_kampung!$A$2:$E$364,4,FALSE)&gt;0,1,0)</f>
        <v>0</v>
      </c>
      <c r="E90" s="5">
        <f>Wall_Kampong!E90*IF(VLOOKUP($A90,pop_kampung!$A$2:$E$364,4,FALSE)&gt;0,1,0)</f>
        <v>0</v>
      </c>
      <c r="F90" s="5">
        <f>Wall_Kampong!F90*IF(VLOOKUP($A90,pop_kampung!$A$2:$E$364,4,FALSE)&gt;0,1,0)</f>
        <v>0</v>
      </c>
    </row>
    <row r="91" spans="1:6" s="3" customFormat="1" x14ac:dyDescent="0.2">
      <c r="A91" s="3" t="s">
        <v>184</v>
      </c>
      <c r="B91" s="6" t="s">
        <v>185</v>
      </c>
      <c r="C91" s="5">
        <f>Wall_Kampong!C91*IF(VLOOKUP($A91,pop_kampung!$A$2:$E$364,4,FALSE)&gt;0,1,0)</f>
        <v>0</v>
      </c>
      <c r="D91" s="5">
        <f>Wall_Kampong!D91*IF(VLOOKUP($A91,pop_kampung!$A$2:$E$364,4,FALSE)&gt;0,1,0)</f>
        <v>0</v>
      </c>
      <c r="E91" s="5">
        <f>Wall_Kampong!E91*IF(VLOOKUP($A91,pop_kampung!$A$2:$E$364,4,FALSE)&gt;0,1,0)</f>
        <v>0</v>
      </c>
      <c r="F91" s="5">
        <f>Wall_Kampong!F91*IF(VLOOKUP($A91,pop_kampung!$A$2:$E$364,4,FALSE)&gt;0,1,0)</f>
        <v>0</v>
      </c>
    </row>
    <row r="92" spans="1:6" s="3" customFormat="1" x14ac:dyDescent="0.2">
      <c r="A92" s="3" t="s">
        <v>186</v>
      </c>
      <c r="B92" s="6" t="s">
        <v>187</v>
      </c>
      <c r="C92" s="5">
        <f>Wall_Kampong!C92*IF(VLOOKUP($A92,pop_kampung!$A$2:$E$364,4,FALSE)&gt;0,1,0)</f>
        <v>0</v>
      </c>
      <c r="D92" s="5">
        <f>Wall_Kampong!D92*IF(VLOOKUP($A92,pop_kampung!$A$2:$E$364,4,FALSE)&gt;0,1,0)</f>
        <v>0</v>
      </c>
      <c r="E92" s="5">
        <f>Wall_Kampong!E92*IF(VLOOKUP($A92,pop_kampung!$A$2:$E$364,4,FALSE)&gt;0,1,0)</f>
        <v>0</v>
      </c>
      <c r="F92" s="5">
        <f>Wall_Kampong!F92*IF(VLOOKUP($A92,pop_kampung!$A$2:$E$364,4,FALSE)&gt;0,1,0)</f>
        <v>0</v>
      </c>
    </row>
    <row r="93" spans="1:6" s="3" customFormat="1" x14ac:dyDescent="0.2">
      <c r="A93" s="3" t="s">
        <v>188</v>
      </c>
      <c r="B93" s="6" t="s">
        <v>189</v>
      </c>
      <c r="C93" s="5">
        <f>Wall_Kampong!C93*IF(VLOOKUP($A93,pop_kampung!$A$2:$E$364,4,FALSE)&gt;0,1,0)</f>
        <v>0</v>
      </c>
      <c r="D93" s="5">
        <f>Wall_Kampong!D93*IF(VLOOKUP($A93,pop_kampung!$A$2:$E$364,4,FALSE)&gt;0,1,0)</f>
        <v>0</v>
      </c>
      <c r="E93" s="5">
        <f>Wall_Kampong!E93*IF(VLOOKUP($A93,pop_kampung!$A$2:$E$364,4,FALSE)&gt;0,1,0)</f>
        <v>0</v>
      </c>
      <c r="F93" s="5">
        <f>Wall_Kampong!F93*IF(VLOOKUP($A93,pop_kampung!$A$2:$E$364,4,FALSE)&gt;0,1,0)</f>
        <v>0</v>
      </c>
    </row>
    <row r="94" spans="1:6" s="3" customFormat="1" x14ac:dyDescent="0.2">
      <c r="A94" s="3" t="s">
        <v>190</v>
      </c>
      <c r="B94" s="6" t="s">
        <v>191</v>
      </c>
      <c r="C94" s="5">
        <f>Wall_Kampong!C94*IF(VLOOKUP($A94,pop_kampung!$A$2:$E$364,4,FALSE)&gt;0,1,0)</f>
        <v>0</v>
      </c>
      <c r="D94" s="5">
        <f>Wall_Kampong!D94*IF(VLOOKUP($A94,pop_kampung!$A$2:$E$364,4,FALSE)&gt;0,1,0)</f>
        <v>0</v>
      </c>
      <c r="E94" s="5">
        <f>Wall_Kampong!E94*IF(VLOOKUP($A94,pop_kampung!$A$2:$E$364,4,FALSE)&gt;0,1,0)</f>
        <v>0</v>
      </c>
      <c r="F94" s="5">
        <f>Wall_Kampong!F94*IF(VLOOKUP($A94,pop_kampung!$A$2:$E$364,4,FALSE)&gt;0,1,0)</f>
        <v>0</v>
      </c>
    </row>
    <row r="95" spans="1:6" s="3" customFormat="1" x14ac:dyDescent="0.2">
      <c r="A95" s="3" t="s">
        <v>192</v>
      </c>
      <c r="B95" s="6" t="s">
        <v>193</v>
      </c>
      <c r="C95" s="5">
        <f>Wall_Kampong!C95*IF(VLOOKUP($A95,pop_kampung!$A$2:$E$364,4,FALSE)&gt;0,1,0)</f>
        <v>0</v>
      </c>
      <c r="D95" s="5">
        <f>Wall_Kampong!D95*IF(VLOOKUP($A95,pop_kampung!$A$2:$E$364,4,FALSE)&gt;0,1,0)</f>
        <v>0</v>
      </c>
      <c r="E95" s="5">
        <f>Wall_Kampong!E95*IF(VLOOKUP($A95,pop_kampung!$A$2:$E$364,4,FALSE)&gt;0,1,0)</f>
        <v>0</v>
      </c>
      <c r="F95" s="5">
        <f>Wall_Kampong!F95*IF(VLOOKUP($A95,pop_kampung!$A$2:$E$364,4,FALSE)&gt;0,1,0)</f>
        <v>0</v>
      </c>
    </row>
    <row r="96" spans="1:6" s="3" customFormat="1" x14ac:dyDescent="0.2">
      <c r="A96" s="3" t="s">
        <v>194</v>
      </c>
      <c r="B96" s="6" t="s">
        <v>195</v>
      </c>
      <c r="C96" s="5">
        <f>Wall_Kampong!C96*IF(VLOOKUP($A96,pop_kampung!$A$2:$E$364,4,FALSE)&gt;0,1,0)</f>
        <v>0</v>
      </c>
      <c r="D96" s="5">
        <f>Wall_Kampong!D96*IF(VLOOKUP($A96,pop_kampung!$A$2:$E$364,4,FALSE)&gt;0,1,0)</f>
        <v>0</v>
      </c>
      <c r="E96" s="5">
        <f>Wall_Kampong!E96*IF(VLOOKUP($A96,pop_kampung!$A$2:$E$364,4,FALSE)&gt;0,1,0)</f>
        <v>0</v>
      </c>
      <c r="F96" s="5">
        <f>Wall_Kampong!F96*IF(VLOOKUP($A96,pop_kampung!$A$2:$E$364,4,FALSE)&gt;0,1,0)</f>
        <v>0</v>
      </c>
    </row>
    <row r="97" spans="1:6" s="3" customFormat="1" x14ac:dyDescent="0.2">
      <c r="A97" s="3" t="s">
        <v>196</v>
      </c>
      <c r="B97" s="6" t="s">
        <v>197</v>
      </c>
      <c r="C97" s="5">
        <f>Wall_Kampong!C97*IF(VLOOKUP($A97,pop_kampung!$A$2:$E$364,4,FALSE)&gt;0,1,0)</f>
        <v>0</v>
      </c>
      <c r="D97" s="5">
        <f>Wall_Kampong!D97*IF(VLOOKUP($A97,pop_kampung!$A$2:$E$364,4,FALSE)&gt;0,1,0)</f>
        <v>0</v>
      </c>
      <c r="E97" s="5">
        <f>Wall_Kampong!E97*IF(VLOOKUP($A97,pop_kampung!$A$2:$E$364,4,FALSE)&gt;0,1,0)</f>
        <v>0</v>
      </c>
      <c r="F97" s="5">
        <f>Wall_Kampong!F97*IF(VLOOKUP($A97,pop_kampung!$A$2:$E$364,4,FALSE)&gt;0,1,0)</f>
        <v>0</v>
      </c>
    </row>
    <row r="98" spans="1:6" s="3" customFormat="1" x14ac:dyDescent="0.2">
      <c r="A98" s="3" t="s">
        <v>198</v>
      </c>
      <c r="B98" s="6" t="s">
        <v>199</v>
      </c>
      <c r="C98" s="5">
        <f>Wall_Kampong!C98*IF(VLOOKUP($A98,pop_kampung!$A$2:$E$364,4,FALSE)&gt;0,1,0)</f>
        <v>0</v>
      </c>
      <c r="D98" s="5">
        <f>Wall_Kampong!D98*IF(VLOOKUP($A98,pop_kampung!$A$2:$E$364,4,FALSE)&gt;0,1,0)</f>
        <v>0</v>
      </c>
      <c r="E98" s="5">
        <f>Wall_Kampong!E98*IF(VLOOKUP($A98,pop_kampung!$A$2:$E$364,4,FALSE)&gt;0,1,0)</f>
        <v>0</v>
      </c>
      <c r="F98" s="5">
        <f>Wall_Kampong!F98*IF(VLOOKUP($A98,pop_kampung!$A$2:$E$364,4,FALSE)&gt;0,1,0)</f>
        <v>0</v>
      </c>
    </row>
    <row r="99" spans="1:6" s="3" customFormat="1" x14ac:dyDescent="0.2">
      <c r="A99" s="3" t="s">
        <v>200</v>
      </c>
      <c r="B99" s="6" t="s">
        <v>201</v>
      </c>
      <c r="C99" s="5">
        <f>Wall_Kampong!C99*IF(VLOOKUP($A99,pop_kampung!$A$2:$E$364,4,FALSE)&gt;0,1,0)</f>
        <v>0</v>
      </c>
      <c r="D99" s="5">
        <f>Wall_Kampong!D99*IF(VLOOKUP($A99,pop_kampung!$A$2:$E$364,4,FALSE)&gt;0,1,0)</f>
        <v>0</v>
      </c>
      <c r="E99" s="5">
        <f>Wall_Kampong!E99*IF(VLOOKUP($A99,pop_kampung!$A$2:$E$364,4,FALSE)&gt;0,1,0)</f>
        <v>0</v>
      </c>
      <c r="F99" s="5">
        <f>Wall_Kampong!F99*IF(VLOOKUP($A99,pop_kampung!$A$2:$E$364,4,FALSE)&gt;0,1,0)</f>
        <v>0</v>
      </c>
    </row>
    <row r="100" spans="1:6" s="3" customFormat="1" x14ac:dyDescent="0.2">
      <c r="A100" s="3" t="s">
        <v>202</v>
      </c>
      <c r="B100" s="6" t="s">
        <v>203</v>
      </c>
      <c r="C100" s="5">
        <f>Wall_Kampong!C100*IF(VLOOKUP($A100,pop_kampung!$A$2:$E$364,4,FALSE)&gt;0,1,0)</f>
        <v>0</v>
      </c>
      <c r="D100" s="5">
        <f>Wall_Kampong!D100*IF(VLOOKUP($A100,pop_kampung!$A$2:$E$364,4,FALSE)&gt;0,1,0)</f>
        <v>0</v>
      </c>
      <c r="E100" s="5">
        <f>Wall_Kampong!E100*IF(VLOOKUP($A100,pop_kampung!$A$2:$E$364,4,FALSE)&gt;0,1,0)</f>
        <v>0</v>
      </c>
      <c r="F100" s="5">
        <f>Wall_Kampong!F100*IF(VLOOKUP($A100,pop_kampung!$A$2:$E$364,4,FALSE)&gt;0,1,0)</f>
        <v>0</v>
      </c>
    </row>
    <row r="101" spans="1:6" s="3" customFormat="1" x14ac:dyDescent="0.2">
      <c r="A101" s="3" t="s">
        <v>204</v>
      </c>
      <c r="B101" s="6" t="s">
        <v>205</v>
      </c>
      <c r="C101" s="5">
        <f>Wall_Kampong!C101*IF(VLOOKUP($A101,pop_kampung!$A$2:$E$364,4,FALSE)&gt;0,1,0)</f>
        <v>0</v>
      </c>
      <c r="D101" s="5">
        <f>Wall_Kampong!D101*IF(VLOOKUP($A101,pop_kampung!$A$2:$E$364,4,FALSE)&gt;0,1,0)</f>
        <v>0</v>
      </c>
      <c r="E101" s="5">
        <f>Wall_Kampong!E101*IF(VLOOKUP($A101,pop_kampung!$A$2:$E$364,4,FALSE)&gt;0,1,0)</f>
        <v>0</v>
      </c>
      <c r="F101" s="5">
        <f>Wall_Kampong!F101*IF(VLOOKUP($A101,pop_kampung!$A$2:$E$364,4,FALSE)&gt;0,1,0)</f>
        <v>0</v>
      </c>
    </row>
    <row r="102" spans="1:6" s="3" customFormat="1" x14ac:dyDescent="0.2">
      <c r="A102" s="3" t="s">
        <v>206</v>
      </c>
      <c r="B102" s="6" t="s">
        <v>207</v>
      </c>
      <c r="C102" s="5">
        <f>Wall_Kampong!C102*IF(VLOOKUP($A102,pop_kampung!$A$2:$E$364,4,FALSE)&gt;0,1,0)</f>
        <v>0</v>
      </c>
      <c r="D102" s="5">
        <f>Wall_Kampong!D102*IF(VLOOKUP($A102,pop_kampung!$A$2:$E$364,4,FALSE)&gt;0,1,0)</f>
        <v>0</v>
      </c>
      <c r="E102" s="5">
        <f>Wall_Kampong!E102*IF(VLOOKUP($A102,pop_kampung!$A$2:$E$364,4,FALSE)&gt;0,1,0)</f>
        <v>0</v>
      </c>
      <c r="F102" s="5">
        <f>Wall_Kampong!F102*IF(VLOOKUP($A102,pop_kampung!$A$2:$E$364,4,FALSE)&gt;0,1,0)</f>
        <v>0</v>
      </c>
    </row>
    <row r="103" spans="1:6" s="3" customFormat="1" x14ac:dyDescent="0.2">
      <c r="A103" s="3" t="s">
        <v>208</v>
      </c>
      <c r="B103" s="6" t="s">
        <v>209</v>
      </c>
      <c r="C103" s="5">
        <f>Wall_Kampong!C103*IF(VLOOKUP($A103,pop_kampung!$A$2:$E$364,4,FALSE)&gt;0,1,0)</f>
        <v>0</v>
      </c>
      <c r="D103" s="5">
        <f>Wall_Kampong!D103*IF(VLOOKUP($A103,pop_kampung!$A$2:$E$364,4,FALSE)&gt;0,1,0)</f>
        <v>0</v>
      </c>
      <c r="E103" s="5">
        <f>Wall_Kampong!E103*IF(VLOOKUP($A103,pop_kampung!$A$2:$E$364,4,FALSE)&gt;0,1,0)</f>
        <v>0</v>
      </c>
      <c r="F103" s="5">
        <f>Wall_Kampong!F103*IF(VLOOKUP($A103,pop_kampung!$A$2:$E$364,4,FALSE)&gt;0,1,0)</f>
        <v>0</v>
      </c>
    </row>
    <row r="104" spans="1:6" s="3" customFormat="1" x14ac:dyDescent="0.2">
      <c r="A104" s="3" t="s">
        <v>210</v>
      </c>
      <c r="B104" s="6" t="s">
        <v>211</v>
      </c>
      <c r="C104" s="5">
        <f>Wall_Kampong!C104*IF(VLOOKUP($A104,pop_kampung!$A$2:$E$364,4,FALSE)&gt;0,1,0)</f>
        <v>0</v>
      </c>
      <c r="D104" s="5">
        <f>Wall_Kampong!D104*IF(VLOOKUP($A104,pop_kampung!$A$2:$E$364,4,FALSE)&gt;0,1,0)</f>
        <v>0</v>
      </c>
      <c r="E104" s="5">
        <f>Wall_Kampong!E104*IF(VLOOKUP($A104,pop_kampung!$A$2:$E$364,4,FALSE)&gt;0,1,0)</f>
        <v>0</v>
      </c>
      <c r="F104" s="5">
        <f>Wall_Kampong!F104*IF(VLOOKUP($A104,pop_kampung!$A$2:$E$364,4,FALSE)&gt;0,1,0)</f>
        <v>0</v>
      </c>
    </row>
    <row r="105" spans="1:6" s="3" customFormat="1" x14ac:dyDescent="0.2">
      <c r="A105" s="3" t="s">
        <v>212</v>
      </c>
      <c r="B105" s="6" t="s">
        <v>213</v>
      </c>
      <c r="C105" s="5">
        <f>Wall_Kampong!C105*IF(VLOOKUP($A105,pop_kampung!$A$2:$E$364,4,FALSE)&gt;0,1,0)</f>
        <v>0</v>
      </c>
      <c r="D105" s="5">
        <f>Wall_Kampong!D105*IF(VLOOKUP($A105,pop_kampung!$A$2:$E$364,4,FALSE)&gt;0,1,0)</f>
        <v>0</v>
      </c>
      <c r="E105" s="5">
        <f>Wall_Kampong!E105*IF(VLOOKUP($A105,pop_kampung!$A$2:$E$364,4,FALSE)&gt;0,1,0)</f>
        <v>0</v>
      </c>
      <c r="F105" s="5">
        <f>Wall_Kampong!F105*IF(VLOOKUP($A105,pop_kampung!$A$2:$E$364,4,FALSE)&gt;0,1,0)</f>
        <v>0</v>
      </c>
    </row>
    <row r="106" spans="1:6" s="3" customFormat="1" x14ac:dyDescent="0.2">
      <c r="A106" s="3" t="s">
        <v>214</v>
      </c>
      <c r="B106" s="6" t="s">
        <v>215</v>
      </c>
      <c r="C106" s="5">
        <f>Wall_Kampong!C106*IF(VLOOKUP($A106,pop_kampung!$A$2:$E$364,4,FALSE)&gt;0,1,0)</f>
        <v>0</v>
      </c>
      <c r="D106" s="5">
        <f>Wall_Kampong!D106*IF(VLOOKUP($A106,pop_kampung!$A$2:$E$364,4,FALSE)&gt;0,1,0)</f>
        <v>0</v>
      </c>
      <c r="E106" s="5">
        <f>Wall_Kampong!E106*IF(VLOOKUP($A106,pop_kampung!$A$2:$E$364,4,FALSE)&gt;0,1,0)</f>
        <v>0</v>
      </c>
      <c r="F106" s="5">
        <f>Wall_Kampong!F106*IF(VLOOKUP($A106,pop_kampung!$A$2:$E$364,4,FALSE)&gt;0,1,0)</f>
        <v>0</v>
      </c>
    </row>
    <row r="107" spans="1:6" s="3" customFormat="1" x14ac:dyDescent="0.2">
      <c r="A107" s="3" t="s">
        <v>216</v>
      </c>
      <c r="B107" s="6" t="s">
        <v>217</v>
      </c>
      <c r="C107" s="5">
        <f>Wall_Kampong!C107*IF(VLOOKUP($A107,pop_kampung!$A$2:$E$364,4,FALSE)&gt;0,1,0)</f>
        <v>0</v>
      </c>
      <c r="D107" s="5">
        <f>Wall_Kampong!D107*IF(VLOOKUP($A107,pop_kampung!$A$2:$E$364,4,FALSE)&gt;0,1,0)</f>
        <v>0</v>
      </c>
      <c r="E107" s="5">
        <f>Wall_Kampong!E107*IF(VLOOKUP($A107,pop_kampung!$A$2:$E$364,4,FALSE)&gt;0,1,0)</f>
        <v>0</v>
      </c>
      <c r="F107" s="5">
        <f>Wall_Kampong!F107*IF(VLOOKUP($A107,pop_kampung!$A$2:$E$364,4,FALSE)&gt;0,1,0)</f>
        <v>0</v>
      </c>
    </row>
    <row r="108" spans="1:6" s="3" customFormat="1" x14ac:dyDescent="0.2">
      <c r="A108" s="3" t="s">
        <v>218</v>
      </c>
      <c r="B108" s="6" t="s">
        <v>219</v>
      </c>
      <c r="C108" s="5">
        <f>Wall_Kampong!C108*IF(VLOOKUP($A108,pop_kampung!$A$2:$E$364,4,FALSE)&gt;0,1,0)</f>
        <v>0</v>
      </c>
      <c r="D108" s="5">
        <f>Wall_Kampong!D108*IF(VLOOKUP($A108,pop_kampung!$A$2:$E$364,4,FALSE)&gt;0,1,0)</f>
        <v>0</v>
      </c>
      <c r="E108" s="5">
        <f>Wall_Kampong!E108*IF(VLOOKUP($A108,pop_kampung!$A$2:$E$364,4,FALSE)&gt;0,1,0)</f>
        <v>0</v>
      </c>
      <c r="F108" s="5">
        <f>Wall_Kampong!F108*IF(VLOOKUP($A108,pop_kampung!$A$2:$E$364,4,FALSE)&gt;0,1,0)</f>
        <v>0</v>
      </c>
    </row>
    <row r="109" spans="1:6" s="3" customFormat="1" x14ac:dyDescent="0.2">
      <c r="A109" s="3" t="s">
        <v>220</v>
      </c>
      <c r="B109" s="6" t="s">
        <v>221</v>
      </c>
      <c r="C109" s="5">
        <f>Wall_Kampong!C109*IF(VLOOKUP($A109,pop_kampung!$A$2:$E$364,4,FALSE)&gt;0,1,0)</f>
        <v>9</v>
      </c>
      <c r="D109" s="5">
        <f>Wall_Kampong!D109*IF(VLOOKUP($A109,pop_kampung!$A$2:$E$364,4,FALSE)&gt;0,1,0)</f>
        <v>28</v>
      </c>
      <c r="E109" s="5">
        <f>Wall_Kampong!E109*IF(VLOOKUP($A109,pop_kampung!$A$2:$E$364,4,FALSE)&gt;0,1,0)</f>
        <v>30</v>
      </c>
      <c r="F109" s="5">
        <f>Wall_Kampong!F109*IF(VLOOKUP($A109,pop_kampung!$A$2:$E$364,4,FALSE)&gt;0,1,0)</f>
        <v>1</v>
      </c>
    </row>
    <row r="110" spans="1:6" s="3" customFormat="1" x14ac:dyDescent="0.2">
      <c r="A110" s="3" t="s">
        <v>222</v>
      </c>
      <c r="B110" s="6" t="s">
        <v>223</v>
      </c>
      <c r="C110" s="5">
        <f>Wall_Kampong!C110*IF(VLOOKUP($A110,pop_kampung!$A$2:$E$364,4,FALSE)&gt;0,1,0)</f>
        <v>1</v>
      </c>
      <c r="D110" s="5">
        <f>Wall_Kampong!D110*IF(VLOOKUP($A110,pop_kampung!$A$2:$E$364,4,FALSE)&gt;0,1,0)</f>
        <v>1</v>
      </c>
      <c r="E110" s="5">
        <f>Wall_Kampong!E110*IF(VLOOKUP($A110,pop_kampung!$A$2:$E$364,4,FALSE)&gt;0,1,0)</f>
        <v>4</v>
      </c>
      <c r="F110" s="5">
        <f>Wall_Kampong!F110*IF(VLOOKUP($A110,pop_kampung!$A$2:$E$364,4,FALSE)&gt;0,1,0)</f>
        <v>0</v>
      </c>
    </row>
    <row r="111" spans="1:6" s="3" customFormat="1" x14ac:dyDescent="0.2">
      <c r="A111" s="3" t="s">
        <v>224</v>
      </c>
      <c r="B111" s="6" t="s">
        <v>225</v>
      </c>
      <c r="C111" s="5">
        <f>Wall_Kampong!C111*IF(VLOOKUP($A111,pop_kampung!$A$2:$E$364,4,FALSE)&gt;0,1,0)</f>
        <v>1</v>
      </c>
      <c r="D111" s="5">
        <f>Wall_Kampong!D111*IF(VLOOKUP($A111,pop_kampung!$A$2:$E$364,4,FALSE)&gt;0,1,0)</f>
        <v>14</v>
      </c>
      <c r="E111" s="5">
        <f>Wall_Kampong!E111*IF(VLOOKUP($A111,pop_kampung!$A$2:$E$364,4,FALSE)&gt;0,1,0)</f>
        <v>17</v>
      </c>
      <c r="F111" s="5">
        <f>Wall_Kampong!F111*IF(VLOOKUP($A111,pop_kampung!$A$2:$E$364,4,FALSE)&gt;0,1,0)</f>
        <v>0</v>
      </c>
    </row>
    <row r="112" spans="1:6" s="3" customFormat="1" x14ac:dyDescent="0.2">
      <c r="A112" s="3" t="s">
        <v>226</v>
      </c>
      <c r="B112" s="6" t="s">
        <v>227</v>
      </c>
      <c r="C112" s="5">
        <f>Wall_Kampong!C112*IF(VLOOKUP($A112,pop_kampung!$A$2:$E$364,4,FALSE)&gt;0,1,0)</f>
        <v>0</v>
      </c>
      <c r="D112" s="5">
        <f>Wall_Kampong!D112*IF(VLOOKUP($A112,pop_kampung!$A$2:$E$364,4,FALSE)&gt;0,1,0)</f>
        <v>8</v>
      </c>
      <c r="E112" s="5">
        <f>Wall_Kampong!E112*IF(VLOOKUP($A112,pop_kampung!$A$2:$E$364,4,FALSE)&gt;0,1,0)</f>
        <v>77</v>
      </c>
      <c r="F112" s="5">
        <f>Wall_Kampong!F112*IF(VLOOKUP($A112,pop_kampung!$A$2:$E$364,4,FALSE)&gt;0,1,0)</f>
        <v>24</v>
      </c>
    </row>
    <row r="113" spans="1:6" s="3" customFormat="1" x14ac:dyDescent="0.2">
      <c r="A113" s="3" t="s">
        <v>228</v>
      </c>
      <c r="B113" s="6" t="s">
        <v>229</v>
      </c>
      <c r="C113" s="5">
        <f>Wall_Kampong!C113*IF(VLOOKUP($A113,pop_kampung!$A$2:$E$364,4,FALSE)&gt;0,1,0)</f>
        <v>0</v>
      </c>
      <c r="D113" s="5">
        <f>Wall_Kampong!D113*IF(VLOOKUP($A113,pop_kampung!$A$2:$E$364,4,FALSE)&gt;0,1,0)</f>
        <v>0</v>
      </c>
      <c r="E113" s="5">
        <f>Wall_Kampong!E113*IF(VLOOKUP($A113,pop_kampung!$A$2:$E$364,4,FALSE)&gt;0,1,0)</f>
        <v>0</v>
      </c>
      <c r="F113" s="5">
        <f>Wall_Kampong!F113*IF(VLOOKUP($A113,pop_kampung!$A$2:$E$364,4,FALSE)&gt;0,1,0)</f>
        <v>0</v>
      </c>
    </row>
    <row r="114" spans="1:6" s="3" customFormat="1" x14ac:dyDescent="0.2">
      <c r="A114" s="3" t="s">
        <v>230</v>
      </c>
      <c r="B114" s="6" t="s">
        <v>231</v>
      </c>
      <c r="C114" s="5">
        <f>Wall_Kampong!C114*IF(VLOOKUP($A114,pop_kampung!$A$2:$E$364,4,FALSE)&gt;0,1,0)</f>
        <v>0</v>
      </c>
      <c r="D114" s="5">
        <f>Wall_Kampong!D114*IF(VLOOKUP($A114,pop_kampung!$A$2:$E$364,4,FALSE)&gt;0,1,0)</f>
        <v>0</v>
      </c>
      <c r="E114" s="5">
        <f>Wall_Kampong!E114*IF(VLOOKUP($A114,pop_kampung!$A$2:$E$364,4,FALSE)&gt;0,1,0)</f>
        <v>0</v>
      </c>
      <c r="F114" s="5">
        <f>Wall_Kampong!F114*IF(VLOOKUP($A114,pop_kampung!$A$2:$E$364,4,FALSE)&gt;0,1,0)</f>
        <v>0</v>
      </c>
    </row>
    <row r="115" spans="1:6" s="3" customFormat="1" x14ac:dyDescent="0.2">
      <c r="A115" s="3" t="s">
        <v>232</v>
      </c>
      <c r="B115" s="6" t="s">
        <v>233</v>
      </c>
      <c r="C115" s="5">
        <f>Wall_Kampong!C115*IF(VLOOKUP($A115,pop_kampung!$A$2:$E$364,4,FALSE)&gt;0,1,0)</f>
        <v>0</v>
      </c>
      <c r="D115" s="5">
        <f>Wall_Kampong!D115*IF(VLOOKUP($A115,pop_kampung!$A$2:$E$364,4,FALSE)&gt;0,1,0)</f>
        <v>9</v>
      </c>
      <c r="E115" s="5">
        <f>Wall_Kampong!E115*IF(VLOOKUP($A115,pop_kampung!$A$2:$E$364,4,FALSE)&gt;0,1,0)</f>
        <v>0</v>
      </c>
      <c r="F115" s="5">
        <f>Wall_Kampong!F115*IF(VLOOKUP($A115,pop_kampung!$A$2:$E$364,4,FALSE)&gt;0,1,0)</f>
        <v>0</v>
      </c>
    </row>
    <row r="116" spans="1:6" s="3" customFormat="1" x14ac:dyDescent="0.2">
      <c r="A116" s="3" t="s">
        <v>234</v>
      </c>
      <c r="B116" s="6" t="s">
        <v>235</v>
      </c>
      <c r="C116" s="5">
        <f>Wall_Kampong!C116*IF(VLOOKUP($A116,pop_kampung!$A$2:$E$364,4,FALSE)&gt;0,1,0)</f>
        <v>1</v>
      </c>
      <c r="D116" s="5">
        <f>Wall_Kampong!D116*IF(VLOOKUP($A116,pop_kampung!$A$2:$E$364,4,FALSE)&gt;0,1,0)</f>
        <v>0</v>
      </c>
      <c r="E116" s="5">
        <f>Wall_Kampong!E116*IF(VLOOKUP($A116,pop_kampung!$A$2:$E$364,4,FALSE)&gt;0,1,0)</f>
        <v>0</v>
      </c>
      <c r="F116" s="5">
        <f>Wall_Kampong!F116*IF(VLOOKUP($A116,pop_kampung!$A$2:$E$364,4,FALSE)&gt;0,1,0)</f>
        <v>0</v>
      </c>
    </row>
    <row r="117" spans="1:6" s="3" customFormat="1" x14ac:dyDescent="0.2">
      <c r="A117" s="3" t="s">
        <v>236</v>
      </c>
      <c r="B117" s="6" t="s">
        <v>237</v>
      </c>
      <c r="C117" s="5">
        <f>Wall_Kampong!C117*IF(VLOOKUP($A117,pop_kampung!$A$2:$E$364,4,FALSE)&gt;0,1,0)</f>
        <v>73</v>
      </c>
      <c r="D117" s="5">
        <f>Wall_Kampong!D117*IF(VLOOKUP($A117,pop_kampung!$A$2:$E$364,4,FALSE)&gt;0,1,0)</f>
        <v>5</v>
      </c>
      <c r="E117" s="5">
        <f>Wall_Kampong!E117*IF(VLOOKUP($A117,pop_kampung!$A$2:$E$364,4,FALSE)&gt;0,1,0)</f>
        <v>27</v>
      </c>
      <c r="F117" s="5">
        <f>Wall_Kampong!F117*IF(VLOOKUP($A117,pop_kampung!$A$2:$E$364,4,FALSE)&gt;0,1,0)</f>
        <v>2</v>
      </c>
    </row>
    <row r="118" spans="1:6" s="3" customFormat="1" x14ac:dyDescent="0.2">
      <c r="A118" s="3" t="s">
        <v>238</v>
      </c>
      <c r="B118" s="6" t="s">
        <v>239</v>
      </c>
      <c r="C118" s="5">
        <f>Wall_Kampong!C118*IF(VLOOKUP($A118,pop_kampung!$A$2:$E$364,4,FALSE)&gt;0,1,0)</f>
        <v>15</v>
      </c>
      <c r="D118" s="5">
        <f>Wall_Kampong!D118*IF(VLOOKUP($A118,pop_kampung!$A$2:$E$364,4,FALSE)&gt;0,1,0)</f>
        <v>0</v>
      </c>
      <c r="E118" s="5">
        <f>Wall_Kampong!E118*IF(VLOOKUP($A118,pop_kampung!$A$2:$E$364,4,FALSE)&gt;0,1,0)</f>
        <v>3</v>
      </c>
      <c r="F118" s="5">
        <f>Wall_Kampong!F118*IF(VLOOKUP($A118,pop_kampung!$A$2:$E$364,4,FALSE)&gt;0,1,0)</f>
        <v>0</v>
      </c>
    </row>
    <row r="119" spans="1:6" s="3" customFormat="1" x14ac:dyDescent="0.2">
      <c r="A119" s="3" t="s">
        <v>240</v>
      </c>
      <c r="B119" s="6" t="s">
        <v>241</v>
      </c>
      <c r="C119" s="5">
        <f>Wall_Kampong!C119*IF(VLOOKUP($A119,pop_kampung!$A$2:$E$364,4,FALSE)&gt;0,1,0)</f>
        <v>223</v>
      </c>
      <c r="D119" s="5">
        <f>Wall_Kampong!D119*IF(VLOOKUP($A119,pop_kampung!$A$2:$E$364,4,FALSE)&gt;0,1,0)</f>
        <v>37</v>
      </c>
      <c r="E119" s="5">
        <f>Wall_Kampong!E119*IF(VLOOKUP($A119,pop_kampung!$A$2:$E$364,4,FALSE)&gt;0,1,0)</f>
        <v>73</v>
      </c>
      <c r="F119" s="5">
        <f>Wall_Kampong!F119*IF(VLOOKUP($A119,pop_kampung!$A$2:$E$364,4,FALSE)&gt;0,1,0)</f>
        <v>0</v>
      </c>
    </row>
    <row r="120" spans="1:6" s="3" customFormat="1" x14ac:dyDescent="0.2">
      <c r="A120" s="3" t="s">
        <v>242</v>
      </c>
      <c r="B120" s="6" t="s">
        <v>243</v>
      </c>
      <c r="C120" s="5">
        <f>Wall_Kampong!C120*IF(VLOOKUP($A120,pop_kampung!$A$2:$E$364,4,FALSE)&gt;0,1,0)</f>
        <v>2</v>
      </c>
      <c r="D120" s="5">
        <f>Wall_Kampong!D120*IF(VLOOKUP($A120,pop_kampung!$A$2:$E$364,4,FALSE)&gt;0,1,0)</f>
        <v>3</v>
      </c>
      <c r="E120" s="5">
        <f>Wall_Kampong!E120*IF(VLOOKUP($A120,pop_kampung!$A$2:$E$364,4,FALSE)&gt;0,1,0)</f>
        <v>1</v>
      </c>
      <c r="F120" s="5">
        <f>Wall_Kampong!F120*IF(VLOOKUP($A120,pop_kampung!$A$2:$E$364,4,FALSE)&gt;0,1,0)</f>
        <v>0</v>
      </c>
    </row>
    <row r="121" spans="1:6" s="3" customFormat="1" x14ac:dyDescent="0.2">
      <c r="A121" s="3" t="s">
        <v>244</v>
      </c>
      <c r="B121" s="6" t="s">
        <v>245</v>
      </c>
      <c r="C121" s="5">
        <f>Wall_Kampong!C121*IF(VLOOKUP($A121,pop_kampung!$A$2:$E$364,4,FALSE)&gt;0,1,0)</f>
        <v>106</v>
      </c>
      <c r="D121" s="5">
        <f>Wall_Kampong!D121*IF(VLOOKUP($A121,pop_kampung!$A$2:$E$364,4,FALSE)&gt;0,1,0)</f>
        <v>17</v>
      </c>
      <c r="E121" s="5">
        <f>Wall_Kampong!E121*IF(VLOOKUP($A121,pop_kampung!$A$2:$E$364,4,FALSE)&gt;0,1,0)</f>
        <v>34</v>
      </c>
      <c r="F121" s="5">
        <f>Wall_Kampong!F121*IF(VLOOKUP($A121,pop_kampung!$A$2:$E$364,4,FALSE)&gt;0,1,0)</f>
        <v>1</v>
      </c>
    </row>
    <row r="122" spans="1:6" s="3" customFormat="1" x14ac:dyDescent="0.2">
      <c r="A122" s="3" t="s">
        <v>246</v>
      </c>
      <c r="B122" s="6" t="s">
        <v>247</v>
      </c>
      <c r="C122" s="5">
        <f>Wall_Kampong!C122*IF(VLOOKUP($A122,pop_kampung!$A$2:$E$364,4,FALSE)&gt;0,1,0)</f>
        <v>14</v>
      </c>
      <c r="D122" s="5">
        <f>Wall_Kampong!D122*IF(VLOOKUP($A122,pop_kampung!$A$2:$E$364,4,FALSE)&gt;0,1,0)</f>
        <v>4</v>
      </c>
      <c r="E122" s="5">
        <f>Wall_Kampong!E122*IF(VLOOKUP($A122,pop_kampung!$A$2:$E$364,4,FALSE)&gt;0,1,0)</f>
        <v>10</v>
      </c>
      <c r="F122" s="5">
        <f>Wall_Kampong!F122*IF(VLOOKUP($A122,pop_kampung!$A$2:$E$364,4,FALSE)&gt;0,1,0)</f>
        <v>0</v>
      </c>
    </row>
    <row r="123" spans="1:6" s="3" customFormat="1" x14ac:dyDescent="0.2">
      <c r="A123" s="3" t="s">
        <v>248</v>
      </c>
      <c r="B123" s="6" t="s">
        <v>249</v>
      </c>
      <c r="C123" s="5">
        <f>Wall_Kampong!C123*IF(VLOOKUP($A123,pop_kampung!$A$2:$E$364,4,FALSE)&gt;0,1,0)</f>
        <v>30</v>
      </c>
      <c r="D123" s="5">
        <f>Wall_Kampong!D123*IF(VLOOKUP($A123,pop_kampung!$A$2:$E$364,4,FALSE)&gt;0,1,0)</f>
        <v>17</v>
      </c>
      <c r="E123" s="5">
        <f>Wall_Kampong!E123*IF(VLOOKUP($A123,pop_kampung!$A$2:$E$364,4,FALSE)&gt;0,1,0)</f>
        <v>7</v>
      </c>
      <c r="F123" s="5">
        <f>Wall_Kampong!F123*IF(VLOOKUP($A123,pop_kampung!$A$2:$E$364,4,FALSE)&gt;0,1,0)</f>
        <v>0</v>
      </c>
    </row>
    <row r="124" spans="1:6" s="3" customFormat="1" x14ac:dyDescent="0.2">
      <c r="A124" s="3" t="s">
        <v>250</v>
      </c>
      <c r="B124" s="6" t="s">
        <v>251</v>
      </c>
      <c r="C124" s="5">
        <f>Wall_Kampong!C124*IF(VLOOKUP($A124,pop_kampung!$A$2:$E$364,4,FALSE)&gt;0,1,0)</f>
        <v>9</v>
      </c>
      <c r="D124" s="5">
        <f>Wall_Kampong!D124*IF(VLOOKUP($A124,pop_kampung!$A$2:$E$364,4,FALSE)&gt;0,1,0)</f>
        <v>5</v>
      </c>
      <c r="E124" s="5">
        <f>Wall_Kampong!E124*IF(VLOOKUP($A124,pop_kampung!$A$2:$E$364,4,FALSE)&gt;0,1,0)</f>
        <v>14</v>
      </c>
      <c r="F124" s="5">
        <f>Wall_Kampong!F124*IF(VLOOKUP($A124,pop_kampung!$A$2:$E$364,4,FALSE)&gt;0,1,0)</f>
        <v>0</v>
      </c>
    </row>
    <row r="125" spans="1:6" s="3" customFormat="1" x14ac:dyDescent="0.2">
      <c r="A125" s="3" t="s">
        <v>252</v>
      </c>
      <c r="B125" s="6" t="s">
        <v>253</v>
      </c>
      <c r="C125" s="5">
        <f>Wall_Kampong!C125*IF(VLOOKUP($A125,pop_kampung!$A$2:$E$364,4,FALSE)&gt;0,1,0)</f>
        <v>179</v>
      </c>
      <c r="D125" s="5">
        <f>Wall_Kampong!D125*IF(VLOOKUP($A125,pop_kampung!$A$2:$E$364,4,FALSE)&gt;0,1,0)</f>
        <v>1</v>
      </c>
      <c r="E125" s="5">
        <f>Wall_Kampong!E125*IF(VLOOKUP($A125,pop_kampung!$A$2:$E$364,4,FALSE)&gt;0,1,0)</f>
        <v>17</v>
      </c>
      <c r="F125" s="5">
        <f>Wall_Kampong!F125*IF(VLOOKUP($A125,pop_kampung!$A$2:$E$364,4,FALSE)&gt;0,1,0)</f>
        <v>0</v>
      </c>
    </row>
    <row r="126" spans="1:6" s="3" customFormat="1" x14ac:dyDescent="0.2">
      <c r="A126" s="3" t="s">
        <v>254</v>
      </c>
      <c r="B126" s="6" t="s">
        <v>255</v>
      </c>
      <c r="C126" s="5">
        <f>Wall_Kampong!C126*IF(VLOOKUP($A126,pop_kampung!$A$2:$E$364,4,FALSE)&gt;0,1,0)</f>
        <v>95</v>
      </c>
      <c r="D126" s="5">
        <f>Wall_Kampong!D126*IF(VLOOKUP($A126,pop_kampung!$A$2:$E$364,4,FALSE)&gt;0,1,0)</f>
        <v>1</v>
      </c>
      <c r="E126" s="5">
        <f>Wall_Kampong!E126*IF(VLOOKUP($A126,pop_kampung!$A$2:$E$364,4,FALSE)&gt;0,1,0)</f>
        <v>38</v>
      </c>
      <c r="F126" s="5">
        <f>Wall_Kampong!F126*IF(VLOOKUP($A126,pop_kampung!$A$2:$E$364,4,FALSE)&gt;0,1,0)</f>
        <v>0</v>
      </c>
    </row>
    <row r="127" spans="1:6" s="3" customFormat="1" x14ac:dyDescent="0.2">
      <c r="A127" s="3" t="s">
        <v>256</v>
      </c>
      <c r="B127" s="6" t="s">
        <v>257</v>
      </c>
      <c r="C127" s="5">
        <f>Wall_Kampong!C127*IF(VLOOKUP($A127,pop_kampung!$A$2:$E$364,4,FALSE)&gt;0,1,0)</f>
        <v>0</v>
      </c>
      <c r="D127" s="5">
        <f>Wall_Kampong!D127*IF(VLOOKUP($A127,pop_kampung!$A$2:$E$364,4,FALSE)&gt;0,1,0)</f>
        <v>0</v>
      </c>
      <c r="E127" s="5">
        <f>Wall_Kampong!E127*IF(VLOOKUP($A127,pop_kampung!$A$2:$E$364,4,FALSE)&gt;0,1,0)</f>
        <v>0</v>
      </c>
      <c r="F127" s="5">
        <f>Wall_Kampong!F127*IF(VLOOKUP($A127,pop_kampung!$A$2:$E$364,4,FALSE)&gt;0,1,0)</f>
        <v>0</v>
      </c>
    </row>
    <row r="128" spans="1:6" s="3" customFormat="1" x14ac:dyDescent="0.2">
      <c r="A128" s="3" t="s">
        <v>258</v>
      </c>
      <c r="B128" s="6" t="s">
        <v>259</v>
      </c>
      <c r="C128" s="5">
        <f>Wall_Kampong!C128*IF(VLOOKUP($A128,pop_kampung!$A$2:$E$364,4,FALSE)&gt;0,1,0)</f>
        <v>0</v>
      </c>
      <c r="D128" s="5">
        <f>Wall_Kampong!D128*IF(VLOOKUP($A128,pop_kampung!$A$2:$E$364,4,FALSE)&gt;0,1,0)</f>
        <v>0</v>
      </c>
      <c r="E128" s="5">
        <f>Wall_Kampong!E128*IF(VLOOKUP($A128,pop_kampung!$A$2:$E$364,4,FALSE)&gt;0,1,0)</f>
        <v>0</v>
      </c>
      <c r="F128" s="5">
        <f>Wall_Kampong!F128*IF(VLOOKUP($A128,pop_kampung!$A$2:$E$364,4,FALSE)&gt;0,1,0)</f>
        <v>0</v>
      </c>
    </row>
    <row r="129" spans="1:6" s="3" customFormat="1" x14ac:dyDescent="0.2">
      <c r="A129" s="3" t="s">
        <v>260</v>
      </c>
      <c r="B129" s="6" t="s">
        <v>261</v>
      </c>
      <c r="C129" s="5">
        <f>Wall_Kampong!C129*IF(VLOOKUP($A129,pop_kampung!$A$2:$E$364,4,FALSE)&gt;0,1,0)</f>
        <v>0</v>
      </c>
      <c r="D129" s="5">
        <f>Wall_Kampong!D129*IF(VLOOKUP($A129,pop_kampung!$A$2:$E$364,4,FALSE)&gt;0,1,0)</f>
        <v>0</v>
      </c>
      <c r="E129" s="5">
        <f>Wall_Kampong!E129*IF(VLOOKUP($A129,pop_kampung!$A$2:$E$364,4,FALSE)&gt;0,1,0)</f>
        <v>0</v>
      </c>
      <c r="F129" s="5">
        <f>Wall_Kampong!F129*IF(VLOOKUP($A129,pop_kampung!$A$2:$E$364,4,FALSE)&gt;0,1,0)</f>
        <v>0</v>
      </c>
    </row>
    <row r="130" spans="1:6" s="3" customFormat="1" x14ac:dyDescent="0.2">
      <c r="A130" s="3" t="s">
        <v>262</v>
      </c>
      <c r="B130" s="6" t="s">
        <v>263</v>
      </c>
      <c r="C130" s="5">
        <f>Wall_Kampong!C130*IF(VLOOKUP($A130,pop_kampung!$A$2:$E$364,4,FALSE)&gt;0,1,0)</f>
        <v>0</v>
      </c>
      <c r="D130" s="5">
        <f>Wall_Kampong!D130*IF(VLOOKUP($A130,pop_kampung!$A$2:$E$364,4,FALSE)&gt;0,1,0)</f>
        <v>0</v>
      </c>
      <c r="E130" s="5">
        <f>Wall_Kampong!E130*IF(VLOOKUP($A130,pop_kampung!$A$2:$E$364,4,FALSE)&gt;0,1,0)</f>
        <v>0</v>
      </c>
      <c r="F130" s="5">
        <f>Wall_Kampong!F130*IF(VLOOKUP($A130,pop_kampung!$A$2:$E$364,4,FALSE)&gt;0,1,0)</f>
        <v>0</v>
      </c>
    </row>
    <row r="131" spans="1:6" s="3" customFormat="1" x14ac:dyDescent="0.2">
      <c r="A131" s="3" t="s">
        <v>264</v>
      </c>
      <c r="B131" s="6" t="s">
        <v>265</v>
      </c>
      <c r="C131" s="5">
        <f>Wall_Kampong!C131*IF(VLOOKUP($A131,pop_kampung!$A$2:$E$364,4,FALSE)&gt;0,1,0)</f>
        <v>0</v>
      </c>
      <c r="D131" s="5">
        <f>Wall_Kampong!D131*IF(VLOOKUP($A131,pop_kampung!$A$2:$E$364,4,FALSE)&gt;0,1,0)</f>
        <v>0</v>
      </c>
      <c r="E131" s="5">
        <f>Wall_Kampong!E131*IF(VLOOKUP($A131,pop_kampung!$A$2:$E$364,4,FALSE)&gt;0,1,0)</f>
        <v>0</v>
      </c>
      <c r="F131" s="5">
        <f>Wall_Kampong!F131*IF(VLOOKUP($A131,pop_kampung!$A$2:$E$364,4,FALSE)&gt;0,1,0)</f>
        <v>0</v>
      </c>
    </row>
    <row r="132" spans="1:6" s="3" customFormat="1" x14ac:dyDescent="0.2">
      <c r="A132" s="3" t="s">
        <v>266</v>
      </c>
      <c r="B132" s="6" t="s">
        <v>267</v>
      </c>
      <c r="C132" s="5">
        <f>Wall_Kampong!C132*IF(VLOOKUP($A132,pop_kampung!$A$2:$E$364,4,FALSE)&gt;0,1,0)</f>
        <v>0</v>
      </c>
      <c r="D132" s="5">
        <f>Wall_Kampong!D132*IF(VLOOKUP($A132,pop_kampung!$A$2:$E$364,4,FALSE)&gt;0,1,0)</f>
        <v>0</v>
      </c>
      <c r="E132" s="5">
        <f>Wall_Kampong!E132*IF(VLOOKUP($A132,pop_kampung!$A$2:$E$364,4,FALSE)&gt;0,1,0)</f>
        <v>0</v>
      </c>
      <c r="F132" s="5">
        <f>Wall_Kampong!F132*IF(VLOOKUP($A132,pop_kampung!$A$2:$E$364,4,FALSE)&gt;0,1,0)</f>
        <v>0</v>
      </c>
    </row>
    <row r="133" spans="1:6" s="3" customFormat="1" x14ac:dyDescent="0.2">
      <c r="A133" s="3" t="s">
        <v>268</v>
      </c>
      <c r="B133" s="6" t="s">
        <v>269</v>
      </c>
      <c r="C133" s="5">
        <f>Wall_Kampong!C133*IF(VLOOKUP($A133,pop_kampung!$A$2:$E$364,4,FALSE)&gt;0,1,0)</f>
        <v>453</v>
      </c>
      <c r="D133" s="5">
        <f>Wall_Kampong!D133*IF(VLOOKUP($A133,pop_kampung!$A$2:$E$364,4,FALSE)&gt;0,1,0)</f>
        <v>78</v>
      </c>
      <c r="E133" s="5">
        <f>Wall_Kampong!E133*IF(VLOOKUP($A133,pop_kampung!$A$2:$E$364,4,FALSE)&gt;0,1,0)</f>
        <v>85</v>
      </c>
      <c r="F133" s="5">
        <f>Wall_Kampong!F133*IF(VLOOKUP($A133,pop_kampung!$A$2:$E$364,4,FALSE)&gt;0,1,0)</f>
        <v>4</v>
      </c>
    </row>
    <row r="134" spans="1:6" s="3" customFormat="1" x14ac:dyDescent="0.2">
      <c r="A134" s="3" t="s">
        <v>270</v>
      </c>
      <c r="B134" s="6" t="s">
        <v>271</v>
      </c>
      <c r="C134" s="5">
        <f>Wall_Kampong!C134*IF(VLOOKUP($A134,pop_kampung!$A$2:$E$364,4,FALSE)&gt;0,1,0)</f>
        <v>46</v>
      </c>
      <c r="D134" s="5">
        <f>Wall_Kampong!D134*IF(VLOOKUP($A134,pop_kampung!$A$2:$E$364,4,FALSE)&gt;0,1,0)</f>
        <v>12</v>
      </c>
      <c r="E134" s="5">
        <f>Wall_Kampong!E134*IF(VLOOKUP($A134,pop_kampung!$A$2:$E$364,4,FALSE)&gt;0,1,0)</f>
        <v>24</v>
      </c>
      <c r="F134" s="5">
        <f>Wall_Kampong!F134*IF(VLOOKUP($A134,pop_kampung!$A$2:$E$364,4,FALSE)&gt;0,1,0)</f>
        <v>0</v>
      </c>
    </row>
    <row r="135" spans="1:6" s="3" customFormat="1" x14ac:dyDescent="0.2">
      <c r="A135" s="3" t="s">
        <v>272</v>
      </c>
      <c r="B135" s="6" t="s">
        <v>273</v>
      </c>
      <c r="C135" s="5">
        <f>Wall_Kampong!C135*IF(VLOOKUP($A135,pop_kampung!$A$2:$E$364,4,FALSE)&gt;0,1,0)</f>
        <v>0</v>
      </c>
      <c r="D135" s="5">
        <f>Wall_Kampong!D135*IF(VLOOKUP($A135,pop_kampung!$A$2:$E$364,4,FALSE)&gt;0,1,0)</f>
        <v>0</v>
      </c>
      <c r="E135" s="5">
        <f>Wall_Kampong!E135*IF(VLOOKUP($A135,pop_kampung!$A$2:$E$364,4,FALSE)&gt;0,1,0)</f>
        <v>0</v>
      </c>
      <c r="F135" s="5">
        <f>Wall_Kampong!F135*IF(VLOOKUP($A135,pop_kampung!$A$2:$E$364,4,FALSE)&gt;0,1,0)</f>
        <v>0</v>
      </c>
    </row>
    <row r="136" spans="1:6" s="3" customFormat="1" x14ac:dyDescent="0.2">
      <c r="A136" s="3" t="s">
        <v>274</v>
      </c>
      <c r="B136" s="6" t="s">
        <v>275</v>
      </c>
      <c r="C136" s="5">
        <f>Wall_Kampong!C136*IF(VLOOKUP($A136,pop_kampung!$A$2:$E$364,4,FALSE)&gt;0,1,0)</f>
        <v>0</v>
      </c>
      <c r="D136" s="5">
        <f>Wall_Kampong!D136*IF(VLOOKUP($A136,pop_kampung!$A$2:$E$364,4,FALSE)&gt;0,1,0)</f>
        <v>0</v>
      </c>
      <c r="E136" s="5">
        <f>Wall_Kampong!E136*IF(VLOOKUP($A136,pop_kampung!$A$2:$E$364,4,FALSE)&gt;0,1,0)</f>
        <v>0</v>
      </c>
      <c r="F136" s="5">
        <f>Wall_Kampong!F136*IF(VLOOKUP($A136,pop_kampung!$A$2:$E$364,4,FALSE)&gt;0,1,0)</f>
        <v>0</v>
      </c>
    </row>
    <row r="137" spans="1:6" s="3" customFormat="1" x14ac:dyDescent="0.2">
      <c r="A137" s="3" t="s">
        <v>276</v>
      </c>
      <c r="B137" s="6" t="s">
        <v>277</v>
      </c>
      <c r="C137" s="5">
        <f>Wall_Kampong!C137*IF(VLOOKUP($A137,pop_kampung!$A$2:$E$364,4,FALSE)&gt;0,1,0)</f>
        <v>0</v>
      </c>
      <c r="D137" s="5">
        <f>Wall_Kampong!D137*IF(VLOOKUP($A137,pop_kampung!$A$2:$E$364,4,FALSE)&gt;0,1,0)</f>
        <v>0</v>
      </c>
      <c r="E137" s="5">
        <f>Wall_Kampong!E137*IF(VLOOKUP($A137,pop_kampung!$A$2:$E$364,4,FALSE)&gt;0,1,0)</f>
        <v>0</v>
      </c>
      <c r="F137" s="5">
        <f>Wall_Kampong!F137*IF(VLOOKUP($A137,pop_kampung!$A$2:$E$364,4,FALSE)&gt;0,1,0)</f>
        <v>0</v>
      </c>
    </row>
    <row r="138" spans="1:6" s="3" customFormat="1" x14ac:dyDescent="0.2">
      <c r="A138" s="3" t="s">
        <v>278</v>
      </c>
      <c r="B138" s="6" t="s">
        <v>279</v>
      </c>
      <c r="C138" s="5">
        <f>Wall_Kampong!C138*IF(VLOOKUP($A138,pop_kampung!$A$2:$E$364,4,FALSE)&gt;0,1,0)</f>
        <v>0</v>
      </c>
      <c r="D138" s="5">
        <f>Wall_Kampong!D138*IF(VLOOKUP($A138,pop_kampung!$A$2:$E$364,4,FALSE)&gt;0,1,0)</f>
        <v>0</v>
      </c>
      <c r="E138" s="5">
        <f>Wall_Kampong!E138*IF(VLOOKUP($A138,pop_kampung!$A$2:$E$364,4,FALSE)&gt;0,1,0)</f>
        <v>0</v>
      </c>
      <c r="F138" s="5">
        <f>Wall_Kampong!F138*IF(VLOOKUP($A138,pop_kampung!$A$2:$E$364,4,FALSE)&gt;0,1,0)</f>
        <v>0</v>
      </c>
    </row>
    <row r="139" spans="1:6" s="3" customFormat="1" x14ac:dyDescent="0.2">
      <c r="A139" s="3" t="s">
        <v>280</v>
      </c>
      <c r="B139" s="6" t="s">
        <v>281</v>
      </c>
      <c r="C139" s="5">
        <f>Wall_Kampong!C139*IF(VLOOKUP($A139,pop_kampung!$A$2:$E$364,4,FALSE)&gt;0,1,0)</f>
        <v>384</v>
      </c>
      <c r="D139" s="5">
        <f>Wall_Kampong!D139*IF(VLOOKUP($A139,pop_kampung!$A$2:$E$364,4,FALSE)&gt;0,1,0)</f>
        <v>28</v>
      </c>
      <c r="E139" s="5">
        <f>Wall_Kampong!E139*IF(VLOOKUP($A139,pop_kampung!$A$2:$E$364,4,FALSE)&gt;0,1,0)</f>
        <v>60</v>
      </c>
      <c r="F139" s="5">
        <f>Wall_Kampong!F139*IF(VLOOKUP($A139,pop_kampung!$A$2:$E$364,4,FALSE)&gt;0,1,0)</f>
        <v>1</v>
      </c>
    </row>
    <row r="140" spans="1:6" s="3" customFormat="1" x14ac:dyDescent="0.2">
      <c r="A140" s="3" t="s">
        <v>282</v>
      </c>
      <c r="B140" s="6" t="s">
        <v>283</v>
      </c>
      <c r="C140" s="5">
        <f>Wall_Kampong!C140*IF(VLOOKUP($A140,pop_kampung!$A$2:$E$364,4,FALSE)&gt;0,1,0)</f>
        <v>0</v>
      </c>
      <c r="D140" s="5">
        <f>Wall_Kampong!D140*IF(VLOOKUP($A140,pop_kampung!$A$2:$E$364,4,FALSE)&gt;0,1,0)</f>
        <v>0</v>
      </c>
      <c r="E140" s="5">
        <f>Wall_Kampong!E140*IF(VLOOKUP($A140,pop_kampung!$A$2:$E$364,4,FALSE)&gt;0,1,0)</f>
        <v>0</v>
      </c>
      <c r="F140" s="5">
        <f>Wall_Kampong!F140*IF(VLOOKUP($A140,pop_kampung!$A$2:$E$364,4,FALSE)&gt;0,1,0)</f>
        <v>0</v>
      </c>
    </row>
    <row r="141" spans="1:6" s="3" customFormat="1" x14ac:dyDescent="0.2">
      <c r="A141" s="3" t="s">
        <v>284</v>
      </c>
      <c r="B141" s="6" t="s">
        <v>285</v>
      </c>
      <c r="C141" s="5">
        <f>Wall_Kampong!C141*IF(VLOOKUP($A141,pop_kampung!$A$2:$E$364,4,FALSE)&gt;0,1,0)</f>
        <v>232</v>
      </c>
      <c r="D141" s="5">
        <f>Wall_Kampong!D141*IF(VLOOKUP($A141,pop_kampung!$A$2:$E$364,4,FALSE)&gt;0,1,0)</f>
        <v>8</v>
      </c>
      <c r="E141" s="5">
        <f>Wall_Kampong!E141*IF(VLOOKUP($A141,pop_kampung!$A$2:$E$364,4,FALSE)&gt;0,1,0)</f>
        <v>39</v>
      </c>
      <c r="F141" s="5">
        <f>Wall_Kampong!F141*IF(VLOOKUP($A141,pop_kampung!$A$2:$E$364,4,FALSE)&gt;0,1,0)</f>
        <v>1</v>
      </c>
    </row>
    <row r="142" spans="1:6" s="3" customFormat="1" x14ac:dyDescent="0.2">
      <c r="A142" s="3" t="s">
        <v>286</v>
      </c>
      <c r="B142" s="6" t="s">
        <v>287</v>
      </c>
      <c r="C142" s="5">
        <f>Wall_Kampong!C142*IF(VLOOKUP($A142,pop_kampung!$A$2:$E$364,4,FALSE)&gt;0,1,0)</f>
        <v>0</v>
      </c>
      <c r="D142" s="5">
        <f>Wall_Kampong!D142*IF(VLOOKUP($A142,pop_kampung!$A$2:$E$364,4,FALSE)&gt;0,1,0)</f>
        <v>0</v>
      </c>
      <c r="E142" s="5">
        <f>Wall_Kampong!E142*IF(VLOOKUP($A142,pop_kampung!$A$2:$E$364,4,FALSE)&gt;0,1,0)</f>
        <v>0</v>
      </c>
      <c r="F142" s="5">
        <f>Wall_Kampong!F142*IF(VLOOKUP($A142,pop_kampung!$A$2:$E$364,4,FALSE)&gt;0,1,0)</f>
        <v>0</v>
      </c>
    </row>
    <row r="143" spans="1:6" s="3" customFormat="1" x14ac:dyDescent="0.2">
      <c r="A143" s="3" t="s">
        <v>288</v>
      </c>
      <c r="B143" s="6" t="s">
        <v>289</v>
      </c>
      <c r="C143" s="5">
        <f>Wall_Kampong!C143*IF(VLOOKUP($A143,pop_kampung!$A$2:$E$364,4,FALSE)&gt;0,1,0)</f>
        <v>671</v>
      </c>
      <c r="D143" s="5">
        <f>Wall_Kampong!D143*IF(VLOOKUP($A143,pop_kampung!$A$2:$E$364,4,FALSE)&gt;0,1,0)</f>
        <v>71</v>
      </c>
      <c r="E143" s="5">
        <f>Wall_Kampong!E143*IF(VLOOKUP($A143,pop_kampung!$A$2:$E$364,4,FALSE)&gt;0,1,0)</f>
        <v>158</v>
      </c>
      <c r="F143" s="5">
        <f>Wall_Kampong!F143*IF(VLOOKUP($A143,pop_kampung!$A$2:$E$364,4,FALSE)&gt;0,1,0)</f>
        <v>20</v>
      </c>
    </row>
    <row r="144" spans="1:6" s="3" customFormat="1" x14ac:dyDescent="0.2">
      <c r="A144" s="3" t="s">
        <v>290</v>
      </c>
      <c r="B144" s="6" t="s">
        <v>291</v>
      </c>
      <c r="C144" s="5">
        <f>Wall_Kampong!C144*IF(VLOOKUP($A144,pop_kampung!$A$2:$E$364,4,FALSE)&gt;0,1,0)</f>
        <v>0</v>
      </c>
      <c r="D144" s="5">
        <f>Wall_Kampong!D144*IF(VLOOKUP($A144,pop_kampung!$A$2:$E$364,4,FALSE)&gt;0,1,0)</f>
        <v>0</v>
      </c>
      <c r="E144" s="5">
        <f>Wall_Kampong!E144*IF(VLOOKUP($A144,pop_kampung!$A$2:$E$364,4,FALSE)&gt;0,1,0)</f>
        <v>0</v>
      </c>
      <c r="F144" s="5">
        <f>Wall_Kampong!F144*IF(VLOOKUP($A144,pop_kampung!$A$2:$E$364,4,FALSE)&gt;0,1,0)</f>
        <v>0</v>
      </c>
    </row>
    <row r="145" spans="1:6" s="3" customFormat="1" x14ac:dyDescent="0.2">
      <c r="A145" s="3" t="s">
        <v>292</v>
      </c>
      <c r="B145" s="6" t="s">
        <v>293</v>
      </c>
      <c r="C145" s="5">
        <f>Wall_Kampong!C145*IF(VLOOKUP($A145,pop_kampung!$A$2:$E$364,4,FALSE)&gt;0,1,0)</f>
        <v>0</v>
      </c>
      <c r="D145" s="5">
        <f>Wall_Kampong!D145*IF(VLOOKUP($A145,pop_kampung!$A$2:$E$364,4,FALSE)&gt;0,1,0)</f>
        <v>0</v>
      </c>
      <c r="E145" s="5">
        <f>Wall_Kampong!E145*IF(VLOOKUP($A145,pop_kampung!$A$2:$E$364,4,FALSE)&gt;0,1,0)</f>
        <v>0</v>
      </c>
      <c r="F145" s="5">
        <f>Wall_Kampong!F145*IF(VLOOKUP($A145,pop_kampung!$A$2:$E$364,4,FALSE)&gt;0,1,0)</f>
        <v>0</v>
      </c>
    </row>
    <row r="146" spans="1:6" s="3" customFormat="1" x14ac:dyDescent="0.2">
      <c r="A146" s="3" t="s">
        <v>294</v>
      </c>
      <c r="B146" s="6" t="s">
        <v>295</v>
      </c>
      <c r="C146" s="5">
        <f>Wall_Kampong!C146*IF(VLOOKUP($A146,pop_kampung!$A$2:$E$364,4,FALSE)&gt;0,1,0)</f>
        <v>412</v>
      </c>
      <c r="D146" s="5">
        <f>Wall_Kampong!D146*IF(VLOOKUP($A146,pop_kampung!$A$2:$E$364,4,FALSE)&gt;0,1,0)</f>
        <v>15</v>
      </c>
      <c r="E146" s="5">
        <f>Wall_Kampong!E146*IF(VLOOKUP($A146,pop_kampung!$A$2:$E$364,4,FALSE)&gt;0,1,0)</f>
        <v>64</v>
      </c>
      <c r="F146" s="5">
        <f>Wall_Kampong!F146*IF(VLOOKUP($A146,pop_kampung!$A$2:$E$364,4,FALSE)&gt;0,1,0)</f>
        <v>0</v>
      </c>
    </row>
    <row r="147" spans="1:6" s="3" customFormat="1" x14ac:dyDescent="0.2">
      <c r="A147" s="3" t="s">
        <v>296</v>
      </c>
      <c r="B147" s="6" t="s">
        <v>297</v>
      </c>
      <c r="C147" s="5">
        <f>Wall_Kampong!C147*IF(VLOOKUP($A147,pop_kampung!$A$2:$E$364,4,FALSE)&gt;0,1,0)</f>
        <v>43</v>
      </c>
      <c r="D147" s="5">
        <f>Wall_Kampong!D147*IF(VLOOKUP($A147,pop_kampung!$A$2:$E$364,4,FALSE)&gt;0,1,0)</f>
        <v>30</v>
      </c>
      <c r="E147" s="5">
        <f>Wall_Kampong!E147*IF(VLOOKUP($A147,pop_kampung!$A$2:$E$364,4,FALSE)&gt;0,1,0)</f>
        <v>30</v>
      </c>
      <c r="F147" s="5">
        <f>Wall_Kampong!F147*IF(VLOOKUP($A147,pop_kampung!$A$2:$E$364,4,FALSE)&gt;0,1,0)</f>
        <v>1</v>
      </c>
    </row>
    <row r="148" spans="1:6" s="3" customFormat="1" x14ac:dyDescent="0.2">
      <c r="A148" s="3" t="s">
        <v>298</v>
      </c>
      <c r="B148" s="6" t="s">
        <v>299</v>
      </c>
      <c r="C148" s="5">
        <f>Wall_Kampong!C148*IF(VLOOKUP($A148,pop_kampung!$A$2:$E$364,4,FALSE)&gt;0,1,0)</f>
        <v>94</v>
      </c>
      <c r="D148" s="5">
        <f>Wall_Kampong!D148*IF(VLOOKUP($A148,pop_kampung!$A$2:$E$364,4,FALSE)&gt;0,1,0)</f>
        <v>22</v>
      </c>
      <c r="E148" s="5">
        <f>Wall_Kampong!E148*IF(VLOOKUP($A148,pop_kampung!$A$2:$E$364,4,FALSE)&gt;0,1,0)</f>
        <v>45</v>
      </c>
      <c r="F148" s="5">
        <f>Wall_Kampong!F148*IF(VLOOKUP($A148,pop_kampung!$A$2:$E$364,4,FALSE)&gt;0,1,0)</f>
        <v>0</v>
      </c>
    </row>
    <row r="149" spans="1:6" s="3" customFormat="1" x14ac:dyDescent="0.2">
      <c r="A149" s="3" t="s">
        <v>300</v>
      </c>
      <c r="B149" s="6" t="s">
        <v>301</v>
      </c>
      <c r="C149" s="5">
        <f>Wall_Kampong!C149*IF(VLOOKUP($A149,pop_kampung!$A$2:$E$364,4,FALSE)&gt;0,1,0)</f>
        <v>180</v>
      </c>
      <c r="D149" s="5">
        <f>Wall_Kampong!D149*IF(VLOOKUP($A149,pop_kampung!$A$2:$E$364,4,FALSE)&gt;0,1,0)</f>
        <v>14</v>
      </c>
      <c r="E149" s="5">
        <f>Wall_Kampong!E149*IF(VLOOKUP($A149,pop_kampung!$A$2:$E$364,4,FALSE)&gt;0,1,0)</f>
        <v>38</v>
      </c>
      <c r="F149" s="5">
        <f>Wall_Kampong!F149*IF(VLOOKUP($A149,pop_kampung!$A$2:$E$364,4,FALSE)&gt;0,1,0)</f>
        <v>0</v>
      </c>
    </row>
    <row r="150" spans="1:6" s="4" customFormat="1" x14ac:dyDescent="0.2">
      <c r="A150" s="3" t="s">
        <v>302</v>
      </c>
      <c r="B150" s="6" t="s">
        <v>303</v>
      </c>
      <c r="C150" s="5">
        <f>Wall_Kampong!C150*IF(VLOOKUP($A150,pop_kampung!$A$2:$E$364,4,FALSE)&gt;0,1,0)</f>
        <v>0</v>
      </c>
      <c r="D150" s="5">
        <f>Wall_Kampong!D150*IF(VLOOKUP($A150,pop_kampung!$A$2:$E$364,4,FALSE)&gt;0,1,0)</f>
        <v>0</v>
      </c>
      <c r="E150" s="5">
        <f>Wall_Kampong!E150*IF(VLOOKUP($A150,pop_kampung!$A$2:$E$364,4,FALSE)&gt;0,1,0)</f>
        <v>0</v>
      </c>
      <c r="F150" s="5">
        <f>Wall_Kampong!F150*IF(VLOOKUP($A150,pop_kampung!$A$2:$E$364,4,FALSE)&gt;0,1,0)</f>
        <v>0</v>
      </c>
    </row>
    <row r="151" spans="1:6" s="3" customFormat="1" x14ac:dyDescent="0.2">
      <c r="A151" s="3" t="s">
        <v>304</v>
      </c>
      <c r="B151" s="6" t="s">
        <v>305</v>
      </c>
      <c r="C151" s="5">
        <f>Wall_Kampong!C151*IF(VLOOKUP($A151,pop_kampung!$A$2:$E$364,4,FALSE)&gt;0,1,0)</f>
        <v>147</v>
      </c>
      <c r="D151" s="5">
        <f>Wall_Kampong!D151*IF(VLOOKUP($A151,pop_kampung!$A$2:$E$364,4,FALSE)&gt;0,1,0)</f>
        <v>7</v>
      </c>
      <c r="E151" s="5">
        <f>Wall_Kampong!E151*IF(VLOOKUP($A151,pop_kampung!$A$2:$E$364,4,FALSE)&gt;0,1,0)</f>
        <v>32</v>
      </c>
      <c r="F151" s="5">
        <f>Wall_Kampong!F151*IF(VLOOKUP($A151,pop_kampung!$A$2:$E$364,4,FALSE)&gt;0,1,0)</f>
        <v>0</v>
      </c>
    </row>
    <row r="152" spans="1:6" s="3" customFormat="1" x14ac:dyDescent="0.2">
      <c r="A152" s="3" t="s">
        <v>306</v>
      </c>
      <c r="B152" s="6" t="s">
        <v>307</v>
      </c>
      <c r="C152" s="5">
        <f>Wall_Kampong!C152*IF(VLOOKUP($A152,pop_kampung!$A$2:$E$364,4,FALSE)&gt;0,1,0)</f>
        <v>278</v>
      </c>
      <c r="D152" s="5">
        <f>Wall_Kampong!D152*IF(VLOOKUP($A152,pop_kampung!$A$2:$E$364,4,FALSE)&gt;0,1,0)</f>
        <v>24</v>
      </c>
      <c r="E152" s="5">
        <f>Wall_Kampong!E152*IF(VLOOKUP($A152,pop_kampung!$A$2:$E$364,4,FALSE)&gt;0,1,0)</f>
        <v>67</v>
      </c>
      <c r="F152" s="5">
        <f>Wall_Kampong!F152*IF(VLOOKUP($A152,pop_kampung!$A$2:$E$364,4,FALSE)&gt;0,1,0)</f>
        <v>0</v>
      </c>
    </row>
    <row r="153" spans="1:6" s="3" customFormat="1" x14ac:dyDescent="0.2">
      <c r="A153" s="3" t="s">
        <v>308</v>
      </c>
      <c r="B153" s="6" t="s">
        <v>309</v>
      </c>
      <c r="C153" s="5">
        <f>Wall_Kampong!C153*IF(VLOOKUP($A153,pop_kampung!$A$2:$E$364,4,FALSE)&gt;0,1,0)</f>
        <v>95</v>
      </c>
      <c r="D153" s="5">
        <f>Wall_Kampong!D153*IF(VLOOKUP($A153,pop_kampung!$A$2:$E$364,4,FALSE)&gt;0,1,0)</f>
        <v>3</v>
      </c>
      <c r="E153" s="5">
        <f>Wall_Kampong!E153*IF(VLOOKUP($A153,pop_kampung!$A$2:$E$364,4,FALSE)&gt;0,1,0)</f>
        <v>17</v>
      </c>
      <c r="F153" s="5">
        <f>Wall_Kampong!F153*IF(VLOOKUP($A153,pop_kampung!$A$2:$E$364,4,FALSE)&gt;0,1,0)</f>
        <v>0</v>
      </c>
    </row>
    <row r="154" spans="1:6" s="3" customFormat="1" x14ac:dyDescent="0.2">
      <c r="A154" s="3" t="s">
        <v>310</v>
      </c>
      <c r="B154" s="6" t="s">
        <v>311</v>
      </c>
      <c r="C154" s="5">
        <f>Wall_Kampong!C154*IF(VLOOKUP($A154,pop_kampung!$A$2:$E$364,4,FALSE)&gt;0,1,0)</f>
        <v>144</v>
      </c>
      <c r="D154" s="5">
        <f>Wall_Kampong!D154*IF(VLOOKUP($A154,pop_kampung!$A$2:$E$364,4,FALSE)&gt;0,1,0)</f>
        <v>10</v>
      </c>
      <c r="E154" s="5">
        <f>Wall_Kampong!E154*IF(VLOOKUP($A154,pop_kampung!$A$2:$E$364,4,FALSE)&gt;0,1,0)</f>
        <v>36</v>
      </c>
      <c r="F154" s="5">
        <f>Wall_Kampong!F154*IF(VLOOKUP($A154,pop_kampung!$A$2:$E$364,4,FALSE)&gt;0,1,0)</f>
        <v>1</v>
      </c>
    </row>
    <row r="155" spans="1:6" s="3" customFormat="1" x14ac:dyDescent="0.2">
      <c r="A155" s="3" t="s">
        <v>312</v>
      </c>
      <c r="B155" s="6" t="s">
        <v>313</v>
      </c>
      <c r="C155" s="5">
        <f>Wall_Kampong!C155*IF(VLOOKUP($A155,pop_kampung!$A$2:$E$364,4,FALSE)&gt;0,1,0)</f>
        <v>97</v>
      </c>
      <c r="D155" s="5">
        <f>Wall_Kampong!D155*IF(VLOOKUP($A155,pop_kampung!$A$2:$E$364,4,FALSE)&gt;0,1,0)</f>
        <v>5</v>
      </c>
      <c r="E155" s="5">
        <f>Wall_Kampong!E155*IF(VLOOKUP($A155,pop_kampung!$A$2:$E$364,4,FALSE)&gt;0,1,0)</f>
        <v>24</v>
      </c>
      <c r="F155" s="5">
        <f>Wall_Kampong!F155*IF(VLOOKUP($A155,pop_kampung!$A$2:$E$364,4,FALSE)&gt;0,1,0)</f>
        <v>0</v>
      </c>
    </row>
    <row r="156" spans="1:6" s="3" customFormat="1" x14ac:dyDescent="0.2">
      <c r="A156" s="3" t="s">
        <v>314</v>
      </c>
      <c r="B156" s="6" t="s">
        <v>315</v>
      </c>
      <c r="C156" s="5">
        <f>Wall_Kampong!C156*IF(VLOOKUP($A156,pop_kampung!$A$2:$E$364,4,FALSE)&gt;0,1,0)</f>
        <v>116</v>
      </c>
      <c r="D156" s="5">
        <f>Wall_Kampong!D156*IF(VLOOKUP($A156,pop_kampung!$A$2:$E$364,4,FALSE)&gt;0,1,0)</f>
        <v>16</v>
      </c>
      <c r="E156" s="5">
        <f>Wall_Kampong!E156*IF(VLOOKUP($A156,pop_kampung!$A$2:$E$364,4,FALSE)&gt;0,1,0)</f>
        <v>24</v>
      </c>
      <c r="F156" s="5">
        <f>Wall_Kampong!F156*IF(VLOOKUP($A156,pop_kampung!$A$2:$E$364,4,FALSE)&gt;0,1,0)</f>
        <v>1</v>
      </c>
    </row>
    <row r="157" spans="1:6" s="3" customFormat="1" x14ac:dyDescent="0.2">
      <c r="A157" s="3" t="s">
        <v>316</v>
      </c>
      <c r="B157" s="6" t="s">
        <v>317</v>
      </c>
      <c r="C157" s="5">
        <f>Wall_Kampong!C157*IF(VLOOKUP($A157,pop_kampung!$A$2:$E$364,4,FALSE)&gt;0,1,0)</f>
        <v>48</v>
      </c>
      <c r="D157" s="5">
        <f>Wall_Kampong!D157*IF(VLOOKUP($A157,pop_kampung!$A$2:$E$364,4,FALSE)&gt;0,1,0)</f>
        <v>5</v>
      </c>
      <c r="E157" s="5">
        <f>Wall_Kampong!E157*IF(VLOOKUP($A157,pop_kampung!$A$2:$E$364,4,FALSE)&gt;0,1,0)</f>
        <v>27</v>
      </c>
      <c r="F157" s="5">
        <f>Wall_Kampong!F157*IF(VLOOKUP($A157,pop_kampung!$A$2:$E$364,4,FALSE)&gt;0,1,0)</f>
        <v>0</v>
      </c>
    </row>
    <row r="158" spans="1:6" s="3" customFormat="1" x14ac:dyDescent="0.2">
      <c r="A158" s="3" t="s">
        <v>318</v>
      </c>
      <c r="B158" s="6" t="s">
        <v>319</v>
      </c>
      <c r="C158" s="5">
        <f>Wall_Kampong!C158*IF(VLOOKUP($A158,pop_kampung!$A$2:$E$364,4,FALSE)&gt;0,1,0)</f>
        <v>20</v>
      </c>
      <c r="D158" s="5">
        <f>Wall_Kampong!D158*IF(VLOOKUP($A158,pop_kampung!$A$2:$E$364,4,FALSE)&gt;0,1,0)</f>
        <v>2</v>
      </c>
      <c r="E158" s="5">
        <f>Wall_Kampong!E158*IF(VLOOKUP($A158,pop_kampung!$A$2:$E$364,4,FALSE)&gt;0,1,0)</f>
        <v>22</v>
      </c>
      <c r="F158" s="5">
        <f>Wall_Kampong!F158*IF(VLOOKUP($A158,pop_kampung!$A$2:$E$364,4,FALSE)&gt;0,1,0)</f>
        <v>0</v>
      </c>
    </row>
    <row r="159" spans="1:6" s="3" customFormat="1" x14ac:dyDescent="0.2">
      <c r="A159" s="3" t="s">
        <v>320</v>
      </c>
      <c r="B159" s="6" t="s">
        <v>321</v>
      </c>
      <c r="C159" s="5">
        <f>Wall_Kampong!C159*IF(VLOOKUP($A159,pop_kampung!$A$2:$E$364,4,FALSE)&gt;0,1,0)</f>
        <v>24</v>
      </c>
      <c r="D159" s="5">
        <f>Wall_Kampong!D159*IF(VLOOKUP($A159,pop_kampung!$A$2:$E$364,4,FALSE)&gt;0,1,0)</f>
        <v>4</v>
      </c>
      <c r="E159" s="5">
        <f>Wall_Kampong!E159*IF(VLOOKUP($A159,pop_kampung!$A$2:$E$364,4,FALSE)&gt;0,1,0)</f>
        <v>16</v>
      </c>
      <c r="F159" s="5">
        <f>Wall_Kampong!F159*IF(VLOOKUP($A159,pop_kampung!$A$2:$E$364,4,FALSE)&gt;0,1,0)</f>
        <v>0</v>
      </c>
    </row>
    <row r="160" spans="1:6" s="3" customFormat="1" x14ac:dyDescent="0.2">
      <c r="A160" s="3" t="s">
        <v>322</v>
      </c>
      <c r="B160" s="6" t="s">
        <v>323</v>
      </c>
      <c r="C160" s="5">
        <f>Wall_Kampong!C160*IF(VLOOKUP($A160,pop_kampung!$A$2:$E$364,4,FALSE)&gt;0,1,0)</f>
        <v>51</v>
      </c>
      <c r="D160" s="5">
        <f>Wall_Kampong!D160*IF(VLOOKUP($A160,pop_kampung!$A$2:$E$364,4,FALSE)&gt;0,1,0)</f>
        <v>10</v>
      </c>
      <c r="E160" s="5">
        <f>Wall_Kampong!E160*IF(VLOOKUP($A160,pop_kampung!$A$2:$E$364,4,FALSE)&gt;0,1,0)</f>
        <v>35</v>
      </c>
      <c r="F160" s="5">
        <f>Wall_Kampong!F160*IF(VLOOKUP($A160,pop_kampung!$A$2:$E$364,4,FALSE)&gt;0,1,0)</f>
        <v>0</v>
      </c>
    </row>
    <row r="161" spans="1:6" s="3" customFormat="1" x14ac:dyDescent="0.2">
      <c r="A161" s="3" t="s">
        <v>324</v>
      </c>
      <c r="B161" s="6" t="s">
        <v>325</v>
      </c>
      <c r="C161" s="5">
        <f>Wall_Kampong!C161*IF(VLOOKUP($A161,pop_kampung!$A$2:$E$364,4,FALSE)&gt;0,1,0)</f>
        <v>78</v>
      </c>
      <c r="D161" s="5">
        <f>Wall_Kampong!D161*IF(VLOOKUP($A161,pop_kampung!$A$2:$E$364,4,FALSE)&gt;0,1,0)</f>
        <v>17</v>
      </c>
      <c r="E161" s="5">
        <f>Wall_Kampong!E161*IF(VLOOKUP($A161,pop_kampung!$A$2:$E$364,4,FALSE)&gt;0,1,0)</f>
        <v>33</v>
      </c>
      <c r="F161" s="5">
        <f>Wall_Kampong!F161*IF(VLOOKUP($A161,pop_kampung!$A$2:$E$364,4,FALSE)&gt;0,1,0)</f>
        <v>0</v>
      </c>
    </row>
    <row r="162" spans="1:6" s="3" customFormat="1" x14ac:dyDescent="0.2">
      <c r="A162" s="3" t="s">
        <v>326</v>
      </c>
      <c r="B162" s="6" t="s">
        <v>327</v>
      </c>
      <c r="C162" s="5">
        <f>Wall_Kampong!C162*IF(VLOOKUP($A162,pop_kampung!$A$2:$E$364,4,FALSE)&gt;0,1,0)</f>
        <v>167</v>
      </c>
      <c r="D162" s="5">
        <f>Wall_Kampong!D162*IF(VLOOKUP($A162,pop_kampung!$A$2:$E$364,4,FALSE)&gt;0,1,0)</f>
        <v>25</v>
      </c>
      <c r="E162" s="5">
        <f>Wall_Kampong!E162*IF(VLOOKUP($A162,pop_kampung!$A$2:$E$364,4,FALSE)&gt;0,1,0)</f>
        <v>70</v>
      </c>
      <c r="F162" s="5">
        <f>Wall_Kampong!F162*IF(VLOOKUP($A162,pop_kampung!$A$2:$E$364,4,FALSE)&gt;0,1,0)</f>
        <v>1</v>
      </c>
    </row>
    <row r="163" spans="1:6" s="3" customFormat="1" x14ac:dyDescent="0.2">
      <c r="A163" s="3" t="s">
        <v>328</v>
      </c>
      <c r="B163" s="6" t="s">
        <v>329</v>
      </c>
      <c r="C163" s="5">
        <f>Wall_Kampong!C163*IF(VLOOKUP($A163,pop_kampung!$A$2:$E$364,4,FALSE)&gt;0,1,0)</f>
        <v>27</v>
      </c>
      <c r="D163" s="5">
        <f>Wall_Kampong!D163*IF(VLOOKUP($A163,pop_kampung!$A$2:$E$364,4,FALSE)&gt;0,1,0)</f>
        <v>13</v>
      </c>
      <c r="E163" s="5">
        <f>Wall_Kampong!E163*IF(VLOOKUP($A163,pop_kampung!$A$2:$E$364,4,FALSE)&gt;0,1,0)</f>
        <v>51</v>
      </c>
      <c r="F163" s="5">
        <f>Wall_Kampong!F163*IF(VLOOKUP($A163,pop_kampung!$A$2:$E$364,4,FALSE)&gt;0,1,0)</f>
        <v>0</v>
      </c>
    </row>
    <row r="164" spans="1:6" s="3" customFormat="1" x14ac:dyDescent="0.2">
      <c r="A164" s="3" t="s">
        <v>330</v>
      </c>
      <c r="B164" s="6" t="s">
        <v>331</v>
      </c>
      <c r="C164" s="5">
        <f>Wall_Kampong!C164*IF(VLOOKUP($A164,pop_kampung!$A$2:$E$364,4,FALSE)&gt;0,1,0)</f>
        <v>2</v>
      </c>
      <c r="D164" s="5">
        <f>Wall_Kampong!D164*IF(VLOOKUP($A164,pop_kampung!$A$2:$E$364,4,FALSE)&gt;0,1,0)</f>
        <v>0</v>
      </c>
      <c r="E164" s="5">
        <f>Wall_Kampong!E164*IF(VLOOKUP($A164,pop_kampung!$A$2:$E$364,4,FALSE)&gt;0,1,0)</f>
        <v>0</v>
      </c>
      <c r="F164" s="5">
        <f>Wall_Kampong!F164*IF(VLOOKUP($A164,pop_kampung!$A$2:$E$364,4,FALSE)&gt;0,1,0)</f>
        <v>0</v>
      </c>
    </row>
    <row r="165" spans="1:6" s="3" customFormat="1" x14ac:dyDescent="0.2">
      <c r="A165" s="3" t="s">
        <v>332</v>
      </c>
      <c r="B165" s="6" t="s">
        <v>333</v>
      </c>
      <c r="C165" s="5">
        <f>Wall_Kampong!C165*IF(VLOOKUP($A165,pop_kampung!$A$2:$E$364,4,FALSE)&gt;0,1,0)</f>
        <v>0</v>
      </c>
      <c r="D165" s="5">
        <f>Wall_Kampong!D165*IF(VLOOKUP($A165,pop_kampung!$A$2:$E$364,4,FALSE)&gt;0,1,0)</f>
        <v>0</v>
      </c>
      <c r="E165" s="5">
        <f>Wall_Kampong!E165*IF(VLOOKUP($A165,pop_kampung!$A$2:$E$364,4,FALSE)&gt;0,1,0)</f>
        <v>0</v>
      </c>
      <c r="F165" s="5">
        <f>Wall_Kampong!F165*IF(VLOOKUP($A165,pop_kampung!$A$2:$E$364,4,FALSE)&gt;0,1,0)</f>
        <v>0</v>
      </c>
    </row>
    <row r="166" spans="1:6" s="3" customFormat="1" x14ac:dyDescent="0.2">
      <c r="A166" s="3" t="s">
        <v>334</v>
      </c>
      <c r="B166" s="6" t="s">
        <v>335</v>
      </c>
      <c r="C166" s="5">
        <f>Wall_Kampong!C166*IF(VLOOKUP($A166,pop_kampung!$A$2:$E$364,4,FALSE)&gt;0,1,0)</f>
        <v>0</v>
      </c>
      <c r="D166" s="5">
        <f>Wall_Kampong!D166*IF(VLOOKUP($A166,pop_kampung!$A$2:$E$364,4,FALSE)&gt;0,1,0)</f>
        <v>0</v>
      </c>
      <c r="E166" s="5">
        <f>Wall_Kampong!E166*IF(VLOOKUP($A166,pop_kampung!$A$2:$E$364,4,FALSE)&gt;0,1,0)</f>
        <v>0</v>
      </c>
      <c r="F166" s="5">
        <f>Wall_Kampong!F166*IF(VLOOKUP($A166,pop_kampung!$A$2:$E$364,4,FALSE)&gt;0,1,0)</f>
        <v>0</v>
      </c>
    </row>
    <row r="167" spans="1:6" s="3" customFormat="1" x14ac:dyDescent="0.2">
      <c r="A167" s="3" t="s">
        <v>336</v>
      </c>
      <c r="B167" s="6" t="s">
        <v>337</v>
      </c>
      <c r="C167" s="5">
        <f>Wall_Kampong!C167*IF(VLOOKUP($A167,pop_kampung!$A$2:$E$364,4,FALSE)&gt;0,1,0)</f>
        <v>0</v>
      </c>
      <c r="D167" s="5">
        <f>Wall_Kampong!D167*IF(VLOOKUP($A167,pop_kampung!$A$2:$E$364,4,FALSE)&gt;0,1,0)</f>
        <v>0</v>
      </c>
      <c r="E167" s="5">
        <f>Wall_Kampong!E167*IF(VLOOKUP($A167,pop_kampung!$A$2:$E$364,4,FALSE)&gt;0,1,0)</f>
        <v>0</v>
      </c>
      <c r="F167" s="5">
        <f>Wall_Kampong!F167*IF(VLOOKUP($A167,pop_kampung!$A$2:$E$364,4,FALSE)&gt;0,1,0)</f>
        <v>0</v>
      </c>
    </row>
    <row r="168" spans="1:6" s="3" customFormat="1" x14ac:dyDescent="0.2">
      <c r="A168" s="3" t="s">
        <v>338</v>
      </c>
      <c r="B168" s="6" t="s">
        <v>339</v>
      </c>
      <c r="C168" s="5">
        <f>Wall_Kampong!C168*IF(VLOOKUP($A168,pop_kampung!$A$2:$E$364,4,FALSE)&gt;0,1,0)</f>
        <v>0</v>
      </c>
      <c r="D168" s="5">
        <f>Wall_Kampong!D168*IF(VLOOKUP($A168,pop_kampung!$A$2:$E$364,4,FALSE)&gt;0,1,0)</f>
        <v>0</v>
      </c>
      <c r="E168" s="5">
        <f>Wall_Kampong!E168*IF(VLOOKUP($A168,pop_kampung!$A$2:$E$364,4,FALSE)&gt;0,1,0)</f>
        <v>0</v>
      </c>
      <c r="F168" s="5">
        <f>Wall_Kampong!F168*IF(VLOOKUP($A168,pop_kampung!$A$2:$E$364,4,FALSE)&gt;0,1,0)</f>
        <v>0</v>
      </c>
    </row>
    <row r="169" spans="1:6" s="3" customFormat="1" x14ac:dyDescent="0.2">
      <c r="A169" s="3" t="s">
        <v>340</v>
      </c>
      <c r="B169" s="6" t="s">
        <v>341</v>
      </c>
      <c r="C169" s="5">
        <f>Wall_Kampong!C169*IF(VLOOKUP($A169,pop_kampung!$A$2:$E$364,4,FALSE)&gt;0,1,0)</f>
        <v>0</v>
      </c>
      <c r="D169" s="5">
        <f>Wall_Kampong!D169*IF(VLOOKUP($A169,pop_kampung!$A$2:$E$364,4,FALSE)&gt;0,1,0)</f>
        <v>0</v>
      </c>
      <c r="E169" s="5">
        <f>Wall_Kampong!E169*IF(VLOOKUP($A169,pop_kampung!$A$2:$E$364,4,FALSE)&gt;0,1,0)</f>
        <v>0</v>
      </c>
      <c r="F169" s="5">
        <f>Wall_Kampong!F169*IF(VLOOKUP($A169,pop_kampung!$A$2:$E$364,4,FALSE)&gt;0,1,0)</f>
        <v>0</v>
      </c>
    </row>
    <row r="170" spans="1:6" s="3" customFormat="1" x14ac:dyDescent="0.2">
      <c r="A170" s="3" t="s">
        <v>342</v>
      </c>
      <c r="B170" s="6" t="s">
        <v>343</v>
      </c>
      <c r="C170" s="5">
        <f>Wall_Kampong!C170*IF(VLOOKUP($A170,pop_kampung!$A$2:$E$364,4,FALSE)&gt;0,1,0)</f>
        <v>0</v>
      </c>
      <c r="D170" s="5">
        <f>Wall_Kampong!D170*IF(VLOOKUP($A170,pop_kampung!$A$2:$E$364,4,FALSE)&gt;0,1,0)</f>
        <v>0</v>
      </c>
      <c r="E170" s="5">
        <f>Wall_Kampong!E170*IF(VLOOKUP($A170,pop_kampung!$A$2:$E$364,4,FALSE)&gt;0,1,0)</f>
        <v>0</v>
      </c>
      <c r="F170" s="5">
        <f>Wall_Kampong!F170*IF(VLOOKUP($A170,pop_kampung!$A$2:$E$364,4,FALSE)&gt;0,1,0)</f>
        <v>0</v>
      </c>
    </row>
    <row r="171" spans="1:6" s="3" customFormat="1" x14ac:dyDescent="0.2">
      <c r="A171" s="3" t="s">
        <v>344</v>
      </c>
      <c r="B171" s="6" t="s">
        <v>345</v>
      </c>
      <c r="C171" s="5">
        <f>Wall_Kampong!C171*IF(VLOOKUP($A171,pop_kampung!$A$2:$E$364,4,FALSE)&gt;0,1,0)</f>
        <v>0</v>
      </c>
      <c r="D171" s="5">
        <f>Wall_Kampong!D171*IF(VLOOKUP($A171,pop_kampung!$A$2:$E$364,4,FALSE)&gt;0,1,0)</f>
        <v>0</v>
      </c>
      <c r="E171" s="5">
        <f>Wall_Kampong!E171*IF(VLOOKUP($A171,pop_kampung!$A$2:$E$364,4,FALSE)&gt;0,1,0)</f>
        <v>0</v>
      </c>
      <c r="F171" s="5">
        <f>Wall_Kampong!F171*IF(VLOOKUP($A171,pop_kampung!$A$2:$E$364,4,FALSE)&gt;0,1,0)</f>
        <v>0</v>
      </c>
    </row>
    <row r="172" spans="1:6" s="3" customFormat="1" x14ac:dyDescent="0.2">
      <c r="A172" s="3" t="s">
        <v>346</v>
      </c>
      <c r="B172" s="6" t="s">
        <v>347</v>
      </c>
      <c r="C172" s="5">
        <f>Wall_Kampong!C172*IF(VLOOKUP($A172,pop_kampung!$A$2:$E$364,4,FALSE)&gt;0,1,0)</f>
        <v>0</v>
      </c>
      <c r="D172" s="5">
        <f>Wall_Kampong!D172*IF(VLOOKUP($A172,pop_kampung!$A$2:$E$364,4,FALSE)&gt;0,1,0)</f>
        <v>0</v>
      </c>
      <c r="E172" s="5">
        <f>Wall_Kampong!E172*IF(VLOOKUP($A172,pop_kampung!$A$2:$E$364,4,FALSE)&gt;0,1,0)</f>
        <v>0</v>
      </c>
      <c r="F172" s="5">
        <f>Wall_Kampong!F172*IF(VLOOKUP($A172,pop_kampung!$A$2:$E$364,4,FALSE)&gt;0,1,0)</f>
        <v>0</v>
      </c>
    </row>
    <row r="173" spans="1:6" s="3" customFormat="1" x14ac:dyDescent="0.2">
      <c r="A173" s="3" t="s">
        <v>348</v>
      </c>
      <c r="B173" s="6" t="s">
        <v>349</v>
      </c>
      <c r="C173" s="5">
        <f>Wall_Kampong!C173*IF(VLOOKUP($A173,pop_kampung!$A$2:$E$364,4,FALSE)&gt;0,1,0)</f>
        <v>0</v>
      </c>
      <c r="D173" s="5">
        <f>Wall_Kampong!D173*IF(VLOOKUP($A173,pop_kampung!$A$2:$E$364,4,FALSE)&gt;0,1,0)</f>
        <v>0</v>
      </c>
      <c r="E173" s="5">
        <f>Wall_Kampong!E173*IF(VLOOKUP($A173,pop_kampung!$A$2:$E$364,4,FALSE)&gt;0,1,0)</f>
        <v>0</v>
      </c>
      <c r="F173" s="5">
        <f>Wall_Kampong!F173*IF(VLOOKUP($A173,pop_kampung!$A$2:$E$364,4,FALSE)&gt;0,1,0)</f>
        <v>0</v>
      </c>
    </row>
    <row r="174" spans="1:6" s="3" customFormat="1" x14ac:dyDescent="0.2">
      <c r="A174" s="3" t="s">
        <v>350</v>
      </c>
      <c r="B174" s="6" t="s">
        <v>351</v>
      </c>
      <c r="C174" s="5">
        <f>Wall_Kampong!C174*IF(VLOOKUP($A174,pop_kampung!$A$2:$E$364,4,FALSE)&gt;0,1,0)</f>
        <v>0</v>
      </c>
      <c r="D174" s="5">
        <f>Wall_Kampong!D174*IF(VLOOKUP($A174,pop_kampung!$A$2:$E$364,4,FALSE)&gt;0,1,0)</f>
        <v>0</v>
      </c>
      <c r="E174" s="5">
        <f>Wall_Kampong!E174*IF(VLOOKUP($A174,pop_kampung!$A$2:$E$364,4,FALSE)&gt;0,1,0)</f>
        <v>0</v>
      </c>
      <c r="F174" s="5">
        <f>Wall_Kampong!F174*IF(VLOOKUP($A174,pop_kampung!$A$2:$E$364,4,FALSE)&gt;0,1,0)</f>
        <v>0</v>
      </c>
    </row>
    <row r="175" spans="1:6" s="3" customFormat="1" x14ac:dyDescent="0.2">
      <c r="A175" s="3" t="s">
        <v>352</v>
      </c>
      <c r="B175" s="6" t="s">
        <v>353</v>
      </c>
      <c r="C175" s="5">
        <f>Wall_Kampong!C175*IF(VLOOKUP($A175,pop_kampung!$A$2:$E$364,4,FALSE)&gt;0,1,0)</f>
        <v>0</v>
      </c>
      <c r="D175" s="5">
        <f>Wall_Kampong!D175*IF(VLOOKUP($A175,pop_kampung!$A$2:$E$364,4,FALSE)&gt;0,1,0)</f>
        <v>0</v>
      </c>
      <c r="E175" s="5">
        <f>Wall_Kampong!E175*IF(VLOOKUP($A175,pop_kampung!$A$2:$E$364,4,FALSE)&gt;0,1,0)</f>
        <v>0</v>
      </c>
      <c r="F175" s="5">
        <f>Wall_Kampong!F175*IF(VLOOKUP($A175,pop_kampung!$A$2:$E$364,4,FALSE)&gt;0,1,0)</f>
        <v>0</v>
      </c>
    </row>
    <row r="176" spans="1:6" s="3" customFormat="1" x14ac:dyDescent="0.2">
      <c r="A176" s="3" t="s">
        <v>354</v>
      </c>
      <c r="B176" s="6" t="s">
        <v>355</v>
      </c>
      <c r="C176" s="5">
        <f>Wall_Kampong!C176*IF(VLOOKUP($A176,pop_kampung!$A$2:$E$364,4,FALSE)&gt;0,1,0)</f>
        <v>0</v>
      </c>
      <c r="D176" s="5">
        <f>Wall_Kampong!D176*IF(VLOOKUP($A176,pop_kampung!$A$2:$E$364,4,FALSE)&gt;0,1,0)</f>
        <v>0</v>
      </c>
      <c r="E176" s="5">
        <f>Wall_Kampong!E176*IF(VLOOKUP($A176,pop_kampung!$A$2:$E$364,4,FALSE)&gt;0,1,0)</f>
        <v>0</v>
      </c>
      <c r="F176" s="5">
        <f>Wall_Kampong!F176*IF(VLOOKUP($A176,pop_kampung!$A$2:$E$364,4,FALSE)&gt;0,1,0)</f>
        <v>0</v>
      </c>
    </row>
    <row r="177" spans="1:6" s="3" customFormat="1" x14ac:dyDescent="0.2">
      <c r="A177" s="3" t="s">
        <v>356</v>
      </c>
      <c r="B177" s="6" t="s">
        <v>357</v>
      </c>
      <c r="C177" s="5">
        <f>Wall_Kampong!C177*IF(VLOOKUP($A177,pop_kampung!$A$2:$E$364,4,FALSE)&gt;0,1,0)</f>
        <v>0</v>
      </c>
      <c r="D177" s="5">
        <f>Wall_Kampong!D177*IF(VLOOKUP($A177,pop_kampung!$A$2:$E$364,4,FALSE)&gt;0,1,0)</f>
        <v>0</v>
      </c>
      <c r="E177" s="5">
        <f>Wall_Kampong!E177*IF(VLOOKUP($A177,pop_kampung!$A$2:$E$364,4,FALSE)&gt;0,1,0)</f>
        <v>0</v>
      </c>
      <c r="F177" s="5">
        <f>Wall_Kampong!F177*IF(VLOOKUP($A177,pop_kampung!$A$2:$E$364,4,FALSE)&gt;0,1,0)</f>
        <v>0</v>
      </c>
    </row>
    <row r="178" spans="1:6" s="3" customFormat="1" x14ac:dyDescent="0.2">
      <c r="A178" s="3" t="s">
        <v>358</v>
      </c>
      <c r="B178" s="6" t="s">
        <v>359</v>
      </c>
      <c r="C178" s="5">
        <f>Wall_Kampong!C178*IF(VLOOKUP($A178,pop_kampung!$A$2:$E$364,4,FALSE)&gt;0,1,0)</f>
        <v>0</v>
      </c>
      <c r="D178" s="5">
        <f>Wall_Kampong!D178*IF(VLOOKUP($A178,pop_kampung!$A$2:$E$364,4,FALSE)&gt;0,1,0)</f>
        <v>0</v>
      </c>
      <c r="E178" s="5">
        <f>Wall_Kampong!E178*IF(VLOOKUP($A178,pop_kampung!$A$2:$E$364,4,FALSE)&gt;0,1,0)</f>
        <v>1</v>
      </c>
      <c r="F178" s="5">
        <f>Wall_Kampong!F178*IF(VLOOKUP($A178,pop_kampung!$A$2:$E$364,4,FALSE)&gt;0,1,0)</f>
        <v>0</v>
      </c>
    </row>
    <row r="179" spans="1:6" s="3" customFormat="1" x14ac:dyDescent="0.2">
      <c r="A179" s="3" t="s">
        <v>360</v>
      </c>
      <c r="B179" s="6" t="s">
        <v>361</v>
      </c>
      <c r="C179" s="5">
        <f>Wall_Kampong!C179*IF(VLOOKUP($A179,pop_kampung!$A$2:$E$364,4,FALSE)&gt;0,1,0)</f>
        <v>0</v>
      </c>
      <c r="D179" s="5">
        <f>Wall_Kampong!D179*IF(VLOOKUP($A179,pop_kampung!$A$2:$E$364,4,FALSE)&gt;0,1,0)</f>
        <v>0</v>
      </c>
      <c r="E179" s="5">
        <f>Wall_Kampong!E179*IF(VLOOKUP($A179,pop_kampung!$A$2:$E$364,4,FALSE)&gt;0,1,0)</f>
        <v>0</v>
      </c>
      <c r="F179" s="5">
        <f>Wall_Kampong!F179*IF(VLOOKUP($A179,pop_kampung!$A$2:$E$364,4,FALSE)&gt;0,1,0)</f>
        <v>0</v>
      </c>
    </row>
    <row r="180" spans="1:6" s="3" customFormat="1" x14ac:dyDescent="0.2">
      <c r="A180" s="3" t="s">
        <v>362</v>
      </c>
      <c r="B180" s="6" t="s">
        <v>363</v>
      </c>
      <c r="C180" s="5">
        <f>Wall_Kampong!C180*IF(VLOOKUP($A180,pop_kampung!$A$2:$E$364,4,FALSE)&gt;0,1,0)</f>
        <v>0</v>
      </c>
      <c r="D180" s="5">
        <f>Wall_Kampong!D180*IF(VLOOKUP($A180,pop_kampung!$A$2:$E$364,4,FALSE)&gt;0,1,0)</f>
        <v>0</v>
      </c>
      <c r="E180" s="5">
        <f>Wall_Kampong!E180*IF(VLOOKUP($A180,pop_kampung!$A$2:$E$364,4,FALSE)&gt;0,1,0)</f>
        <v>0</v>
      </c>
      <c r="F180" s="5">
        <f>Wall_Kampong!F180*IF(VLOOKUP($A180,pop_kampung!$A$2:$E$364,4,FALSE)&gt;0,1,0)</f>
        <v>0</v>
      </c>
    </row>
    <row r="181" spans="1:6" s="3" customFormat="1" x14ac:dyDescent="0.2">
      <c r="A181" s="3" t="s">
        <v>364</v>
      </c>
      <c r="B181" s="6" t="s">
        <v>365</v>
      </c>
      <c r="C181" s="5">
        <f>Wall_Kampong!C181*IF(VLOOKUP($A181,pop_kampung!$A$2:$E$364,4,FALSE)&gt;0,1,0)</f>
        <v>0</v>
      </c>
      <c r="D181" s="5">
        <f>Wall_Kampong!D181*IF(VLOOKUP($A181,pop_kampung!$A$2:$E$364,4,FALSE)&gt;0,1,0)</f>
        <v>0</v>
      </c>
      <c r="E181" s="5">
        <f>Wall_Kampong!E181*IF(VLOOKUP($A181,pop_kampung!$A$2:$E$364,4,FALSE)&gt;0,1,0)</f>
        <v>0</v>
      </c>
      <c r="F181" s="5">
        <f>Wall_Kampong!F181*IF(VLOOKUP($A181,pop_kampung!$A$2:$E$364,4,FALSE)&gt;0,1,0)</f>
        <v>0</v>
      </c>
    </row>
    <row r="182" spans="1:6" s="3" customFormat="1" x14ac:dyDescent="0.2">
      <c r="A182" s="3" t="s">
        <v>366</v>
      </c>
      <c r="B182" s="6" t="s">
        <v>367</v>
      </c>
      <c r="C182" s="5">
        <f>Wall_Kampong!C182*IF(VLOOKUP($A182,pop_kampung!$A$2:$E$364,4,FALSE)&gt;0,1,0)</f>
        <v>0</v>
      </c>
      <c r="D182" s="5">
        <f>Wall_Kampong!D182*IF(VLOOKUP($A182,pop_kampung!$A$2:$E$364,4,FALSE)&gt;0,1,0)</f>
        <v>0</v>
      </c>
      <c r="E182" s="5">
        <f>Wall_Kampong!E182*IF(VLOOKUP($A182,pop_kampung!$A$2:$E$364,4,FALSE)&gt;0,1,0)</f>
        <v>0</v>
      </c>
      <c r="F182" s="5">
        <f>Wall_Kampong!F182*IF(VLOOKUP($A182,pop_kampung!$A$2:$E$364,4,FALSE)&gt;0,1,0)</f>
        <v>0</v>
      </c>
    </row>
    <row r="183" spans="1:6" s="3" customFormat="1" x14ac:dyDescent="0.2">
      <c r="A183" s="3" t="s">
        <v>368</v>
      </c>
      <c r="B183" s="6" t="s">
        <v>369</v>
      </c>
      <c r="C183" s="5">
        <f>Wall_Kampong!C183*IF(VLOOKUP($A183,pop_kampung!$A$2:$E$364,4,FALSE)&gt;0,1,0)</f>
        <v>0</v>
      </c>
      <c r="D183" s="5">
        <f>Wall_Kampong!D183*IF(VLOOKUP($A183,pop_kampung!$A$2:$E$364,4,FALSE)&gt;0,1,0)</f>
        <v>0</v>
      </c>
      <c r="E183" s="5">
        <f>Wall_Kampong!E183*IF(VLOOKUP($A183,pop_kampung!$A$2:$E$364,4,FALSE)&gt;0,1,0)</f>
        <v>0</v>
      </c>
      <c r="F183" s="5">
        <f>Wall_Kampong!F183*IF(VLOOKUP($A183,pop_kampung!$A$2:$E$364,4,FALSE)&gt;0,1,0)</f>
        <v>0</v>
      </c>
    </row>
    <row r="184" spans="1:6" s="3" customFormat="1" x14ac:dyDescent="0.2">
      <c r="A184" s="3" t="s">
        <v>370</v>
      </c>
      <c r="B184" s="6" t="s">
        <v>371</v>
      </c>
      <c r="C184" s="5">
        <f>Wall_Kampong!C184*IF(VLOOKUP($A184,pop_kampung!$A$2:$E$364,4,FALSE)&gt;0,1,0)</f>
        <v>0</v>
      </c>
      <c r="D184" s="5">
        <f>Wall_Kampong!D184*IF(VLOOKUP($A184,pop_kampung!$A$2:$E$364,4,FALSE)&gt;0,1,0)</f>
        <v>0</v>
      </c>
      <c r="E184" s="5">
        <f>Wall_Kampong!E184*IF(VLOOKUP($A184,pop_kampung!$A$2:$E$364,4,FALSE)&gt;0,1,0)</f>
        <v>0</v>
      </c>
      <c r="F184" s="5">
        <f>Wall_Kampong!F184*IF(VLOOKUP($A184,pop_kampung!$A$2:$E$364,4,FALSE)&gt;0,1,0)</f>
        <v>0</v>
      </c>
    </row>
    <row r="185" spans="1:6" s="3" customFormat="1" x14ac:dyDescent="0.2">
      <c r="A185" s="3" t="s">
        <v>372</v>
      </c>
      <c r="B185" s="6" t="s">
        <v>373</v>
      </c>
      <c r="C185" s="5">
        <f>Wall_Kampong!C185*IF(VLOOKUP($A185,pop_kampung!$A$2:$E$364,4,FALSE)&gt;0,1,0)</f>
        <v>0</v>
      </c>
      <c r="D185" s="5">
        <f>Wall_Kampong!D185*IF(VLOOKUP($A185,pop_kampung!$A$2:$E$364,4,FALSE)&gt;0,1,0)</f>
        <v>0</v>
      </c>
      <c r="E185" s="5">
        <f>Wall_Kampong!E185*IF(VLOOKUP($A185,pop_kampung!$A$2:$E$364,4,FALSE)&gt;0,1,0)</f>
        <v>0</v>
      </c>
      <c r="F185" s="5">
        <f>Wall_Kampong!F185*IF(VLOOKUP($A185,pop_kampung!$A$2:$E$364,4,FALSE)&gt;0,1,0)</f>
        <v>0</v>
      </c>
    </row>
    <row r="186" spans="1:6" s="3" customFormat="1" x14ac:dyDescent="0.2">
      <c r="A186" s="3" t="s">
        <v>374</v>
      </c>
      <c r="B186" s="6" t="s">
        <v>375</v>
      </c>
      <c r="C186" s="5">
        <f>Wall_Kampong!C186*IF(VLOOKUP($A186,pop_kampung!$A$2:$E$364,4,FALSE)&gt;0,1,0)</f>
        <v>0</v>
      </c>
      <c r="D186" s="5">
        <f>Wall_Kampong!D186*IF(VLOOKUP($A186,pop_kampung!$A$2:$E$364,4,FALSE)&gt;0,1,0)</f>
        <v>0</v>
      </c>
      <c r="E186" s="5">
        <f>Wall_Kampong!E186*IF(VLOOKUP($A186,pop_kampung!$A$2:$E$364,4,FALSE)&gt;0,1,0)</f>
        <v>0</v>
      </c>
      <c r="F186" s="5">
        <f>Wall_Kampong!F186*IF(VLOOKUP($A186,pop_kampung!$A$2:$E$364,4,FALSE)&gt;0,1,0)</f>
        <v>0</v>
      </c>
    </row>
    <row r="187" spans="1:6" s="3" customFormat="1" x14ac:dyDescent="0.2">
      <c r="A187" s="3" t="s">
        <v>376</v>
      </c>
      <c r="B187" s="6" t="s">
        <v>377</v>
      </c>
      <c r="C187" s="5">
        <f>Wall_Kampong!C187*IF(VLOOKUP($A187,pop_kampung!$A$2:$E$364,4,FALSE)&gt;0,1,0)</f>
        <v>0</v>
      </c>
      <c r="D187" s="5">
        <f>Wall_Kampong!D187*IF(VLOOKUP($A187,pop_kampung!$A$2:$E$364,4,FALSE)&gt;0,1,0)</f>
        <v>0</v>
      </c>
      <c r="E187" s="5">
        <f>Wall_Kampong!E187*IF(VLOOKUP($A187,pop_kampung!$A$2:$E$364,4,FALSE)&gt;0,1,0)</f>
        <v>0</v>
      </c>
      <c r="F187" s="5">
        <f>Wall_Kampong!F187*IF(VLOOKUP($A187,pop_kampung!$A$2:$E$364,4,FALSE)&gt;0,1,0)</f>
        <v>0</v>
      </c>
    </row>
    <row r="188" spans="1:6" s="3" customFormat="1" x14ac:dyDescent="0.2">
      <c r="A188" s="3" t="s">
        <v>378</v>
      </c>
      <c r="B188" s="6" t="s">
        <v>379</v>
      </c>
      <c r="C188" s="5">
        <f>Wall_Kampong!C188*IF(VLOOKUP($A188,pop_kampung!$A$2:$E$364,4,FALSE)&gt;0,1,0)</f>
        <v>0</v>
      </c>
      <c r="D188" s="5">
        <f>Wall_Kampong!D188*IF(VLOOKUP($A188,pop_kampung!$A$2:$E$364,4,FALSE)&gt;0,1,0)</f>
        <v>0</v>
      </c>
      <c r="E188" s="5">
        <f>Wall_Kampong!E188*IF(VLOOKUP($A188,pop_kampung!$A$2:$E$364,4,FALSE)&gt;0,1,0)</f>
        <v>0</v>
      </c>
      <c r="F188" s="5">
        <f>Wall_Kampong!F188*IF(VLOOKUP($A188,pop_kampung!$A$2:$E$364,4,FALSE)&gt;0,1,0)</f>
        <v>0</v>
      </c>
    </row>
    <row r="189" spans="1:6" s="3" customFormat="1" x14ac:dyDescent="0.2">
      <c r="A189" s="3" t="s">
        <v>380</v>
      </c>
      <c r="B189" s="6" t="s">
        <v>381</v>
      </c>
      <c r="C189" s="5">
        <f>Wall_Kampong!C189*IF(VLOOKUP($A189,pop_kampung!$A$2:$E$364,4,FALSE)&gt;0,1,0)</f>
        <v>0</v>
      </c>
      <c r="D189" s="5">
        <f>Wall_Kampong!D189*IF(VLOOKUP($A189,pop_kampung!$A$2:$E$364,4,FALSE)&gt;0,1,0)</f>
        <v>0</v>
      </c>
      <c r="E189" s="5">
        <f>Wall_Kampong!E189*IF(VLOOKUP($A189,pop_kampung!$A$2:$E$364,4,FALSE)&gt;0,1,0)</f>
        <v>0</v>
      </c>
      <c r="F189" s="5">
        <f>Wall_Kampong!F189*IF(VLOOKUP($A189,pop_kampung!$A$2:$E$364,4,FALSE)&gt;0,1,0)</f>
        <v>0</v>
      </c>
    </row>
    <row r="190" spans="1:6" s="3" customFormat="1" x14ac:dyDescent="0.2">
      <c r="A190" s="3" t="s">
        <v>382</v>
      </c>
      <c r="B190" s="6" t="s">
        <v>383</v>
      </c>
      <c r="C190" s="5">
        <f>Wall_Kampong!C190*IF(VLOOKUP($A190,pop_kampung!$A$2:$E$364,4,FALSE)&gt;0,1,0)</f>
        <v>90</v>
      </c>
      <c r="D190" s="5">
        <f>Wall_Kampong!D190*IF(VLOOKUP($A190,pop_kampung!$A$2:$E$364,4,FALSE)&gt;0,1,0)</f>
        <v>54</v>
      </c>
      <c r="E190" s="5">
        <f>Wall_Kampong!E190*IF(VLOOKUP($A190,pop_kampung!$A$2:$E$364,4,FALSE)&gt;0,1,0)</f>
        <v>149</v>
      </c>
      <c r="F190" s="5">
        <f>Wall_Kampong!F190*IF(VLOOKUP($A190,pop_kampung!$A$2:$E$364,4,FALSE)&gt;0,1,0)</f>
        <v>2</v>
      </c>
    </row>
    <row r="191" spans="1:6" s="3" customFormat="1" x14ac:dyDescent="0.2">
      <c r="A191" s="3" t="s">
        <v>384</v>
      </c>
      <c r="B191" s="6" t="s">
        <v>385</v>
      </c>
      <c r="C191" s="5">
        <f>Wall_Kampong!C191*IF(VLOOKUP($A191,pop_kampung!$A$2:$E$364,4,FALSE)&gt;0,1,0)</f>
        <v>176</v>
      </c>
      <c r="D191" s="5">
        <f>Wall_Kampong!D191*IF(VLOOKUP($A191,pop_kampung!$A$2:$E$364,4,FALSE)&gt;0,1,0)</f>
        <v>9</v>
      </c>
      <c r="E191" s="5">
        <f>Wall_Kampong!E191*IF(VLOOKUP($A191,pop_kampung!$A$2:$E$364,4,FALSE)&gt;0,1,0)</f>
        <v>49</v>
      </c>
      <c r="F191" s="5">
        <f>Wall_Kampong!F191*IF(VLOOKUP($A191,pop_kampung!$A$2:$E$364,4,FALSE)&gt;0,1,0)</f>
        <v>0</v>
      </c>
    </row>
    <row r="192" spans="1:6" s="3" customFormat="1" x14ac:dyDescent="0.2">
      <c r="A192" s="3" t="s">
        <v>386</v>
      </c>
      <c r="B192" s="6" t="s">
        <v>387</v>
      </c>
      <c r="C192" s="5">
        <f>Wall_Kampong!C192*IF(VLOOKUP($A192,pop_kampung!$A$2:$E$364,4,FALSE)&gt;0,1,0)</f>
        <v>117</v>
      </c>
      <c r="D192" s="5">
        <f>Wall_Kampong!D192*IF(VLOOKUP($A192,pop_kampung!$A$2:$E$364,4,FALSE)&gt;0,1,0)</f>
        <v>5</v>
      </c>
      <c r="E192" s="5">
        <f>Wall_Kampong!E192*IF(VLOOKUP($A192,pop_kampung!$A$2:$E$364,4,FALSE)&gt;0,1,0)</f>
        <v>39</v>
      </c>
      <c r="F192" s="5">
        <f>Wall_Kampong!F192*IF(VLOOKUP($A192,pop_kampung!$A$2:$E$364,4,FALSE)&gt;0,1,0)</f>
        <v>0</v>
      </c>
    </row>
    <row r="193" spans="1:6" s="3" customFormat="1" x14ac:dyDescent="0.2">
      <c r="A193" s="3" t="s">
        <v>388</v>
      </c>
      <c r="B193" s="6" t="s">
        <v>389</v>
      </c>
      <c r="C193" s="5">
        <f>Wall_Kampong!C193*IF(VLOOKUP($A193,pop_kampung!$A$2:$E$364,4,FALSE)&gt;0,1,0)</f>
        <v>231</v>
      </c>
      <c r="D193" s="5">
        <f>Wall_Kampong!D193*IF(VLOOKUP($A193,pop_kampung!$A$2:$E$364,4,FALSE)&gt;0,1,0)</f>
        <v>20</v>
      </c>
      <c r="E193" s="5">
        <f>Wall_Kampong!E193*IF(VLOOKUP($A193,pop_kampung!$A$2:$E$364,4,FALSE)&gt;0,1,0)</f>
        <v>81</v>
      </c>
      <c r="F193" s="5">
        <f>Wall_Kampong!F193*IF(VLOOKUP($A193,pop_kampung!$A$2:$E$364,4,FALSE)&gt;0,1,0)</f>
        <v>0</v>
      </c>
    </row>
    <row r="194" spans="1:6" s="3" customFormat="1" x14ac:dyDescent="0.2">
      <c r="A194" s="3" t="s">
        <v>390</v>
      </c>
      <c r="B194" s="6" t="s">
        <v>391</v>
      </c>
      <c r="C194" s="5">
        <f>Wall_Kampong!C194*IF(VLOOKUP($A194,pop_kampung!$A$2:$E$364,4,FALSE)&gt;0,1,0)</f>
        <v>40</v>
      </c>
      <c r="D194" s="5">
        <f>Wall_Kampong!D194*IF(VLOOKUP($A194,pop_kampung!$A$2:$E$364,4,FALSE)&gt;0,1,0)</f>
        <v>7</v>
      </c>
      <c r="E194" s="5">
        <f>Wall_Kampong!E194*IF(VLOOKUP($A194,pop_kampung!$A$2:$E$364,4,FALSE)&gt;0,1,0)</f>
        <v>35</v>
      </c>
      <c r="F194" s="5">
        <f>Wall_Kampong!F194*IF(VLOOKUP($A194,pop_kampung!$A$2:$E$364,4,FALSE)&gt;0,1,0)</f>
        <v>0</v>
      </c>
    </row>
    <row r="195" spans="1:6" s="3" customFormat="1" x14ac:dyDescent="0.2">
      <c r="A195" s="3" t="s">
        <v>392</v>
      </c>
      <c r="B195" s="6" t="s">
        <v>393</v>
      </c>
      <c r="C195" s="5">
        <f>Wall_Kampong!C195*IF(VLOOKUP($A195,pop_kampung!$A$2:$E$364,4,FALSE)&gt;0,1,0)</f>
        <v>27</v>
      </c>
      <c r="D195" s="5">
        <f>Wall_Kampong!D195*IF(VLOOKUP($A195,pop_kampung!$A$2:$E$364,4,FALSE)&gt;0,1,0)</f>
        <v>3</v>
      </c>
      <c r="E195" s="5">
        <f>Wall_Kampong!E195*IF(VLOOKUP($A195,pop_kampung!$A$2:$E$364,4,FALSE)&gt;0,1,0)</f>
        <v>5</v>
      </c>
      <c r="F195" s="5">
        <f>Wall_Kampong!F195*IF(VLOOKUP($A195,pop_kampung!$A$2:$E$364,4,FALSE)&gt;0,1,0)</f>
        <v>0</v>
      </c>
    </row>
    <row r="196" spans="1:6" s="3" customFormat="1" x14ac:dyDescent="0.2">
      <c r="A196" s="3" t="s">
        <v>394</v>
      </c>
      <c r="B196" s="6" t="s">
        <v>395</v>
      </c>
      <c r="C196" s="5">
        <f>Wall_Kampong!C196*IF(VLOOKUP($A196,pop_kampung!$A$2:$E$364,4,FALSE)&gt;0,1,0)</f>
        <v>281</v>
      </c>
      <c r="D196" s="5">
        <f>Wall_Kampong!D196*IF(VLOOKUP($A196,pop_kampung!$A$2:$E$364,4,FALSE)&gt;0,1,0)</f>
        <v>1</v>
      </c>
      <c r="E196" s="5">
        <f>Wall_Kampong!E196*IF(VLOOKUP($A196,pop_kampung!$A$2:$E$364,4,FALSE)&gt;0,1,0)</f>
        <v>11</v>
      </c>
      <c r="F196" s="5">
        <f>Wall_Kampong!F196*IF(VLOOKUP($A196,pop_kampung!$A$2:$E$364,4,FALSE)&gt;0,1,0)</f>
        <v>0</v>
      </c>
    </row>
    <row r="197" spans="1:6" s="3" customFormat="1" x14ac:dyDescent="0.2">
      <c r="A197" s="3" t="s">
        <v>396</v>
      </c>
      <c r="B197" s="6" t="s">
        <v>397</v>
      </c>
      <c r="C197" s="5">
        <f>Wall_Kampong!C197*IF(VLOOKUP($A197,pop_kampung!$A$2:$E$364,4,FALSE)&gt;0,1,0)</f>
        <v>0</v>
      </c>
      <c r="D197" s="5">
        <f>Wall_Kampong!D197*IF(VLOOKUP($A197,pop_kampung!$A$2:$E$364,4,FALSE)&gt;0,1,0)</f>
        <v>0</v>
      </c>
      <c r="E197" s="5">
        <f>Wall_Kampong!E197*IF(VLOOKUP($A197,pop_kampung!$A$2:$E$364,4,FALSE)&gt;0,1,0)</f>
        <v>0</v>
      </c>
      <c r="F197" s="5">
        <f>Wall_Kampong!F197*IF(VLOOKUP($A197,pop_kampung!$A$2:$E$364,4,FALSE)&gt;0,1,0)</f>
        <v>0</v>
      </c>
    </row>
    <row r="198" spans="1:6" s="3" customFormat="1" x14ac:dyDescent="0.2">
      <c r="A198" s="3" t="s">
        <v>398</v>
      </c>
      <c r="B198" s="6" t="s">
        <v>399</v>
      </c>
      <c r="C198" s="5">
        <f>Wall_Kampong!C198*IF(VLOOKUP($A198,pop_kampung!$A$2:$E$364,4,FALSE)&gt;0,1,0)</f>
        <v>0</v>
      </c>
      <c r="D198" s="5">
        <f>Wall_Kampong!D198*IF(VLOOKUP($A198,pop_kampung!$A$2:$E$364,4,FALSE)&gt;0,1,0)</f>
        <v>0</v>
      </c>
      <c r="E198" s="5">
        <f>Wall_Kampong!E198*IF(VLOOKUP($A198,pop_kampung!$A$2:$E$364,4,FALSE)&gt;0,1,0)</f>
        <v>0</v>
      </c>
      <c r="F198" s="5">
        <f>Wall_Kampong!F198*IF(VLOOKUP($A198,pop_kampung!$A$2:$E$364,4,FALSE)&gt;0,1,0)</f>
        <v>0</v>
      </c>
    </row>
    <row r="199" spans="1:6" s="3" customFormat="1" x14ac:dyDescent="0.2">
      <c r="A199" s="3" t="s">
        <v>400</v>
      </c>
      <c r="B199" s="6" t="s">
        <v>401</v>
      </c>
      <c r="C199" s="5">
        <f>Wall_Kampong!C199*IF(VLOOKUP($A199,pop_kampung!$A$2:$E$364,4,FALSE)&gt;0,1,0)</f>
        <v>89</v>
      </c>
      <c r="D199" s="5">
        <f>Wall_Kampong!D199*IF(VLOOKUP($A199,pop_kampung!$A$2:$E$364,4,FALSE)&gt;0,1,0)</f>
        <v>4</v>
      </c>
      <c r="E199" s="5">
        <f>Wall_Kampong!E199*IF(VLOOKUP($A199,pop_kampung!$A$2:$E$364,4,FALSE)&gt;0,1,0)</f>
        <v>20</v>
      </c>
      <c r="F199" s="5">
        <f>Wall_Kampong!F199*IF(VLOOKUP($A199,pop_kampung!$A$2:$E$364,4,FALSE)&gt;0,1,0)</f>
        <v>0</v>
      </c>
    </row>
    <row r="200" spans="1:6" s="3" customFormat="1" x14ac:dyDescent="0.2">
      <c r="A200" s="3" t="s">
        <v>402</v>
      </c>
      <c r="B200" s="6" t="s">
        <v>403</v>
      </c>
      <c r="C200" s="5">
        <f>Wall_Kampong!C200*IF(VLOOKUP($A200,pop_kampung!$A$2:$E$364,4,FALSE)&gt;0,1,0)</f>
        <v>9</v>
      </c>
      <c r="D200" s="5">
        <f>Wall_Kampong!D200*IF(VLOOKUP($A200,pop_kampung!$A$2:$E$364,4,FALSE)&gt;0,1,0)</f>
        <v>3</v>
      </c>
      <c r="E200" s="5">
        <f>Wall_Kampong!E200*IF(VLOOKUP($A200,pop_kampung!$A$2:$E$364,4,FALSE)&gt;0,1,0)</f>
        <v>2</v>
      </c>
      <c r="F200" s="5">
        <f>Wall_Kampong!F200*IF(VLOOKUP($A200,pop_kampung!$A$2:$E$364,4,FALSE)&gt;0,1,0)</f>
        <v>0</v>
      </c>
    </row>
    <row r="201" spans="1:6" s="3" customFormat="1" x14ac:dyDescent="0.2">
      <c r="A201" s="3" t="s">
        <v>404</v>
      </c>
      <c r="B201" s="6" t="s">
        <v>405</v>
      </c>
      <c r="C201" s="5">
        <f>Wall_Kampong!C201*IF(VLOOKUP($A201,pop_kampung!$A$2:$E$364,4,FALSE)&gt;0,1,0)</f>
        <v>47</v>
      </c>
      <c r="D201" s="5">
        <f>Wall_Kampong!D201*IF(VLOOKUP($A201,pop_kampung!$A$2:$E$364,4,FALSE)&gt;0,1,0)</f>
        <v>31</v>
      </c>
      <c r="E201" s="5">
        <f>Wall_Kampong!E201*IF(VLOOKUP($A201,pop_kampung!$A$2:$E$364,4,FALSE)&gt;0,1,0)</f>
        <v>38</v>
      </c>
      <c r="F201" s="5">
        <f>Wall_Kampong!F201*IF(VLOOKUP($A201,pop_kampung!$A$2:$E$364,4,FALSE)&gt;0,1,0)</f>
        <v>1</v>
      </c>
    </row>
    <row r="202" spans="1:6" s="3" customFormat="1" x14ac:dyDescent="0.2">
      <c r="A202" s="3" t="s">
        <v>406</v>
      </c>
      <c r="B202" s="6" t="s">
        <v>407</v>
      </c>
      <c r="C202" s="5">
        <f>Wall_Kampong!C202*IF(VLOOKUP($A202,pop_kampung!$A$2:$E$364,4,FALSE)&gt;0,1,0)</f>
        <v>6</v>
      </c>
      <c r="D202" s="5">
        <f>Wall_Kampong!D202*IF(VLOOKUP($A202,pop_kampung!$A$2:$E$364,4,FALSE)&gt;0,1,0)</f>
        <v>5</v>
      </c>
      <c r="E202" s="5">
        <f>Wall_Kampong!E202*IF(VLOOKUP($A202,pop_kampung!$A$2:$E$364,4,FALSE)&gt;0,1,0)</f>
        <v>12</v>
      </c>
      <c r="F202" s="5">
        <f>Wall_Kampong!F202*IF(VLOOKUP($A202,pop_kampung!$A$2:$E$364,4,FALSE)&gt;0,1,0)</f>
        <v>0</v>
      </c>
    </row>
    <row r="203" spans="1:6" s="3" customFormat="1" x14ac:dyDescent="0.2">
      <c r="A203" s="3" t="s">
        <v>408</v>
      </c>
      <c r="B203" s="6" t="s">
        <v>409</v>
      </c>
      <c r="C203" s="5">
        <f>Wall_Kampong!C203*IF(VLOOKUP($A203,pop_kampung!$A$2:$E$364,4,FALSE)&gt;0,1,0)</f>
        <v>51</v>
      </c>
      <c r="D203" s="5">
        <f>Wall_Kampong!D203*IF(VLOOKUP($A203,pop_kampung!$A$2:$E$364,4,FALSE)&gt;0,1,0)</f>
        <v>7</v>
      </c>
      <c r="E203" s="5">
        <f>Wall_Kampong!E203*IF(VLOOKUP($A203,pop_kampung!$A$2:$E$364,4,FALSE)&gt;0,1,0)</f>
        <v>25</v>
      </c>
      <c r="F203" s="5">
        <f>Wall_Kampong!F203*IF(VLOOKUP($A203,pop_kampung!$A$2:$E$364,4,FALSE)&gt;0,1,0)</f>
        <v>0</v>
      </c>
    </row>
    <row r="204" spans="1:6" s="3" customFormat="1" x14ac:dyDescent="0.2">
      <c r="A204" s="3" t="s">
        <v>410</v>
      </c>
      <c r="B204" s="6" t="s">
        <v>411</v>
      </c>
      <c r="C204" s="5">
        <f>Wall_Kampong!C204*IF(VLOOKUP($A204,pop_kampung!$A$2:$E$364,4,FALSE)&gt;0,1,0)</f>
        <v>83</v>
      </c>
      <c r="D204" s="5">
        <f>Wall_Kampong!D204*IF(VLOOKUP($A204,pop_kampung!$A$2:$E$364,4,FALSE)&gt;0,1,0)</f>
        <v>9</v>
      </c>
      <c r="E204" s="5">
        <f>Wall_Kampong!E204*IF(VLOOKUP($A204,pop_kampung!$A$2:$E$364,4,FALSE)&gt;0,1,0)</f>
        <v>25</v>
      </c>
      <c r="F204" s="5">
        <f>Wall_Kampong!F204*IF(VLOOKUP($A204,pop_kampung!$A$2:$E$364,4,FALSE)&gt;0,1,0)</f>
        <v>0</v>
      </c>
    </row>
    <row r="205" spans="1:6" s="3" customFormat="1" x14ac:dyDescent="0.2">
      <c r="A205" s="3" t="s">
        <v>412</v>
      </c>
      <c r="B205" s="6" t="s">
        <v>413</v>
      </c>
      <c r="C205" s="5">
        <f>Wall_Kampong!C205*IF(VLOOKUP($A205,pop_kampung!$A$2:$E$364,4,FALSE)&gt;0,1,0)</f>
        <v>52</v>
      </c>
      <c r="D205" s="5">
        <f>Wall_Kampong!D205*IF(VLOOKUP($A205,pop_kampung!$A$2:$E$364,4,FALSE)&gt;0,1,0)</f>
        <v>32</v>
      </c>
      <c r="E205" s="5">
        <f>Wall_Kampong!E205*IF(VLOOKUP($A205,pop_kampung!$A$2:$E$364,4,FALSE)&gt;0,1,0)</f>
        <v>48</v>
      </c>
      <c r="F205" s="5">
        <f>Wall_Kampong!F205*IF(VLOOKUP($A205,pop_kampung!$A$2:$E$364,4,FALSE)&gt;0,1,0)</f>
        <v>0</v>
      </c>
    </row>
    <row r="206" spans="1:6" s="3" customFormat="1" x14ac:dyDescent="0.2">
      <c r="A206" s="3" t="s">
        <v>414</v>
      </c>
      <c r="B206" s="6" t="s">
        <v>415</v>
      </c>
      <c r="C206" s="5">
        <f>Wall_Kampong!C206*IF(VLOOKUP($A206,pop_kampung!$A$2:$E$364,4,FALSE)&gt;0,1,0)</f>
        <v>18</v>
      </c>
      <c r="D206" s="5">
        <f>Wall_Kampong!D206*IF(VLOOKUP($A206,pop_kampung!$A$2:$E$364,4,FALSE)&gt;0,1,0)</f>
        <v>4</v>
      </c>
      <c r="E206" s="5">
        <f>Wall_Kampong!E206*IF(VLOOKUP($A206,pop_kampung!$A$2:$E$364,4,FALSE)&gt;0,1,0)</f>
        <v>10</v>
      </c>
      <c r="F206" s="5">
        <f>Wall_Kampong!F206*IF(VLOOKUP($A206,pop_kampung!$A$2:$E$364,4,FALSE)&gt;0,1,0)</f>
        <v>0</v>
      </c>
    </row>
    <row r="207" spans="1:6" s="3" customFormat="1" x14ac:dyDescent="0.2">
      <c r="A207" s="3" t="s">
        <v>416</v>
      </c>
      <c r="B207" s="6" t="s">
        <v>417</v>
      </c>
      <c r="C207" s="5">
        <f>Wall_Kampong!C207*IF(VLOOKUP($A207,pop_kampung!$A$2:$E$364,4,FALSE)&gt;0,1,0)</f>
        <v>12</v>
      </c>
      <c r="D207" s="5">
        <f>Wall_Kampong!D207*IF(VLOOKUP($A207,pop_kampung!$A$2:$E$364,4,FALSE)&gt;0,1,0)</f>
        <v>7</v>
      </c>
      <c r="E207" s="5">
        <f>Wall_Kampong!E207*IF(VLOOKUP($A207,pop_kampung!$A$2:$E$364,4,FALSE)&gt;0,1,0)</f>
        <v>14</v>
      </c>
      <c r="F207" s="5">
        <f>Wall_Kampong!F207*IF(VLOOKUP($A207,pop_kampung!$A$2:$E$364,4,FALSE)&gt;0,1,0)</f>
        <v>0</v>
      </c>
    </row>
    <row r="208" spans="1:6" s="3" customFormat="1" x14ac:dyDescent="0.2">
      <c r="A208" s="3" t="s">
        <v>418</v>
      </c>
      <c r="B208" s="6" t="s">
        <v>419</v>
      </c>
      <c r="C208" s="5">
        <f>Wall_Kampong!C208*IF(VLOOKUP($A208,pop_kampung!$A$2:$E$364,4,FALSE)&gt;0,1,0)</f>
        <v>7</v>
      </c>
      <c r="D208" s="5">
        <f>Wall_Kampong!D208*IF(VLOOKUP($A208,pop_kampung!$A$2:$E$364,4,FALSE)&gt;0,1,0)</f>
        <v>0</v>
      </c>
      <c r="E208" s="5">
        <f>Wall_Kampong!E208*IF(VLOOKUP($A208,pop_kampung!$A$2:$E$364,4,FALSE)&gt;0,1,0)</f>
        <v>4</v>
      </c>
      <c r="F208" s="5">
        <f>Wall_Kampong!F208*IF(VLOOKUP($A208,pop_kampung!$A$2:$E$364,4,FALSE)&gt;0,1,0)</f>
        <v>0</v>
      </c>
    </row>
    <row r="209" spans="1:6" s="3" customFormat="1" x14ac:dyDescent="0.2">
      <c r="A209" s="3" t="s">
        <v>420</v>
      </c>
      <c r="B209" s="6" t="s">
        <v>421</v>
      </c>
      <c r="C209" s="5">
        <f>Wall_Kampong!C209*IF(VLOOKUP($A209,pop_kampung!$A$2:$E$364,4,FALSE)&gt;0,1,0)</f>
        <v>1</v>
      </c>
      <c r="D209" s="5">
        <f>Wall_Kampong!D209*IF(VLOOKUP($A209,pop_kampung!$A$2:$E$364,4,FALSE)&gt;0,1,0)</f>
        <v>1</v>
      </c>
      <c r="E209" s="5">
        <f>Wall_Kampong!E209*IF(VLOOKUP($A209,pop_kampung!$A$2:$E$364,4,FALSE)&gt;0,1,0)</f>
        <v>0</v>
      </c>
      <c r="F209" s="5">
        <f>Wall_Kampong!F209*IF(VLOOKUP($A209,pop_kampung!$A$2:$E$364,4,FALSE)&gt;0,1,0)</f>
        <v>0</v>
      </c>
    </row>
    <row r="210" spans="1:6" s="3" customFormat="1" x14ac:dyDescent="0.2">
      <c r="A210" s="3" t="s">
        <v>422</v>
      </c>
      <c r="B210" s="6" t="s">
        <v>423</v>
      </c>
      <c r="C210" s="5">
        <f>Wall_Kampong!C210*IF(VLOOKUP($A210,pop_kampung!$A$2:$E$364,4,FALSE)&gt;0,1,0)</f>
        <v>1</v>
      </c>
      <c r="D210" s="5">
        <f>Wall_Kampong!D210*IF(VLOOKUP($A210,pop_kampung!$A$2:$E$364,4,FALSE)&gt;0,1,0)</f>
        <v>9</v>
      </c>
      <c r="E210" s="5">
        <f>Wall_Kampong!E210*IF(VLOOKUP($A210,pop_kampung!$A$2:$E$364,4,FALSE)&gt;0,1,0)</f>
        <v>26</v>
      </c>
      <c r="F210" s="5">
        <f>Wall_Kampong!F210*IF(VLOOKUP($A210,pop_kampung!$A$2:$E$364,4,FALSE)&gt;0,1,0)</f>
        <v>0</v>
      </c>
    </row>
    <row r="211" spans="1:6" s="3" customFormat="1" x14ac:dyDescent="0.2">
      <c r="A211" s="3" t="s">
        <v>424</v>
      </c>
      <c r="B211" s="6" t="s">
        <v>425</v>
      </c>
      <c r="C211" s="5">
        <f>Wall_Kampong!C211*IF(VLOOKUP($A211,pop_kampung!$A$2:$E$364,4,FALSE)&gt;0,1,0)</f>
        <v>1</v>
      </c>
      <c r="D211" s="5">
        <f>Wall_Kampong!D211*IF(VLOOKUP($A211,pop_kampung!$A$2:$E$364,4,FALSE)&gt;0,1,0)</f>
        <v>5</v>
      </c>
      <c r="E211" s="5">
        <f>Wall_Kampong!E211*IF(VLOOKUP($A211,pop_kampung!$A$2:$E$364,4,FALSE)&gt;0,1,0)</f>
        <v>13</v>
      </c>
      <c r="F211" s="5">
        <f>Wall_Kampong!F211*IF(VLOOKUP($A211,pop_kampung!$A$2:$E$364,4,FALSE)&gt;0,1,0)</f>
        <v>0</v>
      </c>
    </row>
    <row r="212" spans="1:6" s="3" customFormat="1" x14ac:dyDescent="0.2">
      <c r="A212" s="3" t="s">
        <v>426</v>
      </c>
      <c r="B212" s="6" t="s">
        <v>427</v>
      </c>
      <c r="C212" s="5">
        <f>Wall_Kampong!C212*IF(VLOOKUP($A212,pop_kampung!$A$2:$E$364,4,FALSE)&gt;0,1,0)</f>
        <v>0</v>
      </c>
      <c r="D212" s="5">
        <f>Wall_Kampong!D212*IF(VLOOKUP($A212,pop_kampung!$A$2:$E$364,4,FALSE)&gt;0,1,0)</f>
        <v>3</v>
      </c>
      <c r="E212" s="5">
        <f>Wall_Kampong!E212*IF(VLOOKUP($A212,pop_kampung!$A$2:$E$364,4,FALSE)&gt;0,1,0)</f>
        <v>0</v>
      </c>
      <c r="F212" s="5">
        <f>Wall_Kampong!F212*IF(VLOOKUP($A212,pop_kampung!$A$2:$E$364,4,FALSE)&gt;0,1,0)</f>
        <v>0</v>
      </c>
    </row>
    <row r="213" spans="1:6" s="3" customFormat="1" x14ac:dyDescent="0.2">
      <c r="A213" s="3" t="s">
        <v>428</v>
      </c>
      <c r="B213" s="6" t="s">
        <v>429</v>
      </c>
      <c r="C213" s="5">
        <f>Wall_Kampong!C213*IF(VLOOKUP($A213,pop_kampung!$A$2:$E$364,4,FALSE)&gt;0,1,0)</f>
        <v>7</v>
      </c>
      <c r="D213" s="5">
        <f>Wall_Kampong!D213*IF(VLOOKUP($A213,pop_kampung!$A$2:$E$364,4,FALSE)&gt;0,1,0)</f>
        <v>20</v>
      </c>
      <c r="E213" s="5">
        <f>Wall_Kampong!E213*IF(VLOOKUP($A213,pop_kampung!$A$2:$E$364,4,FALSE)&gt;0,1,0)</f>
        <v>13</v>
      </c>
      <c r="F213" s="5">
        <f>Wall_Kampong!F213*IF(VLOOKUP($A213,pop_kampung!$A$2:$E$364,4,FALSE)&gt;0,1,0)</f>
        <v>0</v>
      </c>
    </row>
    <row r="214" spans="1:6" s="3" customFormat="1" x14ac:dyDescent="0.2">
      <c r="A214" s="3" t="s">
        <v>430</v>
      </c>
      <c r="B214" s="6" t="s">
        <v>431</v>
      </c>
      <c r="C214" s="5">
        <f>Wall_Kampong!C214*IF(VLOOKUP($A214,pop_kampung!$A$2:$E$364,4,FALSE)&gt;0,1,0)</f>
        <v>5</v>
      </c>
      <c r="D214" s="5">
        <f>Wall_Kampong!D214*IF(VLOOKUP($A214,pop_kampung!$A$2:$E$364,4,FALSE)&gt;0,1,0)</f>
        <v>5</v>
      </c>
      <c r="E214" s="5">
        <f>Wall_Kampong!E214*IF(VLOOKUP($A214,pop_kampung!$A$2:$E$364,4,FALSE)&gt;0,1,0)</f>
        <v>6</v>
      </c>
      <c r="F214" s="5">
        <f>Wall_Kampong!F214*IF(VLOOKUP($A214,pop_kampung!$A$2:$E$364,4,FALSE)&gt;0,1,0)</f>
        <v>0</v>
      </c>
    </row>
    <row r="215" spans="1:6" s="3" customFormat="1" x14ac:dyDescent="0.2">
      <c r="A215" s="3" t="s">
        <v>432</v>
      </c>
      <c r="B215" s="6" t="s">
        <v>433</v>
      </c>
      <c r="C215" s="5">
        <f>Wall_Kampong!C215*IF(VLOOKUP($A215,pop_kampung!$A$2:$E$364,4,FALSE)&gt;0,1,0)</f>
        <v>10</v>
      </c>
      <c r="D215" s="5">
        <f>Wall_Kampong!D215*IF(VLOOKUP($A215,pop_kampung!$A$2:$E$364,4,FALSE)&gt;0,1,0)</f>
        <v>7</v>
      </c>
      <c r="E215" s="5">
        <f>Wall_Kampong!E215*IF(VLOOKUP($A215,pop_kampung!$A$2:$E$364,4,FALSE)&gt;0,1,0)</f>
        <v>6</v>
      </c>
      <c r="F215" s="5">
        <f>Wall_Kampong!F215*IF(VLOOKUP($A215,pop_kampung!$A$2:$E$364,4,FALSE)&gt;0,1,0)</f>
        <v>0</v>
      </c>
    </row>
    <row r="216" spans="1:6" s="3" customFormat="1" x14ac:dyDescent="0.2">
      <c r="A216" s="3" t="s">
        <v>434</v>
      </c>
      <c r="B216" s="6" t="s">
        <v>435</v>
      </c>
      <c r="C216" s="5">
        <f>Wall_Kampong!C216*IF(VLOOKUP($A216,pop_kampung!$A$2:$E$364,4,FALSE)&gt;0,1,0)</f>
        <v>6</v>
      </c>
      <c r="D216" s="5">
        <f>Wall_Kampong!D216*IF(VLOOKUP($A216,pop_kampung!$A$2:$E$364,4,FALSE)&gt;0,1,0)</f>
        <v>5</v>
      </c>
      <c r="E216" s="5">
        <f>Wall_Kampong!E216*IF(VLOOKUP($A216,pop_kampung!$A$2:$E$364,4,FALSE)&gt;0,1,0)</f>
        <v>7</v>
      </c>
      <c r="F216" s="5">
        <f>Wall_Kampong!F216*IF(VLOOKUP($A216,pop_kampung!$A$2:$E$364,4,FALSE)&gt;0,1,0)</f>
        <v>0</v>
      </c>
    </row>
    <row r="217" spans="1:6" s="3" customFormat="1" x14ac:dyDescent="0.2">
      <c r="A217" s="3" t="s">
        <v>436</v>
      </c>
      <c r="B217" s="6" t="s">
        <v>437</v>
      </c>
      <c r="C217" s="5">
        <f>Wall_Kampong!C217*IF(VLOOKUP($A217,pop_kampung!$A$2:$E$364,4,FALSE)&gt;0,1,0)</f>
        <v>3</v>
      </c>
      <c r="D217" s="5">
        <f>Wall_Kampong!D217*IF(VLOOKUP($A217,pop_kampung!$A$2:$E$364,4,FALSE)&gt;0,1,0)</f>
        <v>9</v>
      </c>
      <c r="E217" s="5">
        <f>Wall_Kampong!E217*IF(VLOOKUP($A217,pop_kampung!$A$2:$E$364,4,FALSE)&gt;0,1,0)</f>
        <v>11</v>
      </c>
      <c r="F217" s="5">
        <f>Wall_Kampong!F217*IF(VLOOKUP($A217,pop_kampung!$A$2:$E$364,4,FALSE)&gt;0,1,0)</f>
        <v>0</v>
      </c>
    </row>
    <row r="218" spans="1:6" s="3" customFormat="1" x14ac:dyDescent="0.2">
      <c r="A218" s="3" t="s">
        <v>438</v>
      </c>
      <c r="B218" s="6" t="s">
        <v>439</v>
      </c>
      <c r="C218" s="5">
        <f>Wall_Kampong!C218*IF(VLOOKUP($A218,pop_kampung!$A$2:$E$364,4,FALSE)&gt;0,1,0)</f>
        <v>2</v>
      </c>
      <c r="D218" s="5">
        <f>Wall_Kampong!D218*IF(VLOOKUP($A218,pop_kampung!$A$2:$E$364,4,FALSE)&gt;0,1,0)</f>
        <v>3</v>
      </c>
      <c r="E218" s="5">
        <f>Wall_Kampong!E218*IF(VLOOKUP($A218,pop_kampung!$A$2:$E$364,4,FALSE)&gt;0,1,0)</f>
        <v>3</v>
      </c>
      <c r="F218" s="5">
        <f>Wall_Kampong!F218*IF(VLOOKUP($A218,pop_kampung!$A$2:$E$364,4,FALSE)&gt;0,1,0)</f>
        <v>0</v>
      </c>
    </row>
    <row r="219" spans="1:6" s="3" customFormat="1" x14ac:dyDescent="0.2">
      <c r="A219" s="3" t="s">
        <v>440</v>
      </c>
      <c r="B219" s="6" t="s">
        <v>441</v>
      </c>
      <c r="C219" s="5">
        <f>Wall_Kampong!C219*IF(VLOOKUP($A219,pop_kampung!$A$2:$E$364,4,FALSE)&gt;0,1,0)</f>
        <v>1</v>
      </c>
      <c r="D219" s="5">
        <f>Wall_Kampong!D219*IF(VLOOKUP($A219,pop_kampung!$A$2:$E$364,4,FALSE)&gt;0,1,0)</f>
        <v>0</v>
      </c>
      <c r="E219" s="5">
        <f>Wall_Kampong!E219*IF(VLOOKUP($A219,pop_kampung!$A$2:$E$364,4,FALSE)&gt;0,1,0)</f>
        <v>1</v>
      </c>
      <c r="F219" s="5">
        <f>Wall_Kampong!F219*IF(VLOOKUP($A219,pop_kampung!$A$2:$E$364,4,FALSE)&gt;0,1,0)</f>
        <v>0</v>
      </c>
    </row>
    <row r="220" spans="1:6" s="3" customFormat="1" x14ac:dyDescent="0.2">
      <c r="A220" s="3" t="s">
        <v>442</v>
      </c>
      <c r="B220" s="6" t="s">
        <v>443</v>
      </c>
      <c r="C220" s="5">
        <f>Wall_Kampong!C220*IF(VLOOKUP($A220,pop_kampung!$A$2:$E$364,4,FALSE)&gt;0,1,0)</f>
        <v>4</v>
      </c>
      <c r="D220" s="5">
        <f>Wall_Kampong!D220*IF(VLOOKUP($A220,pop_kampung!$A$2:$E$364,4,FALSE)&gt;0,1,0)</f>
        <v>2</v>
      </c>
      <c r="E220" s="5">
        <f>Wall_Kampong!E220*IF(VLOOKUP($A220,pop_kampung!$A$2:$E$364,4,FALSE)&gt;0,1,0)</f>
        <v>2</v>
      </c>
      <c r="F220" s="5">
        <f>Wall_Kampong!F220*IF(VLOOKUP($A220,pop_kampung!$A$2:$E$364,4,FALSE)&gt;0,1,0)</f>
        <v>0</v>
      </c>
    </row>
    <row r="221" spans="1:6" s="3" customFormat="1" x14ac:dyDescent="0.2">
      <c r="A221" s="3" t="s">
        <v>444</v>
      </c>
      <c r="B221" s="6" t="s">
        <v>445</v>
      </c>
      <c r="C221" s="5">
        <f>Wall_Kampong!C221*IF(VLOOKUP($A221,pop_kampung!$A$2:$E$364,4,FALSE)&gt;0,1,0)</f>
        <v>7</v>
      </c>
      <c r="D221" s="5">
        <f>Wall_Kampong!D221*IF(VLOOKUP($A221,pop_kampung!$A$2:$E$364,4,FALSE)&gt;0,1,0)</f>
        <v>22</v>
      </c>
      <c r="E221" s="5">
        <f>Wall_Kampong!E221*IF(VLOOKUP($A221,pop_kampung!$A$2:$E$364,4,FALSE)&gt;0,1,0)</f>
        <v>6</v>
      </c>
      <c r="F221" s="5">
        <f>Wall_Kampong!F221*IF(VLOOKUP($A221,pop_kampung!$A$2:$E$364,4,FALSE)&gt;0,1,0)</f>
        <v>0</v>
      </c>
    </row>
    <row r="222" spans="1:6" s="3" customFormat="1" x14ac:dyDescent="0.2">
      <c r="A222" s="3" t="s">
        <v>446</v>
      </c>
      <c r="B222" s="6" t="s">
        <v>447</v>
      </c>
      <c r="C222" s="5">
        <f>Wall_Kampong!C222*IF(VLOOKUP($A222,pop_kampung!$A$2:$E$364,4,FALSE)&gt;0,1,0)</f>
        <v>1</v>
      </c>
      <c r="D222" s="5">
        <f>Wall_Kampong!D222*IF(VLOOKUP($A222,pop_kampung!$A$2:$E$364,4,FALSE)&gt;0,1,0)</f>
        <v>7</v>
      </c>
      <c r="E222" s="5">
        <f>Wall_Kampong!E222*IF(VLOOKUP($A222,pop_kampung!$A$2:$E$364,4,FALSE)&gt;0,1,0)</f>
        <v>1</v>
      </c>
      <c r="F222" s="5">
        <f>Wall_Kampong!F222*IF(VLOOKUP($A222,pop_kampung!$A$2:$E$364,4,FALSE)&gt;0,1,0)</f>
        <v>0</v>
      </c>
    </row>
    <row r="223" spans="1:6" s="3" customFormat="1" x14ac:dyDescent="0.2">
      <c r="A223" s="3" t="s">
        <v>448</v>
      </c>
      <c r="B223" s="6" t="s">
        <v>449</v>
      </c>
      <c r="C223" s="5">
        <f>Wall_Kampong!C223*IF(VLOOKUP($A223,pop_kampung!$A$2:$E$364,4,FALSE)&gt;0,1,0)</f>
        <v>0</v>
      </c>
      <c r="D223" s="5">
        <f>Wall_Kampong!D223*IF(VLOOKUP($A223,pop_kampung!$A$2:$E$364,4,FALSE)&gt;0,1,0)</f>
        <v>1</v>
      </c>
      <c r="E223" s="5">
        <f>Wall_Kampong!E223*IF(VLOOKUP($A223,pop_kampung!$A$2:$E$364,4,FALSE)&gt;0,1,0)</f>
        <v>0</v>
      </c>
      <c r="F223" s="5">
        <f>Wall_Kampong!F223*IF(VLOOKUP($A223,pop_kampung!$A$2:$E$364,4,FALSE)&gt;0,1,0)</f>
        <v>0</v>
      </c>
    </row>
    <row r="224" spans="1:6" s="3" customFormat="1" x14ac:dyDescent="0.15">
      <c r="A224" s="3" t="s">
        <v>450</v>
      </c>
      <c r="B224" s="4" t="s">
        <v>451</v>
      </c>
      <c r="C224" s="5">
        <f>Wall_Kampong!C224*IF(VLOOKUP($A224,pop_kampung!$A$2:$E$364,4,FALSE)&gt;0,1,0)</f>
        <v>8</v>
      </c>
      <c r="D224" s="5">
        <f>Wall_Kampong!D224*IF(VLOOKUP($A224,pop_kampung!$A$2:$E$364,4,FALSE)&gt;0,1,0)</f>
        <v>15</v>
      </c>
      <c r="E224" s="5">
        <f>Wall_Kampong!E224*IF(VLOOKUP($A224,pop_kampung!$A$2:$E$364,4,FALSE)&gt;0,1,0)</f>
        <v>17</v>
      </c>
      <c r="F224" s="5">
        <f>Wall_Kampong!F224*IF(VLOOKUP($A224,pop_kampung!$A$2:$E$364,4,FALSE)&gt;0,1,0)</f>
        <v>0</v>
      </c>
    </row>
    <row r="225" spans="1:6" s="3" customFormat="1" x14ac:dyDescent="0.15">
      <c r="A225" s="3" t="s">
        <v>452</v>
      </c>
      <c r="B225" s="4" t="s">
        <v>453</v>
      </c>
      <c r="C225" s="5">
        <f>Wall_Kampong!C225*IF(VLOOKUP($A225,pop_kampung!$A$2:$E$364,4,FALSE)&gt;0,1,0)</f>
        <v>6</v>
      </c>
      <c r="D225" s="5">
        <f>Wall_Kampong!D225*IF(VLOOKUP($A225,pop_kampung!$A$2:$E$364,4,FALSE)&gt;0,1,0)</f>
        <v>8</v>
      </c>
      <c r="E225" s="5">
        <f>Wall_Kampong!E225*IF(VLOOKUP($A225,pop_kampung!$A$2:$E$364,4,FALSE)&gt;0,1,0)</f>
        <v>10</v>
      </c>
      <c r="F225" s="5">
        <f>Wall_Kampong!F225*IF(VLOOKUP($A225,pop_kampung!$A$2:$E$364,4,FALSE)&gt;0,1,0)</f>
        <v>0</v>
      </c>
    </row>
    <row r="226" spans="1:6" s="3" customFormat="1" x14ac:dyDescent="0.15">
      <c r="A226" s="3" t="s">
        <v>454</v>
      </c>
      <c r="B226" s="4" t="s">
        <v>455</v>
      </c>
      <c r="C226" s="5">
        <f>Wall_Kampong!C226*IF(VLOOKUP($A226,pop_kampung!$A$2:$E$364,4,FALSE)&gt;0,1,0)</f>
        <v>1</v>
      </c>
      <c r="D226" s="5">
        <f>Wall_Kampong!D226*IF(VLOOKUP($A226,pop_kampung!$A$2:$E$364,4,FALSE)&gt;0,1,0)</f>
        <v>6</v>
      </c>
      <c r="E226" s="5">
        <f>Wall_Kampong!E226*IF(VLOOKUP($A226,pop_kampung!$A$2:$E$364,4,FALSE)&gt;0,1,0)</f>
        <v>8</v>
      </c>
      <c r="F226" s="5">
        <f>Wall_Kampong!F226*IF(VLOOKUP($A226,pop_kampung!$A$2:$E$364,4,FALSE)&gt;0,1,0)</f>
        <v>1</v>
      </c>
    </row>
    <row r="227" spans="1:6" s="3" customFormat="1" x14ac:dyDescent="0.15">
      <c r="A227" s="3" t="s">
        <v>456</v>
      </c>
      <c r="B227" s="4" t="s">
        <v>457</v>
      </c>
      <c r="C227" s="5">
        <f>Wall_Kampong!C227*IF(VLOOKUP($A227,pop_kampung!$A$2:$E$364,4,FALSE)&gt;0,1,0)</f>
        <v>1</v>
      </c>
      <c r="D227" s="5">
        <f>Wall_Kampong!D227*IF(VLOOKUP($A227,pop_kampung!$A$2:$E$364,4,FALSE)&gt;0,1,0)</f>
        <v>15</v>
      </c>
      <c r="E227" s="5">
        <f>Wall_Kampong!E227*IF(VLOOKUP($A227,pop_kampung!$A$2:$E$364,4,FALSE)&gt;0,1,0)</f>
        <v>1</v>
      </c>
      <c r="F227" s="5">
        <f>Wall_Kampong!F227*IF(VLOOKUP($A227,pop_kampung!$A$2:$E$364,4,FALSE)&gt;0,1,0)</f>
        <v>0</v>
      </c>
    </row>
    <row r="228" spans="1:6" s="3" customFormat="1" x14ac:dyDescent="0.15">
      <c r="A228" s="3" t="s">
        <v>458</v>
      </c>
      <c r="B228" s="4" t="s">
        <v>459</v>
      </c>
      <c r="C228" s="5">
        <f>Wall_Kampong!C228*IF(VLOOKUP($A228,pop_kampung!$A$2:$E$364,4,FALSE)&gt;0,1,0)</f>
        <v>0</v>
      </c>
      <c r="D228" s="5">
        <f>Wall_Kampong!D228*IF(VLOOKUP($A228,pop_kampung!$A$2:$E$364,4,FALSE)&gt;0,1,0)</f>
        <v>1</v>
      </c>
      <c r="E228" s="5">
        <f>Wall_Kampong!E228*IF(VLOOKUP($A228,pop_kampung!$A$2:$E$364,4,FALSE)&gt;0,1,0)</f>
        <v>0</v>
      </c>
      <c r="F228" s="5">
        <f>Wall_Kampong!F228*IF(VLOOKUP($A228,pop_kampung!$A$2:$E$364,4,FALSE)&gt;0,1,0)</f>
        <v>0</v>
      </c>
    </row>
    <row r="229" spans="1:6" s="3" customFormat="1" x14ac:dyDescent="0.15">
      <c r="A229" s="3" t="s">
        <v>460</v>
      </c>
      <c r="B229" s="4" t="s">
        <v>461</v>
      </c>
      <c r="C229" s="5">
        <f>Wall_Kampong!C229*IF(VLOOKUP($A229,pop_kampung!$A$2:$E$364,4,FALSE)&gt;0,1,0)</f>
        <v>0</v>
      </c>
      <c r="D229" s="5">
        <f>Wall_Kampong!D229*IF(VLOOKUP($A229,pop_kampung!$A$2:$E$364,4,FALSE)&gt;0,1,0)</f>
        <v>0</v>
      </c>
      <c r="E229" s="5">
        <f>Wall_Kampong!E229*IF(VLOOKUP($A229,pop_kampung!$A$2:$E$364,4,FALSE)&gt;0,1,0)</f>
        <v>1</v>
      </c>
      <c r="F229" s="5">
        <f>Wall_Kampong!F229*IF(VLOOKUP($A229,pop_kampung!$A$2:$E$364,4,FALSE)&gt;0,1,0)</f>
        <v>0</v>
      </c>
    </row>
    <row r="230" spans="1:6" s="3" customFormat="1" x14ac:dyDescent="0.15">
      <c r="A230" s="3" t="s">
        <v>462</v>
      </c>
      <c r="B230" s="4" t="s">
        <v>463</v>
      </c>
      <c r="C230" s="5">
        <f>Wall_Kampong!C230*IF(VLOOKUP($A230,pop_kampung!$A$2:$E$364,4,FALSE)&gt;0,1,0)</f>
        <v>0</v>
      </c>
      <c r="D230" s="5">
        <f>Wall_Kampong!D230*IF(VLOOKUP($A230,pop_kampung!$A$2:$E$364,4,FALSE)&gt;0,1,0)</f>
        <v>3</v>
      </c>
      <c r="E230" s="5">
        <f>Wall_Kampong!E230*IF(VLOOKUP($A230,pop_kampung!$A$2:$E$364,4,FALSE)&gt;0,1,0)</f>
        <v>0</v>
      </c>
      <c r="F230" s="5">
        <f>Wall_Kampong!F230*IF(VLOOKUP($A230,pop_kampung!$A$2:$E$364,4,FALSE)&gt;0,1,0)</f>
        <v>0</v>
      </c>
    </row>
    <row r="231" spans="1:6" s="3" customFormat="1" x14ac:dyDescent="0.15">
      <c r="A231" s="3" t="s">
        <v>464</v>
      </c>
      <c r="B231" s="4" t="s">
        <v>465</v>
      </c>
      <c r="C231" s="5">
        <f>Wall_Kampong!C231*IF(VLOOKUP($A231,pop_kampung!$A$2:$E$364,4,FALSE)&gt;0,1,0)</f>
        <v>0</v>
      </c>
      <c r="D231" s="5">
        <f>Wall_Kampong!D231*IF(VLOOKUP($A231,pop_kampung!$A$2:$E$364,4,FALSE)&gt;0,1,0)</f>
        <v>7</v>
      </c>
      <c r="E231" s="5">
        <f>Wall_Kampong!E231*IF(VLOOKUP($A231,pop_kampung!$A$2:$E$364,4,FALSE)&gt;0,1,0)</f>
        <v>0</v>
      </c>
      <c r="F231" s="5">
        <f>Wall_Kampong!F231*IF(VLOOKUP($A231,pop_kampung!$A$2:$E$364,4,FALSE)&gt;0,1,0)</f>
        <v>0</v>
      </c>
    </row>
    <row r="232" spans="1:6" s="3" customFormat="1" x14ac:dyDescent="0.15">
      <c r="A232" s="3" t="s">
        <v>466</v>
      </c>
      <c r="B232" s="4" t="s">
        <v>467</v>
      </c>
      <c r="C232" s="5">
        <f>Wall_Kampong!C232*IF(VLOOKUP($A232,pop_kampung!$A$2:$E$364,4,FALSE)&gt;0,1,0)</f>
        <v>0</v>
      </c>
      <c r="D232" s="5">
        <f>Wall_Kampong!D232*IF(VLOOKUP($A232,pop_kampung!$A$2:$E$364,4,FALSE)&gt;0,1,0)</f>
        <v>5</v>
      </c>
      <c r="E232" s="5">
        <f>Wall_Kampong!E232*IF(VLOOKUP($A232,pop_kampung!$A$2:$E$364,4,FALSE)&gt;0,1,0)</f>
        <v>1</v>
      </c>
      <c r="F232" s="5">
        <f>Wall_Kampong!F232*IF(VLOOKUP($A232,pop_kampung!$A$2:$E$364,4,FALSE)&gt;0,1,0)</f>
        <v>0</v>
      </c>
    </row>
    <row r="233" spans="1:6" s="3" customFormat="1" x14ac:dyDescent="0.15">
      <c r="A233" s="3" t="s">
        <v>468</v>
      </c>
      <c r="B233" s="4" t="s">
        <v>469</v>
      </c>
      <c r="C233" s="5">
        <f>Wall_Kampong!C233*IF(VLOOKUP($A233,pop_kampung!$A$2:$E$364,4,FALSE)&gt;0,1,0)</f>
        <v>0</v>
      </c>
      <c r="D233" s="5">
        <f>Wall_Kampong!D233*IF(VLOOKUP($A233,pop_kampung!$A$2:$E$364,4,FALSE)&gt;0,1,0)</f>
        <v>0</v>
      </c>
      <c r="E233" s="5">
        <f>Wall_Kampong!E233*IF(VLOOKUP($A233,pop_kampung!$A$2:$E$364,4,FALSE)&gt;0,1,0)</f>
        <v>1</v>
      </c>
      <c r="F233" s="5">
        <f>Wall_Kampong!F233*IF(VLOOKUP($A233,pop_kampung!$A$2:$E$364,4,FALSE)&gt;0,1,0)</f>
        <v>0</v>
      </c>
    </row>
    <row r="234" spans="1:6" s="3" customFormat="1" x14ac:dyDescent="0.15">
      <c r="A234" s="3" t="s">
        <v>470</v>
      </c>
      <c r="B234" s="4" t="s">
        <v>471</v>
      </c>
      <c r="C234" s="5">
        <f>Wall_Kampong!C234*IF(VLOOKUP($A234,pop_kampung!$A$2:$E$364,4,FALSE)&gt;0,1,0)</f>
        <v>0</v>
      </c>
      <c r="D234" s="5">
        <f>Wall_Kampong!D234*IF(VLOOKUP($A234,pop_kampung!$A$2:$E$364,4,FALSE)&gt;0,1,0)</f>
        <v>0</v>
      </c>
      <c r="E234" s="5">
        <f>Wall_Kampong!E234*IF(VLOOKUP($A234,pop_kampung!$A$2:$E$364,4,FALSE)&gt;0,1,0)</f>
        <v>0</v>
      </c>
      <c r="F234" s="5">
        <f>Wall_Kampong!F234*IF(VLOOKUP($A234,pop_kampung!$A$2:$E$364,4,FALSE)&gt;0,1,0)</f>
        <v>0</v>
      </c>
    </row>
    <row r="235" spans="1:6" s="3" customFormat="1" x14ac:dyDescent="0.15">
      <c r="A235" s="3" t="s">
        <v>472</v>
      </c>
      <c r="B235" s="4" t="s">
        <v>473</v>
      </c>
      <c r="C235" s="5">
        <f>Wall_Kampong!C235*IF(VLOOKUP($A235,pop_kampung!$A$2:$E$364,4,FALSE)&gt;0,1,0)</f>
        <v>0</v>
      </c>
      <c r="D235" s="5">
        <f>Wall_Kampong!D235*IF(VLOOKUP($A235,pop_kampung!$A$2:$E$364,4,FALSE)&gt;0,1,0)</f>
        <v>0</v>
      </c>
      <c r="E235" s="5">
        <f>Wall_Kampong!E235*IF(VLOOKUP($A235,pop_kampung!$A$2:$E$364,4,FALSE)&gt;0,1,0)</f>
        <v>0</v>
      </c>
      <c r="F235" s="5">
        <f>Wall_Kampong!F235*IF(VLOOKUP($A235,pop_kampung!$A$2:$E$364,4,FALSE)&gt;0,1,0)</f>
        <v>0</v>
      </c>
    </row>
    <row r="236" spans="1:6" s="3" customFormat="1" x14ac:dyDescent="0.15">
      <c r="A236" s="3" t="s">
        <v>474</v>
      </c>
      <c r="B236" s="4" t="s">
        <v>475</v>
      </c>
      <c r="C236" s="5">
        <f>Wall_Kampong!C236*IF(VLOOKUP($A236,pop_kampung!$A$2:$E$364,4,FALSE)&gt;0,1,0)</f>
        <v>0</v>
      </c>
      <c r="D236" s="5">
        <f>Wall_Kampong!D236*IF(VLOOKUP($A236,pop_kampung!$A$2:$E$364,4,FALSE)&gt;0,1,0)</f>
        <v>0</v>
      </c>
      <c r="E236" s="5">
        <f>Wall_Kampong!E236*IF(VLOOKUP($A236,pop_kampung!$A$2:$E$364,4,FALSE)&gt;0,1,0)</f>
        <v>0</v>
      </c>
      <c r="F236" s="5">
        <f>Wall_Kampong!F236*IF(VLOOKUP($A236,pop_kampung!$A$2:$E$364,4,FALSE)&gt;0,1,0)</f>
        <v>0</v>
      </c>
    </row>
    <row r="237" spans="1:6" s="3" customFormat="1" x14ac:dyDescent="0.15">
      <c r="A237" s="3" t="s">
        <v>476</v>
      </c>
      <c r="B237" s="4" t="s">
        <v>477</v>
      </c>
      <c r="C237" s="5">
        <f>Wall_Kampong!C237*IF(VLOOKUP($A237,pop_kampung!$A$2:$E$364,4,FALSE)&gt;0,1,0)</f>
        <v>0</v>
      </c>
      <c r="D237" s="5">
        <f>Wall_Kampong!D237*IF(VLOOKUP($A237,pop_kampung!$A$2:$E$364,4,FALSE)&gt;0,1,0)</f>
        <v>0</v>
      </c>
      <c r="E237" s="5">
        <f>Wall_Kampong!E237*IF(VLOOKUP($A237,pop_kampung!$A$2:$E$364,4,FALSE)&gt;0,1,0)</f>
        <v>0</v>
      </c>
      <c r="F237" s="5">
        <f>Wall_Kampong!F237*IF(VLOOKUP($A237,pop_kampung!$A$2:$E$364,4,FALSE)&gt;0,1,0)</f>
        <v>0</v>
      </c>
    </row>
    <row r="238" spans="1:6" s="3" customFormat="1" x14ac:dyDescent="0.15">
      <c r="A238" s="3" t="s">
        <v>478</v>
      </c>
      <c r="B238" s="4" t="s">
        <v>479</v>
      </c>
      <c r="C238" s="5">
        <f>Wall_Kampong!C238*IF(VLOOKUP($A238,pop_kampung!$A$2:$E$364,4,FALSE)&gt;0,1,0)</f>
        <v>0</v>
      </c>
      <c r="D238" s="5">
        <f>Wall_Kampong!D238*IF(VLOOKUP($A238,pop_kampung!$A$2:$E$364,4,FALSE)&gt;0,1,0)</f>
        <v>0</v>
      </c>
      <c r="E238" s="5">
        <f>Wall_Kampong!E238*IF(VLOOKUP($A238,pop_kampung!$A$2:$E$364,4,FALSE)&gt;0,1,0)</f>
        <v>0</v>
      </c>
      <c r="F238" s="5">
        <f>Wall_Kampong!F238*IF(VLOOKUP($A238,pop_kampung!$A$2:$E$364,4,FALSE)&gt;0,1,0)</f>
        <v>0</v>
      </c>
    </row>
    <row r="239" spans="1:6" s="3" customFormat="1" x14ac:dyDescent="0.15">
      <c r="A239" s="3" t="s">
        <v>480</v>
      </c>
      <c r="B239" s="4" t="s">
        <v>481</v>
      </c>
      <c r="C239" s="5">
        <f>Wall_Kampong!C239*IF(VLOOKUP($A239,pop_kampung!$A$2:$E$364,4,FALSE)&gt;0,1,0)</f>
        <v>0</v>
      </c>
      <c r="D239" s="5">
        <f>Wall_Kampong!D239*IF(VLOOKUP($A239,pop_kampung!$A$2:$E$364,4,FALSE)&gt;0,1,0)</f>
        <v>0</v>
      </c>
      <c r="E239" s="5">
        <f>Wall_Kampong!E239*IF(VLOOKUP($A239,pop_kampung!$A$2:$E$364,4,FALSE)&gt;0,1,0)</f>
        <v>0</v>
      </c>
      <c r="F239" s="5">
        <f>Wall_Kampong!F239*IF(VLOOKUP($A239,pop_kampung!$A$2:$E$364,4,FALSE)&gt;0,1,0)</f>
        <v>0</v>
      </c>
    </row>
    <row r="240" spans="1:6" s="3" customFormat="1" x14ac:dyDescent="0.15">
      <c r="A240" s="3" t="s">
        <v>482</v>
      </c>
      <c r="B240" s="4" t="s">
        <v>483</v>
      </c>
      <c r="C240" s="5">
        <f>Wall_Kampong!C240*IF(VLOOKUP($A240,pop_kampung!$A$2:$E$364,4,FALSE)&gt;0,1,0)</f>
        <v>0</v>
      </c>
      <c r="D240" s="5">
        <f>Wall_Kampong!D240*IF(VLOOKUP($A240,pop_kampung!$A$2:$E$364,4,FALSE)&gt;0,1,0)</f>
        <v>0</v>
      </c>
      <c r="E240" s="5">
        <f>Wall_Kampong!E240*IF(VLOOKUP($A240,pop_kampung!$A$2:$E$364,4,FALSE)&gt;0,1,0)</f>
        <v>0</v>
      </c>
      <c r="F240" s="5">
        <f>Wall_Kampong!F240*IF(VLOOKUP($A240,pop_kampung!$A$2:$E$364,4,FALSE)&gt;0,1,0)</f>
        <v>0</v>
      </c>
    </row>
    <row r="241" spans="1:6" s="3" customFormat="1" x14ac:dyDescent="0.15">
      <c r="A241" s="3" t="s">
        <v>484</v>
      </c>
      <c r="B241" s="4" t="s">
        <v>485</v>
      </c>
      <c r="C241" s="5">
        <f>Wall_Kampong!C241*IF(VLOOKUP($A241,pop_kampung!$A$2:$E$364,4,FALSE)&gt;0,1,0)</f>
        <v>0</v>
      </c>
      <c r="D241" s="5">
        <f>Wall_Kampong!D241*IF(VLOOKUP($A241,pop_kampung!$A$2:$E$364,4,FALSE)&gt;0,1,0)</f>
        <v>0</v>
      </c>
      <c r="E241" s="5">
        <f>Wall_Kampong!E241*IF(VLOOKUP($A241,pop_kampung!$A$2:$E$364,4,FALSE)&gt;0,1,0)</f>
        <v>0</v>
      </c>
      <c r="F241" s="5">
        <f>Wall_Kampong!F241*IF(VLOOKUP($A241,pop_kampung!$A$2:$E$364,4,FALSE)&gt;0,1,0)</f>
        <v>0</v>
      </c>
    </row>
    <row r="242" spans="1:6" s="3" customFormat="1" x14ac:dyDescent="0.15">
      <c r="A242" s="3" t="s">
        <v>486</v>
      </c>
      <c r="B242" s="4" t="s">
        <v>487</v>
      </c>
      <c r="C242" s="5">
        <f>Wall_Kampong!C242*IF(VLOOKUP($A242,pop_kampung!$A$2:$E$364,4,FALSE)&gt;0,1,0)</f>
        <v>89</v>
      </c>
      <c r="D242" s="5">
        <f>Wall_Kampong!D242*IF(VLOOKUP($A242,pop_kampung!$A$2:$E$364,4,FALSE)&gt;0,1,0)</f>
        <v>7</v>
      </c>
      <c r="E242" s="5">
        <f>Wall_Kampong!E242*IF(VLOOKUP($A242,pop_kampung!$A$2:$E$364,4,FALSE)&gt;0,1,0)</f>
        <v>43</v>
      </c>
      <c r="F242" s="5">
        <f>Wall_Kampong!F242*IF(VLOOKUP($A242,pop_kampung!$A$2:$E$364,4,FALSE)&gt;0,1,0)</f>
        <v>1</v>
      </c>
    </row>
    <row r="243" spans="1:6" s="3" customFormat="1" x14ac:dyDescent="0.15">
      <c r="A243" s="3" t="s">
        <v>488</v>
      </c>
      <c r="B243" s="4" t="s">
        <v>489</v>
      </c>
      <c r="C243" s="5">
        <f>Wall_Kampong!C243*IF(VLOOKUP($A243,pop_kampung!$A$2:$E$364,4,FALSE)&gt;0,1,0)</f>
        <v>20</v>
      </c>
      <c r="D243" s="5">
        <f>Wall_Kampong!D243*IF(VLOOKUP($A243,pop_kampung!$A$2:$E$364,4,FALSE)&gt;0,1,0)</f>
        <v>9</v>
      </c>
      <c r="E243" s="5">
        <f>Wall_Kampong!E243*IF(VLOOKUP($A243,pop_kampung!$A$2:$E$364,4,FALSE)&gt;0,1,0)</f>
        <v>19</v>
      </c>
      <c r="F243" s="5">
        <f>Wall_Kampong!F243*IF(VLOOKUP($A243,pop_kampung!$A$2:$E$364,4,FALSE)&gt;0,1,0)</f>
        <v>0</v>
      </c>
    </row>
    <row r="244" spans="1:6" s="3" customFormat="1" x14ac:dyDescent="0.15">
      <c r="A244" s="3" t="s">
        <v>490</v>
      </c>
      <c r="B244" s="4" t="s">
        <v>491</v>
      </c>
      <c r="C244" s="5">
        <f>Wall_Kampong!C244*IF(VLOOKUP($A244,pop_kampung!$A$2:$E$364,4,FALSE)&gt;0,1,0)</f>
        <v>0</v>
      </c>
      <c r="D244" s="5">
        <f>Wall_Kampong!D244*IF(VLOOKUP($A244,pop_kampung!$A$2:$E$364,4,FALSE)&gt;0,1,0)</f>
        <v>0</v>
      </c>
      <c r="E244" s="5">
        <f>Wall_Kampong!E244*IF(VLOOKUP($A244,pop_kampung!$A$2:$E$364,4,FALSE)&gt;0,1,0)</f>
        <v>0</v>
      </c>
      <c r="F244" s="5">
        <f>Wall_Kampong!F244*IF(VLOOKUP($A244,pop_kampung!$A$2:$E$364,4,FALSE)&gt;0,1,0)</f>
        <v>0</v>
      </c>
    </row>
    <row r="245" spans="1:6" s="3" customFormat="1" x14ac:dyDescent="0.15">
      <c r="A245" s="3" t="s">
        <v>492</v>
      </c>
      <c r="B245" s="4" t="s">
        <v>493</v>
      </c>
      <c r="C245" s="5">
        <f>Wall_Kampong!C245*IF(VLOOKUP($A245,pop_kampung!$A$2:$E$364,4,FALSE)&gt;0,1,0)</f>
        <v>17</v>
      </c>
      <c r="D245" s="5">
        <f>Wall_Kampong!D245*IF(VLOOKUP($A245,pop_kampung!$A$2:$E$364,4,FALSE)&gt;0,1,0)</f>
        <v>11</v>
      </c>
      <c r="E245" s="5">
        <f>Wall_Kampong!E245*IF(VLOOKUP($A245,pop_kampung!$A$2:$E$364,4,FALSE)&gt;0,1,0)</f>
        <v>19</v>
      </c>
      <c r="F245" s="5">
        <f>Wall_Kampong!F245*IF(VLOOKUP($A245,pop_kampung!$A$2:$E$364,4,FALSE)&gt;0,1,0)</f>
        <v>0</v>
      </c>
    </row>
    <row r="246" spans="1:6" s="3" customFormat="1" x14ac:dyDescent="0.15">
      <c r="A246" s="3" t="s">
        <v>494</v>
      </c>
      <c r="B246" s="4" t="s">
        <v>495</v>
      </c>
      <c r="C246" s="5">
        <f>Wall_Kampong!C246*IF(VLOOKUP($A246,pop_kampung!$A$2:$E$364,4,FALSE)&gt;0,1,0)</f>
        <v>259</v>
      </c>
      <c r="D246" s="5">
        <f>Wall_Kampong!D246*IF(VLOOKUP($A246,pop_kampung!$A$2:$E$364,4,FALSE)&gt;0,1,0)</f>
        <v>9</v>
      </c>
      <c r="E246" s="5">
        <f>Wall_Kampong!E246*IF(VLOOKUP($A246,pop_kampung!$A$2:$E$364,4,FALSE)&gt;0,1,0)</f>
        <v>64</v>
      </c>
      <c r="F246" s="5">
        <f>Wall_Kampong!F246*IF(VLOOKUP($A246,pop_kampung!$A$2:$E$364,4,FALSE)&gt;0,1,0)</f>
        <v>0</v>
      </c>
    </row>
    <row r="247" spans="1:6" s="3" customFormat="1" x14ac:dyDescent="0.15">
      <c r="A247" s="3" t="s">
        <v>496</v>
      </c>
      <c r="B247" s="4" t="s">
        <v>497</v>
      </c>
      <c r="C247" s="5">
        <f>Wall_Kampong!C247*IF(VLOOKUP($A247,pop_kampung!$A$2:$E$364,4,FALSE)&gt;0,1,0)</f>
        <v>61</v>
      </c>
      <c r="D247" s="5">
        <f>Wall_Kampong!D247*IF(VLOOKUP($A247,pop_kampung!$A$2:$E$364,4,FALSE)&gt;0,1,0)</f>
        <v>6</v>
      </c>
      <c r="E247" s="5">
        <f>Wall_Kampong!E247*IF(VLOOKUP($A247,pop_kampung!$A$2:$E$364,4,FALSE)&gt;0,1,0)</f>
        <v>38</v>
      </c>
      <c r="F247" s="5">
        <f>Wall_Kampong!F247*IF(VLOOKUP($A247,pop_kampung!$A$2:$E$364,4,FALSE)&gt;0,1,0)</f>
        <v>0</v>
      </c>
    </row>
    <row r="248" spans="1:6" s="3" customFormat="1" x14ac:dyDescent="0.15">
      <c r="A248" s="3" t="s">
        <v>498</v>
      </c>
      <c r="B248" s="4" t="s">
        <v>499</v>
      </c>
      <c r="C248" s="5">
        <f>Wall_Kampong!C248*IF(VLOOKUP($A248,pop_kampung!$A$2:$E$364,4,FALSE)&gt;0,1,0)</f>
        <v>87</v>
      </c>
      <c r="D248" s="5">
        <f>Wall_Kampong!D248*IF(VLOOKUP($A248,pop_kampung!$A$2:$E$364,4,FALSE)&gt;0,1,0)</f>
        <v>24</v>
      </c>
      <c r="E248" s="5">
        <f>Wall_Kampong!E248*IF(VLOOKUP($A248,pop_kampung!$A$2:$E$364,4,FALSE)&gt;0,1,0)</f>
        <v>29</v>
      </c>
      <c r="F248" s="5">
        <f>Wall_Kampong!F248*IF(VLOOKUP($A248,pop_kampung!$A$2:$E$364,4,FALSE)&gt;0,1,0)</f>
        <v>1</v>
      </c>
    </row>
    <row r="249" spans="1:6" s="3" customFormat="1" x14ac:dyDescent="0.15">
      <c r="A249" s="3" t="s">
        <v>500</v>
      </c>
      <c r="B249" s="4" t="s">
        <v>501</v>
      </c>
      <c r="C249" s="5">
        <f>Wall_Kampong!C249*IF(VLOOKUP($A249,pop_kampung!$A$2:$E$364,4,FALSE)&gt;0,1,0)</f>
        <v>88</v>
      </c>
      <c r="D249" s="5">
        <f>Wall_Kampong!D249*IF(VLOOKUP($A249,pop_kampung!$A$2:$E$364,4,FALSE)&gt;0,1,0)</f>
        <v>34</v>
      </c>
      <c r="E249" s="5">
        <f>Wall_Kampong!E249*IF(VLOOKUP($A249,pop_kampung!$A$2:$E$364,4,FALSE)&gt;0,1,0)</f>
        <v>44</v>
      </c>
      <c r="F249" s="5">
        <f>Wall_Kampong!F249*IF(VLOOKUP($A249,pop_kampung!$A$2:$E$364,4,FALSE)&gt;0,1,0)</f>
        <v>2</v>
      </c>
    </row>
    <row r="250" spans="1:6" s="3" customFormat="1" x14ac:dyDescent="0.15">
      <c r="A250" s="3" t="s">
        <v>502</v>
      </c>
      <c r="B250" s="4" t="s">
        <v>503</v>
      </c>
      <c r="C250" s="5">
        <f>Wall_Kampong!C250*IF(VLOOKUP($A250,pop_kampung!$A$2:$E$364,4,FALSE)&gt;0,1,0)</f>
        <v>76</v>
      </c>
      <c r="D250" s="5">
        <f>Wall_Kampong!D250*IF(VLOOKUP($A250,pop_kampung!$A$2:$E$364,4,FALSE)&gt;0,1,0)</f>
        <v>10</v>
      </c>
      <c r="E250" s="5">
        <f>Wall_Kampong!E250*IF(VLOOKUP($A250,pop_kampung!$A$2:$E$364,4,FALSE)&gt;0,1,0)</f>
        <v>43</v>
      </c>
      <c r="F250" s="5">
        <f>Wall_Kampong!F250*IF(VLOOKUP($A250,pop_kampung!$A$2:$E$364,4,FALSE)&gt;0,1,0)</f>
        <v>1</v>
      </c>
    </row>
    <row r="251" spans="1:6" s="3" customFormat="1" x14ac:dyDescent="0.15">
      <c r="A251" s="3" t="s">
        <v>504</v>
      </c>
      <c r="B251" s="4" t="s">
        <v>505</v>
      </c>
      <c r="C251" s="5">
        <f>Wall_Kampong!C251*IF(VLOOKUP($A251,pop_kampung!$A$2:$E$364,4,FALSE)&gt;0,1,0)</f>
        <v>52</v>
      </c>
      <c r="D251" s="5">
        <f>Wall_Kampong!D251*IF(VLOOKUP($A251,pop_kampung!$A$2:$E$364,4,FALSE)&gt;0,1,0)</f>
        <v>10</v>
      </c>
      <c r="E251" s="5">
        <f>Wall_Kampong!E251*IF(VLOOKUP($A251,pop_kampung!$A$2:$E$364,4,FALSE)&gt;0,1,0)</f>
        <v>23</v>
      </c>
      <c r="F251" s="5">
        <f>Wall_Kampong!F251*IF(VLOOKUP($A251,pop_kampung!$A$2:$E$364,4,FALSE)&gt;0,1,0)</f>
        <v>0</v>
      </c>
    </row>
    <row r="252" spans="1:6" s="3" customFormat="1" x14ac:dyDescent="0.15">
      <c r="A252" s="3" t="s">
        <v>506</v>
      </c>
      <c r="B252" s="4" t="s">
        <v>507</v>
      </c>
      <c r="C252" s="5">
        <f>Wall_Kampong!C252*IF(VLOOKUP($A252,pop_kampung!$A$2:$E$364,4,FALSE)&gt;0,1,0)</f>
        <v>141</v>
      </c>
      <c r="D252" s="5">
        <f>Wall_Kampong!D252*IF(VLOOKUP($A252,pop_kampung!$A$2:$E$364,4,FALSE)&gt;0,1,0)</f>
        <v>37</v>
      </c>
      <c r="E252" s="5">
        <f>Wall_Kampong!E252*IF(VLOOKUP($A252,pop_kampung!$A$2:$E$364,4,FALSE)&gt;0,1,0)</f>
        <v>53</v>
      </c>
      <c r="F252" s="5">
        <f>Wall_Kampong!F252*IF(VLOOKUP($A252,pop_kampung!$A$2:$E$364,4,FALSE)&gt;0,1,0)</f>
        <v>1</v>
      </c>
    </row>
    <row r="253" spans="1:6" s="3" customFormat="1" x14ac:dyDescent="0.15">
      <c r="A253" s="3" t="s">
        <v>508</v>
      </c>
      <c r="B253" s="4" t="s">
        <v>509</v>
      </c>
      <c r="C253" s="5">
        <f>Wall_Kampong!C253*IF(VLOOKUP($A253,pop_kampung!$A$2:$E$364,4,FALSE)&gt;0,1,0)</f>
        <v>1</v>
      </c>
      <c r="D253" s="5">
        <f>Wall_Kampong!D253*IF(VLOOKUP($A253,pop_kampung!$A$2:$E$364,4,FALSE)&gt;0,1,0)</f>
        <v>0</v>
      </c>
      <c r="E253" s="5">
        <f>Wall_Kampong!E253*IF(VLOOKUP($A253,pop_kampung!$A$2:$E$364,4,FALSE)&gt;0,1,0)</f>
        <v>0</v>
      </c>
      <c r="F253" s="5">
        <f>Wall_Kampong!F253*IF(VLOOKUP($A253,pop_kampung!$A$2:$E$364,4,FALSE)&gt;0,1,0)</f>
        <v>0</v>
      </c>
    </row>
    <row r="254" spans="1:6" s="3" customFormat="1" x14ac:dyDescent="0.15">
      <c r="A254" s="3" t="s">
        <v>510</v>
      </c>
      <c r="B254" s="4" t="s">
        <v>511</v>
      </c>
      <c r="C254" s="5">
        <f>Wall_Kampong!C254*IF(VLOOKUP($A254,pop_kampung!$A$2:$E$364,4,FALSE)&gt;0,1,0)</f>
        <v>0</v>
      </c>
      <c r="D254" s="5">
        <f>Wall_Kampong!D254*IF(VLOOKUP($A254,pop_kampung!$A$2:$E$364,4,FALSE)&gt;0,1,0)</f>
        <v>0</v>
      </c>
      <c r="E254" s="5">
        <f>Wall_Kampong!E254*IF(VLOOKUP($A254,pop_kampung!$A$2:$E$364,4,FALSE)&gt;0,1,0)</f>
        <v>0</v>
      </c>
      <c r="F254" s="5">
        <f>Wall_Kampong!F254*IF(VLOOKUP($A254,pop_kampung!$A$2:$E$364,4,FALSE)&gt;0,1,0)</f>
        <v>0</v>
      </c>
    </row>
    <row r="255" spans="1:6" s="3" customFormat="1" x14ac:dyDescent="0.15">
      <c r="A255" s="3" t="s">
        <v>512</v>
      </c>
      <c r="B255" s="4" t="s">
        <v>513</v>
      </c>
      <c r="C255" s="5">
        <f>Wall_Kampong!C255*IF(VLOOKUP($A255,pop_kampung!$A$2:$E$364,4,FALSE)&gt;0,1,0)</f>
        <v>465</v>
      </c>
      <c r="D255" s="5">
        <f>Wall_Kampong!D255*IF(VLOOKUP($A255,pop_kampung!$A$2:$E$364,4,FALSE)&gt;0,1,0)</f>
        <v>19</v>
      </c>
      <c r="E255" s="5">
        <f>Wall_Kampong!E255*IF(VLOOKUP($A255,pop_kampung!$A$2:$E$364,4,FALSE)&gt;0,1,0)</f>
        <v>49</v>
      </c>
      <c r="F255" s="5">
        <f>Wall_Kampong!F255*IF(VLOOKUP($A255,pop_kampung!$A$2:$E$364,4,FALSE)&gt;0,1,0)</f>
        <v>1</v>
      </c>
    </row>
    <row r="256" spans="1:6" s="3" customFormat="1" x14ac:dyDescent="0.15">
      <c r="A256" s="3" t="s">
        <v>514</v>
      </c>
      <c r="B256" s="4" t="s">
        <v>515</v>
      </c>
      <c r="C256" s="5">
        <f>Wall_Kampong!C256*IF(VLOOKUP($A256,pop_kampung!$A$2:$E$364,4,FALSE)&gt;0,1,0)</f>
        <v>7</v>
      </c>
      <c r="D256" s="5">
        <f>Wall_Kampong!D256*IF(VLOOKUP($A256,pop_kampung!$A$2:$E$364,4,FALSE)&gt;0,1,0)</f>
        <v>16</v>
      </c>
      <c r="E256" s="5">
        <f>Wall_Kampong!E256*IF(VLOOKUP($A256,pop_kampung!$A$2:$E$364,4,FALSE)&gt;0,1,0)</f>
        <v>0</v>
      </c>
      <c r="F256" s="5">
        <f>Wall_Kampong!F256*IF(VLOOKUP($A256,pop_kampung!$A$2:$E$364,4,FALSE)&gt;0,1,0)</f>
        <v>0</v>
      </c>
    </row>
    <row r="257" spans="1:6" s="3" customFormat="1" x14ac:dyDescent="0.15">
      <c r="A257" s="3" t="s">
        <v>516</v>
      </c>
      <c r="B257" s="4" t="s">
        <v>517</v>
      </c>
      <c r="C257" s="5">
        <f>Wall_Kampong!C257*IF(VLOOKUP($A257,pop_kampung!$A$2:$E$364,4,FALSE)&gt;0,1,0)</f>
        <v>29</v>
      </c>
      <c r="D257" s="5">
        <f>Wall_Kampong!D257*IF(VLOOKUP($A257,pop_kampung!$A$2:$E$364,4,FALSE)&gt;0,1,0)</f>
        <v>1</v>
      </c>
      <c r="E257" s="5">
        <f>Wall_Kampong!E257*IF(VLOOKUP($A257,pop_kampung!$A$2:$E$364,4,FALSE)&gt;0,1,0)</f>
        <v>5</v>
      </c>
      <c r="F257" s="5">
        <f>Wall_Kampong!F257*IF(VLOOKUP($A257,pop_kampung!$A$2:$E$364,4,FALSE)&gt;0,1,0)</f>
        <v>0</v>
      </c>
    </row>
    <row r="258" spans="1:6" s="3" customFormat="1" x14ac:dyDescent="0.15">
      <c r="A258" s="3" t="s">
        <v>518</v>
      </c>
      <c r="B258" s="4" t="s">
        <v>519</v>
      </c>
      <c r="C258" s="5">
        <f>Wall_Kampong!C258*IF(VLOOKUP($A258,pop_kampung!$A$2:$E$364,4,FALSE)&gt;0,1,0)</f>
        <v>241</v>
      </c>
      <c r="D258" s="5">
        <f>Wall_Kampong!D258*IF(VLOOKUP($A258,pop_kampung!$A$2:$E$364,4,FALSE)&gt;0,1,0)</f>
        <v>16</v>
      </c>
      <c r="E258" s="5">
        <f>Wall_Kampong!E258*IF(VLOOKUP($A258,pop_kampung!$A$2:$E$364,4,FALSE)&gt;0,1,0)</f>
        <v>86</v>
      </c>
      <c r="F258" s="5">
        <f>Wall_Kampong!F258*IF(VLOOKUP($A258,pop_kampung!$A$2:$E$364,4,FALSE)&gt;0,1,0)</f>
        <v>0</v>
      </c>
    </row>
    <row r="259" spans="1:6" s="3" customFormat="1" x14ac:dyDescent="0.15">
      <c r="A259" s="3" t="s">
        <v>520</v>
      </c>
      <c r="B259" s="4" t="s">
        <v>521</v>
      </c>
      <c r="C259" s="5">
        <f>Wall_Kampong!C259*IF(VLOOKUP($A259,pop_kampung!$A$2:$E$364,4,FALSE)&gt;0,1,0)</f>
        <v>39</v>
      </c>
      <c r="D259" s="5">
        <f>Wall_Kampong!D259*IF(VLOOKUP($A259,pop_kampung!$A$2:$E$364,4,FALSE)&gt;0,1,0)</f>
        <v>2</v>
      </c>
      <c r="E259" s="5">
        <f>Wall_Kampong!E259*IF(VLOOKUP($A259,pop_kampung!$A$2:$E$364,4,FALSE)&gt;0,1,0)</f>
        <v>14</v>
      </c>
      <c r="F259" s="5">
        <f>Wall_Kampong!F259*IF(VLOOKUP($A259,pop_kampung!$A$2:$E$364,4,FALSE)&gt;0,1,0)</f>
        <v>0</v>
      </c>
    </row>
    <row r="260" spans="1:6" s="3" customFormat="1" x14ac:dyDescent="0.15">
      <c r="A260" s="3" t="s">
        <v>522</v>
      </c>
      <c r="B260" s="4" t="s">
        <v>523</v>
      </c>
      <c r="C260" s="5">
        <f>Wall_Kampong!C260*IF(VLOOKUP($A260,pop_kampung!$A$2:$E$364,4,FALSE)&gt;0,1,0)</f>
        <v>22</v>
      </c>
      <c r="D260" s="5">
        <f>Wall_Kampong!D260*IF(VLOOKUP($A260,pop_kampung!$A$2:$E$364,4,FALSE)&gt;0,1,0)</f>
        <v>2</v>
      </c>
      <c r="E260" s="5">
        <f>Wall_Kampong!E260*IF(VLOOKUP($A260,pop_kampung!$A$2:$E$364,4,FALSE)&gt;0,1,0)</f>
        <v>13</v>
      </c>
      <c r="F260" s="5">
        <f>Wall_Kampong!F260*IF(VLOOKUP($A260,pop_kampung!$A$2:$E$364,4,FALSE)&gt;0,1,0)</f>
        <v>0</v>
      </c>
    </row>
    <row r="261" spans="1:6" s="3" customFormat="1" x14ac:dyDescent="0.15">
      <c r="A261" s="3" t="s">
        <v>524</v>
      </c>
      <c r="B261" s="4" t="s">
        <v>525</v>
      </c>
      <c r="C261" s="5">
        <f>Wall_Kampong!C261*IF(VLOOKUP($A261,pop_kampung!$A$2:$E$364,4,FALSE)&gt;0,1,0)</f>
        <v>4</v>
      </c>
      <c r="D261" s="5">
        <f>Wall_Kampong!D261*IF(VLOOKUP($A261,pop_kampung!$A$2:$E$364,4,FALSE)&gt;0,1,0)</f>
        <v>4</v>
      </c>
      <c r="E261" s="5">
        <f>Wall_Kampong!E261*IF(VLOOKUP($A261,pop_kampung!$A$2:$E$364,4,FALSE)&gt;0,1,0)</f>
        <v>5</v>
      </c>
      <c r="F261" s="5">
        <f>Wall_Kampong!F261*IF(VLOOKUP($A261,pop_kampung!$A$2:$E$364,4,FALSE)&gt;0,1,0)</f>
        <v>1</v>
      </c>
    </row>
    <row r="262" spans="1:6" s="3" customFormat="1" x14ac:dyDescent="0.15">
      <c r="A262" s="3" t="s">
        <v>526</v>
      </c>
      <c r="B262" s="4" t="s">
        <v>527</v>
      </c>
      <c r="C262" s="5">
        <f>Wall_Kampong!C262*IF(VLOOKUP($A262,pop_kampung!$A$2:$E$364,4,FALSE)&gt;0,1,0)</f>
        <v>0</v>
      </c>
      <c r="D262" s="5">
        <f>Wall_Kampong!D262*IF(VLOOKUP($A262,pop_kampung!$A$2:$E$364,4,FALSE)&gt;0,1,0)</f>
        <v>1</v>
      </c>
      <c r="E262" s="5">
        <f>Wall_Kampong!E262*IF(VLOOKUP($A262,pop_kampung!$A$2:$E$364,4,FALSE)&gt;0,1,0)</f>
        <v>0</v>
      </c>
      <c r="F262" s="5">
        <f>Wall_Kampong!F262*IF(VLOOKUP($A262,pop_kampung!$A$2:$E$364,4,FALSE)&gt;0,1,0)</f>
        <v>0</v>
      </c>
    </row>
    <row r="263" spans="1:6" s="3" customFormat="1" x14ac:dyDescent="0.15">
      <c r="A263" s="3" t="s">
        <v>528</v>
      </c>
      <c r="B263" s="4" t="s">
        <v>529</v>
      </c>
      <c r="C263" s="5">
        <f>Wall_Kampong!C263*IF(VLOOKUP($A263,pop_kampung!$A$2:$E$364,4,FALSE)&gt;0,1,0)</f>
        <v>25</v>
      </c>
      <c r="D263" s="5">
        <f>Wall_Kampong!D263*IF(VLOOKUP($A263,pop_kampung!$A$2:$E$364,4,FALSE)&gt;0,1,0)</f>
        <v>8</v>
      </c>
      <c r="E263" s="5">
        <f>Wall_Kampong!E263*IF(VLOOKUP($A263,pop_kampung!$A$2:$E$364,4,FALSE)&gt;0,1,0)</f>
        <v>7</v>
      </c>
      <c r="F263" s="5">
        <f>Wall_Kampong!F263*IF(VLOOKUP($A263,pop_kampung!$A$2:$E$364,4,FALSE)&gt;0,1,0)</f>
        <v>0</v>
      </c>
    </row>
    <row r="264" spans="1:6" s="3" customFormat="1" x14ac:dyDescent="0.15">
      <c r="A264" s="3" t="s">
        <v>530</v>
      </c>
      <c r="B264" s="4" t="s">
        <v>531</v>
      </c>
      <c r="C264" s="5">
        <f>Wall_Kampong!C264*IF(VLOOKUP($A264,pop_kampung!$A$2:$E$364,4,FALSE)&gt;0,1,0)</f>
        <v>9</v>
      </c>
      <c r="D264" s="5">
        <f>Wall_Kampong!D264*IF(VLOOKUP($A264,pop_kampung!$A$2:$E$364,4,FALSE)&gt;0,1,0)</f>
        <v>30</v>
      </c>
      <c r="E264" s="5">
        <f>Wall_Kampong!E264*IF(VLOOKUP($A264,pop_kampung!$A$2:$E$364,4,FALSE)&gt;0,1,0)</f>
        <v>21</v>
      </c>
      <c r="F264" s="5">
        <f>Wall_Kampong!F264*IF(VLOOKUP($A264,pop_kampung!$A$2:$E$364,4,FALSE)&gt;0,1,0)</f>
        <v>4</v>
      </c>
    </row>
    <row r="265" spans="1:6" s="3" customFormat="1" x14ac:dyDescent="0.15">
      <c r="A265" s="3" t="s">
        <v>532</v>
      </c>
      <c r="B265" s="4" t="s">
        <v>533</v>
      </c>
      <c r="C265" s="5">
        <f>Wall_Kampong!C265*IF(VLOOKUP($A265,pop_kampung!$A$2:$E$364,4,FALSE)&gt;0,1,0)</f>
        <v>0</v>
      </c>
      <c r="D265" s="5">
        <f>Wall_Kampong!D265*IF(VLOOKUP($A265,pop_kampung!$A$2:$E$364,4,FALSE)&gt;0,1,0)</f>
        <v>5</v>
      </c>
      <c r="E265" s="5">
        <f>Wall_Kampong!E265*IF(VLOOKUP($A265,pop_kampung!$A$2:$E$364,4,FALSE)&gt;0,1,0)</f>
        <v>9</v>
      </c>
      <c r="F265" s="5">
        <f>Wall_Kampong!F265*IF(VLOOKUP($A265,pop_kampung!$A$2:$E$364,4,FALSE)&gt;0,1,0)</f>
        <v>0</v>
      </c>
    </row>
    <row r="266" spans="1:6" s="3" customFormat="1" x14ac:dyDescent="0.15">
      <c r="A266" s="3" t="s">
        <v>534</v>
      </c>
      <c r="B266" s="4" t="s">
        <v>535</v>
      </c>
      <c r="C266" s="5">
        <f>Wall_Kampong!C266*IF(VLOOKUP($A266,pop_kampung!$A$2:$E$364,4,FALSE)&gt;0,1,0)</f>
        <v>63</v>
      </c>
      <c r="D266" s="5">
        <f>Wall_Kampong!D266*IF(VLOOKUP($A266,pop_kampung!$A$2:$E$364,4,FALSE)&gt;0,1,0)</f>
        <v>7</v>
      </c>
      <c r="E266" s="5">
        <f>Wall_Kampong!E266*IF(VLOOKUP($A266,pop_kampung!$A$2:$E$364,4,FALSE)&gt;0,1,0)</f>
        <v>5</v>
      </c>
      <c r="F266" s="5">
        <f>Wall_Kampong!F266*IF(VLOOKUP($A266,pop_kampung!$A$2:$E$364,4,FALSE)&gt;0,1,0)</f>
        <v>0</v>
      </c>
    </row>
    <row r="267" spans="1:6" s="3" customFormat="1" x14ac:dyDescent="0.15">
      <c r="A267" s="3" t="s">
        <v>536</v>
      </c>
      <c r="B267" s="4" t="s">
        <v>537</v>
      </c>
      <c r="C267" s="5">
        <f>Wall_Kampong!C267*IF(VLOOKUP($A267,pop_kampung!$A$2:$E$364,4,FALSE)&gt;0,1,0)</f>
        <v>37</v>
      </c>
      <c r="D267" s="5">
        <f>Wall_Kampong!D267*IF(VLOOKUP($A267,pop_kampung!$A$2:$E$364,4,FALSE)&gt;0,1,0)</f>
        <v>4</v>
      </c>
      <c r="E267" s="5">
        <f>Wall_Kampong!E267*IF(VLOOKUP($A267,pop_kampung!$A$2:$E$364,4,FALSE)&gt;0,1,0)</f>
        <v>31</v>
      </c>
      <c r="F267" s="5">
        <f>Wall_Kampong!F267*IF(VLOOKUP($A267,pop_kampung!$A$2:$E$364,4,FALSE)&gt;0,1,0)</f>
        <v>0</v>
      </c>
    </row>
    <row r="268" spans="1:6" s="3" customFormat="1" x14ac:dyDescent="0.15">
      <c r="A268" s="3" t="s">
        <v>538</v>
      </c>
      <c r="B268" s="4" t="s">
        <v>539</v>
      </c>
      <c r="C268" s="5">
        <f>Wall_Kampong!C268*IF(VLOOKUP($A268,pop_kampung!$A$2:$E$364,4,FALSE)&gt;0,1,0)</f>
        <v>11</v>
      </c>
      <c r="D268" s="5">
        <f>Wall_Kampong!D268*IF(VLOOKUP($A268,pop_kampung!$A$2:$E$364,4,FALSE)&gt;0,1,0)</f>
        <v>2</v>
      </c>
      <c r="E268" s="5">
        <f>Wall_Kampong!E268*IF(VLOOKUP($A268,pop_kampung!$A$2:$E$364,4,FALSE)&gt;0,1,0)</f>
        <v>15</v>
      </c>
      <c r="F268" s="5">
        <f>Wall_Kampong!F268*IF(VLOOKUP($A268,pop_kampung!$A$2:$E$364,4,FALSE)&gt;0,1,0)</f>
        <v>1</v>
      </c>
    </row>
    <row r="269" spans="1:6" s="3" customFormat="1" x14ac:dyDescent="0.15">
      <c r="A269" s="3" t="s">
        <v>540</v>
      </c>
      <c r="B269" s="4" t="s">
        <v>541</v>
      </c>
      <c r="C269" s="5">
        <f>Wall_Kampong!C269*IF(VLOOKUP($A269,pop_kampung!$A$2:$E$364,4,FALSE)&gt;0,1,0)</f>
        <v>8</v>
      </c>
      <c r="D269" s="5">
        <f>Wall_Kampong!D269*IF(VLOOKUP($A269,pop_kampung!$A$2:$E$364,4,FALSE)&gt;0,1,0)</f>
        <v>2</v>
      </c>
      <c r="E269" s="5">
        <f>Wall_Kampong!E269*IF(VLOOKUP($A269,pop_kampung!$A$2:$E$364,4,FALSE)&gt;0,1,0)</f>
        <v>6</v>
      </c>
      <c r="F269" s="5">
        <f>Wall_Kampong!F269*IF(VLOOKUP($A269,pop_kampung!$A$2:$E$364,4,FALSE)&gt;0,1,0)</f>
        <v>0</v>
      </c>
    </row>
    <row r="270" spans="1:6" s="3" customFormat="1" x14ac:dyDescent="0.15">
      <c r="A270" s="3" t="s">
        <v>542</v>
      </c>
      <c r="B270" s="4" t="s">
        <v>543</v>
      </c>
      <c r="C270" s="5">
        <f>Wall_Kampong!C270*IF(VLOOKUP($A270,pop_kampung!$A$2:$E$364,4,FALSE)&gt;0,1,0)</f>
        <v>47</v>
      </c>
      <c r="D270" s="5">
        <f>Wall_Kampong!D270*IF(VLOOKUP($A270,pop_kampung!$A$2:$E$364,4,FALSE)&gt;0,1,0)</f>
        <v>9</v>
      </c>
      <c r="E270" s="5">
        <f>Wall_Kampong!E270*IF(VLOOKUP($A270,pop_kampung!$A$2:$E$364,4,FALSE)&gt;0,1,0)</f>
        <v>23</v>
      </c>
      <c r="F270" s="5">
        <f>Wall_Kampong!F270*IF(VLOOKUP($A270,pop_kampung!$A$2:$E$364,4,FALSE)&gt;0,1,0)</f>
        <v>0</v>
      </c>
    </row>
    <row r="271" spans="1:6" s="3" customFormat="1" x14ac:dyDescent="0.15">
      <c r="A271" s="3" t="s">
        <v>544</v>
      </c>
      <c r="B271" s="4" t="s">
        <v>545</v>
      </c>
      <c r="C271" s="5">
        <f>Wall_Kampong!C271*IF(VLOOKUP($A271,pop_kampung!$A$2:$E$364,4,FALSE)&gt;0,1,0)</f>
        <v>36</v>
      </c>
      <c r="D271" s="5">
        <f>Wall_Kampong!D271*IF(VLOOKUP($A271,pop_kampung!$A$2:$E$364,4,FALSE)&gt;0,1,0)</f>
        <v>2</v>
      </c>
      <c r="E271" s="5">
        <f>Wall_Kampong!E271*IF(VLOOKUP($A271,pop_kampung!$A$2:$E$364,4,FALSE)&gt;0,1,0)</f>
        <v>15</v>
      </c>
      <c r="F271" s="5">
        <f>Wall_Kampong!F271*IF(VLOOKUP($A271,pop_kampung!$A$2:$E$364,4,FALSE)&gt;0,1,0)</f>
        <v>0</v>
      </c>
    </row>
    <row r="272" spans="1:6" s="3" customFormat="1" x14ac:dyDescent="0.15">
      <c r="A272" s="3" t="s">
        <v>546</v>
      </c>
      <c r="B272" s="4" t="s">
        <v>547</v>
      </c>
      <c r="C272" s="5">
        <f>Wall_Kampong!C272*IF(VLOOKUP($A272,pop_kampung!$A$2:$E$364,4,FALSE)&gt;0,1,0)</f>
        <v>16</v>
      </c>
      <c r="D272" s="5">
        <f>Wall_Kampong!D272*IF(VLOOKUP($A272,pop_kampung!$A$2:$E$364,4,FALSE)&gt;0,1,0)</f>
        <v>4</v>
      </c>
      <c r="E272" s="5">
        <f>Wall_Kampong!E272*IF(VLOOKUP($A272,pop_kampung!$A$2:$E$364,4,FALSE)&gt;0,1,0)</f>
        <v>2</v>
      </c>
      <c r="F272" s="5">
        <f>Wall_Kampong!F272*IF(VLOOKUP($A272,pop_kampung!$A$2:$E$364,4,FALSE)&gt;0,1,0)</f>
        <v>0</v>
      </c>
    </row>
    <row r="273" spans="1:6" s="3" customFormat="1" x14ac:dyDescent="0.15">
      <c r="A273" s="3" t="s">
        <v>548</v>
      </c>
      <c r="B273" s="4" t="s">
        <v>549</v>
      </c>
      <c r="C273" s="5">
        <f>Wall_Kampong!C273*IF(VLOOKUP($A273,pop_kampung!$A$2:$E$364,4,FALSE)&gt;0,1,0)</f>
        <v>34</v>
      </c>
      <c r="D273" s="5">
        <f>Wall_Kampong!D273*IF(VLOOKUP($A273,pop_kampung!$A$2:$E$364,4,FALSE)&gt;0,1,0)</f>
        <v>8</v>
      </c>
      <c r="E273" s="5">
        <f>Wall_Kampong!E273*IF(VLOOKUP($A273,pop_kampung!$A$2:$E$364,4,FALSE)&gt;0,1,0)</f>
        <v>17</v>
      </c>
      <c r="F273" s="5">
        <f>Wall_Kampong!F273*IF(VLOOKUP($A273,pop_kampung!$A$2:$E$364,4,FALSE)&gt;0,1,0)</f>
        <v>0</v>
      </c>
    </row>
    <row r="274" spans="1:6" s="3" customFormat="1" x14ac:dyDescent="0.15">
      <c r="A274" s="3" t="s">
        <v>550</v>
      </c>
      <c r="B274" s="4" t="s">
        <v>551</v>
      </c>
      <c r="C274" s="5">
        <f>Wall_Kampong!C274*IF(VLOOKUP($A274,pop_kampung!$A$2:$E$364,4,FALSE)&gt;0,1,0)</f>
        <v>3</v>
      </c>
      <c r="D274" s="5">
        <f>Wall_Kampong!D274*IF(VLOOKUP($A274,pop_kampung!$A$2:$E$364,4,FALSE)&gt;0,1,0)</f>
        <v>1</v>
      </c>
      <c r="E274" s="5">
        <f>Wall_Kampong!E274*IF(VLOOKUP($A274,pop_kampung!$A$2:$E$364,4,FALSE)&gt;0,1,0)</f>
        <v>0</v>
      </c>
      <c r="F274" s="5">
        <f>Wall_Kampong!F274*IF(VLOOKUP($A274,pop_kampung!$A$2:$E$364,4,FALSE)&gt;0,1,0)</f>
        <v>0</v>
      </c>
    </row>
    <row r="275" spans="1:6" s="3" customFormat="1" x14ac:dyDescent="0.15">
      <c r="A275" s="3" t="s">
        <v>552</v>
      </c>
      <c r="B275" s="4" t="s">
        <v>553</v>
      </c>
      <c r="C275" s="5">
        <f>Wall_Kampong!C275*IF(VLOOKUP($A275,pop_kampung!$A$2:$E$364,4,FALSE)&gt;0,1,0)</f>
        <v>96</v>
      </c>
      <c r="D275" s="5">
        <f>Wall_Kampong!D275*IF(VLOOKUP($A275,pop_kampung!$A$2:$E$364,4,FALSE)&gt;0,1,0)</f>
        <v>25</v>
      </c>
      <c r="E275" s="5">
        <f>Wall_Kampong!E275*IF(VLOOKUP($A275,pop_kampung!$A$2:$E$364,4,FALSE)&gt;0,1,0)</f>
        <v>72</v>
      </c>
      <c r="F275" s="5">
        <f>Wall_Kampong!F275*IF(VLOOKUP($A275,pop_kampung!$A$2:$E$364,4,FALSE)&gt;0,1,0)</f>
        <v>2</v>
      </c>
    </row>
    <row r="276" spans="1:6" s="3" customFormat="1" x14ac:dyDescent="0.15">
      <c r="A276" s="3" t="s">
        <v>554</v>
      </c>
      <c r="B276" s="4" t="s">
        <v>555</v>
      </c>
      <c r="C276" s="5">
        <f>Wall_Kampong!C276*IF(VLOOKUP($A276,pop_kampung!$A$2:$E$364,4,FALSE)&gt;0,1,0)</f>
        <v>29</v>
      </c>
      <c r="D276" s="5">
        <f>Wall_Kampong!D276*IF(VLOOKUP($A276,pop_kampung!$A$2:$E$364,4,FALSE)&gt;0,1,0)</f>
        <v>1</v>
      </c>
      <c r="E276" s="5">
        <f>Wall_Kampong!E276*IF(VLOOKUP($A276,pop_kampung!$A$2:$E$364,4,FALSE)&gt;0,1,0)</f>
        <v>18</v>
      </c>
      <c r="F276" s="5">
        <f>Wall_Kampong!F276*IF(VLOOKUP($A276,pop_kampung!$A$2:$E$364,4,FALSE)&gt;0,1,0)</f>
        <v>0</v>
      </c>
    </row>
    <row r="277" spans="1:6" s="3" customFormat="1" x14ac:dyDescent="0.15">
      <c r="A277" s="3" t="s">
        <v>556</v>
      </c>
      <c r="B277" s="4" t="s">
        <v>557</v>
      </c>
      <c r="C277" s="5">
        <f>Wall_Kampong!C277*IF(VLOOKUP($A277,pop_kampung!$A$2:$E$364,4,FALSE)&gt;0,1,0)</f>
        <v>81</v>
      </c>
      <c r="D277" s="5">
        <f>Wall_Kampong!D277*IF(VLOOKUP($A277,pop_kampung!$A$2:$E$364,4,FALSE)&gt;0,1,0)</f>
        <v>9</v>
      </c>
      <c r="E277" s="5">
        <f>Wall_Kampong!E277*IF(VLOOKUP($A277,pop_kampung!$A$2:$E$364,4,FALSE)&gt;0,1,0)</f>
        <v>32</v>
      </c>
      <c r="F277" s="5">
        <f>Wall_Kampong!F277*IF(VLOOKUP($A277,pop_kampung!$A$2:$E$364,4,FALSE)&gt;0,1,0)</f>
        <v>0</v>
      </c>
    </row>
    <row r="278" spans="1:6" s="3" customFormat="1" x14ac:dyDescent="0.15">
      <c r="A278" s="3" t="s">
        <v>558</v>
      </c>
      <c r="B278" s="4" t="s">
        <v>559</v>
      </c>
      <c r="C278" s="5">
        <f>Wall_Kampong!C278*IF(VLOOKUP($A278,pop_kampung!$A$2:$E$364,4,FALSE)&gt;0,1,0)</f>
        <v>54</v>
      </c>
      <c r="D278" s="5">
        <f>Wall_Kampong!D278*IF(VLOOKUP($A278,pop_kampung!$A$2:$E$364,4,FALSE)&gt;0,1,0)</f>
        <v>8</v>
      </c>
      <c r="E278" s="5">
        <f>Wall_Kampong!E278*IF(VLOOKUP($A278,pop_kampung!$A$2:$E$364,4,FALSE)&gt;0,1,0)</f>
        <v>27</v>
      </c>
      <c r="F278" s="5">
        <f>Wall_Kampong!F278*IF(VLOOKUP($A278,pop_kampung!$A$2:$E$364,4,FALSE)&gt;0,1,0)</f>
        <v>1</v>
      </c>
    </row>
    <row r="279" spans="1:6" s="3" customFormat="1" x14ac:dyDescent="0.15">
      <c r="A279" s="3" t="s">
        <v>560</v>
      </c>
      <c r="B279" s="4" t="s">
        <v>561</v>
      </c>
      <c r="C279" s="5">
        <f>Wall_Kampong!C279*IF(VLOOKUP($A279,pop_kampung!$A$2:$E$364,4,FALSE)&gt;0,1,0)</f>
        <v>19</v>
      </c>
      <c r="D279" s="5">
        <f>Wall_Kampong!D279*IF(VLOOKUP($A279,pop_kampung!$A$2:$E$364,4,FALSE)&gt;0,1,0)</f>
        <v>4</v>
      </c>
      <c r="E279" s="5">
        <f>Wall_Kampong!E279*IF(VLOOKUP($A279,pop_kampung!$A$2:$E$364,4,FALSE)&gt;0,1,0)</f>
        <v>11</v>
      </c>
      <c r="F279" s="5">
        <f>Wall_Kampong!F279*IF(VLOOKUP($A279,pop_kampung!$A$2:$E$364,4,FALSE)&gt;0,1,0)</f>
        <v>0</v>
      </c>
    </row>
    <row r="280" spans="1:6" s="3" customFormat="1" x14ac:dyDescent="0.15">
      <c r="A280" s="3" t="s">
        <v>562</v>
      </c>
      <c r="B280" s="4" t="s">
        <v>563</v>
      </c>
      <c r="C280" s="5">
        <f>Wall_Kampong!C280*IF(VLOOKUP($A280,pop_kampung!$A$2:$E$364,4,FALSE)&gt;0,1,0)</f>
        <v>45</v>
      </c>
      <c r="D280" s="5">
        <f>Wall_Kampong!D280*IF(VLOOKUP($A280,pop_kampung!$A$2:$E$364,4,FALSE)&gt;0,1,0)</f>
        <v>6</v>
      </c>
      <c r="E280" s="5">
        <f>Wall_Kampong!E280*IF(VLOOKUP($A280,pop_kampung!$A$2:$E$364,4,FALSE)&gt;0,1,0)</f>
        <v>22</v>
      </c>
      <c r="F280" s="5">
        <f>Wall_Kampong!F280*IF(VLOOKUP($A280,pop_kampung!$A$2:$E$364,4,FALSE)&gt;0,1,0)</f>
        <v>0</v>
      </c>
    </row>
    <row r="281" spans="1:6" s="3" customFormat="1" x14ac:dyDescent="0.15">
      <c r="A281" s="3" t="s">
        <v>564</v>
      </c>
      <c r="B281" s="4" t="s">
        <v>565</v>
      </c>
      <c r="C281" s="5">
        <f>Wall_Kampong!C281*IF(VLOOKUP($A281,pop_kampung!$A$2:$E$364,4,FALSE)&gt;0,1,0)</f>
        <v>36</v>
      </c>
      <c r="D281" s="5">
        <f>Wall_Kampong!D281*IF(VLOOKUP($A281,pop_kampung!$A$2:$E$364,4,FALSE)&gt;0,1,0)</f>
        <v>27</v>
      </c>
      <c r="E281" s="5">
        <f>Wall_Kampong!E281*IF(VLOOKUP($A281,pop_kampung!$A$2:$E$364,4,FALSE)&gt;0,1,0)</f>
        <v>39</v>
      </c>
      <c r="F281" s="5">
        <f>Wall_Kampong!F281*IF(VLOOKUP($A281,pop_kampung!$A$2:$E$364,4,FALSE)&gt;0,1,0)</f>
        <v>0</v>
      </c>
    </row>
    <row r="282" spans="1:6" s="3" customFormat="1" x14ac:dyDescent="0.15">
      <c r="A282" s="3" t="s">
        <v>566</v>
      </c>
      <c r="B282" s="4" t="s">
        <v>567</v>
      </c>
      <c r="C282" s="5">
        <f>Wall_Kampong!C282*IF(VLOOKUP($A282,pop_kampung!$A$2:$E$364,4,FALSE)&gt;0,1,0)</f>
        <v>88</v>
      </c>
      <c r="D282" s="5">
        <f>Wall_Kampong!D282*IF(VLOOKUP($A282,pop_kampung!$A$2:$E$364,4,FALSE)&gt;0,1,0)</f>
        <v>42</v>
      </c>
      <c r="E282" s="5">
        <f>Wall_Kampong!E282*IF(VLOOKUP($A282,pop_kampung!$A$2:$E$364,4,FALSE)&gt;0,1,0)</f>
        <v>57</v>
      </c>
      <c r="F282" s="5">
        <f>Wall_Kampong!F282*IF(VLOOKUP($A282,pop_kampung!$A$2:$E$364,4,FALSE)&gt;0,1,0)</f>
        <v>0</v>
      </c>
    </row>
    <row r="283" spans="1:6" s="3" customFormat="1" x14ac:dyDescent="0.15">
      <c r="A283" s="3" t="s">
        <v>568</v>
      </c>
      <c r="B283" s="4" t="s">
        <v>569</v>
      </c>
      <c r="C283" s="5">
        <f>Wall_Kampong!C283*IF(VLOOKUP($A283,pop_kampung!$A$2:$E$364,4,FALSE)&gt;0,1,0)</f>
        <v>12</v>
      </c>
      <c r="D283" s="5">
        <f>Wall_Kampong!D283*IF(VLOOKUP($A283,pop_kampung!$A$2:$E$364,4,FALSE)&gt;0,1,0)</f>
        <v>11</v>
      </c>
      <c r="E283" s="5">
        <f>Wall_Kampong!E283*IF(VLOOKUP($A283,pop_kampung!$A$2:$E$364,4,FALSE)&gt;0,1,0)</f>
        <v>5</v>
      </c>
      <c r="F283" s="5">
        <f>Wall_Kampong!F283*IF(VLOOKUP($A283,pop_kampung!$A$2:$E$364,4,FALSE)&gt;0,1,0)</f>
        <v>0</v>
      </c>
    </row>
    <row r="284" spans="1:6" s="3" customFormat="1" x14ac:dyDescent="0.15">
      <c r="A284" s="3" t="s">
        <v>570</v>
      </c>
      <c r="B284" s="4" t="s">
        <v>571</v>
      </c>
      <c r="C284" s="5">
        <f>Wall_Kampong!C284*IF(VLOOKUP($A284,pop_kampung!$A$2:$E$364,4,FALSE)&gt;0,1,0)</f>
        <v>48</v>
      </c>
      <c r="D284" s="5">
        <f>Wall_Kampong!D284*IF(VLOOKUP($A284,pop_kampung!$A$2:$E$364,4,FALSE)&gt;0,1,0)</f>
        <v>10</v>
      </c>
      <c r="E284" s="5">
        <f>Wall_Kampong!E284*IF(VLOOKUP($A284,pop_kampung!$A$2:$E$364,4,FALSE)&gt;0,1,0)</f>
        <v>22</v>
      </c>
      <c r="F284" s="5">
        <f>Wall_Kampong!F284*IF(VLOOKUP($A284,pop_kampung!$A$2:$E$364,4,FALSE)&gt;0,1,0)</f>
        <v>0</v>
      </c>
    </row>
    <row r="285" spans="1:6" s="3" customFormat="1" x14ac:dyDescent="0.15">
      <c r="A285" s="3" t="s">
        <v>572</v>
      </c>
      <c r="B285" s="4" t="s">
        <v>573</v>
      </c>
      <c r="C285" s="5">
        <f>Wall_Kampong!C285*IF(VLOOKUP($A285,pop_kampung!$A$2:$E$364,4,FALSE)&gt;0,1,0)</f>
        <v>162</v>
      </c>
      <c r="D285" s="5">
        <f>Wall_Kampong!D285*IF(VLOOKUP($A285,pop_kampung!$A$2:$E$364,4,FALSE)&gt;0,1,0)</f>
        <v>25</v>
      </c>
      <c r="E285" s="5">
        <f>Wall_Kampong!E285*IF(VLOOKUP($A285,pop_kampung!$A$2:$E$364,4,FALSE)&gt;0,1,0)</f>
        <v>69</v>
      </c>
      <c r="F285" s="5">
        <f>Wall_Kampong!F285*IF(VLOOKUP($A285,pop_kampung!$A$2:$E$364,4,FALSE)&gt;0,1,0)</f>
        <v>0</v>
      </c>
    </row>
    <row r="286" spans="1:6" s="3" customFormat="1" x14ac:dyDescent="0.15">
      <c r="A286" s="3" t="s">
        <v>574</v>
      </c>
      <c r="B286" s="4" t="s">
        <v>575</v>
      </c>
      <c r="C286" s="5">
        <f>Wall_Kampong!C286*IF(VLOOKUP($A286,pop_kampung!$A$2:$E$364,4,FALSE)&gt;0,1,0)</f>
        <v>21</v>
      </c>
      <c r="D286" s="5">
        <f>Wall_Kampong!D286*IF(VLOOKUP($A286,pop_kampung!$A$2:$E$364,4,FALSE)&gt;0,1,0)</f>
        <v>9</v>
      </c>
      <c r="E286" s="5">
        <f>Wall_Kampong!E286*IF(VLOOKUP($A286,pop_kampung!$A$2:$E$364,4,FALSE)&gt;0,1,0)</f>
        <v>14</v>
      </c>
      <c r="F286" s="5">
        <f>Wall_Kampong!F286*IF(VLOOKUP($A286,pop_kampung!$A$2:$E$364,4,FALSE)&gt;0,1,0)</f>
        <v>0</v>
      </c>
    </row>
    <row r="287" spans="1:6" s="3" customFormat="1" x14ac:dyDescent="0.15">
      <c r="A287" s="3" t="s">
        <v>576</v>
      </c>
      <c r="B287" s="4" t="s">
        <v>577</v>
      </c>
      <c r="C287" s="5">
        <f>Wall_Kampong!C287*IF(VLOOKUP($A287,pop_kampung!$A$2:$E$364,4,FALSE)&gt;0,1,0)</f>
        <v>4</v>
      </c>
      <c r="D287" s="5">
        <f>Wall_Kampong!D287*IF(VLOOKUP($A287,pop_kampung!$A$2:$E$364,4,FALSE)&gt;0,1,0)</f>
        <v>8</v>
      </c>
      <c r="E287" s="5">
        <f>Wall_Kampong!E287*IF(VLOOKUP($A287,pop_kampung!$A$2:$E$364,4,FALSE)&gt;0,1,0)</f>
        <v>12</v>
      </c>
      <c r="F287" s="5">
        <f>Wall_Kampong!F287*IF(VLOOKUP($A287,pop_kampung!$A$2:$E$364,4,FALSE)&gt;0,1,0)</f>
        <v>0</v>
      </c>
    </row>
    <row r="288" spans="1:6" s="3" customFormat="1" x14ac:dyDescent="0.15">
      <c r="A288" s="3" t="s">
        <v>578</v>
      </c>
      <c r="B288" s="4" t="s">
        <v>579</v>
      </c>
      <c r="C288" s="5">
        <f>Wall_Kampong!C288*IF(VLOOKUP($A288,pop_kampung!$A$2:$E$364,4,FALSE)&gt;0,1,0)</f>
        <v>21</v>
      </c>
      <c r="D288" s="5">
        <f>Wall_Kampong!D288*IF(VLOOKUP($A288,pop_kampung!$A$2:$E$364,4,FALSE)&gt;0,1,0)</f>
        <v>14</v>
      </c>
      <c r="E288" s="5">
        <f>Wall_Kampong!E288*IF(VLOOKUP($A288,pop_kampung!$A$2:$E$364,4,FALSE)&gt;0,1,0)</f>
        <v>12</v>
      </c>
      <c r="F288" s="5">
        <f>Wall_Kampong!F288*IF(VLOOKUP($A288,pop_kampung!$A$2:$E$364,4,FALSE)&gt;0,1,0)</f>
        <v>0</v>
      </c>
    </row>
    <row r="289" spans="1:6" s="3" customFormat="1" x14ac:dyDescent="0.15">
      <c r="A289" s="3" t="s">
        <v>580</v>
      </c>
      <c r="B289" s="4" t="s">
        <v>581</v>
      </c>
      <c r="C289" s="5">
        <f>Wall_Kampong!C289*IF(VLOOKUP($A289,pop_kampung!$A$2:$E$364,4,FALSE)&gt;0,1,0)</f>
        <v>34</v>
      </c>
      <c r="D289" s="5">
        <f>Wall_Kampong!D289*IF(VLOOKUP($A289,pop_kampung!$A$2:$E$364,4,FALSE)&gt;0,1,0)</f>
        <v>5</v>
      </c>
      <c r="E289" s="5">
        <f>Wall_Kampong!E289*IF(VLOOKUP($A289,pop_kampung!$A$2:$E$364,4,FALSE)&gt;0,1,0)</f>
        <v>19</v>
      </c>
      <c r="F289" s="5">
        <f>Wall_Kampong!F289*IF(VLOOKUP($A289,pop_kampung!$A$2:$E$364,4,FALSE)&gt;0,1,0)</f>
        <v>0</v>
      </c>
    </row>
    <row r="290" spans="1:6" s="3" customFormat="1" x14ac:dyDescent="0.15">
      <c r="A290" s="3" t="s">
        <v>582</v>
      </c>
      <c r="B290" s="4" t="s">
        <v>583</v>
      </c>
      <c r="C290" s="5">
        <f>Wall_Kampong!C290*IF(VLOOKUP($A290,pop_kampung!$A$2:$E$364,4,FALSE)&gt;0,1,0)</f>
        <v>25</v>
      </c>
      <c r="D290" s="5">
        <f>Wall_Kampong!D290*IF(VLOOKUP($A290,pop_kampung!$A$2:$E$364,4,FALSE)&gt;0,1,0)</f>
        <v>7</v>
      </c>
      <c r="E290" s="5">
        <f>Wall_Kampong!E290*IF(VLOOKUP($A290,pop_kampung!$A$2:$E$364,4,FALSE)&gt;0,1,0)</f>
        <v>19</v>
      </c>
      <c r="F290" s="5">
        <f>Wall_Kampong!F290*IF(VLOOKUP($A290,pop_kampung!$A$2:$E$364,4,FALSE)&gt;0,1,0)</f>
        <v>0</v>
      </c>
    </row>
    <row r="291" spans="1:6" s="3" customFormat="1" x14ac:dyDescent="0.15">
      <c r="A291" s="3" t="s">
        <v>584</v>
      </c>
      <c r="B291" s="4" t="s">
        <v>585</v>
      </c>
      <c r="C291" s="5">
        <f>Wall_Kampong!C291*IF(VLOOKUP($A291,pop_kampung!$A$2:$E$364,4,FALSE)&gt;0,1,0)</f>
        <v>10</v>
      </c>
      <c r="D291" s="5">
        <f>Wall_Kampong!D291*IF(VLOOKUP($A291,pop_kampung!$A$2:$E$364,4,FALSE)&gt;0,1,0)</f>
        <v>7</v>
      </c>
      <c r="E291" s="5">
        <f>Wall_Kampong!E291*IF(VLOOKUP($A291,pop_kampung!$A$2:$E$364,4,FALSE)&gt;0,1,0)</f>
        <v>5</v>
      </c>
      <c r="F291" s="5">
        <f>Wall_Kampong!F291*IF(VLOOKUP($A291,pop_kampung!$A$2:$E$364,4,FALSE)&gt;0,1,0)</f>
        <v>0</v>
      </c>
    </row>
    <row r="292" spans="1:6" s="3" customFormat="1" x14ac:dyDescent="0.15">
      <c r="A292" s="3" t="s">
        <v>586</v>
      </c>
      <c r="B292" s="4" t="s">
        <v>587</v>
      </c>
      <c r="C292" s="5">
        <f>Wall_Kampong!C292*IF(VLOOKUP($A292,pop_kampung!$A$2:$E$364,4,FALSE)&gt;0,1,0)</f>
        <v>28</v>
      </c>
      <c r="D292" s="5">
        <f>Wall_Kampong!D292*IF(VLOOKUP($A292,pop_kampung!$A$2:$E$364,4,FALSE)&gt;0,1,0)</f>
        <v>7</v>
      </c>
      <c r="E292" s="5">
        <f>Wall_Kampong!E292*IF(VLOOKUP($A292,pop_kampung!$A$2:$E$364,4,FALSE)&gt;0,1,0)</f>
        <v>5</v>
      </c>
      <c r="F292" s="5">
        <f>Wall_Kampong!F292*IF(VLOOKUP($A292,pop_kampung!$A$2:$E$364,4,FALSE)&gt;0,1,0)</f>
        <v>0</v>
      </c>
    </row>
    <row r="293" spans="1:6" s="3" customFormat="1" x14ac:dyDescent="0.15">
      <c r="A293" s="3" t="s">
        <v>588</v>
      </c>
      <c r="B293" s="4" t="s">
        <v>589</v>
      </c>
      <c r="C293" s="5">
        <f>Wall_Kampong!C293*IF(VLOOKUP($A293,pop_kampung!$A$2:$E$364,4,FALSE)&gt;0,1,0)</f>
        <v>12</v>
      </c>
      <c r="D293" s="5">
        <f>Wall_Kampong!D293*IF(VLOOKUP($A293,pop_kampung!$A$2:$E$364,4,FALSE)&gt;0,1,0)</f>
        <v>3</v>
      </c>
      <c r="E293" s="5">
        <f>Wall_Kampong!E293*IF(VLOOKUP($A293,pop_kampung!$A$2:$E$364,4,FALSE)&gt;0,1,0)</f>
        <v>14</v>
      </c>
      <c r="F293" s="5">
        <f>Wall_Kampong!F293*IF(VLOOKUP($A293,pop_kampung!$A$2:$E$364,4,FALSE)&gt;0,1,0)</f>
        <v>0</v>
      </c>
    </row>
    <row r="294" spans="1:6" s="3" customFormat="1" x14ac:dyDescent="0.15">
      <c r="A294" s="3" t="s">
        <v>590</v>
      </c>
      <c r="B294" s="4" t="s">
        <v>591</v>
      </c>
      <c r="C294" s="5">
        <f>Wall_Kampong!C294*IF(VLOOKUP($A294,pop_kampung!$A$2:$E$364,4,FALSE)&gt;0,1,0)</f>
        <v>18</v>
      </c>
      <c r="D294" s="5">
        <f>Wall_Kampong!D294*IF(VLOOKUP($A294,pop_kampung!$A$2:$E$364,4,FALSE)&gt;0,1,0)</f>
        <v>27</v>
      </c>
      <c r="E294" s="5">
        <f>Wall_Kampong!E294*IF(VLOOKUP($A294,pop_kampung!$A$2:$E$364,4,FALSE)&gt;0,1,0)</f>
        <v>27</v>
      </c>
      <c r="F294" s="5">
        <f>Wall_Kampong!F294*IF(VLOOKUP($A294,pop_kampung!$A$2:$E$364,4,FALSE)&gt;0,1,0)</f>
        <v>0</v>
      </c>
    </row>
    <row r="295" spans="1:6" s="3" customFormat="1" x14ac:dyDescent="0.15">
      <c r="A295" s="3" t="s">
        <v>592</v>
      </c>
      <c r="B295" s="4" t="s">
        <v>593</v>
      </c>
      <c r="C295" s="5">
        <f>Wall_Kampong!C295*IF(VLOOKUP($A295,pop_kampung!$A$2:$E$364,4,FALSE)&gt;0,1,0)</f>
        <v>26</v>
      </c>
      <c r="D295" s="5">
        <f>Wall_Kampong!D295*IF(VLOOKUP($A295,pop_kampung!$A$2:$E$364,4,FALSE)&gt;0,1,0)</f>
        <v>8</v>
      </c>
      <c r="E295" s="5">
        <f>Wall_Kampong!E295*IF(VLOOKUP($A295,pop_kampung!$A$2:$E$364,4,FALSE)&gt;0,1,0)</f>
        <v>21</v>
      </c>
      <c r="F295" s="5">
        <f>Wall_Kampong!F295*IF(VLOOKUP($A295,pop_kampung!$A$2:$E$364,4,FALSE)&gt;0,1,0)</f>
        <v>0</v>
      </c>
    </row>
    <row r="296" spans="1:6" s="3" customFormat="1" x14ac:dyDescent="0.15">
      <c r="A296" s="3" t="s">
        <v>594</v>
      </c>
      <c r="B296" s="4" t="s">
        <v>595</v>
      </c>
      <c r="C296" s="5">
        <f>Wall_Kampong!C296*IF(VLOOKUP($A296,pop_kampung!$A$2:$E$364,4,FALSE)&gt;0,1,0)</f>
        <v>30</v>
      </c>
      <c r="D296" s="5">
        <f>Wall_Kampong!D296*IF(VLOOKUP($A296,pop_kampung!$A$2:$E$364,4,FALSE)&gt;0,1,0)</f>
        <v>11</v>
      </c>
      <c r="E296" s="5">
        <f>Wall_Kampong!E296*IF(VLOOKUP($A296,pop_kampung!$A$2:$E$364,4,FALSE)&gt;0,1,0)</f>
        <v>33</v>
      </c>
      <c r="F296" s="5">
        <f>Wall_Kampong!F296*IF(VLOOKUP($A296,pop_kampung!$A$2:$E$364,4,FALSE)&gt;0,1,0)</f>
        <v>0</v>
      </c>
    </row>
    <row r="297" spans="1:6" s="3" customFormat="1" x14ac:dyDescent="0.15">
      <c r="A297" s="3" t="s">
        <v>596</v>
      </c>
      <c r="B297" s="4" t="s">
        <v>597</v>
      </c>
      <c r="C297" s="5">
        <f>Wall_Kampong!C297*IF(VLOOKUP($A297,pop_kampung!$A$2:$E$364,4,FALSE)&gt;0,1,0)</f>
        <v>11</v>
      </c>
      <c r="D297" s="5">
        <f>Wall_Kampong!D297*IF(VLOOKUP($A297,pop_kampung!$A$2:$E$364,4,FALSE)&gt;0,1,0)</f>
        <v>3</v>
      </c>
      <c r="E297" s="5">
        <f>Wall_Kampong!E297*IF(VLOOKUP($A297,pop_kampung!$A$2:$E$364,4,FALSE)&gt;0,1,0)</f>
        <v>7</v>
      </c>
      <c r="F297" s="5">
        <f>Wall_Kampong!F297*IF(VLOOKUP($A297,pop_kampung!$A$2:$E$364,4,FALSE)&gt;0,1,0)</f>
        <v>0</v>
      </c>
    </row>
    <row r="298" spans="1:6" s="3" customFormat="1" x14ac:dyDescent="0.15">
      <c r="A298" s="3" t="s">
        <v>598</v>
      </c>
      <c r="B298" s="4" t="s">
        <v>599</v>
      </c>
      <c r="C298" s="5">
        <f>Wall_Kampong!C298*IF(VLOOKUP($A298,pop_kampung!$A$2:$E$364,4,FALSE)&gt;0,1,0)</f>
        <v>16</v>
      </c>
      <c r="D298" s="5">
        <f>Wall_Kampong!D298*IF(VLOOKUP($A298,pop_kampung!$A$2:$E$364,4,FALSE)&gt;0,1,0)</f>
        <v>9</v>
      </c>
      <c r="E298" s="5">
        <f>Wall_Kampong!E298*IF(VLOOKUP($A298,pop_kampung!$A$2:$E$364,4,FALSE)&gt;0,1,0)</f>
        <v>20</v>
      </c>
      <c r="F298" s="5">
        <f>Wall_Kampong!F298*IF(VLOOKUP($A298,pop_kampung!$A$2:$E$364,4,FALSE)&gt;0,1,0)</f>
        <v>0</v>
      </c>
    </row>
    <row r="299" spans="1:6" s="3" customFormat="1" x14ac:dyDescent="0.15">
      <c r="A299" s="3" t="s">
        <v>600</v>
      </c>
      <c r="B299" s="4" t="s">
        <v>601</v>
      </c>
      <c r="C299" s="5">
        <f>Wall_Kampong!C299*IF(VLOOKUP($A299,pop_kampung!$A$2:$E$364,4,FALSE)&gt;0,1,0)</f>
        <v>20</v>
      </c>
      <c r="D299" s="5">
        <f>Wall_Kampong!D299*IF(VLOOKUP($A299,pop_kampung!$A$2:$E$364,4,FALSE)&gt;0,1,0)</f>
        <v>50</v>
      </c>
      <c r="E299" s="5">
        <f>Wall_Kampong!E299*IF(VLOOKUP($A299,pop_kampung!$A$2:$E$364,4,FALSE)&gt;0,1,0)</f>
        <v>39</v>
      </c>
      <c r="F299" s="5">
        <f>Wall_Kampong!F299*IF(VLOOKUP($A299,pop_kampung!$A$2:$E$364,4,FALSE)&gt;0,1,0)</f>
        <v>0</v>
      </c>
    </row>
    <row r="300" spans="1:6" s="3" customFormat="1" x14ac:dyDescent="0.15">
      <c r="A300" s="3" t="s">
        <v>602</v>
      </c>
      <c r="B300" s="4" t="s">
        <v>603</v>
      </c>
      <c r="C300" s="5">
        <f>Wall_Kampong!C300*IF(VLOOKUP($A300,pop_kampung!$A$2:$E$364,4,FALSE)&gt;0,1,0)</f>
        <v>3</v>
      </c>
      <c r="D300" s="5">
        <f>Wall_Kampong!D300*IF(VLOOKUP($A300,pop_kampung!$A$2:$E$364,4,FALSE)&gt;0,1,0)</f>
        <v>20</v>
      </c>
      <c r="E300" s="5">
        <f>Wall_Kampong!E300*IF(VLOOKUP($A300,pop_kampung!$A$2:$E$364,4,FALSE)&gt;0,1,0)</f>
        <v>15</v>
      </c>
      <c r="F300" s="5">
        <f>Wall_Kampong!F300*IF(VLOOKUP($A300,pop_kampung!$A$2:$E$364,4,FALSE)&gt;0,1,0)</f>
        <v>0</v>
      </c>
    </row>
    <row r="301" spans="1:6" s="3" customFormat="1" x14ac:dyDescent="0.15">
      <c r="A301" s="3" t="s">
        <v>604</v>
      </c>
      <c r="B301" s="4" t="s">
        <v>605</v>
      </c>
      <c r="C301" s="5">
        <f>Wall_Kampong!C301*IF(VLOOKUP($A301,pop_kampung!$A$2:$E$364,4,FALSE)&gt;0,1,0)</f>
        <v>27</v>
      </c>
      <c r="D301" s="5">
        <f>Wall_Kampong!D301*IF(VLOOKUP($A301,pop_kampung!$A$2:$E$364,4,FALSE)&gt;0,1,0)</f>
        <v>25</v>
      </c>
      <c r="E301" s="5">
        <f>Wall_Kampong!E301*IF(VLOOKUP($A301,pop_kampung!$A$2:$E$364,4,FALSE)&gt;0,1,0)</f>
        <v>32</v>
      </c>
      <c r="F301" s="5">
        <f>Wall_Kampong!F301*IF(VLOOKUP($A301,pop_kampung!$A$2:$E$364,4,FALSE)&gt;0,1,0)</f>
        <v>0</v>
      </c>
    </row>
    <row r="302" spans="1:6" s="3" customFormat="1" x14ac:dyDescent="0.15">
      <c r="A302" s="3" t="s">
        <v>606</v>
      </c>
      <c r="B302" s="4" t="s">
        <v>607</v>
      </c>
      <c r="C302" s="5">
        <f>Wall_Kampong!C302*IF(VLOOKUP($A302,pop_kampung!$A$2:$E$364,4,FALSE)&gt;0,1,0)</f>
        <v>3</v>
      </c>
      <c r="D302" s="5">
        <f>Wall_Kampong!D302*IF(VLOOKUP($A302,pop_kampung!$A$2:$E$364,4,FALSE)&gt;0,1,0)</f>
        <v>7</v>
      </c>
      <c r="E302" s="5">
        <f>Wall_Kampong!E302*IF(VLOOKUP($A302,pop_kampung!$A$2:$E$364,4,FALSE)&gt;0,1,0)</f>
        <v>6</v>
      </c>
      <c r="F302" s="5">
        <f>Wall_Kampong!F302*IF(VLOOKUP($A302,pop_kampung!$A$2:$E$364,4,FALSE)&gt;0,1,0)</f>
        <v>0</v>
      </c>
    </row>
    <row r="303" spans="1:6" s="3" customFormat="1" x14ac:dyDescent="0.15">
      <c r="A303" s="3" t="s">
        <v>608</v>
      </c>
      <c r="B303" s="4" t="s">
        <v>609</v>
      </c>
      <c r="C303" s="5">
        <f>Wall_Kampong!C303*IF(VLOOKUP($A303,pop_kampung!$A$2:$E$364,4,FALSE)&gt;0,1,0)</f>
        <v>5</v>
      </c>
      <c r="D303" s="5">
        <f>Wall_Kampong!D303*IF(VLOOKUP($A303,pop_kampung!$A$2:$E$364,4,FALSE)&gt;0,1,0)</f>
        <v>32</v>
      </c>
      <c r="E303" s="5">
        <f>Wall_Kampong!E303*IF(VLOOKUP($A303,pop_kampung!$A$2:$E$364,4,FALSE)&gt;0,1,0)</f>
        <v>14</v>
      </c>
      <c r="F303" s="5">
        <f>Wall_Kampong!F303*IF(VLOOKUP($A303,pop_kampung!$A$2:$E$364,4,FALSE)&gt;0,1,0)</f>
        <v>0</v>
      </c>
    </row>
    <row r="304" spans="1:6" s="3" customFormat="1" x14ac:dyDescent="0.15">
      <c r="A304" s="3" t="s">
        <v>610</v>
      </c>
      <c r="B304" s="4" t="s">
        <v>611</v>
      </c>
      <c r="C304" s="5">
        <f>Wall_Kampong!C304*IF(VLOOKUP($A304,pop_kampung!$A$2:$E$364,4,FALSE)&gt;0,1,0)</f>
        <v>6</v>
      </c>
      <c r="D304" s="5">
        <f>Wall_Kampong!D304*IF(VLOOKUP($A304,pop_kampung!$A$2:$E$364,4,FALSE)&gt;0,1,0)</f>
        <v>34</v>
      </c>
      <c r="E304" s="5">
        <f>Wall_Kampong!E304*IF(VLOOKUP($A304,pop_kampung!$A$2:$E$364,4,FALSE)&gt;0,1,0)</f>
        <v>17</v>
      </c>
      <c r="F304" s="5">
        <f>Wall_Kampong!F304*IF(VLOOKUP($A304,pop_kampung!$A$2:$E$364,4,FALSE)&gt;0,1,0)</f>
        <v>0</v>
      </c>
    </row>
    <row r="305" spans="1:6" s="3" customFormat="1" x14ac:dyDescent="0.15">
      <c r="A305" s="3" t="s">
        <v>612</v>
      </c>
      <c r="B305" s="4" t="s">
        <v>613</v>
      </c>
      <c r="C305" s="5">
        <f>Wall_Kampong!C305*IF(VLOOKUP($A305,pop_kampung!$A$2:$E$364,4,FALSE)&gt;0,1,0)</f>
        <v>0</v>
      </c>
      <c r="D305" s="5">
        <f>Wall_Kampong!D305*IF(VLOOKUP($A305,pop_kampung!$A$2:$E$364,4,FALSE)&gt;0,1,0)</f>
        <v>4</v>
      </c>
      <c r="E305" s="5">
        <f>Wall_Kampong!E305*IF(VLOOKUP($A305,pop_kampung!$A$2:$E$364,4,FALSE)&gt;0,1,0)</f>
        <v>1</v>
      </c>
      <c r="F305" s="5">
        <f>Wall_Kampong!F305*IF(VLOOKUP($A305,pop_kampung!$A$2:$E$364,4,FALSE)&gt;0,1,0)</f>
        <v>0</v>
      </c>
    </row>
    <row r="306" spans="1:6" s="3" customFormat="1" x14ac:dyDescent="0.15">
      <c r="A306" s="3" t="s">
        <v>614</v>
      </c>
      <c r="B306" s="4" t="s">
        <v>615</v>
      </c>
      <c r="C306" s="5">
        <f>Wall_Kampong!C306*IF(VLOOKUP($A306,pop_kampung!$A$2:$E$364,4,FALSE)&gt;0,1,0)</f>
        <v>0</v>
      </c>
      <c r="D306" s="5">
        <f>Wall_Kampong!D306*IF(VLOOKUP($A306,pop_kampung!$A$2:$E$364,4,FALSE)&gt;0,1,0)</f>
        <v>1</v>
      </c>
      <c r="E306" s="5">
        <f>Wall_Kampong!E306*IF(VLOOKUP($A306,pop_kampung!$A$2:$E$364,4,FALSE)&gt;0,1,0)</f>
        <v>0</v>
      </c>
      <c r="F306" s="5">
        <f>Wall_Kampong!F306*IF(VLOOKUP($A306,pop_kampung!$A$2:$E$364,4,FALSE)&gt;0,1,0)</f>
        <v>0</v>
      </c>
    </row>
    <row r="307" spans="1:6" s="3" customFormat="1" x14ac:dyDescent="0.15">
      <c r="A307" s="3" t="s">
        <v>616</v>
      </c>
      <c r="B307" s="4" t="s">
        <v>617</v>
      </c>
      <c r="C307" s="5">
        <f>Wall_Kampong!C307*IF(VLOOKUP($A307,pop_kampung!$A$2:$E$364,4,FALSE)&gt;0,1,0)</f>
        <v>1</v>
      </c>
      <c r="D307" s="5">
        <f>Wall_Kampong!D307*IF(VLOOKUP($A307,pop_kampung!$A$2:$E$364,4,FALSE)&gt;0,1,0)</f>
        <v>1</v>
      </c>
      <c r="E307" s="5">
        <f>Wall_Kampong!E307*IF(VLOOKUP($A307,pop_kampung!$A$2:$E$364,4,FALSE)&gt;0,1,0)</f>
        <v>0</v>
      </c>
      <c r="F307" s="5">
        <f>Wall_Kampong!F307*IF(VLOOKUP($A307,pop_kampung!$A$2:$E$364,4,FALSE)&gt;0,1,0)</f>
        <v>0</v>
      </c>
    </row>
    <row r="308" spans="1:6" s="3" customFormat="1" x14ac:dyDescent="0.15">
      <c r="A308" s="3" t="s">
        <v>618</v>
      </c>
      <c r="B308" s="4" t="s">
        <v>619</v>
      </c>
      <c r="C308" s="5">
        <f>Wall_Kampong!C308*IF(VLOOKUP($A308,pop_kampung!$A$2:$E$364,4,FALSE)&gt;0,1,0)</f>
        <v>0</v>
      </c>
      <c r="D308" s="5">
        <f>Wall_Kampong!D308*IF(VLOOKUP($A308,pop_kampung!$A$2:$E$364,4,FALSE)&gt;0,1,0)</f>
        <v>0</v>
      </c>
      <c r="E308" s="5">
        <f>Wall_Kampong!E308*IF(VLOOKUP($A308,pop_kampung!$A$2:$E$364,4,FALSE)&gt;0,1,0)</f>
        <v>0</v>
      </c>
      <c r="F308" s="5">
        <f>Wall_Kampong!F308*IF(VLOOKUP($A308,pop_kampung!$A$2:$E$364,4,FALSE)&gt;0,1,0)</f>
        <v>0</v>
      </c>
    </row>
    <row r="309" spans="1:6" s="3" customFormat="1" x14ac:dyDescent="0.15">
      <c r="A309" s="3" t="s">
        <v>620</v>
      </c>
      <c r="B309" s="4" t="s">
        <v>577</v>
      </c>
      <c r="C309" s="5">
        <f>Wall_Kampong!C309*IF(VLOOKUP($A309,pop_kampung!$A$2:$E$364,4,FALSE)&gt;0,1,0)</f>
        <v>19</v>
      </c>
      <c r="D309" s="5">
        <f>Wall_Kampong!D309*IF(VLOOKUP($A309,pop_kampung!$A$2:$E$364,4,FALSE)&gt;0,1,0)</f>
        <v>1</v>
      </c>
      <c r="E309" s="5">
        <f>Wall_Kampong!E309*IF(VLOOKUP($A309,pop_kampung!$A$2:$E$364,4,FALSE)&gt;0,1,0)</f>
        <v>21</v>
      </c>
      <c r="F309" s="5">
        <f>Wall_Kampong!F309*IF(VLOOKUP($A309,pop_kampung!$A$2:$E$364,4,FALSE)&gt;0,1,0)</f>
        <v>0</v>
      </c>
    </row>
    <row r="310" spans="1:6" s="3" customFormat="1" x14ac:dyDescent="0.15">
      <c r="A310" s="3" t="s">
        <v>621</v>
      </c>
      <c r="B310" s="4" t="s">
        <v>622</v>
      </c>
      <c r="C310" s="5">
        <f>Wall_Kampong!C310*IF(VLOOKUP($A310,pop_kampung!$A$2:$E$364,4,FALSE)&gt;0,1,0)</f>
        <v>18</v>
      </c>
      <c r="D310" s="5">
        <f>Wall_Kampong!D310*IF(VLOOKUP($A310,pop_kampung!$A$2:$E$364,4,FALSE)&gt;0,1,0)</f>
        <v>1</v>
      </c>
      <c r="E310" s="5">
        <f>Wall_Kampong!E310*IF(VLOOKUP($A310,pop_kampung!$A$2:$E$364,4,FALSE)&gt;0,1,0)</f>
        <v>3</v>
      </c>
      <c r="F310" s="5">
        <f>Wall_Kampong!F310*IF(VLOOKUP($A310,pop_kampung!$A$2:$E$364,4,FALSE)&gt;0,1,0)</f>
        <v>0</v>
      </c>
    </row>
    <row r="311" spans="1:6" s="3" customFormat="1" x14ac:dyDescent="0.15">
      <c r="A311" s="3" t="s">
        <v>623</v>
      </c>
      <c r="B311" s="4" t="s">
        <v>624</v>
      </c>
      <c r="C311" s="5">
        <f>Wall_Kampong!C311*IF(VLOOKUP($A311,pop_kampung!$A$2:$E$364,4,FALSE)&gt;0,1,0)</f>
        <v>11</v>
      </c>
      <c r="D311" s="5">
        <f>Wall_Kampong!D311*IF(VLOOKUP($A311,pop_kampung!$A$2:$E$364,4,FALSE)&gt;0,1,0)</f>
        <v>1</v>
      </c>
      <c r="E311" s="5">
        <f>Wall_Kampong!E311*IF(VLOOKUP($A311,pop_kampung!$A$2:$E$364,4,FALSE)&gt;0,1,0)</f>
        <v>11</v>
      </c>
      <c r="F311" s="5">
        <f>Wall_Kampong!F311*IF(VLOOKUP($A311,pop_kampung!$A$2:$E$364,4,FALSE)&gt;0,1,0)</f>
        <v>0</v>
      </c>
    </row>
    <row r="312" spans="1:6" s="3" customFormat="1" x14ac:dyDescent="0.15">
      <c r="A312" s="3" t="s">
        <v>625</v>
      </c>
      <c r="B312" s="4" t="s">
        <v>626</v>
      </c>
      <c r="C312" s="5">
        <f>Wall_Kampong!C312*IF(VLOOKUP($A312,pop_kampung!$A$2:$E$364,4,FALSE)&gt;0,1,0)</f>
        <v>5</v>
      </c>
      <c r="D312" s="5">
        <f>Wall_Kampong!D312*IF(VLOOKUP($A312,pop_kampung!$A$2:$E$364,4,FALSE)&gt;0,1,0)</f>
        <v>2</v>
      </c>
      <c r="E312" s="5">
        <f>Wall_Kampong!E312*IF(VLOOKUP($A312,pop_kampung!$A$2:$E$364,4,FALSE)&gt;0,1,0)</f>
        <v>3</v>
      </c>
      <c r="F312" s="5">
        <f>Wall_Kampong!F312*IF(VLOOKUP($A312,pop_kampung!$A$2:$E$364,4,FALSE)&gt;0,1,0)</f>
        <v>0</v>
      </c>
    </row>
    <row r="313" spans="1:6" s="3" customFormat="1" x14ac:dyDescent="0.15">
      <c r="A313" s="3" t="s">
        <v>627</v>
      </c>
      <c r="B313" s="4" t="s">
        <v>628</v>
      </c>
      <c r="C313" s="5">
        <f>Wall_Kampong!C313*IF(VLOOKUP($A313,pop_kampung!$A$2:$E$364,4,FALSE)&gt;0,1,0)</f>
        <v>5</v>
      </c>
      <c r="D313" s="5">
        <f>Wall_Kampong!D313*IF(VLOOKUP($A313,pop_kampung!$A$2:$E$364,4,FALSE)&gt;0,1,0)</f>
        <v>1</v>
      </c>
      <c r="E313" s="5">
        <f>Wall_Kampong!E313*IF(VLOOKUP($A313,pop_kampung!$A$2:$E$364,4,FALSE)&gt;0,1,0)</f>
        <v>2</v>
      </c>
      <c r="F313" s="5">
        <f>Wall_Kampong!F313*IF(VLOOKUP($A313,pop_kampung!$A$2:$E$364,4,FALSE)&gt;0,1,0)</f>
        <v>0</v>
      </c>
    </row>
    <row r="314" spans="1:6" s="3" customFormat="1" x14ac:dyDescent="0.15">
      <c r="A314" s="3" t="s">
        <v>629</v>
      </c>
      <c r="B314" s="4" t="s">
        <v>630</v>
      </c>
      <c r="C314" s="5">
        <f>Wall_Kampong!C314*IF(VLOOKUP($A314,pop_kampung!$A$2:$E$364,4,FALSE)&gt;0,1,0)</f>
        <v>11</v>
      </c>
      <c r="D314" s="5">
        <f>Wall_Kampong!D314*IF(VLOOKUP($A314,pop_kampung!$A$2:$E$364,4,FALSE)&gt;0,1,0)</f>
        <v>5</v>
      </c>
      <c r="E314" s="5">
        <f>Wall_Kampong!E314*IF(VLOOKUP($A314,pop_kampung!$A$2:$E$364,4,FALSE)&gt;0,1,0)</f>
        <v>5</v>
      </c>
      <c r="F314" s="5">
        <f>Wall_Kampong!F314*IF(VLOOKUP($A314,pop_kampung!$A$2:$E$364,4,FALSE)&gt;0,1,0)</f>
        <v>0</v>
      </c>
    </row>
    <row r="315" spans="1:6" s="3" customFormat="1" x14ac:dyDescent="0.15">
      <c r="A315" s="3" t="s">
        <v>631</v>
      </c>
      <c r="B315" s="4" t="s">
        <v>632</v>
      </c>
      <c r="C315" s="5">
        <f>Wall_Kampong!C315*IF(VLOOKUP($A315,pop_kampung!$A$2:$E$364,4,FALSE)&gt;0,1,0)</f>
        <v>25</v>
      </c>
      <c r="D315" s="5">
        <f>Wall_Kampong!D315*IF(VLOOKUP($A315,pop_kampung!$A$2:$E$364,4,FALSE)&gt;0,1,0)</f>
        <v>4</v>
      </c>
      <c r="E315" s="5">
        <f>Wall_Kampong!E315*IF(VLOOKUP($A315,pop_kampung!$A$2:$E$364,4,FALSE)&gt;0,1,0)</f>
        <v>23</v>
      </c>
      <c r="F315" s="5">
        <f>Wall_Kampong!F315*IF(VLOOKUP($A315,pop_kampung!$A$2:$E$364,4,FALSE)&gt;0,1,0)</f>
        <v>0</v>
      </c>
    </row>
    <row r="316" spans="1:6" s="3" customFormat="1" x14ac:dyDescent="0.15">
      <c r="A316" s="3" t="s">
        <v>633</v>
      </c>
      <c r="B316" s="4" t="s">
        <v>634</v>
      </c>
      <c r="C316" s="5">
        <f>Wall_Kampong!C316*IF(VLOOKUP($A316,pop_kampung!$A$2:$E$364,4,FALSE)&gt;0,1,0)</f>
        <v>4</v>
      </c>
      <c r="D316" s="5">
        <f>Wall_Kampong!D316*IF(VLOOKUP($A316,pop_kampung!$A$2:$E$364,4,FALSE)&gt;0,1,0)</f>
        <v>4</v>
      </c>
      <c r="E316" s="5">
        <f>Wall_Kampong!E316*IF(VLOOKUP($A316,pop_kampung!$A$2:$E$364,4,FALSE)&gt;0,1,0)</f>
        <v>9</v>
      </c>
      <c r="F316" s="5">
        <f>Wall_Kampong!F316*IF(VLOOKUP($A316,pop_kampung!$A$2:$E$364,4,FALSE)&gt;0,1,0)</f>
        <v>0</v>
      </c>
    </row>
    <row r="317" spans="1:6" s="3" customFormat="1" x14ac:dyDescent="0.15">
      <c r="A317" s="3" t="s">
        <v>635</v>
      </c>
      <c r="B317" s="4" t="s">
        <v>636</v>
      </c>
      <c r="C317" s="5">
        <f>Wall_Kampong!C317*IF(VLOOKUP($A317,pop_kampung!$A$2:$E$364,4,FALSE)&gt;0,1,0)</f>
        <v>32</v>
      </c>
      <c r="D317" s="5">
        <f>Wall_Kampong!D317*IF(VLOOKUP($A317,pop_kampung!$A$2:$E$364,4,FALSE)&gt;0,1,0)</f>
        <v>15</v>
      </c>
      <c r="E317" s="5">
        <f>Wall_Kampong!E317*IF(VLOOKUP($A317,pop_kampung!$A$2:$E$364,4,FALSE)&gt;0,1,0)</f>
        <v>22</v>
      </c>
      <c r="F317" s="5">
        <f>Wall_Kampong!F317*IF(VLOOKUP($A317,pop_kampung!$A$2:$E$364,4,FALSE)&gt;0,1,0)</f>
        <v>0</v>
      </c>
    </row>
    <row r="318" spans="1:6" s="3" customFormat="1" x14ac:dyDescent="0.15">
      <c r="A318" s="3" t="s">
        <v>637</v>
      </c>
      <c r="B318" s="4" t="s">
        <v>638</v>
      </c>
      <c r="C318" s="5">
        <f>Wall_Kampong!C318*IF(VLOOKUP($A318,pop_kampung!$A$2:$E$364,4,FALSE)&gt;0,1,0)</f>
        <v>11</v>
      </c>
      <c r="D318" s="5">
        <f>Wall_Kampong!D318*IF(VLOOKUP($A318,pop_kampung!$A$2:$E$364,4,FALSE)&gt;0,1,0)</f>
        <v>1</v>
      </c>
      <c r="E318" s="5">
        <f>Wall_Kampong!E318*IF(VLOOKUP($A318,pop_kampung!$A$2:$E$364,4,FALSE)&gt;0,1,0)</f>
        <v>9</v>
      </c>
      <c r="F318" s="5">
        <f>Wall_Kampong!F318*IF(VLOOKUP($A318,pop_kampung!$A$2:$E$364,4,FALSE)&gt;0,1,0)</f>
        <v>0</v>
      </c>
    </row>
    <row r="319" spans="1:6" s="3" customFormat="1" x14ac:dyDescent="0.15">
      <c r="A319" s="3" t="s">
        <v>639</v>
      </c>
      <c r="B319" s="4" t="s">
        <v>640</v>
      </c>
      <c r="C319" s="5">
        <f>Wall_Kampong!C319*IF(VLOOKUP($A319,pop_kampung!$A$2:$E$364,4,FALSE)&gt;0,1,0)</f>
        <v>0</v>
      </c>
      <c r="D319" s="5">
        <f>Wall_Kampong!D319*IF(VLOOKUP($A319,pop_kampung!$A$2:$E$364,4,FALSE)&gt;0,1,0)</f>
        <v>3</v>
      </c>
      <c r="E319" s="5">
        <f>Wall_Kampong!E319*IF(VLOOKUP($A319,pop_kampung!$A$2:$E$364,4,FALSE)&gt;0,1,0)</f>
        <v>1</v>
      </c>
      <c r="F319" s="5">
        <f>Wall_Kampong!F319*IF(VLOOKUP($A319,pop_kampung!$A$2:$E$364,4,FALSE)&gt;0,1,0)</f>
        <v>0</v>
      </c>
    </row>
    <row r="320" spans="1:6" s="3" customFormat="1" x14ac:dyDescent="0.15">
      <c r="A320" s="3" t="s">
        <v>641</v>
      </c>
      <c r="B320" s="4" t="s">
        <v>642</v>
      </c>
      <c r="C320" s="5">
        <f>Wall_Kampong!C320*IF(VLOOKUP($A320,pop_kampung!$A$2:$E$364,4,FALSE)&gt;0,1,0)</f>
        <v>0</v>
      </c>
      <c r="D320" s="5">
        <f>Wall_Kampong!D320*IF(VLOOKUP($A320,pop_kampung!$A$2:$E$364,4,FALSE)&gt;0,1,0)</f>
        <v>1</v>
      </c>
      <c r="E320" s="5">
        <f>Wall_Kampong!E320*IF(VLOOKUP($A320,pop_kampung!$A$2:$E$364,4,FALSE)&gt;0,1,0)</f>
        <v>2</v>
      </c>
      <c r="F320" s="5">
        <f>Wall_Kampong!F320*IF(VLOOKUP($A320,pop_kampung!$A$2:$E$364,4,FALSE)&gt;0,1,0)</f>
        <v>0</v>
      </c>
    </row>
    <row r="321" spans="1:6" s="3" customFormat="1" x14ac:dyDescent="0.15">
      <c r="A321" s="3" t="s">
        <v>643</v>
      </c>
      <c r="B321" s="4" t="s">
        <v>644</v>
      </c>
      <c r="C321" s="5">
        <f>Wall_Kampong!C321*IF(VLOOKUP($A321,pop_kampung!$A$2:$E$364,4,FALSE)&gt;0,1,0)</f>
        <v>1</v>
      </c>
      <c r="D321" s="5">
        <f>Wall_Kampong!D321*IF(VLOOKUP($A321,pop_kampung!$A$2:$E$364,4,FALSE)&gt;0,1,0)</f>
        <v>0</v>
      </c>
      <c r="E321" s="5">
        <f>Wall_Kampong!E321*IF(VLOOKUP($A321,pop_kampung!$A$2:$E$364,4,FALSE)&gt;0,1,0)</f>
        <v>3</v>
      </c>
      <c r="F321" s="5">
        <f>Wall_Kampong!F321*IF(VLOOKUP($A321,pop_kampung!$A$2:$E$364,4,FALSE)&gt;0,1,0)</f>
        <v>0</v>
      </c>
    </row>
    <row r="322" spans="1:6" s="3" customFormat="1" x14ac:dyDescent="0.15">
      <c r="A322" s="3" t="s">
        <v>645</v>
      </c>
      <c r="B322" s="4" t="s">
        <v>646</v>
      </c>
      <c r="C322" s="5">
        <f>Wall_Kampong!C322*IF(VLOOKUP($A322,pop_kampung!$A$2:$E$364,4,FALSE)&gt;0,1,0)</f>
        <v>3</v>
      </c>
      <c r="D322" s="5">
        <f>Wall_Kampong!D322*IF(VLOOKUP($A322,pop_kampung!$A$2:$E$364,4,FALSE)&gt;0,1,0)</f>
        <v>1</v>
      </c>
      <c r="E322" s="5">
        <f>Wall_Kampong!E322*IF(VLOOKUP($A322,pop_kampung!$A$2:$E$364,4,FALSE)&gt;0,1,0)</f>
        <v>2</v>
      </c>
      <c r="F322" s="5">
        <f>Wall_Kampong!F322*IF(VLOOKUP($A322,pop_kampung!$A$2:$E$364,4,FALSE)&gt;0,1,0)</f>
        <v>0</v>
      </c>
    </row>
    <row r="323" spans="1:6" s="3" customFormat="1" x14ac:dyDescent="0.15">
      <c r="A323" s="3" t="s">
        <v>647</v>
      </c>
      <c r="B323" s="4" t="s">
        <v>648</v>
      </c>
      <c r="C323" s="5">
        <f>Wall_Kampong!C323*IF(VLOOKUP($A323,pop_kampung!$A$2:$E$364,4,FALSE)&gt;0,1,0)</f>
        <v>8</v>
      </c>
      <c r="D323" s="5">
        <f>Wall_Kampong!D323*IF(VLOOKUP($A323,pop_kampung!$A$2:$E$364,4,FALSE)&gt;0,1,0)</f>
        <v>2</v>
      </c>
      <c r="E323" s="5">
        <f>Wall_Kampong!E323*IF(VLOOKUP($A323,pop_kampung!$A$2:$E$364,4,FALSE)&gt;0,1,0)</f>
        <v>6</v>
      </c>
      <c r="F323" s="5">
        <f>Wall_Kampong!F323*IF(VLOOKUP($A323,pop_kampung!$A$2:$E$364,4,FALSE)&gt;0,1,0)</f>
        <v>0</v>
      </c>
    </row>
    <row r="324" spans="1:6" s="3" customFormat="1" x14ac:dyDescent="0.15">
      <c r="A324" s="3" t="s">
        <v>649</v>
      </c>
      <c r="B324" s="4" t="s">
        <v>650</v>
      </c>
      <c r="C324" s="5">
        <f>Wall_Kampong!C324*IF(VLOOKUP($A324,pop_kampung!$A$2:$E$364,4,FALSE)&gt;0,1,0)</f>
        <v>1</v>
      </c>
      <c r="D324" s="5">
        <f>Wall_Kampong!D324*IF(VLOOKUP($A324,pop_kampung!$A$2:$E$364,4,FALSE)&gt;0,1,0)</f>
        <v>3</v>
      </c>
      <c r="E324" s="5">
        <f>Wall_Kampong!E324*IF(VLOOKUP($A324,pop_kampung!$A$2:$E$364,4,FALSE)&gt;0,1,0)</f>
        <v>4</v>
      </c>
      <c r="F324" s="5">
        <f>Wall_Kampong!F324*IF(VLOOKUP($A324,pop_kampung!$A$2:$E$364,4,FALSE)&gt;0,1,0)</f>
        <v>0</v>
      </c>
    </row>
    <row r="325" spans="1:6" s="3" customFormat="1" x14ac:dyDescent="0.15">
      <c r="A325" s="3" t="s">
        <v>651</v>
      </c>
      <c r="B325" s="4" t="s">
        <v>652</v>
      </c>
      <c r="C325" s="5">
        <f>Wall_Kampong!C325*IF(VLOOKUP($A325,pop_kampung!$A$2:$E$364,4,FALSE)&gt;0,1,0)</f>
        <v>1</v>
      </c>
      <c r="D325" s="5">
        <f>Wall_Kampong!D325*IF(VLOOKUP($A325,pop_kampung!$A$2:$E$364,4,FALSE)&gt;0,1,0)</f>
        <v>9</v>
      </c>
      <c r="E325" s="5">
        <f>Wall_Kampong!E325*IF(VLOOKUP($A325,pop_kampung!$A$2:$E$364,4,FALSE)&gt;0,1,0)</f>
        <v>16</v>
      </c>
      <c r="F325" s="5">
        <f>Wall_Kampong!F325*IF(VLOOKUP($A325,pop_kampung!$A$2:$E$364,4,FALSE)&gt;0,1,0)</f>
        <v>0</v>
      </c>
    </row>
    <row r="326" spans="1:6" s="3" customFormat="1" x14ac:dyDescent="0.15">
      <c r="A326" s="3" t="s">
        <v>653</v>
      </c>
      <c r="B326" s="4" t="s">
        <v>654</v>
      </c>
      <c r="C326" s="5">
        <f>Wall_Kampong!C326*IF(VLOOKUP($A326,pop_kampung!$A$2:$E$364,4,FALSE)&gt;0,1,0)</f>
        <v>11</v>
      </c>
      <c r="D326" s="5">
        <f>Wall_Kampong!D326*IF(VLOOKUP($A326,pop_kampung!$A$2:$E$364,4,FALSE)&gt;0,1,0)</f>
        <v>9</v>
      </c>
      <c r="E326" s="5">
        <f>Wall_Kampong!E326*IF(VLOOKUP($A326,pop_kampung!$A$2:$E$364,4,FALSE)&gt;0,1,0)</f>
        <v>29</v>
      </c>
      <c r="F326" s="5">
        <f>Wall_Kampong!F326*IF(VLOOKUP($A326,pop_kampung!$A$2:$E$364,4,FALSE)&gt;0,1,0)</f>
        <v>0</v>
      </c>
    </row>
    <row r="327" spans="1:6" s="3" customFormat="1" x14ac:dyDescent="0.15">
      <c r="A327" s="3" t="s">
        <v>655</v>
      </c>
      <c r="B327" s="4" t="s">
        <v>656</v>
      </c>
      <c r="C327" s="5">
        <f>Wall_Kampong!C327*IF(VLOOKUP($A327,pop_kampung!$A$2:$E$364,4,FALSE)&gt;0,1,0)</f>
        <v>18</v>
      </c>
      <c r="D327" s="5">
        <f>Wall_Kampong!D327*IF(VLOOKUP($A327,pop_kampung!$A$2:$E$364,4,FALSE)&gt;0,1,0)</f>
        <v>40</v>
      </c>
      <c r="E327" s="5">
        <f>Wall_Kampong!E327*IF(VLOOKUP($A327,pop_kampung!$A$2:$E$364,4,FALSE)&gt;0,1,0)</f>
        <v>23</v>
      </c>
      <c r="F327" s="5">
        <f>Wall_Kampong!F327*IF(VLOOKUP($A327,pop_kampung!$A$2:$E$364,4,FALSE)&gt;0,1,0)</f>
        <v>1</v>
      </c>
    </row>
    <row r="328" spans="1:6" s="3" customFormat="1" x14ac:dyDescent="0.15">
      <c r="A328" s="3" t="s">
        <v>657</v>
      </c>
      <c r="B328" s="4" t="s">
        <v>21</v>
      </c>
      <c r="C328" s="5">
        <f>Wall_Kampong!C328*IF(VLOOKUP($A328,pop_kampung!$A$2:$E$364,4,FALSE)&gt;0,1,0)</f>
        <v>20</v>
      </c>
      <c r="D328" s="5">
        <f>Wall_Kampong!D328*IF(VLOOKUP($A328,pop_kampung!$A$2:$E$364,4,FALSE)&gt;0,1,0)</f>
        <v>5</v>
      </c>
      <c r="E328" s="5">
        <f>Wall_Kampong!E328*IF(VLOOKUP($A328,pop_kampung!$A$2:$E$364,4,FALSE)&gt;0,1,0)</f>
        <v>21</v>
      </c>
      <c r="F328" s="5">
        <f>Wall_Kampong!F328*IF(VLOOKUP($A328,pop_kampung!$A$2:$E$364,4,FALSE)&gt;0,1,0)</f>
        <v>0</v>
      </c>
    </row>
    <row r="329" spans="1:6" s="3" customFormat="1" x14ac:dyDescent="0.15">
      <c r="A329" s="3" t="s">
        <v>658</v>
      </c>
      <c r="B329" s="4" t="s">
        <v>659</v>
      </c>
      <c r="C329" s="5">
        <f>Wall_Kampong!C329*IF(VLOOKUP($A329,pop_kampung!$A$2:$E$364,4,FALSE)&gt;0,1,0)</f>
        <v>20</v>
      </c>
      <c r="D329" s="5">
        <f>Wall_Kampong!D329*IF(VLOOKUP($A329,pop_kampung!$A$2:$E$364,4,FALSE)&gt;0,1,0)</f>
        <v>18</v>
      </c>
      <c r="E329" s="5">
        <f>Wall_Kampong!E329*IF(VLOOKUP($A329,pop_kampung!$A$2:$E$364,4,FALSE)&gt;0,1,0)</f>
        <v>21</v>
      </c>
      <c r="F329" s="5">
        <f>Wall_Kampong!F329*IF(VLOOKUP($A329,pop_kampung!$A$2:$E$364,4,FALSE)&gt;0,1,0)</f>
        <v>0</v>
      </c>
    </row>
    <row r="330" spans="1:6" s="3" customFormat="1" x14ac:dyDescent="0.15">
      <c r="A330" s="3" t="s">
        <v>660</v>
      </c>
      <c r="B330" s="4" t="s">
        <v>661</v>
      </c>
      <c r="C330" s="5">
        <f>Wall_Kampong!C330*IF(VLOOKUP($A330,pop_kampung!$A$2:$E$364,4,FALSE)&gt;0,1,0)</f>
        <v>11</v>
      </c>
      <c r="D330" s="5">
        <f>Wall_Kampong!D330*IF(VLOOKUP($A330,pop_kampung!$A$2:$E$364,4,FALSE)&gt;0,1,0)</f>
        <v>6</v>
      </c>
      <c r="E330" s="5">
        <f>Wall_Kampong!E330*IF(VLOOKUP($A330,pop_kampung!$A$2:$E$364,4,FALSE)&gt;0,1,0)</f>
        <v>13</v>
      </c>
      <c r="F330" s="5">
        <f>Wall_Kampong!F330*IF(VLOOKUP($A330,pop_kampung!$A$2:$E$364,4,FALSE)&gt;0,1,0)</f>
        <v>0</v>
      </c>
    </row>
    <row r="331" spans="1:6" s="3" customFormat="1" x14ac:dyDescent="0.15">
      <c r="A331" s="3" t="s">
        <v>662</v>
      </c>
      <c r="B331" s="4" t="s">
        <v>29</v>
      </c>
      <c r="C331" s="5">
        <f>Wall_Kampong!C331*IF(VLOOKUP($A331,pop_kampung!$A$2:$E$364,4,FALSE)&gt;0,1,0)</f>
        <v>0</v>
      </c>
      <c r="D331" s="5">
        <f>Wall_Kampong!D331*IF(VLOOKUP($A331,pop_kampung!$A$2:$E$364,4,FALSE)&gt;0,1,0)</f>
        <v>8</v>
      </c>
      <c r="E331" s="5">
        <f>Wall_Kampong!E331*IF(VLOOKUP($A331,pop_kampung!$A$2:$E$364,4,FALSE)&gt;0,1,0)</f>
        <v>5</v>
      </c>
      <c r="F331" s="5">
        <f>Wall_Kampong!F331*IF(VLOOKUP($A331,pop_kampung!$A$2:$E$364,4,FALSE)&gt;0,1,0)</f>
        <v>0</v>
      </c>
    </row>
    <row r="332" spans="1:6" s="3" customFormat="1" x14ac:dyDescent="0.15">
      <c r="A332" s="3" t="s">
        <v>663</v>
      </c>
      <c r="B332" s="4" t="s">
        <v>664</v>
      </c>
      <c r="C332" s="5">
        <f>Wall_Kampong!C332*IF(VLOOKUP($A332,pop_kampung!$A$2:$E$364,4,FALSE)&gt;0,1,0)</f>
        <v>8</v>
      </c>
      <c r="D332" s="5">
        <f>Wall_Kampong!D332*IF(VLOOKUP($A332,pop_kampung!$A$2:$E$364,4,FALSE)&gt;0,1,0)</f>
        <v>3</v>
      </c>
      <c r="E332" s="5">
        <f>Wall_Kampong!E332*IF(VLOOKUP($A332,pop_kampung!$A$2:$E$364,4,FALSE)&gt;0,1,0)</f>
        <v>7</v>
      </c>
      <c r="F332" s="5">
        <f>Wall_Kampong!F332*IF(VLOOKUP($A332,pop_kampung!$A$2:$E$364,4,FALSE)&gt;0,1,0)</f>
        <v>0</v>
      </c>
    </row>
    <row r="333" spans="1:6" s="3" customFormat="1" x14ac:dyDescent="0.15">
      <c r="A333" s="3" t="s">
        <v>665</v>
      </c>
      <c r="B333" s="4" t="s">
        <v>666</v>
      </c>
      <c r="C333" s="5">
        <f>Wall_Kampong!C333*IF(VLOOKUP($A333,pop_kampung!$A$2:$E$364,4,FALSE)&gt;0,1,0)</f>
        <v>6</v>
      </c>
      <c r="D333" s="5">
        <f>Wall_Kampong!D333*IF(VLOOKUP($A333,pop_kampung!$A$2:$E$364,4,FALSE)&gt;0,1,0)</f>
        <v>9</v>
      </c>
      <c r="E333" s="5">
        <f>Wall_Kampong!E333*IF(VLOOKUP($A333,pop_kampung!$A$2:$E$364,4,FALSE)&gt;0,1,0)</f>
        <v>3</v>
      </c>
      <c r="F333" s="5">
        <f>Wall_Kampong!F333*IF(VLOOKUP($A333,pop_kampung!$A$2:$E$364,4,FALSE)&gt;0,1,0)</f>
        <v>0</v>
      </c>
    </row>
    <row r="334" spans="1:6" s="3" customFormat="1" x14ac:dyDescent="0.15">
      <c r="A334" s="3" t="s">
        <v>667</v>
      </c>
      <c r="B334" s="4" t="s">
        <v>668</v>
      </c>
      <c r="C334" s="5">
        <f>Wall_Kampong!C334*IF(VLOOKUP($A334,pop_kampung!$A$2:$E$364,4,FALSE)&gt;0,1,0)</f>
        <v>4</v>
      </c>
      <c r="D334" s="5">
        <f>Wall_Kampong!D334*IF(VLOOKUP($A334,pop_kampung!$A$2:$E$364,4,FALSE)&gt;0,1,0)</f>
        <v>6</v>
      </c>
      <c r="E334" s="5">
        <f>Wall_Kampong!E334*IF(VLOOKUP($A334,pop_kampung!$A$2:$E$364,4,FALSE)&gt;0,1,0)</f>
        <v>1</v>
      </c>
      <c r="F334" s="5">
        <f>Wall_Kampong!F334*IF(VLOOKUP($A334,pop_kampung!$A$2:$E$364,4,FALSE)&gt;0,1,0)</f>
        <v>0</v>
      </c>
    </row>
    <row r="335" spans="1:6" s="3" customFormat="1" x14ac:dyDescent="0.15">
      <c r="A335" s="3" t="s">
        <v>669</v>
      </c>
      <c r="B335" s="4" t="s">
        <v>670</v>
      </c>
      <c r="C335" s="5">
        <f>Wall_Kampong!C335*IF(VLOOKUP($A335,pop_kampung!$A$2:$E$364,4,FALSE)&gt;0,1,0)</f>
        <v>18</v>
      </c>
      <c r="D335" s="5">
        <f>Wall_Kampong!D335*IF(VLOOKUP($A335,pop_kampung!$A$2:$E$364,4,FALSE)&gt;0,1,0)</f>
        <v>14</v>
      </c>
      <c r="E335" s="5">
        <f>Wall_Kampong!E335*IF(VLOOKUP($A335,pop_kampung!$A$2:$E$364,4,FALSE)&gt;0,1,0)</f>
        <v>1</v>
      </c>
      <c r="F335" s="5">
        <f>Wall_Kampong!F335*IF(VLOOKUP($A335,pop_kampung!$A$2:$E$364,4,FALSE)&gt;0,1,0)</f>
        <v>0</v>
      </c>
    </row>
    <row r="336" spans="1:6" s="3" customFormat="1" x14ac:dyDescent="0.15">
      <c r="A336" s="3" t="s">
        <v>671</v>
      </c>
      <c r="B336" s="4" t="s">
        <v>672</v>
      </c>
      <c r="C336" s="5">
        <f>Wall_Kampong!C336*IF(VLOOKUP($A336,pop_kampung!$A$2:$E$364,4,FALSE)&gt;0,1,0)</f>
        <v>23</v>
      </c>
      <c r="D336" s="5">
        <f>Wall_Kampong!D336*IF(VLOOKUP($A336,pop_kampung!$A$2:$E$364,4,FALSE)&gt;0,1,0)</f>
        <v>9</v>
      </c>
      <c r="E336" s="5">
        <f>Wall_Kampong!E336*IF(VLOOKUP($A336,pop_kampung!$A$2:$E$364,4,FALSE)&gt;0,1,0)</f>
        <v>4</v>
      </c>
      <c r="F336" s="5">
        <f>Wall_Kampong!F336*IF(VLOOKUP($A336,pop_kampung!$A$2:$E$364,4,FALSE)&gt;0,1,0)</f>
        <v>0</v>
      </c>
    </row>
    <row r="337" spans="1:6" s="3" customFormat="1" x14ac:dyDescent="0.15">
      <c r="A337" s="3" t="s">
        <v>673</v>
      </c>
      <c r="B337" s="4" t="s">
        <v>674</v>
      </c>
      <c r="C337" s="5">
        <f>Wall_Kampong!C337*IF(VLOOKUP($A337,pop_kampung!$A$2:$E$364,4,FALSE)&gt;0,1,0)</f>
        <v>6</v>
      </c>
      <c r="D337" s="5">
        <f>Wall_Kampong!D337*IF(VLOOKUP($A337,pop_kampung!$A$2:$E$364,4,FALSE)&gt;0,1,0)</f>
        <v>9</v>
      </c>
      <c r="E337" s="5">
        <f>Wall_Kampong!E337*IF(VLOOKUP($A337,pop_kampung!$A$2:$E$364,4,FALSE)&gt;0,1,0)</f>
        <v>12</v>
      </c>
      <c r="F337" s="5">
        <f>Wall_Kampong!F337*IF(VLOOKUP($A337,pop_kampung!$A$2:$E$364,4,FALSE)&gt;0,1,0)</f>
        <v>0</v>
      </c>
    </row>
    <row r="338" spans="1:6" s="3" customFormat="1" x14ac:dyDescent="0.15">
      <c r="A338" s="3" t="s">
        <v>675</v>
      </c>
      <c r="B338" s="4" t="s">
        <v>676</v>
      </c>
      <c r="C338" s="5">
        <f>Wall_Kampong!C338*IF(VLOOKUP($A338,pop_kampung!$A$2:$E$364,4,FALSE)&gt;0,1,0)</f>
        <v>7</v>
      </c>
      <c r="D338" s="5">
        <f>Wall_Kampong!D338*IF(VLOOKUP($A338,pop_kampung!$A$2:$E$364,4,FALSE)&gt;0,1,0)</f>
        <v>2</v>
      </c>
      <c r="E338" s="5">
        <f>Wall_Kampong!E338*IF(VLOOKUP($A338,pop_kampung!$A$2:$E$364,4,FALSE)&gt;0,1,0)</f>
        <v>11</v>
      </c>
      <c r="F338" s="5">
        <f>Wall_Kampong!F338*IF(VLOOKUP($A338,pop_kampung!$A$2:$E$364,4,FALSE)&gt;0,1,0)</f>
        <v>0</v>
      </c>
    </row>
    <row r="339" spans="1:6" s="3" customFormat="1" x14ac:dyDescent="0.15">
      <c r="A339" s="3" t="s">
        <v>677</v>
      </c>
      <c r="B339" s="4" t="s">
        <v>678</v>
      </c>
      <c r="C339" s="5">
        <f>Wall_Kampong!C339*IF(VLOOKUP($A339,pop_kampung!$A$2:$E$364,4,FALSE)&gt;0,1,0)</f>
        <v>0</v>
      </c>
      <c r="D339" s="5">
        <f>Wall_Kampong!D339*IF(VLOOKUP($A339,pop_kampung!$A$2:$E$364,4,FALSE)&gt;0,1,0)</f>
        <v>0</v>
      </c>
      <c r="E339" s="5">
        <f>Wall_Kampong!E339*IF(VLOOKUP($A339,pop_kampung!$A$2:$E$364,4,FALSE)&gt;0,1,0)</f>
        <v>1</v>
      </c>
      <c r="F339" s="5">
        <f>Wall_Kampong!F339*IF(VLOOKUP($A339,pop_kampung!$A$2:$E$364,4,FALSE)&gt;0,1,0)</f>
        <v>0</v>
      </c>
    </row>
    <row r="340" spans="1:6" s="3" customFormat="1" x14ac:dyDescent="0.15">
      <c r="A340" s="3" t="s">
        <v>679</v>
      </c>
      <c r="B340" s="4" t="s">
        <v>680</v>
      </c>
      <c r="C340" s="5">
        <f>Wall_Kampong!C340*IF(VLOOKUP($A340,pop_kampung!$A$2:$E$364,4,FALSE)&gt;0,1,0)</f>
        <v>3</v>
      </c>
      <c r="D340" s="5">
        <f>Wall_Kampong!D340*IF(VLOOKUP($A340,pop_kampung!$A$2:$E$364,4,FALSE)&gt;0,1,0)</f>
        <v>2</v>
      </c>
      <c r="E340" s="5">
        <f>Wall_Kampong!E340*IF(VLOOKUP($A340,pop_kampung!$A$2:$E$364,4,FALSE)&gt;0,1,0)</f>
        <v>2</v>
      </c>
      <c r="F340" s="5">
        <f>Wall_Kampong!F340*IF(VLOOKUP($A340,pop_kampung!$A$2:$E$364,4,FALSE)&gt;0,1,0)</f>
        <v>0</v>
      </c>
    </row>
    <row r="341" spans="1:6" s="3" customFormat="1" x14ac:dyDescent="0.15">
      <c r="A341" s="3" t="s">
        <v>681</v>
      </c>
      <c r="B341" s="4" t="s">
        <v>682</v>
      </c>
      <c r="C341" s="5">
        <f>Wall_Kampong!C341*IF(VLOOKUP($A341,pop_kampung!$A$2:$E$364,4,FALSE)&gt;0,1,0)</f>
        <v>0</v>
      </c>
      <c r="D341" s="5">
        <f>Wall_Kampong!D341*IF(VLOOKUP($A341,pop_kampung!$A$2:$E$364,4,FALSE)&gt;0,1,0)</f>
        <v>3</v>
      </c>
      <c r="E341" s="5">
        <f>Wall_Kampong!E341*IF(VLOOKUP($A341,pop_kampung!$A$2:$E$364,4,FALSE)&gt;0,1,0)</f>
        <v>3</v>
      </c>
      <c r="F341" s="5">
        <f>Wall_Kampong!F341*IF(VLOOKUP($A341,pop_kampung!$A$2:$E$364,4,FALSE)&gt;0,1,0)</f>
        <v>0</v>
      </c>
    </row>
    <row r="342" spans="1:6" s="3" customFormat="1" x14ac:dyDescent="0.15">
      <c r="A342" s="3" t="s">
        <v>683</v>
      </c>
      <c r="B342" s="4" t="s">
        <v>684</v>
      </c>
      <c r="C342" s="5">
        <f>Wall_Kampong!C342*IF(VLOOKUP($A342,pop_kampung!$A$2:$E$364,4,FALSE)&gt;0,1,0)</f>
        <v>5</v>
      </c>
      <c r="D342" s="5">
        <f>Wall_Kampong!D342*IF(VLOOKUP($A342,pop_kampung!$A$2:$E$364,4,FALSE)&gt;0,1,0)</f>
        <v>3</v>
      </c>
      <c r="E342" s="5">
        <f>Wall_Kampong!E342*IF(VLOOKUP($A342,pop_kampung!$A$2:$E$364,4,FALSE)&gt;0,1,0)</f>
        <v>4</v>
      </c>
      <c r="F342" s="5">
        <f>Wall_Kampong!F342*IF(VLOOKUP($A342,pop_kampung!$A$2:$E$364,4,FALSE)&gt;0,1,0)</f>
        <v>0</v>
      </c>
    </row>
    <row r="343" spans="1:6" s="3" customFormat="1" x14ac:dyDescent="0.15">
      <c r="A343" s="3" t="s">
        <v>685</v>
      </c>
      <c r="B343" s="4" t="s">
        <v>686</v>
      </c>
      <c r="C343" s="5">
        <f>Wall_Kampong!C343*IF(VLOOKUP($A343,pop_kampung!$A$2:$E$364,4,FALSE)&gt;0,1,0)</f>
        <v>0</v>
      </c>
      <c r="D343" s="5">
        <f>Wall_Kampong!D343*IF(VLOOKUP($A343,pop_kampung!$A$2:$E$364,4,FALSE)&gt;0,1,0)</f>
        <v>8</v>
      </c>
      <c r="E343" s="5">
        <f>Wall_Kampong!E343*IF(VLOOKUP($A343,pop_kampung!$A$2:$E$364,4,FALSE)&gt;0,1,0)</f>
        <v>25</v>
      </c>
      <c r="F343" s="5">
        <f>Wall_Kampong!F343*IF(VLOOKUP($A343,pop_kampung!$A$2:$E$364,4,FALSE)&gt;0,1,0)</f>
        <v>0</v>
      </c>
    </row>
    <row r="344" spans="1:6" s="3" customFormat="1" x14ac:dyDescent="0.15">
      <c r="A344" s="3" t="s">
        <v>687</v>
      </c>
      <c r="B344" s="4" t="s">
        <v>688</v>
      </c>
      <c r="C344" s="5">
        <f>Wall_Kampong!C344*IF(VLOOKUP($A344,pop_kampung!$A$2:$E$364,4,FALSE)&gt;0,1,0)</f>
        <v>0</v>
      </c>
      <c r="D344" s="5">
        <f>Wall_Kampong!D344*IF(VLOOKUP($A344,pop_kampung!$A$2:$E$364,4,FALSE)&gt;0,1,0)</f>
        <v>5</v>
      </c>
      <c r="E344" s="5">
        <f>Wall_Kampong!E344*IF(VLOOKUP($A344,pop_kampung!$A$2:$E$364,4,FALSE)&gt;0,1,0)</f>
        <v>18</v>
      </c>
      <c r="F344" s="5">
        <f>Wall_Kampong!F344*IF(VLOOKUP($A344,pop_kampung!$A$2:$E$364,4,FALSE)&gt;0,1,0)</f>
        <v>0</v>
      </c>
    </row>
    <row r="345" spans="1:6" s="3" customFormat="1" x14ac:dyDescent="0.15">
      <c r="A345" s="3" t="s">
        <v>689</v>
      </c>
      <c r="B345" s="4" t="s">
        <v>690</v>
      </c>
      <c r="C345" s="5">
        <f>Wall_Kampong!C345*IF(VLOOKUP($A345,pop_kampung!$A$2:$E$364,4,FALSE)&gt;0,1,0)</f>
        <v>36</v>
      </c>
      <c r="D345" s="5">
        <f>Wall_Kampong!D345*IF(VLOOKUP($A345,pop_kampung!$A$2:$E$364,4,FALSE)&gt;0,1,0)</f>
        <v>12</v>
      </c>
      <c r="E345" s="5">
        <f>Wall_Kampong!E345*IF(VLOOKUP($A345,pop_kampung!$A$2:$E$364,4,FALSE)&gt;0,1,0)</f>
        <v>19</v>
      </c>
      <c r="F345" s="5">
        <f>Wall_Kampong!F345*IF(VLOOKUP($A345,pop_kampung!$A$2:$E$364,4,FALSE)&gt;0,1,0)</f>
        <v>0</v>
      </c>
    </row>
    <row r="346" spans="1:6" s="3" customFormat="1" x14ac:dyDescent="0.15">
      <c r="A346" s="3" t="s">
        <v>691</v>
      </c>
      <c r="B346" s="4" t="s">
        <v>692</v>
      </c>
      <c r="C346" s="5">
        <f>Wall_Kampong!C346*IF(VLOOKUP($A346,pop_kampung!$A$2:$E$364,4,FALSE)&gt;0,1,0)</f>
        <v>3</v>
      </c>
      <c r="D346" s="5">
        <f>Wall_Kampong!D346*IF(VLOOKUP($A346,pop_kampung!$A$2:$E$364,4,FALSE)&gt;0,1,0)</f>
        <v>5</v>
      </c>
      <c r="E346" s="5">
        <f>Wall_Kampong!E346*IF(VLOOKUP($A346,pop_kampung!$A$2:$E$364,4,FALSE)&gt;0,1,0)</f>
        <v>13</v>
      </c>
      <c r="F346" s="5">
        <f>Wall_Kampong!F346*IF(VLOOKUP($A346,pop_kampung!$A$2:$E$364,4,FALSE)&gt;0,1,0)</f>
        <v>0</v>
      </c>
    </row>
    <row r="347" spans="1:6" s="3" customFormat="1" x14ac:dyDescent="0.15">
      <c r="A347" s="3" t="s">
        <v>693</v>
      </c>
      <c r="B347" s="4" t="s">
        <v>694</v>
      </c>
      <c r="C347" s="5">
        <f>Wall_Kampong!C347*IF(VLOOKUP($A347,pop_kampung!$A$2:$E$364,4,FALSE)&gt;0,1,0)</f>
        <v>0</v>
      </c>
      <c r="D347" s="5">
        <f>Wall_Kampong!D347*IF(VLOOKUP($A347,pop_kampung!$A$2:$E$364,4,FALSE)&gt;0,1,0)</f>
        <v>1</v>
      </c>
      <c r="E347" s="5">
        <f>Wall_Kampong!E347*IF(VLOOKUP($A347,pop_kampung!$A$2:$E$364,4,FALSE)&gt;0,1,0)</f>
        <v>4</v>
      </c>
      <c r="F347" s="5">
        <f>Wall_Kampong!F347*IF(VLOOKUP($A347,pop_kampung!$A$2:$E$364,4,FALSE)&gt;0,1,0)</f>
        <v>0</v>
      </c>
    </row>
    <row r="348" spans="1:6" s="3" customFormat="1" x14ac:dyDescent="0.15">
      <c r="A348" s="3" t="s">
        <v>695</v>
      </c>
      <c r="B348" s="4" t="s">
        <v>696</v>
      </c>
      <c r="C348" s="5">
        <f>Wall_Kampong!C348*IF(VLOOKUP($A348,pop_kampung!$A$2:$E$364,4,FALSE)&gt;0,1,0)</f>
        <v>3</v>
      </c>
      <c r="D348" s="5">
        <f>Wall_Kampong!D348*IF(VLOOKUP($A348,pop_kampung!$A$2:$E$364,4,FALSE)&gt;0,1,0)</f>
        <v>8</v>
      </c>
      <c r="E348" s="5">
        <f>Wall_Kampong!E348*IF(VLOOKUP($A348,pop_kampung!$A$2:$E$364,4,FALSE)&gt;0,1,0)</f>
        <v>2</v>
      </c>
      <c r="F348" s="5">
        <f>Wall_Kampong!F348*IF(VLOOKUP($A348,pop_kampung!$A$2:$E$364,4,FALSE)&gt;0,1,0)</f>
        <v>0</v>
      </c>
    </row>
    <row r="349" spans="1:6" s="3" customFormat="1" x14ac:dyDescent="0.15">
      <c r="A349" s="3" t="s">
        <v>697</v>
      </c>
      <c r="B349" s="4" t="s">
        <v>698</v>
      </c>
      <c r="C349" s="5">
        <f>Wall_Kampong!C349*IF(VLOOKUP($A349,pop_kampung!$A$2:$E$364,4,FALSE)&gt;0,1,0)</f>
        <v>2</v>
      </c>
      <c r="D349" s="5">
        <f>Wall_Kampong!D349*IF(VLOOKUP($A349,pop_kampung!$A$2:$E$364,4,FALSE)&gt;0,1,0)</f>
        <v>0</v>
      </c>
      <c r="E349" s="5">
        <f>Wall_Kampong!E349*IF(VLOOKUP($A349,pop_kampung!$A$2:$E$364,4,FALSE)&gt;0,1,0)</f>
        <v>0</v>
      </c>
      <c r="F349" s="5">
        <f>Wall_Kampong!F349*IF(VLOOKUP($A349,pop_kampung!$A$2:$E$364,4,FALSE)&gt;0,1,0)</f>
        <v>0</v>
      </c>
    </row>
    <row r="350" spans="1:6" s="3" customFormat="1" x14ac:dyDescent="0.15">
      <c r="A350" s="3" t="s">
        <v>699</v>
      </c>
      <c r="B350" s="4" t="s">
        <v>700</v>
      </c>
      <c r="C350" s="5">
        <f>Wall_Kampong!C350*IF(VLOOKUP($A350,pop_kampung!$A$2:$E$364,4,FALSE)&gt;0,1,0)</f>
        <v>2</v>
      </c>
      <c r="D350" s="5">
        <f>Wall_Kampong!D350*IF(VLOOKUP($A350,pop_kampung!$A$2:$E$364,4,FALSE)&gt;0,1,0)</f>
        <v>4</v>
      </c>
      <c r="E350" s="5">
        <f>Wall_Kampong!E350*IF(VLOOKUP($A350,pop_kampung!$A$2:$E$364,4,FALSE)&gt;0,1,0)</f>
        <v>1</v>
      </c>
      <c r="F350" s="5">
        <f>Wall_Kampong!F350*IF(VLOOKUP($A350,pop_kampung!$A$2:$E$364,4,FALSE)&gt;0,1,0)</f>
        <v>0</v>
      </c>
    </row>
    <row r="351" spans="1:6" s="3" customFormat="1" x14ac:dyDescent="0.15">
      <c r="A351" s="3" t="s">
        <v>701</v>
      </c>
      <c r="B351" s="4" t="s">
        <v>702</v>
      </c>
      <c r="C351" s="5">
        <f>Wall_Kampong!C351*IF(VLOOKUP($A351,pop_kampung!$A$2:$E$364,4,FALSE)&gt;0,1,0)</f>
        <v>1</v>
      </c>
      <c r="D351" s="5">
        <f>Wall_Kampong!D351*IF(VLOOKUP($A351,pop_kampung!$A$2:$E$364,4,FALSE)&gt;0,1,0)</f>
        <v>11</v>
      </c>
      <c r="E351" s="5">
        <f>Wall_Kampong!E351*IF(VLOOKUP($A351,pop_kampung!$A$2:$E$364,4,FALSE)&gt;0,1,0)</f>
        <v>19</v>
      </c>
      <c r="F351" s="5">
        <f>Wall_Kampong!F351*IF(VLOOKUP($A351,pop_kampung!$A$2:$E$364,4,FALSE)&gt;0,1,0)</f>
        <v>0</v>
      </c>
    </row>
    <row r="352" spans="1:6" s="3" customFormat="1" x14ac:dyDescent="0.15">
      <c r="A352" s="3" t="s">
        <v>703</v>
      </c>
      <c r="B352" s="4" t="s">
        <v>704</v>
      </c>
      <c r="C352" s="5">
        <f>Wall_Kampong!C352*IF(VLOOKUP($A352,pop_kampung!$A$2:$E$364,4,FALSE)&gt;0,1,0)</f>
        <v>6</v>
      </c>
      <c r="D352" s="5">
        <f>Wall_Kampong!D352*IF(VLOOKUP($A352,pop_kampung!$A$2:$E$364,4,FALSE)&gt;0,1,0)</f>
        <v>2</v>
      </c>
      <c r="E352" s="5">
        <f>Wall_Kampong!E352*IF(VLOOKUP($A352,pop_kampung!$A$2:$E$364,4,FALSE)&gt;0,1,0)</f>
        <v>12</v>
      </c>
      <c r="F352" s="5">
        <f>Wall_Kampong!F352*IF(VLOOKUP($A352,pop_kampung!$A$2:$E$364,4,FALSE)&gt;0,1,0)</f>
        <v>0</v>
      </c>
    </row>
    <row r="353" spans="1:6" s="3" customFormat="1" x14ac:dyDescent="0.15">
      <c r="A353" s="3" t="s">
        <v>705</v>
      </c>
      <c r="B353" s="4" t="s">
        <v>706</v>
      </c>
      <c r="C353" s="5">
        <f>Wall_Kampong!C353*IF(VLOOKUP($A353,pop_kampung!$A$2:$E$364,4,FALSE)&gt;0,1,0)</f>
        <v>0</v>
      </c>
      <c r="D353" s="5">
        <f>Wall_Kampong!D353*IF(VLOOKUP($A353,pop_kampung!$A$2:$E$364,4,FALSE)&gt;0,1,0)</f>
        <v>2</v>
      </c>
      <c r="E353" s="5">
        <f>Wall_Kampong!E353*IF(VLOOKUP($A353,pop_kampung!$A$2:$E$364,4,FALSE)&gt;0,1,0)</f>
        <v>4</v>
      </c>
      <c r="F353" s="5">
        <f>Wall_Kampong!F353*IF(VLOOKUP($A353,pop_kampung!$A$2:$E$364,4,FALSE)&gt;0,1,0)</f>
        <v>0</v>
      </c>
    </row>
    <row r="354" spans="1:6" s="3" customFormat="1" x14ac:dyDescent="0.15">
      <c r="A354" s="3" t="s">
        <v>707</v>
      </c>
      <c r="B354" s="4" t="s">
        <v>708</v>
      </c>
      <c r="C354" s="5">
        <f>Wall_Kampong!C354*IF(VLOOKUP($A354,pop_kampung!$A$2:$E$364,4,FALSE)&gt;0,1,0)</f>
        <v>7</v>
      </c>
      <c r="D354" s="5">
        <f>Wall_Kampong!D354*IF(VLOOKUP($A354,pop_kampung!$A$2:$E$364,4,FALSE)&gt;0,1,0)</f>
        <v>3</v>
      </c>
      <c r="E354" s="5">
        <f>Wall_Kampong!E354*IF(VLOOKUP($A354,pop_kampung!$A$2:$E$364,4,FALSE)&gt;0,1,0)</f>
        <v>10</v>
      </c>
      <c r="F354" s="5">
        <f>Wall_Kampong!F354*IF(VLOOKUP($A354,pop_kampung!$A$2:$E$364,4,FALSE)&gt;0,1,0)</f>
        <v>0</v>
      </c>
    </row>
    <row r="355" spans="1:6" s="3" customFormat="1" x14ac:dyDescent="0.15">
      <c r="A355" s="3" t="s">
        <v>709</v>
      </c>
      <c r="B355" s="4" t="s">
        <v>710</v>
      </c>
      <c r="C355" s="5">
        <f>Wall_Kampong!C355*IF(VLOOKUP($A355,pop_kampung!$A$2:$E$364,4,FALSE)&gt;0,1,0)</f>
        <v>5</v>
      </c>
      <c r="D355" s="5">
        <f>Wall_Kampong!D355*IF(VLOOKUP($A355,pop_kampung!$A$2:$E$364,4,FALSE)&gt;0,1,0)</f>
        <v>2</v>
      </c>
      <c r="E355" s="5">
        <f>Wall_Kampong!E355*IF(VLOOKUP($A355,pop_kampung!$A$2:$E$364,4,FALSE)&gt;0,1,0)</f>
        <v>5</v>
      </c>
      <c r="F355" s="5">
        <f>Wall_Kampong!F355*IF(VLOOKUP($A355,pop_kampung!$A$2:$E$364,4,FALSE)&gt;0,1,0)</f>
        <v>0</v>
      </c>
    </row>
    <row r="356" spans="1:6" s="3" customFormat="1" x14ac:dyDescent="0.15">
      <c r="A356" s="3" t="s">
        <v>711</v>
      </c>
      <c r="B356" s="4" t="s">
        <v>712</v>
      </c>
      <c r="C356" s="5">
        <f>Wall_Kampong!C356*IF(VLOOKUP($A356,pop_kampung!$A$2:$E$364,4,FALSE)&gt;0,1,0)</f>
        <v>20</v>
      </c>
      <c r="D356" s="5">
        <f>Wall_Kampong!D356*IF(VLOOKUP($A356,pop_kampung!$A$2:$E$364,4,FALSE)&gt;0,1,0)</f>
        <v>2</v>
      </c>
      <c r="E356" s="5">
        <f>Wall_Kampong!E356*IF(VLOOKUP($A356,pop_kampung!$A$2:$E$364,4,FALSE)&gt;0,1,0)</f>
        <v>12</v>
      </c>
      <c r="F356" s="5">
        <f>Wall_Kampong!F356*IF(VLOOKUP($A356,pop_kampung!$A$2:$E$364,4,FALSE)&gt;0,1,0)</f>
        <v>0</v>
      </c>
    </row>
    <row r="357" spans="1:6" s="3" customFormat="1" x14ac:dyDescent="0.15">
      <c r="A357" s="3" t="s">
        <v>713</v>
      </c>
      <c r="B357" s="4" t="s">
        <v>696</v>
      </c>
      <c r="C357" s="5">
        <f>Wall_Kampong!C357*IF(VLOOKUP($A357,pop_kampung!$A$2:$E$364,4,FALSE)&gt;0,1,0)</f>
        <v>10</v>
      </c>
      <c r="D357" s="5">
        <f>Wall_Kampong!D357*IF(VLOOKUP($A357,pop_kampung!$A$2:$E$364,4,FALSE)&gt;0,1,0)</f>
        <v>5</v>
      </c>
      <c r="E357" s="5">
        <f>Wall_Kampong!E357*IF(VLOOKUP($A357,pop_kampung!$A$2:$E$364,4,FALSE)&gt;0,1,0)</f>
        <v>5</v>
      </c>
      <c r="F357" s="5">
        <f>Wall_Kampong!F357*IF(VLOOKUP($A357,pop_kampung!$A$2:$E$364,4,FALSE)&gt;0,1,0)</f>
        <v>0</v>
      </c>
    </row>
    <row r="358" spans="1:6" s="3" customFormat="1" x14ac:dyDescent="0.15">
      <c r="A358" s="3" t="s">
        <v>714</v>
      </c>
      <c r="B358" s="4" t="s">
        <v>715</v>
      </c>
      <c r="C358" s="5">
        <f>Wall_Kampong!C358*IF(VLOOKUP($A358,pop_kampung!$A$2:$E$364,4,FALSE)&gt;0,1,0)</f>
        <v>5</v>
      </c>
      <c r="D358" s="5">
        <f>Wall_Kampong!D358*IF(VLOOKUP($A358,pop_kampung!$A$2:$E$364,4,FALSE)&gt;0,1,0)</f>
        <v>0</v>
      </c>
      <c r="E358" s="5">
        <f>Wall_Kampong!E358*IF(VLOOKUP($A358,pop_kampung!$A$2:$E$364,4,FALSE)&gt;0,1,0)</f>
        <v>6</v>
      </c>
      <c r="F358" s="5">
        <f>Wall_Kampong!F358*IF(VLOOKUP($A358,pop_kampung!$A$2:$E$364,4,FALSE)&gt;0,1,0)</f>
        <v>0</v>
      </c>
    </row>
    <row r="359" spans="1:6" s="3" customFormat="1" x14ac:dyDescent="0.15">
      <c r="A359" s="3" t="s">
        <v>716</v>
      </c>
      <c r="B359" s="4" t="s">
        <v>717</v>
      </c>
      <c r="C359" s="5">
        <f>Wall_Kampong!C359*IF(VLOOKUP($A359,pop_kampung!$A$2:$E$364,4,FALSE)&gt;0,1,0)</f>
        <v>5</v>
      </c>
      <c r="D359" s="5">
        <f>Wall_Kampong!D359*IF(VLOOKUP($A359,pop_kampung!$A$2:$E$364,4,FALSE)&gt;0,1,0)</f>
        <v>2</v>
      </c>
      <c r="E359" s="5">
        <f>Wall_Kampong!E359*IF(VLOOKUP($A359,pop_kampung!$A$2:$E$364,4,FALSE)&gt;0,1,0)</f>
        <v>7</v>
      </c>
      <c r="F359" s="5">
        <f>Wall_Kampong!F359*IF(VLOOKUP($A359,pop_kampung!$A$2:$E$364,4,FALSE)&gt;0,1,0)</f>
        <v>0</v>
      </c>
    </row>
    <row r="360" spans="1:6" s="3" customFormat="1" x14ac:dyDescent="0.15">
      <c r="A360" s="3" t="s">
        <v>718</v>
      </c>
      <c r="B360" s="4" t="s">
        <v>719</v>
      </c>
      <c r="C360" s="5">
        <f>Wall_Kampong!C360*IF(VLOOKUP($A360,pop_kampung!$A$2:$E$364,4,FALSE)&gt;0,1,0)</f>
        <v>159</v>
      </c>
      <c r="D360" s="5">
        <f>Wall_Kampong!D360*IF(VLOOKUP($A360,pop_kampung!$A$2:$E$364,4,FALSE)&gt;0,1,0)</f>
        <v>9</v>
      </c>
      <c r="E360" s="5">
        <f>Wall_Kampong!E360*IF(VLOOKUP($A360,pop_kampung!$A$2:$E$364,4,FALSE)&gt;0,1,0)</f>
        <v>53</v>
      </c>
      <c r="F360" s="5">
        <f>Wall_Kampong!F360*IF(VLOOKUP($A360,pop_kampung!$A$2:$E$364,4,FALSE)&gt;0,1,0)</f>
        <v>0</v>
      </c>
    </row>
    <row r="361" spans="1:6" s="3" customFormat="1" x14ac:dyDescent="0.15">
      <c r="A361" s="3" t="s">
        <v>720</v>
      </c>
      <c r="B361" s="4" t="s">
        <v>721</v>
      </c>
      <c r="C361" s="5">
        <f>Wall_Kampong!C361*IF(VLOOKUP($A361,pop_kampung!$A$2:$E$364,4,FALSE)&gt;0,1,0)</f>
        <v>10</v>
      </c>
      <c r="D361" s="5">
        <f>Wall_Kampong!D361*IF(VLOOKUP($A361,pop_kampung!$A$2:$E$364,4,FALSE)&gt;0,1,0)</f>
        <v>8</v>
      </c>
      <c r="E361" s="5">
        <f>Wall_Kampong!E361*IF(VLOOKUP($A361,pop_kampung!$A$2:$E$364,4,FALSE)&gt;0,1,0)</f>
        <v>5</v>
      </c>
      <c r="F361" s="5">
        <f>Wall_Kampong!F361*IF(VLOOKUP($A361,pop_kampung!$A$2:$E$364,4,FALSE)&gt;0,1,0)</f>
        <v>0</v>
      </c>
    </row>
    <row r="362" spans="1:6" s="3" customFormat="1" x14ac:dyDescent="0.15">
      <c r="A362" s="3" t="s">
        <v>722</v>
      </c>
      <c r="B362" s="4" t="s">
        <v>723</v>
      </c>
      <c r="C362" s="5">
        <f>Wall_Kampong!C362*IF(VLOOKUP($A362,pop_kampung!$A$2:$E$364,4,FALSE)&gt;0,1,0)</f>
        <v>7</v>
      </c>
      <c r="D362" s="5">
        <f>Wall_Kampong!D362*IF(VLOOKUP($A362,pop_kampung!$A$2:$E$364,4,FALSE)&gt;0,1,0)</f>
        <v>4</v>
      </c>
      <c r="E362" s="5">
        <f>Wall_Kampong!E362*IF(VLOOKUP($A362,pop_kampung!$A$2:$E$364,4,FALSE)&gt;0,1,0)</f>
        <v>5</v>
      </c>
      <c r="F362" s="5">
        <f>Wall_Kampong!F362*IF(VLOOKUP($A362,pop_kampung!$A$2:$E$364,4,FALSE)&gt;0,1,0)</f>
        <v>0</v>
      </c>
    </row>
    <row r="363" spans="1:6" s="3" customFormat="1" x14ac:dyDescent="0.15">
      <c r="A363" s="3" t="s">
        <v>724</v>
      </c>
      <c r="B363" s="4" t="s">
        <v>725</v>
      </c>
      <c r="C363" s="5">
        <f>Wall_Kampong!C363*IF(VLOOKUP($A363,pop_kampung!$A$2:$E$364,4,FALSE)&gt;0,1,0)</f>
        <v>6</v>
      </c>
      <c r="D363" s="5">
        <f>Wall_Kampong!D363*IF(VLOOKUP($A363,pop_kampung!$A$2:$E$364,4,FALSE)&gt;0,1,0)</f>
        <v>0</v>
      </c>
      <c r="E363" s="5">
        <f>Wall_Kampong!E363*IF(VLOOKUP($A363,pop_kampung!$A$2:$E$364,4,FALSE)&gt;0,1,0)</f>
        <v>5</v>
      </c>
      <c r="F363" s="5">
        <f>Wall_Kampong!F363*IF(VLOOKUP($A363,pop_kampung!$A$2:$E$364,4,FALSE)&gt;0,1,0)</f>
        <v>0</v>
      </c>
    </row>
    <row r="364" spans="1:6" s="3" customFormat="1" x14ac:dyDescent="0.15">
      <c r="A364" s="3" t="s">
        <v>726</v>
      </c>
      <c r="B364" s="4" t="s">
        <v>727</v>
      </c>
      <c r="C364" s="5">
        <f>Wall_Kampong!C364*IF(VLOOKUP($A364,pop_kampung!$A$2:$E$364,4,FALSE)&gt;0,1,0)</f>
        <v>2</v>
      </c>
      <c r="D364" s="5">
        <f>Wall_Kampong!D364*IF(VLOOKUP($A364,pop_kampung!$A$2:$E$364,4,FALSE)&gt;0,1,0)</f>
        <v>7</v>
      </c>
      <c r="E364" s="5">
        <f>Wall_Kampong!E364*IF(VLOOKUP($A364,pop_kampung!$A$2:$E$364,4,FALSE)&gt;0,1,0)</f>
        <v>12</v>
      </c>
      <c r="F364" s="5">
        <f>Wall_Kampong!F364*IF(VLOOKUP($A364,pop_kampung!$A$2:$E$364,4,FALSE)&gt;0,1,0)</f>
        <v>0</v>
      </c>
    </row>
    <row r="366" spans="1:6" x14ac:dyDescent="0.2">
      <c r="C366" s="7">
        <f>SUM(C2:C364)</f>
        <v>9550</v>
      </c>
      <c r="D366" s="7">
        <f>SUM(D2:D364)</f>
        <v>1989</v>
      </c>
      <c r="E366" s="7">
        <f>SUM(E2:E364)</f>
        <v>4000</v>
      </c>
      <c r="F366" s="7">
        <f>SUM(F2:F364)</f>
        <v>79</v>
      </c>
    </row>
    <row r="367" spans="1:6" x14ac:dyDescent="0.2">
      <c r="C367" s="8">
        <f>C366/SUM($C$366:$F$366)</f>
        <v>0.6114739403252657</v>
      </c>
      <c r="D367" s="8">
        <f>D366/SUM($C$366:$F$366)</f>
        <v>0.12735305416826739</v>
      </c>
      <c r="E367" s="8">
        <f>E366/SUM($C$366:$F$366)</f>
        <v>0.25611473940325263</v>
      </c>
      <c r="F367" s="8">
        <f>F366/SUM($C$366:$F$366)</f>
        <v>5.0582661032142397E-3</v>
      </c>
    </row>
  </sheetData>
  <conditionalFormatting sqref="C367:F367">
    <cfRule type="colorScale" priority="1">
      <colorScale>
        <cfvo type="min"/>
        <cfvo type="max"/>
        <color rgb="FFFCFCFF"/>
        <color rgb="FFF8696B"/>
      </colorScale>
    </cfRule>
  </conditionalFormatting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69"/>
  <sheetViews>
    <sheetView view="pageBreakPreview" zoomScale="75" zoomScaleNormal="100" zoomScalePageLayoutView="75" workbookViewId="0">
      <pane xSplit="2" ySplit="3" topLeftCell="C342" activePane="bottomRight" state="frozen"/>
      <selection pane="topRight" activeCell="C1" sqref="C1"/>
      <selection pane="bottomLeft" activeCell="A352" sqref="A352"/>
      <selection pane="bottomRight" activeCell="A368" sqref="A368"/>
    </sheetView>
  </sheetViews>
  <sheetFormatPr baseColWidth="10" defaultColWidth="9.1640625" defaultRowHeight="14" x14ac:dyDescent="0.2"/>
  <cols>
    <col min="1" max="1" width="11" style="1" customWidth="1"/>
    <col min="2" max="2" width="31" style="1" customWidth="1"/>
    <col min="3" max="3" width="8.83203125" style="1" customWidth="1"/>
    <col min="4" max="4" width="9.5" style="1" customWidth="1"/>
    <col min="5" max="5" width="8.83203125" style="1" customWidth="1"/>
    <col min="6" max="6" width="9.1640625" style="1" customWidth="1"/>
    <col min="7" max="7" width="7.6640625" style="1" customWidth="1"/>
    <col min="8" max="8" width="9.6640625" style="1" customWidth="1"/>
    <col min="9" max="9" width="8.6640625" style="1" customWidth="1"/>
    <col min="10" max="11" width="7.6640625" style="1" customWidth="1"/>
    <col min="12" max="1025" width="10.83203125" style="1" customWidth="1"/>
  </cols>
  <sheetData>
    <row r="1" spans="1:11" s="3" customFormat="1" x14ac:dyDescent="0.15">
      <c r="A1" s="9" t="s">
        <v>774</v>
      </c>
      <c r="C1" s="5"/>
      <c r="D1" s="5"/>
      <c r="E1" s="5"/>
      <c r="F1" s="5"/>
      <c r="G1" s="5"/>
      <c r="H1" s="5"/>
      <c r="I1" s="5"/>
      <c r="J1" s="5"/>
      <c r="K1" s="5"/>
    </row>
    <row r="2" spans="1:11" s="3" customFormat="1" x14ac:dyDescent="0.15">
      <c r="A2" s="12" t="s">
        <v>775</v>
      </c>
    </row>
    <row r="3" spans="1:11" s="3" customFormat="1" ht="30" x14ac:dyDescent="0.15">
      <c r="A3" s="2" t="s">
        <v>0</v>
      </c>
      <c r="B3" s="2" t="s">
        <v>1</v>
      </c>
      <c r="C3" s="2" t="s">
        <v>776</v>
      </c>
      <c r="D3" s="2" t="s">
        <v>777</v>
      </c>
      <c r="E3" s="2" t="s">
        <v>778</v>
      </c>
      <c r="F3" s="2" t="s">
        <v>779</v>
      </c>
      <c r="G3" s="2" t="s">
        <v>780</v>
      </c>
      <c r="H3" s="2" t="s">
        <v>781</v>
      </c>
      <c r="I3" s="2" t="s">
        <v>782</v>
      </c>
      <c r="J3" s="2" t="s">
        <v>783</v>
      </c>
      <c r="K3" s="2" t="s">
        <v>784</v>
      </c>
    </row>
    <row r="4" spans="1:11" s="3" customFormat="1" x14ac:dyDescent="0.15">
      <c r="A4" s="3" t="s">
        <v>6</v>
      </c>
      <c r="B4" s="4" t="s">
        <v>7</v>
      </c>
      <c r="C4" s="5">
        <v>0</v>
      </c>
      <c r="D4" s="5">
        <v>0</v>
      </c>
      <c r="E4" s="5">
        <v>0</v>
      </c>
      <c r="F4" s="5">
        <v>0</v>
      </c>
      <c r="G4" s="5">
        <v>17</v>
      </c>
      <c r="H4" s="5">
        <v>1</v>
      </c>
      <c r="I4" s="5">
        <v>19</v>
      </c>
      <c r="J4" s="5">
        <v>0</v>
      </c>
      <c r="K4" s="5">
        <v>0</v>
      </c>
    </row>
    <row r="5" spans="1:11" s="3" customFormat="1" x14ac:dyDescent="0.15">
      <c r="A5" s="3" t="s">
        <v>8</v>
      </c>
      <c r="B5" s="4" t="s">
        <v>9</v>
      </c>
      <c r="C5" s="5">
        <v>25</v>
      </c>
      <c r="D5" s="5">
        <v>9</v>
      </c>
      <c r="E5" s="5">
        <v>11</v>
      </c>
      <c r="F5" s="5">
        <v>7</v>
      </c>
      <c r="G5" s="5">
        <v>428</v>
      </c>
      <c r="H5" s="5">
        <v>2</v>
      </c>
      <c r="I5" s="5">
        <v>1</v>
      </c>
      <c r="J5" s="5">
        <v>0</v>
      </c>
      <c r="K5" s="5">
        <v>0</v>
      </c>
    </row>
    <row r="6" spans="1:11" s="3" customFormat="1" x14ac:dyDescent="0.15">
      <c r="A6" s="3" t="s">
        <v>10</v>
      </c>
      <c r="B6" s="4" t="s">
        <v>11</v>
      </c>
      <c r="C6" s="5">
        <v>15</v>
      </c>
      <c r="D6" s="5">
        <v>2</v>
      </c>
      <c r="E6" s="5">
        <v>1</v>
      </c>
      <c r="F6" s="5">
        <v>16</v>
      </c>
      <c r="G6" s="5">
        <v>99</v>
      </c>
      <c r="H6" s="5">
        <v>0</v>
      </c>
      <c r="I6" s="5">
        <v>2</v>
      </c>
      <c r="J6" s="5">
        <v>0</v>
      </c>
      <c r="K6" s="5">
        <v>0</v>
      </c>
    </row>
    <row r="7" spans="1:11" s="3" customFormat="1" x14ac:dyDescent="0.15">
      <c r="A7" s="3" t="s">
        <v>12</v>
      </c>
      <c r="B7" s="4" t="s">
        <v>13</v>
      </c>
      <c r="C7" s="5">
        <v>11</v>
      </c>
      <c r="D7" s="5">
        <v>0</v>
      </c>
      <c r="E7" s="5">
        <v>14</v>
      </c>
      <c r="F7" s="5">
        <v>0</v>
      </c>
      <c r="G7" s="5">
        <v>193</v>
      </c>
      <c r="H7" s="5">
        <v>1</v>
      </c>
      <c r="I7" s="5">
        <v>0</v>
      </c>
      <c r="J7" s="5">
        <v>0</v>
      </c>
      <c r="K7" s="5">
        <v>0</v>
      </c>
    </row>
    <row r="8" spans="1:11" s="3" customFormat="1" x14ac:dyDescent="0.15">
      <c r="A8" s="3" t="s">
        <v>14</v>
      </c>
      <c r="B8" s="4" t="s">
        <v>15</v>
      </c>
      <c r="C8" s="5">
        <v>4</v>
      </c>
      <c r="D8" s="5">
        <v>0</v>
      </c>
      <c r="E8" s="5">
        <v>39</v>
      </c>
      <c r="F8" s="5">
        <v>3</v>
      </c>
      <c r="G8" s="5">
        <v>314</v>
      </c>
      <c r="H8" s="5">
        <v>0</v>
      </c>
      <c r="I8" s="5">
        <v>0</v>
      </c>
      <c r="J8" s="5">
        <v>0</v>
      </c>
      <c r="K8" s="5">
        <v>0</v>
      </c>
    </row>
    <row r="9" spans="1:11" s="3" customFormat="1" x14ac:dyDescent="0.15">
      <c r="A9" s="3" t="s">
        <v>16</v>
      </c>
      <c r="B9" s="4" t="s">
        <v>17</v>
      </c>
      <c r="C9" s="5">
        <v>59</v>
      </c>
      <c r="D9" s="5">
        <v>4</v>
      </c>
      <c r="E9" s="5">
        <v>8</v>
      </c>
      <c r="F9" s="5">
        <v>1</v>
      </c>
      <c r="G9" s="5">
        <v>154</v>
      </c>
      <c r="H9" s="5">
        <v>0</v>
      </c>
      <c r="I9" s="5">
        <v>5</v>
      </c>
      <c r="J9" s="5">
        <v>0</v>
      </c>
      <c r="K9" s="5">
        <v>0</v>
      </c>
    </row>
    <row r="10" spans="1:11" s="3" customFormat="1" x14ac:dyDescent="0.15">
      <c r="A10" s="3" t="s">
        <v>18</v>
      </c>
      <c r="B10" s="4" t="s">
        <v>19</v>
      </c>
      <c r="C10" s="5">
        <v>14</v>
      </c>
      <c r="D10" s="5">
        <v>6</v>
      </c>
      <c r="E10" s="5">
        <v>19</v>
      </c>
      <c r="F10" s="5">
        <v>9</v>
      </c>
      <c r="G10" s="5">
        <v>149</v>
      </c>
      <c r="H10" s="5">
        <v>4</v>
      </c>
      <c r="I10" s="5">
        <v>1</v>
      </c>
      <c r="J10" s="5">
        <v>0</v>
      </c>
      <c r="K10" s="5">
        <v>0</v>
      </c>
    </row>
    <row r="11" spans="1:11" s="3" customFormat="1" x14ac:dyDescent="0.15">
      <c r="A11" s="3" t="s">
        <v>20</v>
      </c>
      <c r="B11" s="4" t="s">
        <v>21</v>
      </c>
      <c r="C11" s="5">
        <v>53</v>
      </c>
      <c r="D11" s="5">
        <v>11</v>
      </c>
      <c r="E11" s="5">
        <v>150</v>
      </c>
      <c r="F11" s="5">
        <v>0</v>
      </c>
      <c r="G11" s="5">
        <v>219</v>
      </c>
      <c r="H11" s="5">
        <v>10</v>
      </c>
      <c r="I11" s="5">
        <v>38</v>
      </c>
      <c r="J11" s="5">
        <v>0</v>
      </c>
      <c r="K11" s="5">
        <v>0</v>
      </c>
    </row>
    <row r="12" spans="1:11" s="3" customFormat="1" x14ac:dyDescent="0.15">
      <c r="A12" s="3" t="s">
        <v>22</v>
      </c>
      <c r="B12" s="4" t="s">
        <v>23</v>
      </c>
      <c r="C12" s="5">
        <v>11</v>
      </c>
      <c r="D12" s="5">
        <v>0</v>
      </c>
      <c r="E12" s="5">
        <v>56</v>
      </c>
      <c r="F12" s="5">
        <v>4</v>
      </c>
      <c r="G12" s="5">
        <v>89</v>
      </c>
      <c r="H12" s="5">
        <v>0</v>
      </c>
      <c r="I12" s="5">
        <v>0</v>
      </c>
      <c r="J12" s="5">
        <v>0</v>
      </c>
      <c r="K12" s="5">
        <v>3</v>
      </c>
    </row>
    <row r="13" spans="1:11" s="3" customFormat="1" x14ac:dyDescent="0.15">
      <c r="A13" s="3" t="s">
        <v>24</v>
      </c>
      <c r="B13" s="4" t="s">
        <v>25</v>
      </c>
      <c r="C13" s="5">
        <v>10</v>
      </c>
      <c r="D13" s="5">
        <v>0</v>
      </c>
      <c r="E13" s="5">
        <v>0</v>
      </c>
      <c r="F13" s="5">
        <v>0</v>
      </c>
      <c r="G13" s="5">
        <v>17</v>
      </c>
      <c r="H13" s="5">
        <v>0</v>
      </c>
      <c r="I13" s="5">
        <v>0</v>
      </c>
      <c r="J13" s="5">
        <v>0</v>
      </c>
      <c r="K13" s="5">
        <v>0</v>
      </c>
    </row>
    <row r="14" spans="1:11" s="3" customFormat="1" x14ac:dyDescent="0.15">
      <c r="A14" s="3" t="s">
        <v>26</v>
      </c>
      <c r="B14" s="4" t="s">
        <v>27</v>
      </c>
      <c r="C14" s="5">
        <v>3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</row>
    <row r="15" spans="1:11" s="3" customFormat="1" x14ac:dyDescent="0.15">
      <c r="A15" s="3" t="s">
        <v>28</v>
      </c>
      <c r="B15" s="4" t="s">
        <v>29</v>
      </c>
      <c r="C15" s="5">
        <v>53</v>
      </c>
      <c r="D15" s="5">
        <v>0</v>
      </c>
      <c r="E15" s="5">
        <v>0</v>
      </c>
      <c r="F15" s="5">
        <v>0</v>
      </c>
      <c r="G15" s="5">
        <v>54</v>
      </c>
      <c r="H15" s="5">
        <v>1</v>
      </c>
      <c r="I15" s="5">
        <v>0</v>
      </c>
      <c r="J15" s="5">
        <v>0</v>
      </c>
      <c r="K15" s="5">
        <v>0</v>
      </c>
    </row>
    <row r="16" spans="1:11" s="3" customFormat="1" x14ac:dyDescent="0.15">
      <c r="A16" s="3" t="s">
        <v>30</v>
      </c>
      <c r="B16" s="4" t="s">
        <v>31</v>
      </c>
      <c r="C16" s="5">
        <v>5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</row>
    <row r="17" spans="1:11" s="3" customFormat="1" x14ac:dyDescent="0.15">
      <c r="A17" s="3" t="s">
        <v>32</v>
      </c>
      <c r="B17" s="4" t="s">
        <v>33</v>
      </c>
      <c r="C17" s="5">
        <v>13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</row>
    <row r="18" spans="1:11" s="3" customFormat="1" x14ac:dyDescent="0.15">
      <c r="A18" s="3" t="s">
        <v>34</v>
      </c>
      <c r="B18" s="4" t="s">
        <v>35</v>
      </c>
      <c r="C18" s="5">
        <v>15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</row>
    <row r="19" spans="1:11" s="3" customFormat="1" x14ac:dyDescent="0.15">
      <c r="A19" s="3" t="s">
        <v>36</v>
      </c>
      <c r="B19" s="4" t="s">
        <v>37</v>
      </c>
      <c r="C19" s="5">
        <v>19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</row>
    <row r="20" spans="1:11" s="3" customFormat="1" x14ac:dyDescent="0.15">
      <c r="A20" s="3" t="s">
        <v>38</v>
      </c>
      <c r="B20" s="4" t="s">
        <v>39</v>
      </c>
      <c r="C20" s="5">
        <v>34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</row>
    <row r="21" spans="1:11" s="3" customFormat="1" x14ac:dyDescent="0.15">
      <c r="A21" s="3" t="s">
        <v>40</v>
      </c>
      <c r="B21" s="4" t="s">
        <v>41</v>
      </c>
      <c r="C21" s="5">
        <v>78</v>
      </c>
      <c r="D21" s="5">
        <v>0</v>
      </c>
      <c r="E21" s="5">
        <v>0</v>
      </c>
      <c r="F21" s="5">
        <v>0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</row>
    <row r="22" spans="1:11" s="3" customFormat="1" x14ac:dyDescent="0.15">
      <c r="A22" s="3" t="s">
        <v>42</v>
      </c>
      <c r="B22" s="4" t="s">
        <v>43</v>
      </c>
      <c r="C22" s="5">
        <v>23</v>
      </c>
      <c r="D22" s="5">
        <v>0</v>
      </c>
      <c r="E22" s="5">
        <v>0</v>
      </c>
      <c r="F22" s="5">
        <v>0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</row>
    <row r="23" spans="1:11" s="3" customFormat="1" x14ac:dyDescent="0.15">
      <c r="A23" s="3" t="s">
        <v>44</v>
      </c>
      <c r="B23" s="4" t="s">
        <v>45</v>
      </c>
      <c r="C23" s="5">
        <v>8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</row>
    <row r="24" spans="1:11" s="3" customFormat="1" x14ac:dyDescent="0.15">
      <c r="A24" s="3" t="s">
        <v>46</v>
      </c>
      <c r="B24" s="4" t="s">
        <v>47</v>
      </c>
      <c r="C24" s="5">
        <v>8</v>
      </c>
      <c r="D24" s="5">
        <v>0</v>
      </c>
      <c r="E24" s="5">
        <v>0</v>
      </c>
      <c r="F24" s="5">
        <v>0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</row>
    <row r="25" spans="1:11" s="3" customFormat="1" x14ac:dyDescent="0.2">
      <c r="A25" s="3" t="s">
        <v>48</v>
      </c>
      <c r="B25" s="6" t="s">
        <v>49</v>
      </c>
      <c r="C25" s="5">
        <v>89</v>
      </c>
      <c r="D25" s="5">
        <v>0</v>
      </c>
      <c r="E25" s="5">
        <v>0</v>
      </c>
      <c r="F25" s="5">
        <v>20</v>
      </c>
      <c r="G25" s="5">
        <v>1</v>
      </c>
      <c r="H25" s="5">
        <v>8</v>
      </c>
      <c r="I25" s="5">
        <v>0</v>
      </c>
      <c r="J25" s="5">
        <v>0</v>
      </c>
      <c r="K25" s="5">
        <v>0</v>
      </c>
    </row>
    <row r="26" spans="1:11" s="3" customFormat="1" x14ac:dyDescent="0.2">
      <c r="A26" s="3" t="s">
        <v>50</v>
      </c>
      <c r="B26" s="6" t="s">
        <v>51</v>
      </c>
      <c r="C26" s="5">
        <v>3</v>
      </c>
      <c r="D26" s="5">
        <v>0</v>
      </c>
      <c r="E26" s="5">
        <v>0</v>
      </c>
      <c r="F26" s="5">
        <v>0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</row>
    <row r="27" spans="1:11" s="3" customFormat="1" x14ac:dyDescent="0.2">
      <c r="A27" s="3" t="s">
        <v>52</v>
      </c>
      <c r="B27" s="6" t="s">
        <v>53</v>
      </c>
      <c r="C27" s="5">
        <v>42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</row>
    <row r="28" spans="1:11" s="3" customFormat="1" x14ac:dyDescent="0.2">
      <c r="A28" s="3" t="s">
        <v>54</v>
      </c>
      <c r="B28" s="6" t="s">
        <v>55</v>
      </c>
      <c r="C28" s="5">
        <v>111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</row>
    <row r="29" spans="1:11" s="3" customFormat="1" x14ac:dyDescent="0.2">
      <c r="A29" s="3" t="s">
        <v>56</v>
      </c>
      <c r="B29" s="6" t="s">
        <v>57</v>
      </c>
      <c r="C29" s="5">
        <v>123</v>
      </c>
      <c r="D29" s="5">
        <v>0</v>
      </c>
      <c r="E29" s="5">
        <v>0</v>
      </c>
      <c r="F29" s="5">
        <v>4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</row>
    <row r="30" spans="1:11" s="3" customFormat="1" x14ac:dyDescent="0.2">
      <c r="A30" s="3" t="s">
        <v>58</v>
      </c>
      <c r="B30" s="6" t="s">
        <v>59</v>
      </c>
      <c r="C30" s="5">
        <v>168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</row>
    <row r="31" spans="1:11" s="3" customFormat="1" x14ac:dyDescent="0.2">
      <c r="A31" s="3" t="s">
        <v>60</v>
      </c>
      <c r="B31" s="6" t="s">
        <v>61</v>
      </c>
      <c r="C31" s="5">
        <v>203</v>
      </c>
      <c r="D31" s="5">
        <v>0</v>
      </c>
      <c r="E31" s="5">
        <v>0</v>
      </c>
      <c r="F31" s="5">
        <v>1</v>
      </c>
      <c r="G31" s="5">
        <v>0</v>
      </c>
      <c r="H31" s="5">
        <v>0</v>
      </c>
      <c r="I31" s="5">
        <v>0</v>
      </c>
      <c r="J31" s="5">
        <v>0</v>
      </c>
      <c r="K31" s="5">
        <v>0</v>
      </c>
    </row>
    <row r="32" spans="1:11" s="3" customFormat="1" x14ac:dyDescent="0.2">
      <c r="A32" s="3" t="s">
        <v>62</v>
      </c>
      <c r="B32" s="6" t="s">
        <v>63</v>
      </c>
      <c r="C32" s="5">
        <v>85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</row>
    <row r="33" spans="1:11" s="3" customFormat="1" x14ac:dyDescent="0.2">
      <c r="A33" s="3" t="s">
        <v>64</v>
      </c>
      <c r="B33" s="6" t="s">
        <v>65</v>
      </c>
      <c r="C33" s="5">
        <v>64</v>
      </c>
      <c r="D33" s="5">
        <v>0</v>
      </c>
      <c r="E33" s="5">
        <v>0</v>
      </c>
      <c r="F33" s="5">
        <v>0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</row>
    <row r="34" spans="1:11" s="3" customFormat="1" x14ac:dyDescent="0.2">
      <c r="A34" s="3" t="s">
        <v>66</v>
      </c>
      <c r="B34" s="6" t="s">
        <v>67</v>
      </c>
      <c r="C34" s="5">
        <v>33</v>
      </c>
      <c r="D34" s="5">
        <v>0</v>
      </c>
      <c r="E34" s="5">
        <v>0</v>
      </c>
      <c r="F34" s="5">
        <v>0</v>
      </c>
      <c r="G34" s="5">
        <v>0</v>
      </c>
      <c r="H34" s="5">
        <v>0</v>
      </c>
      <c r="I34" s="5">
        <v>0</v>
      </c>
      <c r="J34" s="5">
        <v>0</v>
      </c>
      <c r="K34" s="5">
        <v>0</v>
      </c>
    </row>
    <row r="35" spans="1:11" s="3" customFormat="1" x14ac:dyDescent="0.2">
      <c r="A35" s="3" t="s">
        <v>68</v>
      </c>
      <c r="B35" s="6" t="s">
        <v>69</v>
      </c>
      <c r="C35" s="5">
        <v>21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</row>
    <row r="36" spans="1:11" s="3" customFormat="1" x14ac:dyDescent="0.2">
      <c r="A36" s="3" t="s">
        <v>70</v>
      </c>
      <c r="B36" s="6" t="s">
        <v>71</v>
      </c>
      <c r="C36" s="5">
        <v>20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</row>
    <row r="37" spans="1:11" s="3" customFormat="1" x14ac:dyDescent="0.2">
      <c r="A37" s="3" t="s">
        <v>72</v>
      </c>
      <c r="B37" s="6" t="s">
        <v>73</v>
      </c>
      <c r="C37" s="5">
        <v>15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</row>
    <row r="38" spans="1:11" s="3" customFormat="1" x14ac:dyDescent="0.2">
      <c r="A38" s="3" t="s">
        <v>74</v>
      </c>
      <c r="B38" s="6" t="s">
        <v>75</v>
      </c>
      <c r="C38" s="5">
        <v>13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</row>
    <row r="39" spans="1:11" s="3" customFormat="1" x14ac:dyDescent="0.15">
      <c r="A39" s="3" t="s">
        <v>76</v>
      </c>
      <c r="B39" s="4" t="s">
        <v>77</v>
      </c>
      <c r="C39" s="5">
        <v>37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</row>
    <row r="40" spans="1:11" s="3" customFormat="1" x14ac:dyDescent="0.2">
      <c r="A40" s="3" t="s">
        <v>78</v>
      </c>
      <c r="B40" s="6" t="s">
        <v>79</v>
      </c>
      <c r="C40" s="5">
        <v>74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</row>
    <row r="41" spans="1:11" s="3" customFormat="1" x14ac:dyDescent="0.2">
      <c r="A41" s="3" t="s">
        <v>80</v>
      </c>
      <c r="B41" s="6" t="s">
        <v>81</v>
      </c>
      <c r="C41" s="5">
        <v>16</v>
      </c>
      <c r="D41" s="5">
        <v>0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</row>
    <row r="42" spans="1:11" s="3" customFormat="1" x14ac:dyDescent="0.2">
      <c r="A42" s="3" t="s">
        <v>82</v>
      </c>
      <c r="B42" s="6" t="s">
        <v>83</v>
      </c>
      <c r="C42" s="5">
        <v>15</v>
      </c>
      <c r="D42" s="5">
        <v>0</v>
      </c>
      <c r="E42" s="5">
        <v>0</v>
      </c>
      <c r="F42" s="5">
        <v>0</v>
      </c>
      <c r="G42" s="5">
        <v>0</v>
      </c>
      <c r="H42" s="5">
        <v>0</v>
      </c>
      <c r="I42" s="5">
        <v>0</v>
      </c>
      <c r="J42" s="5">
        <v>0</v>
      </c>
      <c r="K42" s="5">
        <v>0</v>
      </c>
    </row>
    <row r="43" spans="1:11" s="3" customFormat="1" x14ac:dyDescent="0.2">
      <c r="A43" s="3" t="s">
        <v>84</v>
      </c>
      <c r="B43" s="6" t="s">
        <v>85</v>
      </c>
      <c r="C43" s="5">
        <v>13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</row>
    <row r="44" spans="1:11" s="3" customFormat="1" x14ac:dyDescent="0.2">
      <c r="A44" s="3" t="s">
        <v>86</v>
      </c>
      <c r="B44" s="6" t="s">
        <v>87</v>
      </c>
      <c r="C44" s="5">
        <v>19</v>
      </c>
      <c r="D44" s="5">
        <v>0</v>
      </c>
      <c r="E44" s="5">
        <v>0</v>
      </c>
      <c r="F44" s="5">
        <v>0</v>
      </c>
      <c r="G44" s="5">
        <v>0</v>
      </c>
      <c r="H44" s="5">
        <v>0</v>
      </c>
      <c r="I44" s="5">
        <v>0</v>
      </c>
      <c r="J44" s="5">
        <v>0</v>
      </c>
      <c r="K44" s="5">
        <v>0</v>
      </c>
    </row>
    <row r="45" spans="1:11" s="3" customFormat="1" x14ac:dyDescent="0.2">
      <c r="A45" s="3" t="s">
        <v>88</v>
      </c>
      <c r="B45" s="6" t="s">
        <v>89</v>
      </c>
      <c r="C45" s="5">
        <v>8</v>
      </c>
      <c r="D45" s="5">
        <v>0</v>
      </c>
      <c r="E45" s="5">
        <v>0</v>
      </c>
      <c r="F45" s="5">
        <v>0</v>
      </c>
      <c r="G45" s="5">
        <v>0</v>
      </c>
      <c r="H45" s="5">
        <v>0</v>
      </c>
      <c r="I45" s="5">
        <v>0</v>
      </c>
      <c r="J45" s="5">
        <v>0</v>
      </c>
      <c r="K45" s="5">
        <v>0</v>
      </c>
    </row>
    <row r="46" spans="1:11" s="3" customFormat="1" x14ac:dyDescent="0.2">
      <c r="A46" s="3" t="s">
        <v>90</v>
      </c>
      <c r="B46" s="6" t="s">
        <v>91</v>
      </c>
      <c r="C46" s="5">
        <v>39</v>
      </c>
      <c r="D46" s="5">
        <v>0</v>
      </c>
      <c r="E46" s="5">
        <v>3</v>
      </c>
      <c r="F46" s="5">
        <v>0</v>
      </c>
      <c r="G46" s="5">
        <v>0</v>
      </c>
      <c r="H46" s="5">
        <v>0</v>
      </c>
      <c r="I46" s="5">
        <v>0</v>
      </c>
      <c r="J46" s="5">
        <v>0</v>
      </c>
      <c r="K46" s="5">
        <v>0</v>
      </c>
    </row>
    <row r="47" spans="1:11" s="3" customFormat="1" x14ac:dyDescent="0.2">
      <c r="A47" s="3" t="s">
        <v>92</v>
      </c>
      <c r="B47" s="6" t="s">
        <v>93</v>
      </c>
      <c r="C47" s="5">
        <v>38</v>
      </c>
      <c r="D47" s="5">
        <v>0</v>
      </c>
      <c r="E47" s="5">
        <v>0</v>
      </c>
      <c r="F47" s="5">
        <v>0</v>
      </c>
      <c r="G47" s="5">
        <v>0</v>
      </c>
      <c r="H47" s="5">
        <v>0</v>
      </c>
      <c r="I47" s="5">
        <v>0</v>
      </c>
      <c r="J47" s="5">
        <v>0</v>
      </c>
      <c r="K47" s="5">
        <v>0</v>
      </c>
    </row>
    <row r="48" spans="1:11" s="3" customFormat="1" x14ac:dyDescent="0.2">
      <c r="A48" s="3" t="s">
        <v>94</v>
      </c>
      <c r="B48" s="6" t="s">
        <v>95</v>
      </c>
      <c r="C48" s="5">
        <v>60</v>
      </c>
      <c r="D48" s="5">
        <v>0</v>
      </c>
      <c r="E48" s="5">
        <v>0</v>
      </c>
      <c r="F48" s="5">
        <v>2</v>
      </c>
      <c r="G48" s="5">
        <v>0</v>
      </c>
      <c r="H48" s="5">
        <v>0</v>
      </c>
      <c r="I48" s="5">
        <v>0</v>
      </c>
      <c r="J48" s="5">
        <v>0</v>
      </c>
      <c r="K48" s="5">
        <v>0</v>
      </c>
    </row>
    <row r="49" spans="1:11" s="3" customFormat="1" x14ac:dyDescent="0.2">
      <c r="A49" s="3" t="s">
        <v>96</v>
      </c>
      <c r="B49" s="6" t="s">
        <v>97</v>
      </c>
      <c r="C49" s="5">
        <v>28</v>
      </c>
      <c r="D49" s="5">
        <v>0</v>
      </c>
      <c r="E49" s="5">
        <v>0</v>
      </c>
      <c r="F49" s="5">
        <v>0</v>
      </c>
      <c r="G49" s="5">
        <v>0</v>
      </c>
      <c r="H49" s="5">
        <v>0</v>
      </c>
      <c r="I49" s="5">
        <v>0</v>
      </c>
      <c r="J49" s="5">
        <v>0</v>
      </c>
      <c r="K49" s="5">
        <v>0</v>
      </c>
    </row>
    <row r="50" spans="1:11" s="3" customFormat="1" x14ac:dyDescent="0.2">
      <c r="A50" s="3" t="s">
        <v>98</v>
      </c>
      <c r="B50" s="6" t="s">
        <v>99</v>
      </c>
      <c r="C50" s="5">
        <v>21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</row>
    <row r="51" spans="1:11" s="3" customFormat="1" x14ac:dyDescent="0.2">
      <c r="A51" s="3" t="s">
        <v>100</v>
      </c>
      <c r="B51" s="6" t="s">
        <v>101</v>
      </c>
      <c r="C51" s="5">
        <v>43</v>
      </c>
      <c r="D51" s="5">
        <v>0</v>
      </c>
      <c r="E51" s="5">
        <v>0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5">
        <v>0</v>
      </c>
    </row>
    <row r="52" spans="1:11" s="3" customFormat="1" x14ac:dyDescent="0.2">
      <c r="A52" s="3" t="s">
        <v>102</v>
      </c>
      <c r="B52" s="6" t="s">
        <v>103</v>
      </c>
      <c r="C52" s="5">
        <v>8</v>
      </c>
      <c r="D52" s="5">
        <v>0</v>
      </c>
      <c r="E52" s="5">
        <v>0</v>
      </c>
      <c r="F52" s="5">
        <v>0</v>
      </c>
      <c r="G52" s="5">
        <v>0</v>
      </c>
      <c r="H52" s="5">
        <v>0</v>
      </c>
      <c r="I52" s="5">
        <v>0</v>
      </c>
      <c r="J52" s="5">
        <v>0</v>
      </c>
      <c r="K52" s="5">
        <v>0</v>
      </c>
    </row>
    <row r="53" spans="1:11" s="3" customFormat="1" x14ac:dyDescent="0.2">
      <c r="A53" s="3" t="s">
        <v>104</v>
      </c>
      <c r="B53" s="6" t="s">
        <v>105</v>
      </c>
      <c r="C53" s="5">
        <v>30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</row>
    <row r="54" spans="1:11" s="3" customFormat="1" x14ac:dyDescent="0.2">
      <c r="A54" s="3" t="s">
        <v>106</v>
      </c>
      <c r="B54" s="6" t="s">
        <v>107</v>
      </c>
      <c r="C54" s="5">
        <v>87</v>
      </c>
      <c r="D54" s="5">
        <v>15</v>
      </c>
      <c r="E54" s="5">
        <v>34</v>
      </c>
      <c r="F54" s="5">
        <v>12</v>
      </c>
      <c r="G54" s="5">
        <v>12</v>
      </c>
      <c r="H54" s="5">
        <v>0</v>
      </c>
      <c r="I54" s="5">
        <v>0</v>
      </c>
      <c r="J54" s="5">
        <v>0</v>
      </c>
      <c r="K54" s="5">
        <v>0</v>
      </c>
    </row>
    <row r="55" spans="1:11" s="3" customFormat="1" x14ac:dyDescent="0.2">
      <c r="A55" s="3" t="s">
        <v>108</v>
      </c>
      <c r="B55" s="6" t="s">
        <v>109</v>
      </c>
      <c r="C55" s="5">
        <v>46</v>
      </c>
      <c r="D55" s="5">
        <v>0</v>
      </c>
      <c r="E55" s="5">
        <v>6</v>
      </c>
      <c r="F55" s="5">
        <v>29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</row>
    <row r="56" spans="1:11" s="3" customFormat="1" x14ac:dyDescent="0.2">
      <c r="A56" s="3" t="s">
        <v>110</v>
      </c>
      <c r="B56" s="6" t="s">
        <v>111</v>
      </c>
      <c r="C56" s="5">
        <v>66</v>
      </c>
      <c r="D56" s="5">
        <v>0</v>
      </c>
      <c r="E56" s="5">
        <v>0</v>
      </c>
      <c r="F56" s="5">
        <v>15</v>
      </c>
      <c r="G56" s="5">
        <v>0</v>
      </c>
      <c r="H56" s="5">
        <v>2</v>
      </c>
      <c r="I56" s="5">
        <v>0</v>
      </c>
      <c r="J56" s="5">
        <v>0</v>
      </c>
      <c r="K56" s="5">
        <v>0</v>
      </c>
    </row>
    <row r="57" spans="1:11" s="3" customFormat="1" x14ac:dyDescent="0.2">
      <c r="A57" s="3" t="s">
        <v>112</v>
      </c>
      <c r="B57" s="6" t="s">
        <v>113</v>
      </c>
      <c r="C57" s="5">
        <v>131</v>
      </c>
      <c r="D57" s="5">
        <v>14</v>
      </c>
      <c r="E57" s="5">
        <v>8</v>
      </c>
      <c r="F57" s="5">
        <v>61</v>
      </c>
      <c r="G57" s="5">
        <v>1</v>
      </c>
      <c r="H57" s="5">
        <v>6</v>
      </c>
      <c r="I57" s="5">
        <v>1</v>
      </c>
      <c r="J57" s="5">
        <v>0</v>
      </c>
      <c r="K57" s="5">
        <v>5</v>
      </c>
    </row>
    <row r="58" spans="1:11" s="3" customFormat="1" x14ac:dyDescent="0.2">
      <c r="A58" s="3" t="s">
        <v>114</v>
      </c>
      <c r="B58" s="6" t="s">
        <v>115</v>
      </c>
      <c r="C58" s="5">
        <v>134</v>
      </c>
      <c r="D58" s="5">
        <v>10</v>
      </c>
      <c r="E58" s="5">
        <v>1</v>
      </c>
      <c r="F58" s="5">
        <v>62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</row>
    <row r="59" spans="1:11" s="3" customFormat="1" x14ac:dyDescent="0.2">
      <c r="A59" s="3" t="s">
        <v>116</v>
      </c>
      <c r="B59" s="6" t="s">
        <v>117</v>
      </c>
      <c r="C59" s="5">
        <v>242</v>
      </c>
      <c r="D59" s="5">
        <v>5</v>
      </c>
      <c r="E59" s="5">
        <v>1</v>
      </c>
      <c r="F59" s="5">
        <v>73</v>
      </c>
      <c r="G59" s="5">
        <v>4</v>
      </c>
      <c r="H59" s="5">
        <v>44</v>
      </c>
      <c r="I59" s="5">
        <v>46</v>
      </c>
      <c r="J59" s="5">
        <v>0</v>
      </c>
      <c r="K59" s="5">
        <v>2</v>
      </c>
    </row>
    <row r="60" spans="1:11" s="3" customFormat="1" x14ac:dyDescent="0.2">
      <c r="A60" s="3" t="s">
        <v>118</v>
      </c>
      <c r="B60" s="6" t="s">
        <v>119</v>
      </c>
      <c r="C60" s="5">
        <v>107</v>
      </c>
      <c r="D60" s="5">
        <v>9</v>
      </c>
      <c r="E60" s="5">
        <v>67</v>
      </c>
      <c r="F60" s="5">
        <v>30</v>
      </c>
      <c r="G60" s="5">
        <v>97</v>
      </c>
      <c r="H60" s="5">
        <v>1</v>
      </c>
      <c r="I60" s="5">
        <v>13</v>
      </c>
      <c r="J60" s="5">
        <v>0</v>
      </c>
      <c r="K60" s="5">
        <v>0</v>
      </c>
    </row>
    <row r="61" spans="1:11" s="3" customFormat="1" x14ac:dyDescent="0.2">
      <c r="A61" s="3" t="s">
        <v>120</v>
      </c>
      <c r="B61" s="6" t="s">
        <v>121</v>
      </c>
      <c r="C61" s="5">
        <v>518</v>
      </c>
      <c r="D61" s="5">
        <v>20</v>
      </c>
      <c r="E61" s="5">
        <v>52</v>
      </c>
      <c r="F61" s="5">
        <v>99</v>
      </c>
      <c r="G61" s="5">
        <v>6</v>
      </c>
      <c r="H61" s="5">
        <v>12</v>
      </c>
      <c r="I61" s="5">
        <v>6</v>
      </c>
      <c r="J61" s="5">
        <v>0</v>
      </c>
      <c r="K61" s="5">
        <v>6</v>
      </c>
    </row>
    <row r="62" spans="1:11" s="3" customFormat="1" x14ac:dyDescent="0.2">
      <c r="A62" s="3" t="s">
        <v>122</v>
      </c>
      <c r="B62" s="6" t="s">
        <v>123</v>
      </c>
      <c r="C62" s="5">
        <v>431</v>
      </c>
      <c r="D62" s="5">
        <v>38</v>
      </c>
      <c r="E62" s="5">
        <v>83</v>
      </c>
      <c r="F62" s="5">
        <v>27</v>
      </c>
      <c r="G62" s="5">
        <v>11</v>
      </c>
      <c r="H62" s="5">
        <v>17</v>
      </c>
      <c r="I62" s="5">
        <v>30</v>
      </c>
      <c r="J62" s="5">
        <v>0</v>
      </c>
      <c r="K62" s="5">
        <v>0</v>
      </c>
    </row>
    <row r="63" spans="1:11" s="3" customFormat="1" x14ac:dyDescent="0.2">
      <c r="A63" s="3" t="s">
        <v>124</v>
      </c>
      <c r="B63" s="6" t="s">
        <v>125</v>
      </c>
      <c r="C63" s="5">
        <v>340</v>
      </c>
      <c r="D63" s="5">
        <v>4</v>
      </c>
      <c r="E63" s="5">
        <v>11</v>
      </c>
      <c r="F63" s="5">
        <v>23</v>
      </c>
      <c r="G63" s="5">
        <v>0</v>
      </c>
      <c r="H63" s="5">
        <v>10</v>
      </c>
      <c r="I63" s="5">
        <v>0</v>
      </c>
      <c r="J63" s="5">
        <v>0</v>
      </c>
      <c r="K63" s="5">
        <v>0</v>
      </c>
    </row>
    <row r="64" spans="1:11" s="3" customFormat="1" x14ac:dyDescent="0.2">
      <c r="A64" s="3" t="s">
        <v>126</v>
      </c>
      <c r="B64" s="6" t="s">
        <v>127</v>
      </c>
      <c r="C64" s="5">
        <v>283</v>
      </c>
      <c r="D64" s="5">
        <v>0</v>
      </c>
      <c r="E64" s="5">
        <v>0</v>
      </c>
      <c r="F64" s="5">
        <v>3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</row>
    <row r="65" spans="1:11" s="3" customFormat="1" x14ac:dyDescent="0.2">
      <c r="A65" s="3" t="s">
        <v>128</v>
      </c>
      <c r="B65" s="6" t="s">
        <v>129</v>
      </c>
      <c r="C65" s="5">
        <v>94</v>
      </c>
      <c r="D65" s="5">
        <v>0</v>
      </c>
      <c r="E65" s="5">
        <v>0</v>
      </c>
      <c r="F65" s="5">
        <v>8</v>
      </c>
      <c r="G65" s="5">
        <v>53</v>
      </c>
      <c r="H65" s="5">
        <v>0</v>
      </c>
      <c r="I65" s="5">
        <v>1</v>
      </c>
      <c r="J65" s="5">
        <v>0</v>
      </c>
      <c r="K65" s="5">
        <v>1</v>
      </c>
    </row>
    <row r="66" spans="1:11" s="3" customFormat="1" x14ac:dyDescent="0.2">
      <c r="A66" s="3" t="s">
        <v>130</v>
      </c>
      <c r="B66" s="6" t="s">
        <v>131</v>
      </c>
      <c r="C66" s="5">
        <v>59</v>
      </c>
      <c r="D66" s="5">
        <v>131</v>
      </c>
      <c r="E66" s="5">
        <v>152</v>
      </c>
      <c r="F66" s="5">
        <v>0</v>
      </c>
      <c r="G66" s="5">
        <v>366</v>
      </c>
      <c r="H66" s="5">
        <v>1</v>
      </c>
      <c r="I66" s="5">
        <v>0</v>
      </c>
      <c r="J66" s="5">
        <v>0</v>
      </c>
      <c r="K66" s="5">
        <v>0</v>
      </c>
    </row>
    <row r="67" spans="1:11" s="3" customFormat="1" x14ac:dyDescent="0.2">
      <c r="A67" s="3" t="s">
        <v>132</v>
      </c>
      <c r="B67" s="6" t="s">
        <v>133</v>
      </c>
      <c r="C67" s="5">
        <v>0</v>
      </c>
      <c r="D67" s="5">
        <v>0</v>
      </c>
      <c r="E67" s="5">
        <v>1</v>
      </c>
      <c r="F67" s="5">
        <v>2</v>
      </c>
      <c r="G67" s="5">
        <v>323</v>
      </c>
      <c r="H67" s="5">
        <v>0</v>
      </c>
      <c r="I67" s="5">
        <v>0</v>
      </c>
      <c r="J67" s="5">
        <v>0</v>
      </c>
      <c r="K67" s="5">
        <v>40</v>
      </c>
    </row>
    <row r="68" spans="1:11" s="3" customFormat="1" x14ac:dyDescent="0.2">
      <c r="A68" s="3" t="s">
        <v>134</v>
      </c>
      <c r="B68" s="6" t="s">
        <v>135</v>
      </c>
      <c r="C68" s="5">
        <v>59</v>
      </c>
      <c r="D68" s="5">
        <v>3</v>
      </c>
      <c r="E68" s="5">
        <v>0</v>
      </c>
      <c r="F68" s="5">
        <v>11</v>
      </c>
      <c r="G68" s="5">
        <v>0</v>
      </c>
      <c r="H68" s="5">
        <v>0</v>
      </c>
      <c r="I68" s="5">
        <v>0</v>
      </c>
      <c r="J68" s="5">
        <v>0</v>
      </c>
      <c r="K68" s="5">
        <v>0</v>
      </c>
    </row>
    <row r="69" spans="1:11" s="3" customFormat="1" x14ac:dyDescent="0.2">
      <c r="A69" s="3" t="s">
        <v>136</v>
      </c>
      <c r="B69" s="6" t="s">
        <v>137</v>
      </c>
      <c r="C69" s="5">
        <v>196</v>
      </c>
      <c r="D69" s="5">
        <v>15</v>
      </c>
      <c r="E69" s="5">
        <v>77</v>
      </c>
      <c r="F69" s="5">
        <v>27</v>
      </c>
      <c r="G69" s="5">
        <v>151</v>
      </c>
      <c r="H69" s="5">
        <v>4</v>
      </c>
      <c r="I69" s="5">
        <v>16</v>
      </c>
      <c r="J69" s="5">
        <v>0</v>
      </c>
      <c r="K69" s="5">
        <v>1</v>
      </c>
    </row>
    <row r="70" spans="1:11" s="3" customFormat="1" x14ac:dyDescent="0.2">
      <c r="A70" s="3" t="s">
        <v>138</v>
      </c>
      <c r="B70" s="6" t="s">
        <v>139</v>
      </c>
      <c r="C70" s="5">
        <v>218</v>
      </c>
      <c r="D70" s="5">
        <v>22</v>
      </c>
      <c r="E70" s="5">
        <v>6</v>
      </c>
      <c r="F70" s="5">
        <v>16</v>
      </c>
      <c r="G70" s="5">
        <v>17</v>
      </c>
      <c r="H70" s="5">
        <v>6</v>
      </c>
      <c r="I70" s="5">
        <v>0</v>
      </c>
      <c r="J70" s="5">
        <v>0</v>
      </c>
      <c r="K70" s="5">
        <v>0</v>
      </c>
    </row>
    <row r="71" spans="1:11" s="3" customFormat="1" x14ac:dyDescent="0.2">
      <c r="A71" s="3" t="s">
        <v>140</v>
      </c>
      <c r="B71" s="6" t="s">
        <v>141</v>
      </c>
      <c r="C71" s="5">
        <v>539</v>
      </c>
      <c r="D71" s="5">
        <v>81</v>
      </c>
      <c r="E71" s="5">
        <v>36</v>
      </c>
      <c r="F71" s="5">
        <v>34</v>
      </c>
      <c r="G71" s="5">
        <v>6</v>
      </c>
      <c r="H71" s="5">
        <v>21</v>
      </c>
      <c r="I71" s="5">
        <v>5</v>
      </c>
      <c r="J71" s="5">
        <v>0</v>
      </c>
      <c r="K71" s="5">
        <v>1</v>
      </c>
    </row>
    <row r="72" spans="1:11" s="3" customFormat="1" x14ac:dyDescent="0.2">
      <c r="A72" s="3" t="s">
        <v>142</v>
      </c>
      <c r="B72" s="6" t="s">
        <v>143</v>
      </c>
      <c r="C72" s="5">
        <v>569</v>
      </c>
      <c r="D72" s="5">
        <v>86</v>
      </c>
      <c r="E72" s="5">
        <v>63</v>
      </c>
      <c r="F72" s="5">
        <v>59</v>
      </c>
      <c r="G72" s="5">
        <v>244</v>
      </c>
      <c r="H72" s="5">
        <v>5</v>
      </c>
      <c r="I72" s="5">
        <v>8</v>
      </c>
      <c r="J72" s="5">
        <v>0</v>
      </c>
      <c r="K72" s="5">
        <v>0</v>
      </c>
    </row>
    <row r="73" spans="1:11" s="3" customFormat="1" x14ac:dyDescent="0.2">
      <c r="A73" s="3" t="s">
        <v>144</v>
      </c>
      <c r="B73" s="6" t="s">
        <v>145</v>
      </c>
      <c r="C73" s="5">
        <v>572</v>
      </c>
      <c r="D73" s="5">
        <v>46</v>
      </c>
      <c r="E73" s="5">
        <v>35</v>
      </c>
      <c r="F73" s="5">
        <v>55</v>
      </c>
      <c r="G73" s="5">
        <v>0</v>
      </c>
      <c r="H73" s="5">
        <v>6</v>
      </c>
      <c r="I73" s="5">
        <v>7</v>
      </c>
      <c r="J73" s="5">
        <v>0</v>
      </c>
      <c r="K73" s="5">
        <v>3</v>
      </c>
    </row>
    <row r="74" spans="1:11" s="3" customFormat="1" x14ac:dyDescent="0.2">
      <c r="A74" s="3" t="s">
        <v>146</v>
      </c>
      <c r="B74" s="6" t="s">
        <v>147</v>
      </c>
      <c r="C74" s="5">
        <v>396</v>
      </c>
      <c r="D74" s="5">
        <v>36</v>
      </c>
      <c r="E74" s="5">
        <v>19</v>
      </c>
      <c r="F74" s="5">
        <v>30</v>
      </c>
      <c r="G74" s="5">
        <v>14</v>
      </c>
      <c r="H74" s="5">
        <v>7</v>
      </c>
      <c r="I74" s="5">
        <v>5</v>
      </c>
      <c r="J74" s="5">
        <v>0</v>
      </c>
      <c r="K74" s="5">
        <v>3</v>
      </c>
    </row>
    <row r="75" spans="1:11" s="3" customFormat="1" x14ac:dyDescent="0.2">
      <c r="A75" s="3" t="s">
        <v>148</v>
      </c>
      <c r="B75" s="6" t="s">
        <v>149</v>
      </c>
      <c r="C75" s="5">
        <v>251</v>
      </c>
      <c r="D75" s="5">
        <v>5</v>
      </c>
      <c r="E75" s="5">
        <v>14</v>
      </c>
      <c r="F75" s="5">
        <v>28</v>
      </c>
      <c r="G75" s="5">
        <v>0</v>
      </c>
      <c r="H75" s="5">
        <v>12</v>
      </c>
      <c r="I75" s="5">
        <v>4</v>
      </c>
      <c r="J75" s="5">
        <v>0</v>
      </c>
      <c r="K75" s="5">
        <v>1</v>
      </c>
    </row>
    <row r="76" spans="1:11" s="3" customFormat="1" x14ac:dyDescent="0.2">
      <c r="A76" s="3" t="s">
        <v>150</v>
      </c>
      <c r="B76" s="6" t="s">
        <v>151</v>
      </c>
      <c r="C76" s="5">
        <v>573</v>
      </c>
      <c r="D76" s="5">
        <v>0</v>
      </c>
      <c r="E76" s="5">
        <v>0</v>
      </c>
      <c r="F76" s="5">
        <v>1</v>
      </c>
      <c r="G76" s="5">
        <v>29</v>
      </c>
      <c r="H76" s="5">
        <v>2</v>
      </c>
      <c r="I76" s="5">
        <v>2</v>
      </c>
      <c r="J76" s="5">
        <v>0</v>
      </c>
      <c r="K76" s="5">
        <v>1</v>
      </c>
    </row>
    <row r="77" spans="1:11" s="3" customFormat="1" x14ac:dyDescent="0.2">
      <c r="A77" s="3" t="s">
        <v>152</v>
      </c>
      <c r="B77" s="6" t="s">
        <v>153</v>
      </c>
      <c r="C77" s="5">
        <v>652</v>
      </c>
      <c r="D77" s="5">
        <v>0</v>
      </c>
      <c r="E77" s="5">
        <v>57</v>
      </c>
      <c r="F77" s="5">
        <v>5</v>
      </c>
      <c r="G77" s="5">
        <v>0</v>
      </c>
      <c r="H77" s="5">
        <v>0</v>
      </c>
      <c r="I77" s="5">
        <v>0</v>
      </c>
      <c r="J77" s="5">
        <v>0</v>
      </c>
      <c r="K77" s="5">
        <v>0</v>
      </c>
    </row>
    <row r="78" spans="1:11" s="3" customFormat="1" x14ac:dyDescent="0.2">
      <c r="A78" s="3" t="s">
        <v>154</v>
      </c>
      <c r="B78" s="6" t="s">
        <v>155</v>
      </c>
      <c r="C78" s="5">
        <v>332</v>
      </c>
      <c r="D78" s="5">
        <v>0</v>
      </c>
      <c r="E78" s="5">
        <v>0</v>
      </c>
      <c r="F78" s="5">
        <v>2</v>
      </c>
      <c r="G78" s="5">
        <v>0</v>
      </c>
      <c r="H78" s="5">
        <v>1</v>
      </c>
      <c r="I78" s="5">
        <v>0</v>
      </c>
      <c r="J78" s="5">
        <v>0</v>
      </c>
      <c r="K78" s="5">
        <v>0</v>
      </c>
    </row>
    <row r="79" spans="1:11" s="3" customFormat="1" x14ac:dyDescent="0.2">
      <c r="A79" s="3" t="s">
        <v>156</v>
      </c>
      <c r="B79" s="6" t="s">
        <v>157</v>
      </c>
      <c r="C79" s="5">
        <v>555</v>
      </c>
      <c r="D79" s="5">
        <v>1</v>
      </c>
      <c r="E79" s="5">
        <v>48</v>
      </c>
      <c r="F79" s="5">
        <v>6</v>
      </c>
      <c r="G79" s="5">
        <v>0</v>
      </c>
      <c r="H79" s="5">
        <v>0</v>
      </c>
      <c r="I79" s="5">
        <v>0</v>
      </c>
      <c r="J79" s="5">
        <v>0</v>
      </c>
      <c r="K79" s="5">
        <v>0</v>
      </c>
    </row>
    <row r="80" spans="1:11" s="3" customFormat="1" x14ac:dyDescent="0.2">
      <c r="A80" s="3" t="s">
        <v>158</v>
      </c>
      <c r="B80" s="6" t="s">
        <v>159</v>
      </c>
      <c r="C80" s="5">
        <v>249</v>
      </c>
      <c r="D80" s="5">
        <v>0</v>
      </c>
      <c r="E80" s="5">
        <v>0</v>
      </c>
      <c r="F80" s="5">
        <v>0</v>
      </c>
      <c r="G80" s="5">
        <v>0</v>
      </c>
      <c r="H80" s="5">
        <v>0</v>
      </c>
      <c r="I80" s="5">
        <v>0</v>
      </c>
      <c r="J80" s="5">
        <v>0</v>
      </c>
      <c r="K80" s="5">
        <v>0</v>
      </c>
    </row>
    <row r="81" spans="1:11" s="3" customFormat="1" x14ac:dyDescent="0.2">
      <c r="A81" s="3" t="s">
        <v>160</v>
      </c>
      <c r="B81" s="6" t="s">
        <v>161</v>
      </c>
      <c r="C81" s="5">
        <v>164</v>
      </c>
      <c r="D81" s="5">
        <v>5</v>
      </c>
      <c r="E81" s="5">
        <v>8</v>
      </c>
      <c r="F81" s="5">
        <v>19</v>
      </c>
      <c r="G81" s="5">
        <v>12</v>
      </c>
      <c r="H81" s="5">
        <v>8</v>
      </c>
      <c r="I81" s="5">
        <v>2</v>
      </c>
      <c r="J81" s="5">
        <v>0</v>
      </c>
      <c r="K81" s="5">
        <v>1</v>
      </c>
    </row>
    <row r="82" spans="1:11" s="3" customFormat="1" x14ac:dyDescent="0.2">
      <c r="A82" s="3" t="s">
        <v>162</v>
      </c>
      <c r="B82" s="6" t="s">
        <v>163</v>
      </c>
      <c r="C82" s="5">
        <v>229</v>
      </c>
      <c r="D82" s="5">
        <v>182</v>
      </c>
      <c r="E82" s="5">
        <v>29</v>
      </c>
      <c r="F82" s="5">
        <v>3</v>
      </c>
      <c r="G82" s="5">
        <v>178</v>
      </c>
      <c r="H82" s="5">
        <v>11</v>
      </c>
      <c r="I82" s="5">
        <v>28</v>
      </c>
      <c r="J82" s="5">
        <v>0</v>
      </c>
      <c r="K82" s="5">
        <v>3</v>
      </c>
    </row>
    <row r="83" spans="1:11" s="3" customFormat="1" x14ac:dyDescent="0.2">
      <c r="A83" s="3" t="s">
        <v>164</v>
      </c>
      <c r="B83" s="6" t="s">
        <v>165</v>
      </c>
      <c r="C83" s="5">
        <v>432</v>
      </c>
      <c r="D83" s="5">
        <v>210</v>
      </c>
      <c r="E83" s="5">
        <v>0</v>
      </c>
      <c r="F83" s="5">
        <v>0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</row>
    <row r="84" spans="1:11" s="3" customFormat="1" x14ac:dyDescent="0.2">
      <c r="A84" s="3" t="s">
        <v>166</v>
      </c>
      <c r="B84" s="6" t="s">
        <v>167</v>
      </c>
      <c r="C84" s="5">
        <v>244</v>
      </c>
      <c r="D84" s="5">
        <v>1</v>
      </c>
      <c r="E84" s="5">
        <v>0</v>
      </c>
      <c r="F84" s="5">
        <v>1</v>
      </c>
      <c r="G84" s="5">
        <v>0</v>
      </c>
      <c r="H84" s="5">
        <v>0</v>
      </c>
      <c r="I84" s="5">
        <v>0</v>
      </c>
      <c r="J84" s="5">
        <v>0</v>
      </c>
      <c r="K84" s="5">
        <v>6</v>
      </c>
    </row>
    <row r="85" spans="1:11" s="3" customFormat="1" x14ac:dyDescent="0.2">
      <c r="A85" s="3" t="s">
        <v>168</v>
      </c>
      <c r="B85" s="6" t="s">
        <v>169</v>
      </c>
      <c r="C85" s="5">
        <v>541</v>
      </c>
      <c r="D85" s="5">
        <v>0</v>
      </c>
      <c r="E85" s="5">
        <v>0</v>
      </c>
      <c r="F85" s="5">
        <v>7</v>
      </c>
      <c r="G85" s="5">
        <v>1</v>
      </c>
      <c r="H85" s="5">
        <v>0</v>
      </c>
      <c r="I85" s="5">
        <v>0</v>
      </c>
      <c r="J85" s="5">
        <v>0</v>
      </c>
      <c r="K85" s="5">
        <v>2</v>
      </c>
    </row>
    <row r="86" spans="1:11" s="3" customFormat="1" x14ac:dyDescent="0.2">
      <c r="A86" s="3" t="s">
        <v>170</v>
      </c>
      <c r="B86" s="6" t="s">
        <v>171</v>
      </c>
      <c r="C86" s="5">
        <v>393</v>
      </c>
      <c r="D86" s="5">
        <v>0</v>
      </c>
      <c r="E86" s="5">
        <v>0</v>
      </c>
      <c r="F86" s="5">
        <v>0</v>
      </c>
      <c r="G86" s="5">
        <v>0</v>
      </c>
      <c r="H86" s="5">
        <v>0</v>
      </c>
      <c r="I86" s="5">
        <v>0</v>
      </c>
      <c r="J86" s="5">
        <v>0</v>
      </c>
      <c r="K86" s="5">
        <v>0</v>
      </c>
    </row>
    <row r="87" spans="1:11" s="3" customFormat="1" x14ac:dyDescent="0.2">
      <c r="A87" s="3" t="s">
        <v>172</v>
      </c>
      <c r="B87" s="6" t="s">
        <v>173</v>
      </c>
      <c r="C87" s="5">
        <v>333</v>
      </c>
      <c r="D87" s="5">
        <v>0</v>
      </c>
      <c r="E87" s="5">
        <v>0</v>
      </c>
      <c r="F87" s="5">
        <v>0</v>
      </c>
      <c r="G87" s="5">
        <v>0</v>
      </c>
      <c r="H87" s="5">
        <v>0</v>
      </c>
      <c r="I87" s="5">
        <v>0</v>
      </c>
      <c r="J87" s="5">
        <v>0</v>
      </c>
      <c r="K87" s="5">
        <v>0</v>
      </c>
    </row>
    <row r="88" spans="1:11" s="3" customFormat="1" x14ac:dyDescent="0.2">
      <c r="A88" s="3" t="s">
        <v>174</v>
      </c>
      <c r="B88" s="6" t="s">
        <v>175</v>
      </c>
      <c r="C88" s="5">
        <v>563</v>
      </c>
      <c r="D88" s="5">
        <v>37</v>
      </c>
      <c r="E88" s="5">
        <v>123</v>
      </c>
      <c r="F88" s="5">
        <v>1</v>
      </c>
      <c r="G88" s="5">
        <v>1</v>
      </c>
      <c r="H88" s="5">
        <v>0</v>
      </c>
      <c r="I88" s="5">
        <v>0</v>
      </c>
      <c r="J88" s="5">
        <v>0</v>
      </c>
      <c r="K88" s="5">
        <v>8</v>
      </c>
    </row>
    <row r="89" spans="1:11" s="3" customFormat="1" x14ac:dyDescent="0.2">
      <c r="A89" s="3" t="s">
        <v>176</v>
      </c>
      <c r="B89" s="6" t="s">
        <v>177</v>
      </c>
      <c r="C89" s="5">
        <v>235</v>
      </c>
      <c r="D89" s="5">
        <v>7</v>
      </c>
      <c r="E89" s="5">
        <v>68</v>
      </c>
      <c r="F89" s="5">
        <v>7</v>
      </c>
      <c r="G89" s="5">
        <v>0</v>
      </c>
      <c r="H89" s="5">
        <v>3</v>
      </c>
      <c r="I89" s="5">
        <v>0</v>
      </c>
      <c r="J89" s="5">
        <v>0</v>
      </c>
      <c r="K89" s="5">
        <v>4</v>
      </c>
    </row>
    <row r="90" spans="1:11" s="3" customFormat="1" x14ac:dyDescent="0.2">
      <c r="A90" s="3" t="s">
        <v>178</v>
      </c>
      <c r="B90" s="6" t="s">
        <v>179</v>
      </c>
      <c r="C90" s="5">
        <v>87</v>
      </c>
      <c r="D90" s="5">
        <v>8</v>
      </c>
      <c r="E90" s="5">
        <v>26</v>
      </c>
      <c r="F90" s="5">
        <v>6</v>
      </c>
      <c r="G90" s="5">
        <v>184</v>
      </c>
      <c r="H90" s="5">
        <v>12</v>
      </c>
      <c r="I90" s="5">
        <v>1</v>
      </c>
      <c r="J90" s="5">
        <v>0</v>
      </c>
      <c r="K90" s="5">
        <v>0</v>
      </c>
    </row>
    <row r="91" spans="1:11" s="3" customFormat="1" x14ac:dyDescent="0.2">
      <c r="A91" s="3" t="s">
        <v>180</v>
      </c>
      <c r="B91" s="6" t="s">
        <v>181</v>
      </c>
      <c r="C91" s="5">
        <v>162</v>
      </c>
      <c r="D91" s="5">
        <v>4</v>
      </c>
      <c r="E91" s="5">
        <v>9</v>
      </c>
      <c r="F91" s="5">
        <v>1</v>
      </c>
      <c r="G91" s="5">
        <v>16</v>
      </c>
      <c r="H91" s="5">
        <v>0</v>
      </c>
      <c r="I91" s="5">
        <v>0</v>
      </c>
      <c r="J91" s="5">
        <v>0</v>
      </c>
      <c r="K91" s="5">
        <v>1</v>
      </c>
    </row>
    <row r="92" spans="1:11" s="3" customFormat="1" x14ac:dyDescent="0.2">
      <c r="A92" s="3" t="s">
        <v>182</v>
      </c>
      <c r="B92" s="6" t="s">
        <v>183</v>
      </c>
      <c r="C92" s="5">
        <v>252</v>
      </c>
      <c r="D92" s="5">
        <v>0</v>
      </c>
      <c r="E92" s="5">
        <v>0</v>
      </c>
      <c r="F92" s="5">
        <v>1</v>
      </c>
      <c r="G92" s="5">
        <v>0</v>
      </c>
      <c r="H92" s="5">
        <v>0</v>
      </c>
      <c r="I92" s="5">
        <v>0</v>
      </c>
      <c r="J92" s="5">
        <v>0</v>
      </c>
      <c r="K92" s="5">
        <v>0</v>
      </c>
    </row>
    <row r="93" spans="1:11" s="3" customFormat="1" x14ac:dyDescent="0.2">
      <c r="A93" s="3" t="s">
        <v>184</v>
      </c>
      <c r="B93" s="6" t="s">
        <v>185</v>
      </c>
      <c r="C93" s="5">
        <v>278</v>
      </c>
      <c r="D93" s="5">
        <v>1</v>
      </c>
      <c r="E93" s="5">
        <v>1</v>
      </c>
      <c r="F93" s="5">
        <v>5</v>
      </c>
      <c r="G93" s="5">
        <v>0</v>
      </c>
      <c r="H93" s="5">
        <v>0</v>
      </c>
      <c r="I93" s="5">
        <v>0</v>
      </c>
      <c r="J93" s="5">
        <v>0</v>
      </c>
      <c r="K93" s="5">
        <v>0</v>
      </c>
    </row>
    <row r="94" spans="1:11" s="3" customFormat="1" x14ac:dyDescent="0.2">
      <c r="A94" s="3" t="s">
        <v>186</v>
      </c>
      <c r="B94" s="6" t="s">
        <v>187</v>
      </c>
      <c r="C94" s="5">
        <v>193</v>
      </c>
      <c r="D94" s="5">
        <v>35</v>
      </c>
      <c r="E94" s="5">
        <v>36</v>
      </c>
      <c r="F94" s="5">
        <v>13</v>
      </c>
      <c r="G94" s="5">
        <v>92</v>
      </c>
      <c r="H94" s="5">
        <v>89</v>
      </c>
      <c r="I94" s="5">
        <v>262</v>
      </c>
      <c r="J94" s="5">
        <v>0</v>
      </c>
      <c r="K94" s="5">
        <v>1</v>
      </c>
    </row>
    <row r="95" spans="1:11" s="3" customFormat="1" x14ac:dyDescent="0.2">
      <c r="A95" s="3" t="s">
        <v>188</v>
      </c>
      <c r="B95" s="6" t="s">
        <v>189</v>
      </c>
      <c r="C95" s="5">
        <v>146</v>
      </c>
      <c r="D95" s="5">
        <v>8</v>
      </c>
      <c r="E95" s="5">
        <v>35</v>
      </c>
      <c r="F95" s="5">
        <v>4</v>
      </c>
      <c r="G95" s="5">
        <v>176</v>
      </c>
      <c r="H95" s="5">
        <v>12</v>
      </c>
      <c r="I95" s="5">
        <v>196</v>
      </c>
      <c r="J95" s="5">
        <v>0</v>
      </c>
      <c r="K95" s="5">
        <v>0</v>
      </c>
    </row>
    <row r="96" spans="1:11" s="3" customFormat="1" x14ac:dyDescent="0.2">
      <c r="A96" s="3" t="s">
        <v>190</v>
      </c>
      <c r="B96" s="6" t="s">
        <v>191</v>
      </c>
      <c r="C96" s="5">
        <v>495</v>
      </c>
      <c r="D96" s="5">
        <v>53</v>
      </c>
      <c r="E96" s="5">
        <v>382</v>
      </c>
      <c r="F96" s="5">
        <v>80</v>
      </c>
      <c r="G96" s="5">
        <v>186</v>
      </c>
      <c r="H96" s="5">
        <v>15</v>
      </c>
      <c r="I96" s="5">
        <v>7</v>
      </c>
      <c r="J96" s="5">
        <v>0</v>
      </c>
      <c r="K96" s="5">
        <v>6</v>
      </c>
    </row>
    <row r="97" spans="1:11" s="3" customFormat="1" x14ac:dyDescent="0.2">
      <c r="A97" s="3" t="s">
        <v>192</v>
      </c>
      <c r="B97" s="6" t="s">
        <v>193</v>
      </c>
      <c r="C97" s="5">
        <v>445</v>
      </c>
      <c r="D97" s="5">
        <v>93</v>
      </c>
      <c r="E97" s="5">
        <v>215</v>
      </c>
      <c r="F97" s="5">
        <v>58</v>
      </c>
      <c r="G97" s="5">
        <v>562</v>
      </c>
      <c r="H97" s="5">
        <v>43</v>
      </c>
      <c r="I97" s="5">
        <v>41</v>
      </c>
      <c r="J97" s="5">
        <v>0</v>
      </c>
      <c r="K97" s="5">
        <v>2</v>
      </c>
    </row>
    <row r="98" spans="1:11" s="3" customFormat="1" x14ac:dyDescent="0.2">
      <c r="A98" s="3" t="s">
        <v>194</v>
      </c>
      <c r="B98" s="6" t="s">
        <v>195</v>
      </c>
      <c r="C98" s="5">
        <v>415</v>
      </c>
      <c r="D98" s="5">
        <v>45</v>
      </c>
      <c r="E98" s="5">
        <v>98</v>
      </c>
      <c r="F98" s="5">
        <v>100</v>
      </c>
      <c r="G98" s="5">
        <v>206</v>
      </c>
      <c r="H98" s="5">
        <v>19</v>
      </c>
      <c r="I98" s="5">
        <v>16</v>
      </c>
      <c r="J98" s="5">
        <v>0</v>
      </c>
      <c r="K98" s="5">
        <v>1</v>
      </c>
    </row>
    <row r="99" spans="1:11" s="3" customFormat="1" x14ac:dyDescent="0.2">
      <c r="A99" s="3" t="s">
        <v>196</v>
      </c>
      <c r="B99" s="6" t="s">
        <v>197</v>
      </c>
      <c r="C99" s="5">
        <v>251</v>
      </c>
      <c r="D99" s="5">
        <v>37</v>
      </c>
      <c r="E99" s="5">
        <v>138</v>
      </c>
      <c r="F99" s="5">
        <v>145</v>
      </c>
      <c r="G99" s="5">
        <v>57</v>
      </c>
      <c r="H99" s="5">
        <v>16</v>
      </c>
      <c r="I99" s="5">
        <v>95</v>
      </c>
      <c r="J99" s="5">
        <v>0</v>
      </c>
      <c r="K99" s="5">
        <v>3</v>
      </c>
    </row>
    <row r="100" spans="1:11" s="3" customFormat="1" x14ac:dyDescent="0.2">
      <c r="A100" s="3" t="s">
        <v>198</v>
      </c>
      <c r="B100" s="6" t="s">
        <v>199</v>
      </c>
      <c r="C100" s="5">
        <v>261</v>
      </c>
      <c r="D100" s="5">
        <v>0</v>
      </c>
      <c r="E100" s="5">
        <v>0</v>
      </c>
      <c r="F100" s="5">
        <v>1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</row>
    <row r="101" spans="1:11" s="3" customFormat="1" x14ac:dyDescent="0.2">
      <c r="A101" s="3" t="s">
        <v>200</v>
      </c>
      <c r="B101" s="6" t="s">
        <v>201</v>
      </c>
      <c r="C101" s="5">
        <v>322</v>
      </c>
      <c r="D101" s="5">
        <v>0</v>
      </c>
      <c r="E101" s="5">
        <v>0</v>
      </c>
      <c r="F101" s="5">
        <v>0</v>
      </c>
      <c r="G101" s="5">
        <v>0</v>
      </c>
      <c r="H101" s="5">
        <v>0</v>
      </c>
      <c r="I101" s="5">
        <v>0</v>
      </c>
      <c r="J101" s="5">
        <v>0</v>
      </c>
      <c r="K101" s="5">
        <v>0</v>
      </c>
    </row>
    <row r="102" spans="1:11" s="3" customFormat="1" x14ac:dyDescent="0.2">
      <c r="A102" s="3" t="s">
        <v>202</v>
      </c>
      <c r="B102" s="6" t="s">
        <v>203</v>
      </c>
      <c r="C102" s="5">
        <v>349</v>
      </c>
      <c r="D102" s="5">
        <v>69</v>
      </c>
      <c r="E102" s="5">
        <v>96</v>
      </c>
      <c r="F102" s="5">
        <v>5</v>
      </c>
      <c r="G102" s="5">
        <v>37</v>
      </c>
      <c r="H102" s="5">
        <v>2</v>
      </c>
      <c r="I102" s="5">
        <v>0</v>
      </c>
      <c r="J102" s="5">
        <v>0</v>
      </c>
      <c r="K102" s="5">
        <v>6</v>
      </c>
    </row>
    <row r="103" spans="1:11" s="3" customFormat="1" x14ac:dyDescent="0.2">
      <c r="A103" s="3" t="s">
        <v>204</v>
      </c>
      <c r="B103" s="6" t="s">
        <v>205</v>
      </c>
      <c r="C103" s="5">
        <v>265</v>
      </c>
      <c r="D103" s="5">
        <v>24</v>
      </c>
      <c r="E103" s="5">
        <v>47</v>
      </c>
      <c r="F103" s="5">
        <v>74</v>
      </c>
      <c r="G103" s="5">
        <v>110</v>
      </c>
      <c r="H103" s="5">
        <v>7</v>
      </c>
      <c r="I103" s="5">
        <v>0</v>
      </c>
      <c r="J103" s="5">
        <v>0</v>
      </c>
      <c r="K103" s="5">
        <v>1</v>
      </c>
    </row>
    <row r="104" spans="1:11" s="3" customFormat="1" x14ac:dyDescent="0.2">
      <c r="A104" s="3" t="s">
        <v>206</v>
      </c>
      <c r="B104" s="6" t="s">
        <v>207</v>
      </c>
      <c r="C104" s="5">
        <v>78</v>
      </c>
      <c r="D104" s="5">
        <v>6</v>
      </c>
      <c r="E104" s="5">
        <v>0</v>
      </c>
      <c r="F104" s="5">
        <v>12</v>
      </c>
      <c r="G104" s="5">
        <v>34</v>
      </c>
      <c r="H104" s="5">
        <v>2</v>
      </c>
      <c r="I104" s="5">
        <v>0</v>
      </c>
      <c r="J104" s="5">
        <v>0</v>
      </c>
      <c r="K104" s="5">
        <v>4</v>
      </c>
    </row>
    <row r="105" spans="1:11" s="3" customFormat="1" x14ac:dyDescent="0.2">
      <c r="A105" s="3" t="s">
        <v>208</v>
      </c>
      <c r="B105" s="6" t="s">
        <v>209</v>
      </c>
      <c r="C105" s="5">
        <v>102</v>
      </c>
      <c r="D105" s="5">
        <v>0</v>
      </c>
      <c r="E105" s="5">
        <v>0</v>
      </c>
      <c r="F105" s="5">
        <v>3</v>
      </c>
      <c r="G105" s="5">
        <v>1</v>
      </c>
      <c r="H105" s="5">
        <v>6</v>
      </c>
      <c r="I105" s="5">
        <v>0</v>
      </c>
      <c r="J105" s="5">
        <v>0</v>
      </c>
      <c r="K105" s="5">
        <v>0</v>
      </c>
    </row>
    <row r="106" spans="1:11" s="3" customFormat="1" x14ac:dyDescent="0.2">
      <c r="A106" s="3" t="s">
        <v>210</v>
      </c>
      <c r="B106" s="6" t="s">
        <v>211</v>
      </c>
      <c r="C106" s="5">
        <v>61</v>
      </c>
      <c r="D106" s="5">
        <v>3</v>
      </c>
      <c r="E106" s="5">
        <v>0</v>
      </c>
      <c r="F106" s="5">
        <v>4</v>
      </c>
      <c r="G106" s="5">
        <v>0</v>
      </c>
      <c r="H106" s="5">
        <v>0</v>
      </c>
      <c r="I106" s="5">
        <v>0</v>
      </c>
      <c r="J106" s="5">
        <v>0</v>
      </c>
      <c r="K106" s="5">
        <v>0</v>
      </c>
    </row>
    <row r="107" spans="1:11" s="3" customFormat="1" x14ac:dyDescent="0.2">
      <c r="A107" s="3" t="s">
        <v>212</v>
      </c>
      <c r="B107" s="6" t="s">
        <v>213</v>
      </c>
      <c r="C107" s="5">
        <v>51</v>
      </c>
      <c r="D107" s="5">
        <v>0</v>
      </c>
      <c r="E107" s="5">
        <v>0</v>
      </c>
      <c r="F107" s="5">
        <v>1</v>
      </c>
      <c r="G107" s="5">
        <v>0</v>
      </c>
      <c r="H107" s="5">
        <v>0</v>
      </c>
      <c r="I107" s="5">
        <v>0</v>
      </c>
      <c r="J107" s="5">
        <v>0</v>
      </c>
      <c r="K107" s="5">
        <v>0</v>
      </c>
    </row>
    <row r="108" spans="1:11" s="3" customFormat="1" x14ac:dyDescent="0.2">
      <c r="A108" s="3" t="s">
        <v>214</v>
      </c>
      <c r="B108" s="6" t="s">
        <v>215</v>
      </c>
      <c r="C108" s="5">
        <v>75</v>
      </c>
      <c r="D108" s="5">
        <v>2</v>
      </c>
      <c r="E108" s="5">
        <v>0</v>
      </c>
      <c r="F108" s="5">
        <v>7</v>
      </c>
      <c r="G108" s="5">
        <v>0</v>
      </c>
      <c r="H108" s="5">
        <v>4</v>
      </c>
      <c r="I108" s="5">
        <v>0</v>
      </c>
      <c r="J108" s="5">
        <v>0</v>
      </c>
      <c r="K108" s="5">
        <v>0</v>
      </c>
    </row>
    <row r="109" spans="1:11" s="3" customFormat="1" x14ac:dyDescent="0.2">
      <c r="A109" s="3" t="s">
        <v>216</v>
      </c>
      <c r="B109" s="6" t="s">
        <v>217</v>
      </c>
      <c r="C109" s="5">
        <v>87</v>
      </c>
      <c r="D109" s="5">
        <v>9</v>
      </c>
      <c r="E109" s="5">
        <v>7</v>
      </c>
      <c r="F109" s="5">
        <v>1</v>
      </c>
      <c r="G109" s="5">
        <v>1</v>
      </c>
      <c r="H109" s="5">
        <v>7</v>
      </c>
      <c r="I109" s="5">
        <v>9</v>
      </c>
      <c r="J109" s="5">
        <v>0</v>
      </c>
      <c r="K109" s="5">
        <v>1</v>
      </c>
    </row>
    <row r="110" spans="1:11" s="3" customFormat="1" x14ac:dyDescent="0.2">
      <c r="A110" s="3" t="s">
        <v>218</v>
      </c>
      <c r="B110" s="6" t="s">
        <v>219</v>
      </c>
      <c r="C110" s="5">
        <v>310</v>
      </c>
      <c r="D110" s="5">
        <v>6</v>
      </c>
      <c r="E110" s="5">
        <v>3</v>
      </c>
      <c r="F110" s="5">
        <v>13</v>
      </c>
      <c r="G110" s="5">
        <v>1</v>
      </c>
      <c r="H110" s="5">
        <v>9</v>
      </c>
      <c r="I110" s="5">
        <v>0</v>
      </c>
      <c r="J110" s="5">
        <v>0</v>
      </c>
      <c r="K110" s="5">
        <v>2</v>
      </c>
    </row>
    <row r="111" spans="1:11" s="3" customFormat="1" x14ac:dyDescent="0.2">
      <c r="A111" s="3" t="s">
        <v>220</v>
      </c>
      <c r="B111" s="6" t="s">
        <v>221</v>
      </c>
      <c r="C111" s="5">
        <v>67</v>
      </c>
      <c r="D111" s="5">
        <v>0</v>
      </c>
      <c r="E111" s="5">
        <v>0</v>
      </c>
      <c r="F111" s="5">
        <v>1</v>
      </c>
      <c r="G111" s="5">
        <v>0</v>
      </c>
      <c r="H111" s="5">
        <v>0</v>
      </c>
      <c r="I111" s="5">
        <v>0</v>
      </c>
      <c r="J111" s="5">
        <v>0</v>
      </c>
      <c r="K111" s="5">
        <v>0</v>
      </c>
    </row>
    <row r="112" spans="1:11" s="3" customFormat="1" x14ac:dyDescent="0.2">
      <c r="A112" s="3" t="s">
        <v>222</v>
      </c>
      <c r="B112" s="6" t="s">
        <v>223</v>
      </c>
      <c r="C112" s="5">
        <v>6</v>
      </c>
      <c r="D112" s="5">
        <v>0</v>
      </c>
      <c r="E112" s="5">
        <v>0</v>
      </c>
      <c r="F112" s="5">
        <v>0</v>
      </c>
      <c r="G112" s="5">
        <v>0</v>
      </c>
      <c r="H112" s="5">
        <v>0</v>
      </c>
      <c r="I112" s="5">
        <v>0</v>
      </c>
      <c r="J112" s="5">
        <v>0</v>
      </c>
      <c r="K112" s="5">
        <v>0</v>
      </c>
    </row>
    <row r="113" spans="1:11" s="3" customFormat="1" x14ac:dyDescent="0.2">
      <c r="A113" s="3" t="s">
        <v>224</v>
      </c>
      <c r="B113" s="6" t="s">
        <v>225</v>
      </c>
      <c r="C113" s="5">
        <v>25</v>
      </c>
      <c r="D113" s="5">
        <v>0</v>
      </c>
      <c r="E113" s="5">
        <v>0</v>
      </c>
      <c r="F113" s="5">
        <v>1</v>
      </c>
      <c r="G113" s="5">
        <v>0</v>
      </c>
      <c r="H113" s="5">
        <v>0</v>
      </c>
      <c r="I113" s="5">
        <v>0</v>
      </c>
      <c r="J113" s="5">
        <v>0</v>
      </c>
      <c r="K113" s="5">
        <v>6</v>
      </c>
    </row>
    <row r="114" spans="1:11" s="3" customFormat="1" x14ac:dyDescent="0.2">
      <c r="A114" s="3" t="s">
        <v>226</v>
      </c>
      <c r="B114" s="6" t="s">
        <v>227</v>
      </c>
      <c r="C114" s="5">
        <v>109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</row>
    <row r="115" spans="1:11" s="3" customFormat="1" x14ac:dyDescent="0.2">
      <c r="A115" s="3" t="s">
        <v>228</v>
      </c>
      <c r="B115" s="6" t="s">
        <v>229</v>
      </c>
      <c r="C115" s="5">
        <v>39</v>
      </c>
      <c r="D115" s="5">
        <v>1</v>
      </c>
      <c r="E115" s="5">
        <v>9</v>
      </c>
      <c r="F115" s="5">
        <v>6</v>
      </c>
      <c r="G115" s="5">
        <v>64</v>
      </c>
      <c r="H115" s="5">
        <v>4</v>
      </c>
      <c r="I115" s="5">
        <v>0</v>
      </c>
      <c r="J115" s="5">
        <v>0</v>
      </c>
      <c r="K115" s="5">
        <v>0</v>
      </c>
    </row>
    <row r="116" spans="1:11" s="3" customFormat="1" x14ac:dyDescent="0.2">
      <c r="A116" s="3" t="s">
        <v>230</v>
      </c>
      <c r="B116" s="6" t="s">
        <v>231</v>
      </c>
      <c r="C116" s="5">
        <v>20</v>
      </c>
      <c r="D116" s="5">
        <v>0</v>
      </c>
      <c r="E116" s="5">
        <v>0</v>
      </c>
      <c r="F116" s="5">
        <v>15</v>
      </c>
      <c r="G116" s="5">
        <v>0</v>
      </c>
      <c r="H116" s="5">
        <v>7</v>
      </c>
      <c r="I116" s="5">
        <v>1</v>
      </c>
      <c r="J116" s="5">
        <v>0</v>
      </c>
      <c r="K116" s="5">
        <v>0</v>
      </c>
    </row>
    <row r="117" spans="1:11" s="3" customFormat="1" x14ac:dyDescent="0.2">
      <c r="A117" s="3" t="s">
        <v>232</v>
      </c>
      <c r="B117" s="6" t="s">
        <v>233</v>
      </c>
      <c r="C117" s="5">
        <v>2</v>
      </c>
      <c r="D117" s="5">
        <v>0</v>
      </c>
      <c r="E117" s="5">
        <v>0</v>
      </c>
      <c r="F117" s="5">
        <v>0</v>
      </c>
      <c r="G117" s="5">
        <v>0</v>
      </c>
      <c r="H117" s="5">
        <v>0</v>
      </c>
      <c r="I117" s="5">
        <v>0</v>
      </c>
      <c r="J117" s="5">
        <v>0</v>
      </c>
      <c r="K117" s="5">
        <v>7</v>
      </c>
    </row>
    <row r="118" spans="1:11" s="3" customFormat="1" x14ac:dyDescent="0.2">
      <c r="A118" s="3" t="s">
        <v>234</v>
      </c>
      <c r="B118" s="6" t="s">
        <v>235</v>
      </c>
      <c r="C118" s="5">
        <v>0</v>
      </c>
      <c r="D118" s="5">
        <v>0</v>
      </c>
      <c r="E118" s="5">
        <v>0</v>
      </c>
      <c r="F118" s="5">
        <v>0</v>
      </c>
      <c r="G118" s="5">
        <v>0</v>
      </c>
      <c r="H118" s="5">
        <v>1</v>
      </c>
      <c r="I118" s="5">
        <v>0</v>
      </c>
      <c r="J118" s="5">
        <v>0</v>
      </c>
      <c r="K118" s="5">
        <v>0</v>
      </c>
    </row>
    <row r="119" spans="1:11" s="3" customFormat="1" x14ac:dyDescent="0.2">
      <c r="A119" s="3" t="s">
        <v>236</v>
      </c>
      <c r="B119" s="6" t="s">
        <v>237</v>
      </c>
      <c r="C119" s="5">
        <v>75</v>
      </c>
      <c r="D119" s="5">
        <v>1</v>
      </c>
      <c r="E119" s="5">
        <v>1</v>
      </c>
      <c r="F119" s="5">
        <v>11</v>
      </c>
      <c r="G119" s="5">
        <v>7</v>
      </c>
      <c r="H119" s="5">
        <v>10</v>
      </c>
      <c r="I119" s="5">
        <v>0</v>
      </c>
      <c r="J119" s="5">
        <v>0</v>
      </c>
      <c r="K119" s="5">
        <v>2</v>
      </c>
    </row>
    <row r="120" spans="1:11" s="3" customFormat="1" x14ac:dyDescent="0.2">
      <c r="A120" s="3" t="s">
        <v>238</v>
      </c>
      <c r="B120" s="6" t="s">
        <v>239</v>
      </c>
      <c r="C120" s="5">
        <v>18</v>
      </c>
      <c r="D120" s="5">
        <v>0</v>
      </c>
      <c r="E120" s="5">
        <v>0</v>
      </c>
      <c r="F120" s="5">
        <v>0</v>
      </c>
      <c r="G120" s="5">
        <v>0</v>
      </c>
      <c r="H120" s="5">
        <v>0</v>
      </c>
      <c r="I120" s="5">
        <v>0</v>
      </c>
      <c r="J120" s="5">
        <v>0</v>
      </c>
      <c r="K120" s="5">
        <v>0</v>
      </c>
    </row>
    <row r="121" spans="1:11" s="3" customFormat="1" x14ac:dyDescent="0.2">
      <c r="A121" s="3" t="s">
        <v>240</v>
      </c>
      <c r="B121" s="6" t="s">
        <v>241</v>
      </c>
      <c r="C121" s="5">
        <v>313</v>
      </c>
      <c r="D121" s="5">
        <v>3</v>
      </c>
      <c r="E121" s="5">
        <v>1</v>
      </c>
      <c r="F121" s="5">
        <v>11</v>
      </c>
      <c r="G121" s="5">
        <v>0</v>
      </c>
      <c r="H121" s="5">
        <v>5</v>
      </c>
      <c r="I121" s="5">
        <v>0</v>
      </c>
      <c r="J121" s="5">
        <v>0</v>
      </c>
      <c r="K121" s="5">
        <v>0</v>
      </c>
    </row>
    <row r="122" spans="1:11" s="3" customFormat="1" x14ac:dyDescent="0.2">
      <c r="A122" s="3" t="s">
        <v>242</v>
      </c>
      <c r="B122" s="6" t="s">
        <v>243</v>
      </c>
      <c r="C122" s="5">
        <v>6</v>
      </c>
      <c r="D122" s="5">
        <v>0</v>
      </c>
      <c r="E122" s="5">
        <v>0</v>
      </c>
      <c r="F122" s="5">
        <v>0</v>
      </c>
      <c r="G122" s="5">
        <v>0</v>
      </c>
      <c r="H122" s="5">
        <v>0</v>
      </c>
      <c r="I122" s="5">
        <v>0</v>
      </c>
      <c r="J122" s="5">
        <v>0</v>
      </c>
      <c r="K122" s="5">
        <v>0</v>
      </c>
    </row>
    <row r="123" spans="1:11" s="3" customFormat="1" x14ac:dyDescent="0.2">
      <c r="A123" s="3" t="s">
        <v>244</v>
      </c>
      <c r="B123" s="6" t="s">
        <v>245</v>
      </c>
      <c r="C123" s="5">
        <v>150</v>
      </c>
      <c r="D123" s="5">
        <v>1</v>
      </c>
      <c r="E123" s="5">
        <v>0</v>
      </c>
      <c r="F123" s="5">
        <v>2</v>
      </c>
      <c r="G123" s="5">
        <v>0</v>
      </c>
      <c r="H123" s="5">
        <v>4</v>
      </c>
      <c r="I123" s="5">
        <v>0</v>
      </c>
      <c r="J123" s="5">
        <v>0</v>
      </c>
      <c r="K123" s="5">
        <v>1</v>
      </c>
    </row>
    <row r="124" spans="1:11" s="3" customFormat="1" x14ac:dyDescent="0.2">
      <c r="A124" s="3" t="s">
        <v>246</v>
      </c>
      <c r="B124" s="6" t="s">
        <v>247</v>
      </c>
      <c r="C124" s="5">
        <v>28</v>
      </c>
      <c r="D124" s="5">
        <v>0</v>
      </c>
      <c r="E124" s="5">
        <v>0</v>
      </c>
      <c r="F124" s="5">
        <v>0</v>
      </c>
      <c r="G124" s="5">
        <v>0</v>
      </c>
      <c r="H124" s="5">
        <v>0</v>
      </c>
      <c r="I124" s="5">
        <v>0</v>
      </c>
      <c r="J124" s="5">
        <v>0</v>
      </c>
      <c r="K124" s="5">
        <v>0</v>
      </c>
    </row>
    <row r="125" spans="1:11" s="3" customFormat="1" x14ac:dyDescent="0.2">
      <c r="A125" s="3" t="s">
        <v>248</v>
      </c>
      <c r="B125" s="6" t="s">
        <v>249</v>
      </c>
      <c r="C125" s="5">
        <v>54</v>
      </c>
      <c r="D125" s="5">
        <v>0</v>
      </c>
      <c r="E125" s="5">
        <v>0</v>
      </c>
      <c r="F125" s="5">
        <v>0</v>
      </c>
      <c r="G125" s="5">
        <v>0</v>
      </c>
      <c r="H125" s="5">
        <v>0</v>
      </c>
      <c r="I125" s="5">
        <v>0</v>
      </c>
      <c r="J125" s="5">
        <v>0</v>
      </c>
      <c r="K125" s="5">
        <v>0</v>
      </c>
    </row>
    <row r="126" spans="1:11" s="3" customFormat="1" x14ac:dyDescent="0.2">
      <c r="A126" s="3" t="s">
        <v>250</v>
      </c>
      <c r="B126" s="6" t="s">
        <v>251</v>
      </c>
      <c r="C126" s="5">
        <v>28</v>
      </c>
      <c r="D126" s="5">
        <v>0</v>
      </c>
      <c r="E126" s="5">
        <v>0</v>
      </c>
      <c r="F126" s="5">
        <v>0</v>
      </c>
      <c r="G126" s="5">
        <v>0</v>
      </c>
      <c r="H126" s="5">
        <v>0</v>
      </c>
      <c r="I126" s="5">
        <v>0</v>
      </c>
      <c r="J126" s="5">
        <v>0</v>
      </c>
      <c r="K126" s="5">
        <v>0</v>
      </c>
    </row>
    <row r="127" spans="1:11" s="3" customFormat="1" x14ac:dyDescent="0.2">
      <c r="A127" s="3" t="s">
        <v>252</v>
      </c>
      <c r="B127" s="6" t="s">
        <v>253</v>
      </c>
      <c r="C127" s="5">
        <v>196</v>
      </c>
      <c r="D127" s="5">
        <v>0</v>
      </c>
      <c r="E127" s="5">
        <v>0</v>
      </c>
      <c r="F127" s="5">
        <v>1</v>
      </c>
      <c r="G127" s="5">
        <v>0</v>
      </c>
      <c r="H127" s="5">
        <v>0</v>
      </c>
      <c r="I127" s="5">
        <v>0</v>
      </c>
      <c r="J127" s="5">
        <v>0</v>
      </c>
      <c r="K127" s="5">
        <v>0</v>
      </c>
    </row>
    <row r="128" spans="1:11" s="3" customFormat="1" x14ac:dyDescent="0.2">
      <c r="A128" s="3" t="s">
        <v>254</v>
      </c>
      <c r="B128" s="6" t="s">
        <v>255</v>
      </c>
      <c r="C128" s="5">
        <v>108</v>
      </c>
      <c r="D128" s="5">
        <v>1</v>
      </c>
      <c r="E128" s="5">
        <v>0</v>
      </c>
      <c r="F128" s="5">
        <v>11</v>
      </c>
      <c r="G128" s="5">
        <v>0</v>
      </c>
      <c r="H128" s="5">
        <v>14</v>
      </c>
      <c r="I128" s="5">
        <v>0</v>
      </c>
      <c r="J128" s="5">
        <v>0</v>
      </c>
      <c r="K128" s="5">
        <v>0</v>
      </c>
    </row>
    <row r="129" spans="1:11" s="3" customFormat="1" x14ac:dyDescent="0.2">
      <c r="A129" s="3" t="s">
        <v>256</v>
      </c>
      <c r="B129" s="6" t="s">
        <v>257</v>
      </c>
      <c r="C129" s="5">
        <v>21</v>
      </c>
      <c r="D129" s="5">
        <v>0</v>
      </c>
      <c r="E129" s="5">
        <v>0</v>
      </c>
      <c r="F129" s="5">
        <v>1</v>
      </c>
      <c r="G129" s="5">
        <v>0</v>
      </c>
      <c r="H129" s="5">
        <v>0</v>
      </c>
      <c r="I129" s="5">
        <v>0</v>
      </c>
      <c r="J129" s="5">
        <v>0</v>
      </c>
      <c r="K129" s="5">
        <v>0</v>
      </c>
    </row>
    <row r="130" spans="1:11" s="3" customFormat="1" x14ac:dyDescent="0.2">
      <c r="A130" s="3" t="s">
        <v>258</v>
      </c>
      <c r="B130" s="6" t="s">
        <v>259</v>
      </c>
      <c r="C130" s="5">
        <v>92</v>
      </c>
      <c r="D130" s="5">
        <v>6</v>
      </c>
      <c r="E130" s="5">
        <v>19</v>
      </c>
      <c r="F130" s="5">
        <v>25</v>
      </c>
      <c r="G130" s="5">
        <v>0</v>
      </c>
      <c r="H130" s="5">
        <v>6</v>
      </c>
      <c r="I130" s="5">
        <v>7</v>
      </c>
      <c r="J130" s="5">
        <v>0</v>
      </c>
      <c r="K130" s="5">
        <v>0</v>
      </c>
    </row>
    <row r="131" spans="1:11" s="3" customFormat="1" x14ac:dyDescent="0.2">
      <c r="A131" s="3" t="s">
        <v>260</v>
      </c>
      <c r="B131" s="6" t="s">
        <v>261</v>
      </c>
      <c r="C131" s="5">
        <v>202</v>
      </c>
      <c r="D131" s="5">
        <v>15</v>
      </c>
      <c r="E131" s="5">
        <v>2</v>
      </c>
      <c r="F131" s="5">
        <v>28</v>
      </c>
      <c r="G131" s="5">
        <v>1</v>
      </c>
      <c r="H131" s="5">
        <v>4</v>
      </c>
      <c r="I131" s="5">
        <v>0</v>
      </c>
      <c r="J131" s="5">
        <v>0</v>
      </c>
      <c r="K131" s="5">
        <v>0</v>
      </c>
    </row>
    <row r="132" spans="1:11" s="3" customFormat="1" x14ac:dyDescent="0.2">
      <c r="A132" s="3" t="s">
        <v>262</v>
      </c>
      <c r="B132" s="6" t="s">
        <v>263</v>
      </c>
      <c r="C132" s="5">
        <v>134</v>
      </c>
      <c r="D132" s="5">
        <v>9</v>
      </c>
      <c r="E132" s="5">
        <v>3</v>
      </c>
      <c r="F132" s="5">
        <v>54</v>
      </c>
      <c r="G132" s="5">
        <v>25</v>
      </c>
      <c r="H132" s="5">
        <v>34</v>
      </c>
      <c r="I132" s="5">
        <v>46</v>
      </c>
      <c r="J132" s="5">
        <v>0</v>
      </c>
      <c r="K132" s="5">
        <v>1</v>
      </c>
    </row>
    <row r="133" spans="1:11" s="3" customFormat="1" x14ac:dyDescent="0.2">
      <c r="A133" s="3" t="s">
        <v>264</v>
      </c>
      <c r="B133" s="6" t="s">
        <v>265</v>
      </c>
      <c r="C133" s="5">
        <v>51</v>
      </c>
      <c r="D133" s="5">
        <v>6</v>
      </c>
      <c r="E133" s="5">
        <v>0</v>
      </c>
      <c r="F133" s="5">
        <v>4</v>
      </c>
      <c r="G133" s="5">
        <v>0</v>
      </c>
      <c r="H133" s="5">
        <v>3</v>
      </c>
      <c r="I133" s="5">
        <v>0</v>
      </c>
      <c r="J133" s="5">
        <v>0</v>
      </c>
      <c r="K133" s="5">
        <v>0</v>
      </c>
    </row>
    <row r="134" spans="1:11" s="3" customFormat="1" x14ac:dyDescent="0.2">
      <c r="A134" s="3" t="s">
        <v>266</v>
      </c>
      <c r="B134" s="6" t="s">
        <v>267</v>
      </c>
      <c r="C134" s="5">
        <v>364</v>
      </c>
      <c r="D134" s="5">
        <v>22</v>
      </c>
      <c r="E134" s="5">
        <v>41</v>
      </c>
      <c r="F134" s="5">
        <v>53</v>
      </c>
      <c r="G134" s="5">
        <v>5</v>
      </c>
      <c r="H134" s="5">
        <v>2</v>
      </c>
      <c r="I134" s="5">
        <v>0</v>
      </c>
      <c r="J134" s="5">
        <v>0</v>
      </c>
      <c r="K134" s="5">
        <v>1</v>
      </c>
    </row>
    <row r="135" spans="1:11" s="3" customFormat="1" x14ac:dyDescent="0.2">
      <c r="A135" s="3" t="s">
        <v>268</v>
      </c>
      <c r="B135" s="6" t="s">
        <v>269</v>
      </c>
      <c r="C135" s="5">
        <v>206</v>
      </c>
      <c r="D135" s="5">
        <v>6</v>
      </c>
      <c r="E135" s="5">
        <v>5</v>
      </c>
      <c r="F135" s="5">
        <v>94</v>
      </c>
      <c r="G135" s="5">
        <v>293</v>
      </c>
      <c r="H135" s="5">
        <v>11</v>
      </c>
      <c r="I135" s="5">
        <v>1</v>
      </c>
      <c r="J135" s="5">
        <v>0</v>
      </c>
      <c r="K135" s="5">
        <v>4</v>
      </c>
    </row>
    <row r="136" spans="1:11" s="3" customFormat="1" x14ac:dyDescent="0.2">
      <c r="A136" s="3" t="s">
        <v>270</v>
      </c>
      <c r="B136" s="6" t="s">
        <v>271</v>
      </c>
      <c r="C136" s="5">
        <v>69</v>
      </c>
      <c r="D136" s="5">
        <v>4</v>
      </c>
      <c r="E136" s="5">
        <v>1</v>
      </c>
      <c r="F136" s="5">
        <v>8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</row>
    <row r="137" spans="1:11" s="3" customFormat="1" x14ac:dyDescent="0.2">
      <c r="A137" s="3" t="s">
        <v>272</v>
      </c>
      <c r="B137" s="6" t="s">
        <v>273</v>
      </c>
      <c r="C137" s="5">
        <v>734</v>
      </c>
      <c r="D137" s="5">
        <v>41</v>
      </c>
      <c r="E137" s="5">
        <v>60</v>
      </c>
      <c r="F137" s="5">
        <v>134</v>
      </c>
      <c r="G137" s="5">
        <v>6</v>
      </c>
      <c r="H137" s="5">
        <v>23</v>
      </c>
      <c r="I137" s="5">
        <v>1</v>
      </c>
      <c r="J137" s="5">
        <v>0</v>
      </c>
      <c r="K137" s="5">
        <v>1</v>
      </c>
    </row>
    <row r="138" spans="1:11" s="3" customFormat="1" x14ac:dyDescent="0.2">
      <c r="A138" s="3" t="s">
        <v>274</v>
      </c>
      <c r="B138" s="6" t="s">
        <v>275</v>
      </c>
      <c r="C138" s="5">
        <v>336</v>
      </c>
      <c r="D138" s="5">
        <v>52</v>
      </c>
      <c r="E138" s="5">
        <v>166</v>
      </c>
      <c r="F138" s="5">
        <v>39</v>
      </c>
      <c r="G138" s="5">
        <v>14</v>
      </c>
      <c r="H138" s="5">
        <v>13</v>
      </c>
      <c r="I138" s="5">
        <v>1</v>
      </c>
      <c r="J138" s="5">
        <v>0</v>
      </c>
      <c r="K138" s="5">
        <v>2</v>
      </c>
    </row>
    <row r="139" spans="1:11" s="3" customFormat="1" x14ac:dyDescent="0.2">
      <c r="A139" s="3" t="s">
        <v>276</v>
      </c>
      <c r="B139" s="6" t="s">
        <v>277</v>
      </c>
      <c r="C139" s="5">
        <v>264</v>
      </c>
      <c r="D139" s="5">
        <v>26</v>
      </c>
      <c r="E139" s="5">
        <v>28</v>
      </c>
      <c r="F139" s="5">
        <v>28</v>
      </c>
      <c r="G139" s="5">
        <v>2</v>
      </c>
      <c r="H139" s="5">
        <v>8</v>
      </c>
      <c r="I139" s="5">
        <v>36</v>
      </c>
      <c r="J139" s="5">
        <v>0</v>
      </c>
      <c r="K139" s="5">
        <v>0</v>
      </c>
    </row>
    <row r="140" spans="1:11" s="3" customFormat="1" x14ac:dyDescent="0.2">
      <c r="A140" s="3" t="s">
        <v>278</v>
      </c>
      <c r="B140" s="6" t="s">
        <v>279</v>
      </c>
      <c r="C140" s="5">
        <v>146</v>
      </c>
      <c r="D140" s="5">
        <v>1</v>
      </c>
      <c r="E140" s="5">
        <v>86</v>
      </c>
      <c r="F140" s="5">
        <v>8</v>
      </c>
      <c r="G140" s="5">
        <v>47</v>
      </c>
      <c r="H140" s="5">
        <v>2</v>
      </c>
      <c r="I140" s="5">
        <v>24</v>
      </c>
      <c r="J140" s="5">
        <v>0</v>
      </c>
      <c r="K140" s="5">
        <v>1</v>
      </c>
    </row>
    <row r="141" spans="1:11" s="3" customFormat="1" x14ac:dyDescent="0.2">
      <c r="A141" s="3" t="s">
        <v>280</v>
      </c>
      <c r="B141" s="6" t="s">
        <v>281</v>
      </c>
      <c r="C141" s="5">
        <v>357</v>
      </c>
      <c r="D141" s="5">
        <v>28</v>
      </c>
      <c r="E141" s="5">
        <v>27</v>
      </c>
      <c r="F141" s="5">
        <v>45</v>
      </c>
      <c r="G141" s="5">
        <v>0</v>
      </c>
      <c r="H141" s="5">
        <v>10</v>
      </c>
      <c r="I141" s="5">
        <v>0</v>
      </c>
      <c r="J141" s="5">
        <v>0</v>
      </c>
      <c r="K141" s="5">
        <v>6</v>
      </c>
    </row>
    <row r="142" spans="1:11" s="3" customFormat="1" x14ac:dyDescent="0.2">
      <c r="A142" s="3" t="s">
        <v>282</v>
      </c>
      <c r="B142" s="6" t="s">
        <v>283</v>
      </c>
      <c r="C142" s="5">
        <v>297</v>
      </c>
      <c r="D142" s="5">
        <v>28</v>
      </c>
      <c r="E142" s="5">
        <v>55</v>
      </c>
      <c r="F142" s="5">
        <v>26</v>
      </c>
      <c r="G142" s="5">
        <v>5</v>
      </c>
      <c r="H142" s="5">
        <v>36</v>
      </c>
      <c r="I142" s="5">
        <v>1</v>
      </c>
      <c r="J142" s="5">
        <v>0</v>
      </c>
      <c r="K142" s="5">
        <v>13</v>
      </c>
    </row>
    <row r="143" spans="1:11" s="3" customFormat="1" x14ac:dyDescent="0.2">
      <c r="A143" s="3" t="s">
        <v>284</v>
      </c>
      <c r="B143" s="6" t="s">
        <v>285</v>
      </c>
      <c r="C143" s="5">
        <v>204</v>
      </c>
      <c r="D143" s="5">
        <v>7</v>
      </c>
      <c r="E143" s="5">
        <v>41</v>
      </c>
      <c r="F143" s="5">
        <v>19</v>
      </c>
      <c r="G143" s="5">
        <v>4</v>
      </c>
      <c r="H143" s="5">
        <v>2</v>
      </c>
      <c r="I143" s="5">
        <v>0</v>
      </c>
      <c r="J143" s="5">
        <v>0</v>
      </c>
      <c r="K143" s="5">
        <v>3</v>
      </c>
    </row>
    <row r="144" spans="1:11" s="3" customFormat="1" x14ac:dyDescent="0.2">
      <c r="A144" s="3" t="s">
        <v>286</v>
      </c>
      <c r="B144" s="6" t="s">
        <v>287</v>
      </c>
      <c r="C144" s="5">
        <v>210</v>
      </c>
      <c r="D144" s="5">
        <v>44</v>
      </c>
      <c r="E144" s="5">
        <v>109</v>
      </c>
      <c r="F144" s="5">
        <v>15</v>
      </c>
      <c r="G144" s="5">
        <v>7</v>
      </c>
      <c r="H144" s="5">
        <v>58</v>
      </c>
      <c r="I144" s="5">
        <v>16</v>
      </c>
      <c r="J144" s="5">
        <v>0</v>
      </c>
      <c r="K144" s="5">
        <v>0</v>
      </c>
    </row>
    <row r="145" spans="1:11" s="3" customFormat="1" x14ac:dyDescent="0.2">
      <c r="A145" s="3" t="s">
        <v>288</v>
      </c>
      <c r="B145" s="6" t="s">
        <v>289</v>
      </c>
      <c r="C145" s="5">
        <v>617</v>
      </c>
      <c r="D145" s="5">
        <v>31</v>
      </c>
      <c r="E145" s="5">
        <v>61</v>
      </c>
      <c r="F145" s="5">
        <v>123</v>
      </c>
      <c r="G145" s="5">
        <v>5</v>
      </c>
      <c r="H145" s="5">
        <v>67</v>
      </c>
      <c r="I145" s="5">
        <v>3</v>
      </c>
      <c r="J145" s="5">
        <v>0</v>
      </c>
      <c r="K145" s="5">
        <v>13</v>
      </c>
    </row>
    <row r="146" spans="1:11" s="3" customFormat="1" x14ac:dyDescent="0.2">
      <c r="A146" s="3" t="s">
        <v>290</v>
      </c>
      <c r="B146" s="6" t="s">
        <v>291</v>
      </c>
      <c r="C146" s="5">
        <v>449</v>
      </c>
      <c r="D146" s="5">
        <v>42</v>
      </c>
      <c r="E146" s="5">
        <v>77</v>
      </c>
      <c r="F146" s="5">
        <v>49</v>
      </c>
      <c r="G146" s="5">
        <v>29</v>
      </c>
      <c r="H146" s="5">
        <v>15</v>
      </c>
      <c r="I146" s="5">
        <v>3</v>
      </c>
      <c r="J146" s="5">
        <v>0</v>
      </c>
      <c r="K146" s="5">
        <v>2</v>
      </c>
    </row>
    <row r="147" spans="1:11" s="3" customFormat="1" x14ac:dyDescent="0.2">
      <c r="A147" s="3" t="s">
        <v>292</v>
      </c>
      <c r="B147" s="6" t="s">
        <v>293</v>
      </c>
      <c r="C147" s="5">
        <v>347</v>
      </c>
      <c r="D147" s="5">
        <v>17</v>
      </c>
      <c r="E147" s="5">
        <v>68</v>
      </c>
      <c r="F147" s="5">
        <v>26</v>
      </c>
      <c r="G147" s="5">
        <v>277</v>
      </c>
      <c r="H147" s="5">
        <v>19</v>
      </c>
      <c r="I147" s="5">
        <v>5</v>
      </c>
      <c r="J147" s="5">
        <v>0</v>
      </c>
      <c r="K147" s="5">
        <v>1</v>
      </c>
    </row>
    <row r="148" spans="1:11" s="3" customFormat="1" x14ac:dyDescent="0.2">
      <c r="A148" s="3" t="s">
        <v>294</v>
      </c>
      <c r="B148" s="6" t="s">
        <v>295</v>
      </c>
      <c r="C148" s="5">
        <v>419</v>
      </c>
      <c r="D148" s="5">
        <v>20</v>
      </c>
      <c r="E148" s="5">
        <v>28</v>
      </c>
      <c r="F148" s="5">
        <v>20</v>
      </c>
      <c r="G148" s="5">
        <v>0</v>
      </c>
      <c r="H148" s="5">
        <v>3</v>
      </c>
      <c r="I148" s="5">
        <v>0</v>
      </c>
      <c r="J148" s="5">
        <v>0</v>
      </c>
      <c r="K148" s="5">
        <v>1</v>
      </c>
    </row>
    <row r="149" spans="1:11" s="3" customFormat="1" x14ac:dyDescent="0.2">
      <c r="A149" s="3" t="s">
        <v>296</v>
      </c>
      <c r="B149" s="6" t="s">
        <v>297</v>
      </c>
      <c r="C149" s="5">
        <v>88</v>
      </c>
      <c r="D149" s="5">
        <v>1</v>
      </c>
      <c r="E149" s="5">
        <v>4</v>
      </c>
      <c r="F149" s="5">
        <v>11</v>
      </c>
      <c r="G149" s="5">
        <v>0</v>
      </c>
      <c r="H149" s="5">
        <v>0</v>
      </c>
      <c r="I149" s="5">
        <v>0</v>
      </c>
      <c r="J149" s="5">
        <v>0</v>
      </c>
      <c r="K149" s="5">
        <v>0</v>
      </c>
    </row>
    <row r="150" spans="1:11" s="3" customFormat="1" x14ac:dyDescent="0.2">
      <c r="A150" s="3" t="s">
        <v>298</v>
      </c>
      <c r="B150" s="6" t="s">
        <v>299</v>
      </c>
      <c r="C150" s="5">
        <v>115</v>
      </c>
      <c r="D150" s="5">
        <v>6</v>
      </c>
      <c r="E150" s="5">
        <v>8</v>
      </c>
      <c r="F150" s="5">
        <v>20</v>
      </c>
      <c r="G150" s="5">
        <v>0</v>
      </c>
      <c r="H150" s="5">
        <v>1</v>
      </c>
      <c r="I150" s="5">
        <v>7</v>
      </c>
      <c r="J150" s="5">
        <v>0</v>
      </c>
      <c r="K150" s="5">
        <v>4</v>
      </c>
    </row>
    <row r="151" spans="1:11" s="3" customFormat="1" x14ac:dyDescent="0.2">
      <c r="A151" s="3" t="s">
        <v>300</v>
      </c>
      <c r="B151" s="6" t="s">
        <v>301</v>
      </c>
      <c r="C151" s="5">
        <v>223</v>
      </c>
      <c r="D151" s="5">
        <v>1</v>
      </c>
      <c r="E151" s="5">
        <v>3</v>
      </c>
      <c r="F151" s="5">
        <v>1</v>
      </c>
      <c r="G151" s="5">
        <v>1</v>
      </c>
      <c r="H151" s="5">
        <v>3</v>
      </c>
      <c r="I151" s="5">
        <v>0</v>
      </c>
      <c r="J151" s="5">
        <v>0</v>
      </c>
      <c r="K151" s="5">
        <v>0</v>
      </c>
    </row>
    <row r="152" spans="1:11" s="4" customFormat="1" x14ac:dyDescent="0.2">
      <c r="A152" s="3" t="s">
        <v>302</v>
      </c>
      <c r="B152" s="6" t="s">
        <v>303</v>
      </c>
      <c r="C152" s="5">
        <v>212</v>
      </c>
      <c r="D152" s="5">
        <v>31</v>
      </c>
      <c r="E152" s="5">
        <v>44</v>
      </c>
      <c r="F152" s="5">
        <v>17</v>
      </c>
      <c r="G152" s="5">
        <v>18</v>
      </c>
      <c r="H152" s="5">
        <v>7</v>
      </c>
      <c r="I152" s="5">
        <v>1</v>
      </c>
      <c r="J152" s="5">
        <v>0</v>
      </c>
      <c r="K152" s="5">
        <v>1</v>
      </c>
    </row>
    <row r="153" spans="1:11" s="3" customFormat="1" x14ac:dyDescent="0.2">
      <c r="A153" s="3" t="s">
        <v>304</v>
      </c>
      <c r="B153" s="6" t="s">
        <v>305</v>
      </c>
      <c r="C153" s="5">
        <v>158</v>
      </c>
      <c r="D153" s="5">
        <v>3</v>
      </c>
      <c r="E153" s="5">
        <v>4</v>
      </c>
      <c r="F153" s="5">
        <v>15</v>
      </c>
      <c r="G153" s="5">
        <v>0</v>
      </c>
      <c r="H153" s="5">
        <v>5</v>
      </c>
      <c r="I153" s="5">
        <v>0</v>
      </c>
      <c r="J153" s="5">
        <v>0</v>
      </c>
      <c r="K153" s="5">
        <v>1</v>
      </c>
    </row>
    <row r="154" spans="1:11" s="3" customFormat="1" x14ac:dyDescent="0.2">
      <c r="A154" s="3" t="s">
        <v>306</v>
      </c>
      <c r="B154" s="6" t="s">
        <v>307</v>
      </c>
      <c r="C154" s="5">
        <v>322</v>
      </c>
      <c r="D154" s="5">
        <v>6</v>
      </c>
      <c r="E154" s="5">
        <v>7</v>
      </c>
      <c r="F154" s="5">
        <v>27</v>
      </c>
      <c r="G154" s="5">
        <v>1</v>
      </c>
      <c r="H154" s="5">
        <v>4</v>
      </c>
      <c r="I154" s="5">
        <v>1</v>
      </c>
      <c r="J154" s="5">
        <v>0</v>
      </c>
      <c r="K154" s="5">
        <v>1</v>
      </c>
    </row>
    <row r="155" spans="1:11" s="3" customFormat="1" x14ac:dyDescent="0.2">
      <c r="A155" s="3" t="s">
        <v>308</v>
      </c>
      <c r="B155" s="6" t="s">
        <v>309</v>
      </c>
      <c r="C155" s="5">
        <v>106</v>
      </c>
      <c r="D155" s="5">
        <v>2</v>
      </c>
      <c r="E155" s="5">
        <v>0</v>
      </c>
      <c r="F155" s="5">
        <v>4</v>
      </c>
      <c r="G155" s="5">
        <v>0</v>
      </c>
      <c r="H155" s="5">
        <v>3</v>
      </c>
      <c r="I155" s="5">
        <v>0</v>
      </c>
      <c r="J155" s="5">
        <v>0</v>
      </c>
      <c r="K155" s="5">
        <v>0</v>
      </c>
    </row>
    <row r="156" spans="1:11" s="3" customFormat="1" x14ac:dyDescent="0.2">
      <c r="A156" s="3" t="s">
        <v>310</v>
      </c>
      <c r="B156" s="6" t="s">
        <v>311</v>
      </c>
      <c r="C156" s="5">
        <v>168</v>
      </c>
      <c r="D156" s="5">
        <v>3</v>
      </c>
      <c r="E156" s="5">
        <v>1</v>
      </c>
      <c r="F156" s="5">
        <v>9</v>
      </c>
      <c r="G156" s="5">
        <v>0</v>
      </c>
      <c r="H156" s="5">
        <v>10</v>
      </c>
      <c r="I156" s="5">
        <v>0</v>
      </c>
      <c r="J156" s="5">
        <v>0</v>
      </c>
      <c r="K156" s="5">
        <v>0</v>
      </c>
    </row>
    <row r="157" spans="1:11" s="3" customFormat="1" x14ac:dyDescent="0.2">
      <c r="A157" s="3" t="s">
        <v>312</v>
      </c>
      <c r="B157" s="6" t="s">
        <v>313</v>
      </c>
      <c r="C157" s="5">
        <v>76</v>
      </c>
      <c r="D157" s="5">
        <v>1</v>
      </c>
      <c r="E157" s="5">
        <v>13</v>
      </c>
      <c r="F157" s="5">
        <v>1</v>
      </c>
      <c r="G157" s="5">
        <v>33</v>
      </c>
      <c r="H157" s="5">
        <v>1</v>
      </c>
      <c r="I157" s="5">
        <v>1</v>
      </c>
      <c r="J157" s="5">
        <v>0</v>
      </c>
      <c r="K157" s="5">
        <v>0</v>
      </c>
    </row>
    <row r="158" spans="1:11" s="3" customFormat="1" x14ac:dyDescent="0.2">
      <c r="A158" s="3" t="s">
        <v>314</v>
      </c>
      <c r="B158" s="6" t="s">
        <v>315</v>
      </c>
      <c r="C158" s="5">
        <v>148</v>
      </c>
      <c r="D158" s="5">
        <v>2</v>
      </c>
      <c r="E158" s="5">
        <v>4</v>
      </c>
      <c r="F158" s="5">
        <v>1</v>
      </c>
      <c r="G158" s="5">
        <v>0</v>
      </c>
      <c r="H158" s="5">
        <v>1</v>
      </c>
      <c r="I158" s="5">
        <v>0</v>
      </c>
      <c r="J158" s="5">
        <v>0</v>
      </c>
      <c r="K158" s="5">
        <v>1</v>
      </c>
    </row>
    <row r="159" spans="1:11" s="3" customFormat="1" x14ac:dyDescent="0.2">
      <c r="A159" s="3" t="s">
        <v>316</v>
      </c>
      <c r="B159" s="6" t="s">
        <v>317</v>
      </c>
      <c r="C159" s="5">
        <v>75</v>
      </c>
      <c r="D159" s="5">
        <v>1</v>
      </c>
      <c r="E159" s="5">
        <v>0</v>
      </c>
      <c r="F159" s="5">
        <v>0</v>
      </c>
      <c r="G159" s="5">
        <v>0</v>
      </c>
      <c r="H159" s="5">
        <v>1</v>
      </c>
      <c r="I159" s="5">
        <v>0</v>
      </c>
      <c r="J159" s="5">
        <v>0</v>
      </c>
      <c r="K159" s="5">
        <v>3</v>
      </c>
    </row>
    <row r="160" spans="1:11" s="3" customFormat="1" x14ac:dyDescent="0.2">
      <c r="A160" s="3" t="s">
        <v>318</v>
      </c>
      <c r="B160" s="6" t="s">
        <v>319</v>
      </c>
      <c r="C160" s="5">
        <v>44</v>
      </c>
      <c r="D160" s="5">
        <v>0</v>
      </c>
      <c r="E160" s="5">
        <v>0</v>
      </c>
      <c r="F160" s="5">
        <v>0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</row>
    <row r="161" spans="1:11" s="3" customFormat="1" x14ac:dyDescent="0.2">
      <c r="A161" s="3" t="s">
        <v>320</v>
      </c>
      <c r="B161" s="6" t="s">
        <v>321</v>
      </c>
      <c r="C161" s="5">
        <v>33</v>
      </c>
      <c r="D161" s="5">
        <v>0</v>
      </c>
      <c r="E161" s="5">
        <v>3</v>
      </c>
      <c r="F161" s="5">
        <v>7</v>
      </c>
      <c r="G161" s="5">
        <v>0</v>
      </c>
      <c r="H161" s="5">
        <v>0</v>
      </c>
      <c r="I161" s="5">
        <v>1</v>
      </c>
      <c r="J161" s="5">
        <v>0</v>
      </c>
      <c r="K161" s="5">
        <v>0</v>
      </c>
    </row>
    <row r="162" spans="1:11" s="3" customFormat="1" x14ac:dyDescent="0.2">
      <c r="A162" s="3" t="s">
        <v>322</v>
      </c>
      <c r="B162" s="6" t="s">
        <v>323</v>
      </c>
      <c r="C162" s="5">
        <v>75</v>
      </c>
      <c r="D162" s="5">
        <v>3</v>
      </c>
      <c r="E162" s="5">
        <v>0</v>
      </c>
      <c r="F162" s="5">
        <v>0</v>
      </c>
      <c r="G162" s="5">
        <v>7</v>
      </c>
      <c r="H162" s="5">
        <v>10</v>
      </c>
      <c r="I162" s="5">
        <v>1</v>
      </c>
      <c r="J162" s="5">
        <v>0</v>
      </c>
      <c r="K162" s="5">
        <v>0</v>
      </c>
    </row>
    <row r="163" spans="1:11" s="3" customFormat="1" x14ac:dyDescent="0.2">
      <c r="A163" s="3" t="s">
        <v>324</v>
      </c>
      <c r="B163" s="6" t="s">
        <v>325</v>
      </c>
      <c r="C163" s="5">
        <v>118</v>
      </c>
      <c r="D163" s="5">
        <v>0</v>
      </c>
      <c r="E163" s="5">
        <v>0</v>
      </c>
      <c r="F163" s="5">
        <v>0</v>
      </c>
      <c r="G163" s="5">
        <v>8</v>
      </c>
      <c r="H163" s="5">
        <v>1</v>
      </c>
      <c r="I163" s="5">
        <v>0</v>
      </c>
      <c r="J163" s="5">
        <v>0</v>
      </c>
      <c r="K163" s="5">
        <v>1</v>
      </c>
    </row>
    <row r="164" spans="1:11" s="3" customFormat="1" x14ac:dyDescent="0.2">
      <c r="A164" s="3" t="s">
        <v>326</v>
      </c>
      <c r="B164" s="6" t="s">
        <v>327</v>
      </c>
      <c r="C164" s="5">
        <v>248</v>
      </c>
      <c r="D164" s="5">
        <v>4</v>
      </c>
      <c r="E164" s="5">
        <v>0</v>
      </c>
      <c r="F164" s="5">
        <v>5</v>
      </c>
      <c r="G164" s="5">
        <v>0</v>
      </c>
      <c r="H164" s="5">
        <v>3</v>
      </c>
      <c r="I164" s="5">
        <v>0</v>
      </c>
      <c r="J164" s="5">
        <v>0</v>
      </c>
      <c r="K164" s="5">
        <v>3</v>
      </c>
    </row>
    <row r="165" spans="1:11" s="3" customFormat="1" x14ac:dyDescent="0.2">
      <c r="A165" s="3" t="s">
        <v>328</v>
      </c>
      <c r="B165" s="6" t="s">
        <v>329</v>
      </c>
      <c r="C165" s="5">
        <v>86</v>
      </c>
      <c r="D165" s="5">
        <v>0</v>
      </c>
      <c r="E165" s="5">
        <v>0</v>
      </c>
      <c r="F165" s="5">
        <v>1</v>
      </c>
      <c r="G165" s="5">
        <v>0</v>
      </c>
      <c r="H165" s="5">
        <v>4</v>
      </c>
      <c r="I165" s="5">
        <v>0</v>
      </c>
      <c r="J165" s="5">
        <v>0</v>
      </c>
      <c r="K165" s="5">
        <v>0</v>
      </c>
    </row>
    <row r="166" spans="1:11" s="3" customFormat="1" x14ac:dyDescent="0.2">
      <c r="A166" s="3" t="s">
        <v>330</v>
      </c>
      <c r="B166" s="6" t="s">
        <v>331</v>
      </c>
      <c r="C166" s="5">
        <v>2</v>
      </c>
      <c r="D166" s="5">
        <v>0</v>
      </c>
      <c r="E166" s="5">
        <v>0</v>
      </c>
      <c r="F166" s="5">
        <v>0</v>
      </c>
      <c r="G166" s="5">
        <v>0</v>
      </c>
      <c r="H166" s="5">
        <v>0</v>
      </c>
      <c r="I166" s="5">
        <v>0</v>
      </c>
      <c r="J166" s="5">
        <v>0</v>
      </c>
      <c r="K166" s="5">
        <v>0</v>
      </c>
    </row>
    <row r="167" spans="1:11" s="3" customFormat="1" x14ac:dyDescent="0.2">
      <c r="A167" s="3" t="s">
        <v>332</v>
      </c>
      <c r="B167" s="6" t="s">
        <v>333</v>
      </c>
      <c r="C167" s="5">
        <v>193</v>
      </c>
      <c r="D167" s="5">
        <v>5</v>
      </c>
      <c r="E167" s="5">
        <v>1</v>
      </c>
      <c r="F167" s="5">
        <v>0</v>
      </c>
      <c r="G167" s="5">
        <v>0</v>
      </c>
      <c r="H167" s="5">
        <v>27</v>
      </c>
      <c r="I167" s="5">
        <v>6</v>
      </c>
      <c r="J167" s="5">
        <v>0</v>
      </c>
      <c r="K167" s="5">
        <v>0</v>
      </c>
    </row>
    <row r="168" spans="1:11" s="3" customFormat="1" x14ac:dyDescent="0.2">
      <c r="A168" s="3" t="s">
        <v>334</v>
      </c>
      <c r="B168" s="6" t="s">
        <v>335</v>
      </c>
      <c r="C168" s="5">
        <v>425</v>
      </c>
      <c r="D168" s="5">
        <v>11</v>
      </c>
      <c r="E168" s="5">
        <v>73</v>
      </c>
      <c r="F168" s="5">
        <v>10</v>
      </c>
      <c r="G168" s="5">
        <v>6</v>
      </c>
      <c r="H168" s="5">
        <v>8</v>
      </c>
      <c r="I168" s="5">
        <v>0</v>
      </c>
      <c r="J168" s="5">
        <v>0</v>
      </c>
      <c r="K168" s="5">
        <v>0</v>
      </c>
    </row>
    <row r="169" spans="1:11" s="3" customFormat="1" x14ac:dyDescent="0.2">
      <c r="A169" s="3" t="s">
        <v>336</v>
      </c>
      <c r="B169" s="6" t="s">
        <v>337</v>
      </c>
      <c r="C169" s="5">
        <v>123</v>
      </c>
      <c r="D169" s="5">
        <v>0</v>
      </c>
      <c r="E169" s="5">
        <v>0</v>
      </c>
      <c r="F169" s="5">
        <v>3</v>
      </c>
      <c r="G169" s="5">
        <v>0</v>
      </c>
      <c r="H169" s="5">
        <v>1</v>
      </c>
      <c r="I169" s="5">
        <v>0</v>
      </c>
      <c r="J169" s="5">
        <v>0</v>
      </c>
      <c r="K169" s="5">
        <v>0</v>
      </c>
    </row>
    <row r="170" spans="1:11" s="3" customFormat="1" x14ac:dyDescent="0.2">
      <c r="A170" s="3" t="s">
        <v>338</v>
      </c>
      <c r="B170" s="6" t="s">
        <v>339</v>
      </c>
      <c r="C170" s="5">
        <v>332</v>
      </c>
      <c r="D170" s="5">
        <v>31</v>
      </c>
      <c r="E170" s="5">
        <v>2</v>
      </c>
      <c r="F170" s="5">
        <v>19</v>
      </c>
      <c r="G170" s="5">
        <v>0</v>
      </c>
      <c r="H170" s="5">
        <v>6</v>
      </c>
      <c r="I170" s="5">
        <v>0</v>
      </c>
      <c r="J170" s="5">
        <v>0</v>
      </c>
      <c r="K170" s="5">
        <v>0</v>
      </c>
    </row>
    <row r="171" spans="1:11" s="3" customFormat="1" x14ac:dyDescent="0.2">
      <c r="A171" s="3" t="s">
        <v>340</v>
      </c>
      <c r="B171" s="6" t="s">
        <v>341</v>
      </c>
      <c r="C171" s="5">
        <v>68</v>
      </c>
      <c r="D171" s="5">
        <v>12</v>
      </c>
      <c r="E171" s="5">
        <v>1</v>
      </c>
      <c r="F171" s="5">
        <v>2</v>
      </c>
      <c r="G171" s="5">
        <v>0</v>
      </c>
      <c r="H171" s="5">
        <v>0</v>
      </c>
      <c r="I171" s="5">
        <v>0</v>
      </c>
      <c r="J171" s="5">
        <v>0</v>
      </c>
      <c r="K171" s="5">
        <v>0</v>
      </c>
    </row>
    <row r="172" spans="1:11" s="3" customFormat="1" x14ac:dyDescent="0.2">
      <c r="A172" s="3" t="s">
        <v>342</v>
      </c>
      <c r="B172" s="6" t="s">
        <v>343</v>
      </c>
      <c r="C172" s="5">
        <v>77</v>
      </c>
      <c r="D172" s="5">
        <v>1</v>
      </c>
      <c r="E172" s="5">
        <v>0</v>
      </c>
      <c r="F172" s="5">
        <v>1</v>
      </c>
      <c r="G172" s="5">
        <v>0</v>
      </c>
      <c r="H172" s="5">
        <v>0</v>
      </c>
      <c r="I172" s="5">
        <v>0</v>
      </c>
      <c r="J172" s="5">
        <v>0</v>
      </c>
      <c r="K172" s="5">
        <v>1</v>
      </c>
    </row>
    <row r="173" spans="1:11" s="3" customFormat="1" x14ac:dyDescent="0.2">
      <c r="A173" s="3" t="s">
        <v>344</v>
      </c>
      <c r="B173" s="6" t="s">
        <v>345</v>
      </c>
      <c r="C173" s="5">
        <v>326</v>
      </c>
      <c r="D173" s="5">
        <v>1</v>
      </c>
      <c r="E173" s="5">
        <v>2</v>
      </c>
      <c r="F173" s="5">
        <v>0</v>
      </c>
      <c r="G173" s="5">
        <v>0</v>
      </c>
      <c r="H173" s="5">
        <v>0</v>
      </c>
      <c r="I173" s="5">
        <v>0</v>
      </c>
      <c r="J173" s="5">
        <v>0</v>
      </c>
      <c r="K173" s="5">
        <v>0</v>
      </c>
    </row>
    <row r="174" spans="1:11" s="3" customFormat="1" x14ac:dyDescent="0.2">
      <c r="A174" s="3" t="s">
        <v>346</v>
      </c>
      <c r="B174" s="6" t="s">
        <v>347</v>
      </c>
      <c r="C174" s="5">
        <v>302</v>
      </c>
      <c r="D174" s="5">
        <v>1</v>
      </c>
      <c r="E174" s="5">
        <v>82</v>
      </c>
      <c r="F174" s="5">
        <v>1</v>
      </c>
      <c r="G174" s="5">
        <v>54</v>
      </c>
      <c r="H174" s="5">
        <v>0</v>
      </c>
      <c r="I174" s="5">
        <v>1</v>
      </c>
      <c r="J174" s="5">
        <v>0</v>
      </c>
      <c r="K174" s="5">
        <v>0</v>
      </c>
    </row>
    <row r="175" spans="1:11" s="3" customFormat="1" x14ac:dyDescent="0.2">
      <c r="A175" s="3" t="s">
        <v>348</v>
      </c>
      <c r="B175" s="6" t="s">
        <v>349</v>
      </c>
      <c r="C175" s="5">
        <v>421</v>
      </c>
      <c r="D175" s="5">
        <v>7</v>
      </c>
      <c r="E175" s="5">
        <v>4</v>
      </c>
      <c r="F175" s="5">
        <v>29</v>
      </c>
      <c r="G175" s="5">
        <v>7</v>
      </c>
      <c r="H175" s="5">
        <v>4</v>
      </c>
      <c r="I175" s="5">
        <v>15</v>
      </c>
      <c r="J175" s="5">
        <v>0</v>
      </c>
      <c r="K175" s="5">
        <v>0</v>
      </c>
    </row>
    <row r="176" spans="1:11" s="3" customFormat="1" x14ac:dyDescent="0.2">
      <c r="A176" s="3" t="s">
        <v>350</v>
      </c>
      <c r="B176" s="6" t="s">
        <v>351</v>
      </c>
      <c r="C176" s="5">
        <v>55</v>
      </c>
      <c r="D176" s="5">
        <v>7</v>
      </c>
      <c r="E176" s="5">
        <v>19</v>
      </c>
      <c r="F176" s="5">
        <v>15</v>
      </c>
      <c r="G176" s="5">
        <v>92</v>
      </c>
      <c r="H176" s="5">
        <v>0</v>
      </c>
      <c r="I176" s="5">
        <v>2</v>
      </c>
      <c r="J176" s="5">
        <v>0</v>
      </c>
      <c r="K176" s="5">
        <v>1</v>
      </c>
    </row>
    <row r="177" spans="1:11" s="3" customFormat="1" x14ac:dyDescent="0.2">
      <c r="A177" s="3" t="s">
        <v>352</v>
      </c>
      <c r="B177" s="6" t="s">
        <v>353</v>
      </c>
      <c r="C177" s="5">
        <v>381</v>
      </c>
      <c r="D177" s="5">
        <v>15</v>
      </c>
      <c r="E177" s="5">
        <v>3</v>
      </c>
      <c r="F177" s="5">
        <v>27</v>
      </c>
      <c r="G177" s="5">
        <v>31</v>
      </c>
      <c r="H177" s="5">
        <v>14</v>
      </c>
      <c r="I177" s="5">
        <v>5</v>
      </c>
      <c r="J177" s="5">
        <v>0</v>
      </c>
      <c r="K177" s="5">
        <v>3</v>
      </c>
    </row>
    <row r="178" spans="1:11" s="3" customFormat="1" x14ac:dyDescent="0.2">
      <c r="A178" s="3" t="s">
        <v>354</v>
      </c>
      <c r="B178" s="6" t="s">
        <v>355</v>
      </c>
      <c r="C178" s="5">
        <v>83</v>
      </c>
      <c r="D178" s="5">
        <v>117</v>
      </c>
      <c r="E178" s="5">
        <v>186</v>
      </c>
      <c r="F178" s="5">
        <v>8</v>
      </c>
      <c r="G178" s="5">
        <v>181</v>
      </c>
      <c r="H178" s="5">
        <v>4</v>
      </c>
      <c r="I178" s="5">
        <v>48</v>
      </c>
      <c r="J178" s="5">
        <v>0</v>
      </c>
      <c r="K178" s="5">
        <v>3</v>
      </c>
    </row>
    <row r="179" spans="1:11" s="3" customFormat="1" x14ac:dyDescent="0.2">
      <c r="A179" s="3" t="s">
        <v>356</v>
      </c>
      <c r="B179" s="6" t="s">
        <v>357</v>
      </c>
      <c r="C179" s="5">
        <v>1</v>
      </c>
      <c r="D179" s="5">
        <v>0</v>
      </c>
      <c r="E179" s="5">
        <v>0</v>
      </c>
      <c r="F179" s="5">
        <v>1</v>
      </c>
      <c r="G179" s="5">
        <v>0</v>
      </c>
      <c r="H179" s="5">
        <v>0</v>
      </c>
      <c r="I179" s="5">
        <v>0</v>
      </c>
      <c r="J179" s="5">
        <v>0</v>
      </c>
      <c r="K179" s="5">
        <v>1</v>
      </c>
    </row>
    <row r="180" spans="1:11" s="3" customFormat="1" x14ac:dyDescent="0.2">
      <c r="A180" s="3" t="s">
        <v>358</v>
      </c>
      <c r="B180" s="6" t="s">
        <v>359</v>
      </c>
      <c r="C180" s="5">
        <v>1</v>
      </c>
      <c r="D180" s="5">
        <v>0</v>
      </c>
      <c r="E180" s="5">
        <v>0</v>
      </c>
      <c r="F180" s="5">
        <v>0</v>
      </c>
      <c r="G180" s="5">
        <v>0</v>
      </c>
      <c r="H180" s="5">
        <v>0</v>
      </c>
      <c r="I180" s="5">
        <v>0</v>
      </c>
      <c r="J180" s="5">
        <v>0</v>
      </c>
      <c r="K180" s="5">
        <v>0</v>
      </c>
    </row>
    <row r="181" spans="1:11" s="3" customFormat="1" x14ac:dyDescent="0.2">
      <c r="A181" s="3" t="s">
        <v>360</v>
      </c>
      <c r="B181" s="6" t="s">
        <v>361</v>
      </c>
      <c r="C181" s="5">
        <v>505</v>
      </c>
      <c r="D181" s="5">
        <v>75</v>
      </c>
      <c r="E181" s="5">
        <v>222</v>
      </c>
      <c r="F181" s="5">
        <v>23</v>
      </c>
      <c r="G181" s="5">
        <v>134</v>
      </c>
      <c r="H181" s="5">
        <v>47</v>
      </c>
      <c r="I181" s="5">
        <v>38</v>
      </c>
      <c r="J181" s="5">
        <v>0</v>
      </c>
      <c r="K181" s="5">
        <v>0</v>
      </c>
    </row>
    <row r="182" spans="1:11" s="3" customFormat="1" x14ac:dyDescent="0.2">
      <c r="A182" s="3" t="s">
        <v>362</v>
      </c>
      <c r="B182" s="6" t="s">
        <v>363</v>
      </c>
      <c r="C182" s="5">
        <v>722</v>
      </c>
      <c r="D182" s="5">
        <v>39</v>
      </c>
      <c r="E182" s="5">
        <v>9</v>
      </c>
      <c r="F182" s="5">
        <v>10</v>
      </c>
      <c r="G182" s="5">
        <v>45</v>
      </c>
      <c r="H182" s="5">
        <v>57</v>
      </c>
      <c r="I182" s="5">
        <v>23</v>
      </c>
      <c r="J182" s="5">
        <v>0</v>
      </c>
      <c r="K182" s="5">
        <v>2</v>
      </c>
    </row>
    <row r="183" spans="1:11" s="3" customFormat="1" x14ac:dyDescent="0.2">
      <c r="A183" s="3" t="s">
        <v>364</v>
      </c>
      <c r="B183" s="6" t="s">
        <v>365</v>
      </c>
      <c r="C183" s="5">
        <v>591</v>
      </c>
      <c r="D183" s="5">
        <v>2</v>
      </c>
      <c r="E183" s="5">
        <v>0</v>
      </c>
      <c r="F183" s="5">
        <v>1</v>
      </c>
      <c r="G183" s="5">
        <v>38</v>
      </c>
      <c r="H183" s="5">
        <v>30</v>
      </c>
      <c r="I183" s="5">
        <v>4</v>
      </c>
      <c r="J183" s="5">
        <v>0</v>
      </c>
      <c r="K183" s="5">
        <v>0</v>
      </c>
    </row>
    <row r="184" spans="1:11" s="3" customFormat="1" x14ac:dyDescent="0.2">
      <c r="A184" s="3" t="s">
        <v>366</v>
      </c>
      <c r="B184" s="6" t="s">
        <v>367</v>
      </c>
      <c r="C184" s="5">
        <v>970</v>
      </c>
      <c r="D184" s="5">
        <v>1</v>
      </c>
      <c r="E184" s="5">
        <v>95</v>
      </c>
      <c r="F184" s="5">
        <v>5</v>
      </c>
      <c r="G184" s="5">
        <v>116</v>
      </c>
      <c r="H184" s="5">
        <v>0</v>
      </c>
      <c r="I184" s="5">
        <v>0</v>
      </c>
      <c r="J184" s="5">
        <v>0</v>
      </c>
      <c r="K184" s="5">
        <v>0</v>
      </c>
    </row>
    <row r="185" spans="1:11" s="3" customFormat="1" x14ac:dyDescent="0.2">
      <c r="A185" s="3" t="s">
        <v>368</v>
      </c>
      <c r="B185" s="6" t="s">
        <v>369</v>
      </c>
      <c r="C185" s="5">
        <v>546</v>
      </c>
      <c r="D185" s="5">
        <v>6</v>
      </c>
      <c r="E185" s="5">
        <v>4</v>
      </c>
      <c r="F185" s="5">
        <v>35</v>
      </c>
      <c r="G185" s="5">
        <v>0</v>
      </c>
      <c r="H185" s="5">
        <v>1</v>
      </c>
      <c r="I185" s="5">
        <v>1</v>
      </c>
      <c r="J185" s="5">
        <v>0</v>
      </c>
      <c r="K185" s="5">
        <v>144</v>
      </c>
    </row>
    <row r="186" spans="1:11" s="3" customFormat="1" x14ac:dyDescent="0.2">
      <c r="A186" s="3" t="s">
        <v>370</v>
      </c>
      <c r="B186" s="6" t="s">
        <v>371</v>
      </c>
      <c r="C186" s="5">
        <v>543</v>
      </c>
      <c r="D186" s="5">
        <v>11</v>
      </c>
      <c r="E186" s="5">
        <v>328</v>
      </c>
      <c r="F186" s="5">
        <v>11</v>
      </c>
      <c r="G186" s="5">
        <v>61</v>
      </c>
      <c r="H186" s="5">
        <v>0</v>
      </c>
      <c r="I186" s="5">
        <v>0</v>
      </c>
      <c r="J186" s="5">
        <v>0</v>
      </c>
      <c r="K186" s="5">
        <v>1</v>
      </c>
    </row>
    <row r="187" spans="1:11" s="3" customFormat="1" x14ac:dyDescent="0.2">
      <c r="A187" s="3" t="s">
        <v>372</v>
      </c>
      <c r="B187" s="6" t="s">
        <v>373</v>
      </c>
      <c r="C187" s="5">
        <v>169</v>
      </c>
      <c r="D187" s="5">
        <v>1</v>
      </c>
      <c r="E187" s="5">
        <v>1</v>
      </c>
      <c r="F187" s="5">
        <v>0</v>
      </c>
      <c r="G187" s="5">
        <v>5</v>
      </c>
      <c r="H187" s="5">
        <v>1</v>
      </c>
      <c r="I187" s="5">
        <v>0</v>
      </c>
      <c r="J187" s="5">
        <v>0</v>
      </c>
      <c r="K187" s="5">
        <v>1</v>
      </c>
    </row>
    <row r="188" spans="1:11" s="3" customFormat="1" x14ac:dyDescent="0.2">
      <c r="A188" s="3" t="s">
        <v>374</v>
      </c>
      <c r="B188" s="6" t="s">
        <v>375</v>
      </c>
      <c r="C188" s="5">
        <v>285</v>
      </c>
      <c r="D188" s="5">
        <v>16</v>
      </c>
      <c r="E188" s="5">
        <v>97</v>
      </c>
      <c r="F188" s="5">
        <v>6</v>
      </c>
      <c r="G188" s="5">
        <v>24</v>
      </c>
      <c r="H188" s="5">
        <v>0</v>
      </c>
      <c r="I188" s="5">
        <v>0</v>
      </c>
      <c r="J188" s="5">
        <v>0</v>
      </c>
      <c r="K188" s="5">
        <v>0</v>
      </c>
    </row>
    <row r="189" spans="1:11" s="3" customFormat="1" x14ac:dyDescent="0.2">
      <c r="A189" s="3" t="s">
        <v>376</v>
      </c>
      <c r="B189" s="6" t="s">
        <v>377</v>
      </c>
      <c r="C189" s="5">
        <v>111</v>
      </c>
      <c r="D189" s="5">
        <v>12</v>
      </c>
      <c r="E189" s="5">
        <v>77</v>
      </c>
      <c r="F189" s="5">
        <v>10</v>
      </c>
      <c r="G189" s="5">
        <v>31</v>
      </c>
      <c r="H189" s="5">
        <v>0</v>
      </c>
      <c r="I189" s="5">
        <v>0</v>
      </c>
      <c r="J189" s="5">
        <v>0</v>
      </c>
      <c r="K189" s="5">
        <v>0</v>
      </c>
    </row>
    <row r="190" spans="1:11" s="3" customFormat="1" x14ac:dyDescent="0.2">
      <c r="A190" s="3" t="s">
        <v>378</v>
      </c>
      <c r="B190" s="6" t="s">
        <v>379</v>
      </c>
      <c r="C190" s="5">
        <v>223</v>
      </c>
      <c r="D190" s="5">
        <v>4</v>
      </c>
      <c r="E190" s="5">
        <v>295</v>
      </c>
      <c r="F190" s="5">
        <v>0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</row>
    <row r="191" spans="1:11" s="3" customFormat="1" x14ac:dyDescent="0.2">
      <c r="A191" s="3" t="s">
        <v>380</v>
      </c>
      <c r="B191" s="6" t="s">
        <v>381</v>
      </c>
      <c r="C191" s="5">
        <v>766</v>
      </c>
      <c r="D191" s="5">
        <v>34</v>
      </c>
      <c r="E191" s="5">
        <v>76</v>
      </c>
      <c r="F191" s="5">
        <v>4</v>
      </c>
      <c r="G191" s="5">
        <v>31</v>
      </c>
      <c r="H191" s="5">
        <v>0</v>
      </c>
      <c r="I191" s="5">
        <v>0</v>
      </c>
      <c r="J191" s="5">
        <v>0</v>
      </c>
      <c r="K191" s="5">
        <v>0</v>
      </c>
    </row>
    <row r="192" spans="1:11" s="3" customFormat="1" x14ac:dyDescent="0.2">
      <c r="A192" s="3" t="s">
        <v>382</v>
      </c>
      <c r="B192" s="6" t="s">
        <v>383</v>
      </c>
      <c r="C192" s="5">
        <v>234</v>
      </c>
      <c r="D192" s="5">
        <v>13</v>
      </c>
      <c r="E192" s="5">
        <v>34</v>
      </c>
      <c r="F192" s="5">
        <v>4</v>
      </c>
      <c r="G192" s="5">
        <v>0</v>
      </c>
      <c r="H192" s="5">
        <v>7</v>
      </c>
      <c r="I192" s="5">
        <v>0</v>
      </c>
      <c r="J192" s="5">
        <v>0</v>
      </c>
      <c r="K192" s="5">
        <v>3</v>
      </c>
    </row>
    <row r="193" spans="1:11" s="3" customFormat="1" x14ac:dyDescent="0.2">
      <c r="A193" s="3" t="s">
        <v>384</v>
      </c>
      <c r="B193" s="6" t="s">
        <v>385</v>
      </c>
      <c r="C193" s="5">
        <v>227</v>
      </c>
      <c r="D193" s="5">
        <v>1</v>
      </c>
      <c r="E193" s="5">
        <v>1</v>
      </c>
      <c r="F193" s="5">
        <v>2</v>
      </c>
      <c r="G193" s="5">
        <v>0</v>
      </c>
      <c r="H193" s="5">
        <v>2</v>
      </c>
      <c r="I193" s="5">
        <v>0</v>
      </c>
      <c r="J193" s="5">
        <v>0</v>
      </c>
      <c r="K193" s="5">
        <v>1</v>
      </c>
    </row>
    <row r="194" spans="1:11" s="3" customFormat="1" x14ac:dyDescent="0.2">
      <c r="A194" s="3" t="s">
        <v>386</v>
      </c>
      <c r="B194" s="6" t="s">
        <v>387</v>
      </c>
      <c r="C194" s="5">
        <v>152</v>
      </c>
      <c r="D194" s="5">
        <v>0</v>
      </c>
      <c r="E194" s="5">
        <v>0</v>
      </c>
      <c r="F194" s="5">
        <v>1</v>
      </c>
      <c r="G194" s="5">
        <v>0</v>
      </c>
      <c r="H194" s="5">
        <v>8</v>
      </c>
      <c r="I194" s="5">
        <v>0</v>
      </c>
      <c r="J194" s="5">
        <v>0</v>
      </c>
      <c r="K194" s="5">
        <v>0</v>
      </c>
    </row>
    <row r="195" spans="1:11" s="3" customFormat="1" x14ac:dyDescent="0.2">
      <c r="A195" s="3" t="s">
        <v>388</v>
      </c>
      <c r="B195" s="6" t="s">
        <v>389</v>
      </c>
      <c r="C195" s="5">
        <v>308</v>
      </c>
      <c r="D195" s="5">
        <v>9</v>
      </c>
      <c r="E195" s="5">
        <v>3</v>
      </c>
      <c r="F195" s="5">
        <v>8</v>
      </c>
      <c r="G195" s="5">
        <v>2</v>
      </c>
      <c r="H195" s="5">
        <v>2</v>
      </c>
      <c r="I195" s="5">
        <v>0</v>
      </c>
      <c r="J195" s="5">
        <v>0</v>
      </c>
      <c r="K195" s="5">
        <v>0</v>
      </c>
    </row>
    <row r="196" spans="1:11" s="3" customFormat="1" x14ac:dyDescent="0.2">
      <c r="A196" s="3" t="s">
        <v>390</v>
      </c>
      <c r="B196" s="6" t="s">
        <v>391</v>
      </c>
      <c r="C196" s="5">
        <v>43</v>
      </c>
      <c r="D196" s="5">
        <v>1</v>
      </c>
      <c r="E196" s="5">
        <v>34</v>
      </c>
      <c r="F196" s="5">
        <v>1</v>
      </c>
      <c r="G196" s="5">
        <v>1</v>
      </c>
      <c r="H196" s="5">
        <v>0</v>
      </c>
      <c r="I196" s="5">
        <v>0</v>
      </c>
      <c r="J196" s="5">
        <v>0</v>
      </c>
      <c r="K196" s="5">
        <v>2</v>
      </c>
    </row>
    <row r="197" spans="1:11" s="3" customFormat="1" x14ac:dyDescent="0.2">
      <c r="A197" s="3" t="s">
        <v>392</v>
      </c>
      <c r="B197" s="6" t="s">
        <v>393</v>
      </c>
      <c r="C197" s="5">
        <v>34</v>
      </c>
      <c r="D197" s="5">
        <v>0</v>
      </c>
      <c r="E197" s="5">
        <v>0</v>
      </c>
      <c r="F197" s="5">
        <v>1</v>
      </c>
      <c r="G197" s="5">
        <v>0</v>
      </c>
      <c r="H197" s="5">
        <v>0</v>
      </c>
      <c r="I197" s="5">
        <v>0</v>
      </c>
      <c r="J197" s="5">
        <v>0</v>
      </c>
      <c r="K197" s="5">
        <v>0</v>
      </c>
    </row>
    <row r="198" spans="1:11" s="3" customFormat="1" x14ac:dyDescent="0.2">
      <c r="A198" s="3" t="s">
        <v>394</v>
      </c>
      <c r="B198" s="6" t="s">
        <v>395</v>
      </c>
      <c r="C198" s="5">
        <v>11</v>
      </c>
      <c r="D198" s="5">
        <v>0</v>
      </c>
      <c r="E198" s="5">
        <v>0</v>
      </c>
      <c r="F198" s="5">
        <v>1</v>
      </c>
      <c r="G198" s="5">
        <v>280</v>
      </c>
      <c r="H198" s="5">
        <v>1</v>
      </c>
      <c r="I198" s="5">
        <v>0</v>
      </c>
      <c r="J198" s="5">
        <v>0</v>
      </c>
      <c r="K198" s="5">
        <v>0</v>
      </c>
    </row>
    <row r="199" spans="1:11" s="3" customFormat="1" x14ac:dyDescent="0.2">
      <c r="A199" s="3" t="s">
        <v>396</v>
      </c>
      <c r="B199" s="6" t="s">
        <v>397</v>
      </c>
      <c r="C199" s="5">
        <v>268</v>
      </c>
      <c r="D199" s="5">
        <v>0</v>
      </c>
      <c r="E199" s="5">
        <v>0</v>
      </c>
      <c r="F199" s="5">
        <v>1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</row>
    <row r="200" spans="1:11" s="3" customFormat="1" x14ac:dyDescent="0.2">
      <c r="A200" s="3" t="s">
        <v>398</v>
      </c>
      <c r="B200" s="6" t="s">
        <v>399</v>
      </c>
      <c r="C200" s="5">
        <v>35</v>
      </c>
      <c r="D200" s="5">
        <v>0</v>
      </c>
      <c r="E200" s="5">
        <v>2</v>
      </c>
      <c r="F200" s="5">
        <v>1</v>
      </c>
      <c r="G200" s="5">
        <v>8</v>
      </c>
      <c r="H200" s="5">
        <v>2</v>
      </c>
      <c r="I200" s="5">
        <v>0</v>
      </c>
      <c r="J200" s="5">
        <v>0</v>
      </c>
      <c r="K200" s="5">
        <v>0</v>
      </c>
    </row>
    <row r="201" spans="1:11" s="3" customFormat="1" x14ac:dyDescent="0.2">
      <c r="A201" s="3" t="s">
        <v>400</v>
      </c>
      <c r="B201" s="6" t="s">
        <v>401</v>
      </c>
      <c r="C201" s="5">
        <v>111</v>
      </c>
      <c r="D201" s="5">
        <v>2</v>
      </c>
      <c r="E201" s="5">
        <v>0</v>
      </c>
      <c r="F201" s="5">
        <v>0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</row>
    <row r="202" spans="1:11" s="3" customFormat="1" x14ac:dyDescent="0.2">
      <c r="A202" s="3" t="s">
        <v>402</v>
      </c>
      <c r="B202" s="6" t="s">
        <v>403</v>
      </c>
      <c r="C202" s="5">
        <v>12</v>
      </c>
      <c r="D202" s="5">
        <v>2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</row>
    <row r="203" spans="1:11" s="3" customFormat="1" x14ac:dyDescent="0.2">
      <c r="A203" s="3" t="s">
        <v>404</v>
      </c>
      <c r="B203" s="6" t="s">
        <v>405</v>
      </c>
      <c r="C203" s="5">
        <v>107</v>
      </c>
      <c r="D203" s="5">
        <v>0</v>
      </c>
      <c r="E203" s="5">
        <v>0</v>
      </c>
      <c r="F203" s="5">
        <v>7</v>
      </c>
      <c r="G203" s="5">
        <v>0</v>
      </c>
      <c r="H203" s="5">
        <v>1</v>
      </c>
      <c r="I203" s="5">
        <v>0</v>
      </c>
      <c r="J203" s="5">
        <v>0</v>
      </c>
      <c r="K203" s="5">
        <v>2</v>
      </c>
    </row>
    <row r="204" spans="1:11" s="3" customFormat="1" x14ac:dyDescent="0.2">
      <c r="A204" s="3" t="s">
        <v>406</v>
      </c>
      <c r="B204" s="6" t="s">
        <v>407</v>
      </c>
      <c r="C204" s="5">
        <v>23</v>
      </c>
      <c r="D204" s="5">
        <v>0</v>
      </c>
      <c r="E204" s="5">
        <v>0</v>
      </c>
      <c r="F204" s="5">
        <v>0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</row>
    <row r="205" spans="1:11" s="3" customFormat="1" x14ac:dyDescent="0.2">
      <c r="A205" s="3" t="s">
        <v>408</v>
      </c>
      <c r="B205" s="6" t="s">
        <v>409</v>
      </c>
      <c r="C205" s="5">
        <v>54</v>
      </c>
      <c r="D205" s="5">
        <v>4</v>
      </c>
      <c r="E205" s="5">
        <v>6</v>
      </c>
      <c r="F205" s="5">
        <v>0</v>
      </c>
      <c r="G205" s="5">
        <v>6</v>
      </c>
      <c r="H205" s="5">
        <v>11</v>
      </c>
      <c r="I205" s="5">
        <v>2</v>
      </c>
      <c r="J205" s="5">
        <v>0</v>
      </c>
      <c r="K205" s="5">
        <v>0</v>
      </c>
    </row>
    <row r="206" spans="1:11" s="3" customFormat="1" x14ac:dyDescent="0.2">
      <c r="A206" s="3" t="s">
        <v>410</v>
      </c>
      <c r="B206" s="6" t="s">
        <v>411</v>
      </c>
      <c r="C206" s="5">
        <v>106</v>
      </c>
      <c r="D206" s="5">
        <v>3</v>
      </c>
      <c r="E206" s="5">
        <v>4</v>
      </c>
      <c r="F206" s="5">
        <v>4</v>
      </c>
      <c r="G206" s="5">
        <v>0</v>
      </c>
      <c r="H206" s="5">
        <v>0</v>
      </c>
      <c r="I206" s="5">
        <v>0</v>
      </c>
      <c r="J206" s="5">
        <v>0</v>
      </c>
      <c r="K206" s="5">
        <v>0</v>
      </c>
    </row>
    <row r="207" spans="1:11" s="3" customFormat="1" x14ac:dyDescent="0.2">
      <c r="A207" s="3" t="s">
        <v>412</v>
      </c>
      <c r="B207" s="6" t="s">
        <v>413</v>
      </c>
      <c r="C207" s="5">
        <v>126</v>
      </c>
      <c r="D207" s="5">
        <v>0</v>
      </c>
      <c r="E207" s="5">
        <v>4</v>
      </c>
      <c r="F207" s="5">
        <v>0</v>
      </c>
      <c r="G207" s="5">
        <v>0</v>
      </c>
      <c r="H207" s="5">
        <v>1</v>
      </c>
      <c r="I207" s="5">
        <v>0</v>
      </c>
      <c r="J207" s="5">
        <v>0</v>
      </c>
      <c r="K207" s="5">
        <v>1</v>
      </c>
    </row>
    <row r="208" spans="1:11" s="3" customFormat="1" x14ac:dyDescent="0.2">
      <c r="A208" s="3" t="s">
        <v>414</v>
      </c>
      <c r="B208" s="6" t="s">
        <v>415</v>
      </c>
      <c r="C208" s="5">
        <v>14</v>
      </c>
      <c r="D208" s="5">
        <v>0</v>
      </c>
      <c r="E208" s="5">
        <v>1</v>
      </c>
      <c r="F208" s="5">
        <v>0</v>
      </c>
      <c r="G208" s="5">
        <v>17</v>
      </c>
      <c r="H208" s="5">
        <v>0</v>
      </c>
      <c r="I208" s="5">
        <v>0</v>
      </c>
      <c r="J208" s="5">
        <v>0</v>
      </c>
      <c r="K208" s="5">
        <v>0</v>
      </c>
    </row>
    <row r="209" spans="1:11" s="3" customFormat="1" x14ac:dyDescent="0.2">
      <c r="A209" s="3" t="s">
        <v>416</v>
      </c>
      <c r="B209" s="6" t="s">
        <v>417</v>
      </c>
      <c r="C209" s="5">
        <v>33</v>
      </c>
      <c r="D209" s="5">
        <v>0</v>
      </c>
      <c r="E209" s="5">
        <v>0</v>
      </c>
      <c r="F209" s="5">
        <v>0</v>
      </c>
      <c r="G209" s="5">
        <v>0</v>
      </c>
      <c r="H209" s="5">
        <v>0</v>
      </c>
      <c r="I209" s="5">
        <v>0</v>
      </c>
      <c r="J209" s="5">
        <v>0</v>
      </c>
      <c r="K209" s="5">
        <v>0</v>
      </c>
    </row>
    <row r="210" spans="1:11" s="3" customFormat="1" x14ac:dyDescent="0.2">
      <c r="A210" s="3" t="s">
        <v>418</v>
      </c>
      <c r="B210" s="6" t="s">
        <v>419</v>
      </c>
      <c r="C210" s="5">
        <v>5</v>
      </c>
      <c r="D210" s="5">
        <v>0</v>
      </c>
      <c r="E210" s="5">
        <v>3</v>
      </c>
      <c r="F210" s="5">
        <v>1</v>
      </c>
      <c r="G210" s="5">
        <v>2</v>
      </c>
      <c r="H210" s="5">
        <v>0</v>
      </c>
      <c r="I210" s="5">
        <v>0</v>
      </c>
      <c r="J210" s="5">
        <v>0</v>
      </c>
      <c r="K210" s="5">
        <v>0</v>
      </c>
    </row>
    <row r="211" spans="1:11" s="3" customFormat="1" x14ac:dyDescent="0.2">
      <c r="A211" s="3" t="s">
        <v>420</v>
      </c>
      <c r="B211" s="6" t="s">
        <v>421</v>
      </c>
      <c r="C211" s="5">
        <v>2</v>
      </c>
      <c r="D211" s="5">
        <v>0</v>
      </c>
      <c r="E211" s="5">
        <v>0</v>
      </c>
      <c r="F211" s="5">
        <v>0</v>
      </c>
      <c r="G211" s="5">
        <v>0</v>
      </c>
      <c r="H211" s="5">
        <v>0</v>
      </c>
      <c r="I211" s="5">
        <v>0</v>
      </c>
      <c r="J211" s="5">
        <v>0</v>
      </c>
      <c r="K211" s="5">
        <v>0</v>
      </c>
    </row>
    <row r="212" spans="1:11" s="3" customFormat="1" x14ac:dyDescent="0.2">
      <c r="A212" s="3" t="s">
        <v>422</v>
      </c>
      <c r="B212" s="6" t="s">
        <v>423</v>
      </c>
      <c r="C212" s="5">
        <v>22</v>
      </c>
      <c r="D212" s="5">
        <v>0</v>
      </c>
      <c r="E212" s="5">
        <v>14</v>
      </c>
      <c r="F212" s="5">
        <v>0</v>
      </c>
      <c r="G212" s="5">
        <v>0</v>
      </c>
      <c r="H212" s="5">
        <v>0</v>
      </c>
      <c r="I212" s="5">
        <v>0</v>
      </c>
      <c r="J212" s="5">
        <v>0</v>
      </c>
      <c r="K212" s="5">
        <v>0</v>
      </c>
    </row>
    <row r="213" spans="1:11" s="3" customFormat="1" x14ac:dyDescent="0.2">
      <c r="A213" s="3" t="s">
        <v>424</v>
      </c>
      <c r="B213" s="6" t="s">
        <v>425</v>
      </c>
      <c r="C213" s="5">
        <v>14</v>
      </c>
      <c r="D213" s="5">
        <v>0</v>
      </c>
      <c r="E213" s="5">
        <v>5</v>
      </c>
      <c r="F213" s="5">
        <v>0</v>
      </c>
      <c r="G213" s="5">
        <v>0</v>
      </c>
      <c r="H213" s="5">
        <v>0</v>
      </c>
      <c r="I213" s="5">
        <v>0</v>
      </c>
      <c r="J213" s="5">
        <v>0</v>
      </c>
      <c r="K213" s="5">
        <v>0</v>
      </c>
    </row>
    <row r="214" spans="1:11" s="3" customFormat="1" x14ac:dyDescent="0.2">
      <c r="A214" s="3" t="s">
        <v>426</v>
      </c>
      <c r="B214" s="6" t="s">
        <v>427</v>
      </c>
      <c r="C214" s="5">
        <v>3</v>
      </c>
      <c r="D214" s="5">
        <v>0</v>
      </c>
      <c r="E214" s="5">
        <v>0</v>
      </c>
      <c r="F214" s="5">
        <v>0</v>
      </c>
      <c r="G214" s="5">
        <v>0</v>
      </c>
      <c r="H214" s="5">
        <v>0</v>
      </c>
      <c r="I214" s="5">
        <v>0</v>
      </c>
      <c r="J214" s="5">
        <v>0</v>
      </c>
      <c r="K214" s="5">
        <v>0</v>
      </c>
    </row>
    <row r="215" spans="1:11" s="3" customFormat="1" x14ac:dyDescent="0.2">
      <c r="A215" s="3" t="s">
        <v>428</v>
      </c>
      <c r="B215" s="6" t="s">
        <v>429</v>
      </c>
      <c r="C215" s="5">
        <v>31</v>
      </c>
      <c r="D215" s="5">
        <v>0</v>
      </c>
      <c r="E215" s="5">
        <v>0</v>
      </c>
      <c r="F215" s="5">
        <v>0</v>
      </c>
      <c r="G215" s="5">
        <v>0</v>
      </c>
      <c r="H215" s="5">
        <v>0</v>
      </c>
      <c r="I215" s="5">
        <v>0</v>
      </c>
      <c r="J215" s="5">
        <v>0</v>
      </c>
      <c r="K215" s="5">
        <v>9</v>
      </c>
    </row>
    <row r="216" spans="1:11" s="3" customFormat="1" x14ac:dyDescent="0.2">
      <c r="A216" s="3" t="s">
        <v>430</v>
      </c>
      <c r="B216" s="6" t="s">
        <v>431</v>
      </c>
      <c r="C216" s="5">
        <v>15</v>
      </c>
      <c r="D216" s="5">
        <v>0</v>
      </c>
      <c r="E216" s="5">
        <v>0</v>
      </c>
      <c r="F216" s="5">
        <v>0</v>
      </c>
      <c r="G216" s="5">
        <v>0</v>
      </c>
      <c r="H216" s="5">
        <v>1</v>
      </c>
      <c r="I216" s="5">
        <v>0</v>
      </c>
      <c r="J216" s="5">
        <v>0</v>
      </c>
      <c r="K216" s="5">
        <v>0</v>
      </c>
    </row>
    <row r="217" spans="1:11" s="3" customFormat="1" x14ac:dyDescent="0.2">
      <c r="A217" s="3" t="s">
        <v>432</v>
      </c>
      <c r="B217" s="6" t="s">
        <v>433</v>
      </c>
      <c r="C217" s="5">
        <v>11</v>
      </c>
      <c r="D217" s="5">
        <v>1</v>
      </c>
      <c r="E217" s="5">
        <v>9</v>
      </c>
      <c r="F217" s="5">
        <v>0</v>
      </c>
      <c r="G217" s="5">
        <v>0</v>
      </c>
      <c r="H217" s="5">
        <v>0</v>
      </c>
      <c r="I217" s="5">
        <v>0</v>
      </c>
      <c r="J217" s="5">
        <v>0</v>
      </c>
      <c r="K217" s="5">
        <v>2</v>
      </c>
    </row>
    <row r="218" spans="1:11" s="3" customFormat="1" x14ac:dyDescent="0.2">
      <c r="A218" s="3" t="s">
        <v>434</v>
      </c>
      <c r="B218" s="6" t="s">
        <v>435</v>
      </c>
      <c r="C218" s="5">
        <v>13</v>
      </c>
      <c r="D218" s="5">
        <v>1</v>
      </c>
      <c r="E218" s="5">
        <v>1</v>
      </c>
      <c r="F218" s="5">
        <v>0</v>
      </c>
      <c r="G218" s="5">
        <v>3</v>
      </c>
      <c r="H218" s="5">
        <v>0</v>
      </c>
      <c r="I218" s="5">
        <v>0</v>
      </c>
      <c r="J218" s="5">
        <v>0</v>
      </c>
      <c r="K218" s="5">
        <v>0</v>
      </c>
    </row>
    <row r="219" spans="1:11" s="3" customFormat="1" x14ac:dyDescent="0.2">
      <c r="A219" s="3" t="s">
        <v>436</v>
      </c>
      <c r="B219" s="6" t="s">
        <v>437</v>
      </c>
      <c r="C219" s="5">
        <v>23</v>
      </c>
      <c r="D219" s="5">
        <v>0</v>
      </c>
      <c r="E219" s="5">
        <v>0</v>
      </c>
      <c r="F219" s="5">
        <v>0</v>
      </c>
      <c r="G219" s="5">
        <v>0</v>
      </c>
      <c r="H219" s="5">
        <v>0</v>
      </c>
      <c r="I219" s="5">
        <v>0</v>
      </c>
      <c r="J219" s="5">
        <v>0</v>
      </c>
      <c r="K219" s="5">
        <v>0</v>
      </c>
    </row>
    <row r="220" spans="1:11" s="3" customFormat="1" x14ac:dyDescent="0.2">
      <c r="A220" s="3" t="s">
        <v>438</v>
      </c>
      <c r="B220" s="6" t="s">
        <v>439</v>
      </c>
      <c r="C220" s="5">
        <v>5</v>
      </c>
      <c r="D220" s="5">
        <v>2</v>
      </c>
      <c r="E220" s="5">
        <v>1</v>
      </c>
      <c r="F220" s="5">
        <v>0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</row>
    <row r="221" spans="1:11" s="3" customFormat="1" x14ac:dyDescent="0.2">
      <c r="A221" s="3" t="s">
        <v>440</v>
      </c>
      <c r="B221" s="6" t="s">
        <v>441</v>
      </c>
      <c r="C221" s="5">
        <v>2</v>
      </c>
      <c r="D221" s="5">
        <v>0</v>
      </c>
      <c r="E221" s="5">
        <v>0</v>
      </c>
      <c r="F221" s="5">
        <v>0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</row>
    <row r="222" spans="1:11" s="3" customFormat="1" x14ac:dyDescent="0.2">
      <c r="A222" s="3" t="s">
        <v>442</v>
      </c>
      <c r="B222" s="6" t="s">
        <v>443</v>
      </c>
      <c r="C222" s="5">
        <v>8</v>
      </c>
      <c r="D222" s="5">
        <v>0</v>
      </c>
      <c r="E222" s="5">
        <v>0</v>
      </c>
      <c r="F222" s="5">
        <v>0</v>
      </c>
      <c r="G222" s="5">
        <v>0</v>
      </c>
      <c r="H222" s="5">
        <v>0</v>
      </c>
      <c r="I222" s="5">
        <v>0</v>
      </c>
      <c r="J222" s="5">
        <v>0</v>
      </c>
      <c r="K222" s="5">
        <v>0</v>
      </c>
    </row>
    <row r="223" spans="1:11" s="3" customFormat="1" x14ac:dyDescent="0.2">
      <c r="A223" s="3" t="s">
        <v>444</v>
      </c>
      <c r="B223" s="6" t="s">
        <v>445</v>
      </c>
      <c r="C223" s="5">
        <v>23</v>
      </c>
      <c r="D223" s="5">
        <v>6</v>
      </c>
      <c r="E223" s="5">
        <v>0</v>
      </c>
      <c r="F223" s="5">
        <v>4</v>
      </c>
      <c r="G223" s="5">
        <v>0</v>
      </c>
      <c r="H223" s="5">
        <v>0</v>
      </c>
      <c r="I223" s="5">
        <v>0</v>
      </c>
      <c r="J223" s="5">
        <v>1</v>
      </c>
      <c r="K223" s="5">
        <v>1</v>
      </c>
    </row>
    <row r="224" spans="1:11" s="3" customFormat="1" x14ac:dyDescent="0.2">
      <c r="A224" s="3" t="s">
        <v>446</v>
      </c>
      <c r="B224" s="6" t="s">
        <v>447</v>
      </c>
      <c r="C224" s="5">
        <v>6</v>
      </c>
      <c r="D224" s="5">
        <v>2</v>
      </c>
      <c r="E224" s="5">
        <v>0</v>
      </c>
      <c r="F224" s="5">
        <v>0</v>
      </c>
      <c r="G224" s="5">
        <v>0</v>
      </c>
      <c r="H224" s="5">
        <v>0</v>
      </c>
      <c r="I224" s="5">
        <v>0</v>
      </c>
      <c r="J224" s="5">
        <v>1</v>
      </c>
      <c r="K224" s="5">
        <v>0</v>
      </c>
    </row>
    <row r="225" spans="1:11" s="3" customFormat="1" x14ac:dyDescent="0.2">
      <c r="A225" s="3" t="s">
        <v>448</v>
      </c>
      <c r="B225" s="6" t="s">
        <v>449</v>
      </c>
      <c r="C225" s="5">
        <v>0</v>
      </c>
      <c r="D225" s="5">
        <v>0</v>
      </c>
      <c r="E225" s="5">
        <v>0</v>
      </c>
      <c r="F225" s="5">
        <v>0</v>
      </c>
      <c r="G225" s="5">
        <v>0</v>
      </c>
      <c r="H225" s="5">
        <v>0</v>
      </c>
      <c r="I225" s="5">
        <v>0</v>
      </c>
      <c r="J225" s="5">
        <v>1</v>
      </c>
      <c r="K225" s="5">
        <v>0</v>
      </c>
    </row>
    <row r="226" spans="1:11" s="3" customFormat="1" x14ac:dyDescent="0.15">
      <c r="A226" s="3" t="s">
        <v>450</v>
      </c>
      <c r="B226" s="4" t="s">
        <v>451</v>
      </c>
      <c r="C226" s="5">
        <v>39</v>
      </c>
      <c r="D226" s="5">
        <v>0</v>
      </c>
      <c r="E226" s="5">
        <v>0</v>
      </c>
      <c r="F226" s="5">
        <v>0</v>
      </c>
      <c r="G226" s="5">
        <v>0</v>
      </c>
      <c r="H226" s="5">
        <v>1</v>
      </c>
      <c r="I226" s="5">
        <v>0</v>
      </c>
      <c r="J226" s="5">
        <v>0</v>
      </c>
      <c r="K226" s="5">
        <v>0</v>
      </c>
    </row>
    <row r="227" spans="1:11" s="3" customFormat="1" x14ac:dyDescent="0.15">
      <c r="A227" s="3" t="s">
        <v>452</v>
      </c>
      <c r="B227" s="4" t="s">
        <v>453</v>
      </c>
      <c r="C227" s="5">
        <v>20</v>
      </c>
      <c r="D227" s="5">
        <v>0</v>
      </c>
      <c r="E227" s="5">
        <v>0</v>
      </c>
      <c r="F227" s="5">
        <v>4</v>
      </c>
      <c r="G227" s="5">
        <v>0</v>
      </c>
      <c r="H227" s="5">
        <v>0</v>
      </c>
      <c r="I227" s="5">
        <v>0</v>
      </c>
      <c r="J227" s="5">
        <v>0</v>
      </c>
      <c r="K227" s="5">
        <v>0</v>
      </c>
    </row>
    <row r="228" spans="1:11" s="3" customFormat="1" x14ac:dyDescent="0.15">
      <c r="A228" s="3" t="s">
        <v>454</v>
      </c>
      <c r="B228" s="4" t="s">
        <v>455</v>
      </c>
      <c r="C228" s="5">
        <v>16</v>
      </c>
      <c r="D228" s="5">
        <v>0</v>
      </c>
      <c r="E228" s="5">
        <v>0</v>
      </c>
      <c r="F228" s="5">
        <v>0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</row>
    <row r="229" spans="1:11" s="3" customFormat="1" x14ac:dyDescent="0.15">
      <c r="A229" s="3" t="s">
        <v>456</v>
      </c>
      <c r="B229" s="4" t="s">
        <v>457</v>
      </c>
      <c r="C229" s="5">
        <v>17</v>
      </c>
      <c r="D229" s="5">
        <v>0</v>
      </c>
      <c r="E229" s="5">
        <v>0</v>
      </c>
      <c r="F229" s="5">
        <v>0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</row>
    <row r="230" spans="1:11" s="3" customFormat="1" x14ac:dyDescent="0.15">
      <c r="A230" s="3" t="s">
        <v>458</v>
      </c>
      <c r="B230" s="4" t="s">
        <v>459</v>
      </c>
      <c r="C230" s="5">
        <v>0</v>
      </c>
      <c r="D230" s="5">
        <v>0</v>
      </c>
      <c r="E230" s="5">
        <v>0</v>
      </c>
      <c r="F230" s="5">
        <v>0</v>
      </c>
      <c r="G230" s="5">
        <v>0</v>
      </c>
      <c r="H230" s="5">
        <v>0</v>
      </c>
      <c r="I230" s="5">
        <v>0</v>
      </c>
      <c r="J230" s="5">
        <v>1</v>
      </c>
      <c r="K230" s="5">
        <v>0</v>
      </c>
    </row>
    <row r="231" spans="1:11" s="3" customFormat="1" x14ac:dyDescent="0.15">
      <c r="A231" s="3" t="s">
        <v>460</v>
      </c>
      <c r="B231" s="4" t="s">
        <v>461</v>
      </c>
      <c r="C231" s="5">
        <v>0</v>
      </c>
      <c r="D231" s="5">
        <v>0</v>
      </c>
      <c r="E231" s="5">
        <v>0</v>
      </c>
      <c r="F231" s="5">
        <v>0</v>
      </c>
      <c r="G231" s="5">
        <v>0</v>
      </c>
      <c r="H231" s="5">
        <v>0</v>
      </c>
      <c r="I231" s="5">
        <v>0</v>
      </c>
      <c r="J231" s="5">
        <v>1</v>
      </c>
      <c r="K231" s="5">
        <v>0</v>
      </c>
    </row>
    <row r="232" spans="1:11" s="3" customFormat="1" x14ac:dyDescent="0.15">
      <c r="A232" s="3" t="s">
        <v>462</v>
      </c>
      <c r="B232" s="4" t="s">
        <v>463</v>
      </c>
      <c r="C232" s="5">
        <v>3</v>
      </c>
      <c r="D232" s="5">
        <v>0</v>
      </c>
      <c r="E232" s="5">
        <v>0</v>
      </c>
      <c r="F232" s="5">
        <v>0</v>
      </c>
      <c r="G232" s="5">
        <v>0</v>
      </c>
      <c r="H232" s="5">
        <v>0</v>
      </c>
      <c r="I232" s="5">
        <v>0</v>
      </c>
      <c r="J232" s="5">
        <v>0</v>
      </c>
      <c r="K232" s="5">
        <v>0</v>
      </c>
    </row>
    <row r="233" spans="1:11" s="3" customFormat="1" x14ac:dyDescent="0.15">
      <c r="A233" s="3" t="s">
        <v>464</v>
      </c>
      <c r="B233" s="4" t="s">
        <v>465</v>
      </c>
      <c r="C233" s="5">
        <v>5</v>
      </c>
      <c r="D233" s="5">
        <v>0</v>
      </c>
      <c r="E233" s="5">
        <v>0</v>
      </c>
      <c r="F233" s="5">
        <v>2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</row>
    <row r="234" spans="1:11" s="3" customFormat="1" x14ac:dyDescent="0.15">
      <c r="A234" s="3" t="s">
        <v>466</v>
      </c>
      <c r="B234" s="4" t="s">
        <v>467</v>
      </c>
      <c r="C234" s="5">
        <v>6</v>
      </c>
      <c r="D234" s="5">
        <v>0</v>
      </c>
      <c r="E234" s="5">
        <v>0</v>
      </c>
      <c r="F234" s="5">
        <v>0</v>
      </c>
      <c r="G234" s="5">
        <v>0</v>
      </c>
      <c r="H234" s="5">
        <v>0</v>
      </c>
      <c r="I234" s="5">
        <v>0</v>
      </c>
      <c r="J234" s="5">
        <v>0</v>
      </c>
      <c r="K234" s="5">
        <v>0</v>
      </c>
    </row>
    <row r="235" spans="1:11" s="3" customFormat="1" x14ac:dyDescent="0.15">
      <c r="A235" s="3" t="s">
        <v>468</v>
      </c>
      <c r="B235" s="4" t="s">
        <v>469</v>
      </c>
      <c r="C235" s="5">
        <v>0</v>
      </c>
      <c r="D235" s="5">
        <v>0</v>
      </c>
      <c r="E235" s="5">
        <v>0</v>
      </c>
      <c r="F235" s="5">
        <v>0</v>
      </c>
      <c r="G235" s="5">
        <v>0</v>
      </c>
      <c r="H235" s="5">
        <v>0</v>
      </c>
      <c r="I235" s="5">
        <v>0</v>
      </c>
      <c r="J235" s="5">
        <v>1</v>
      </c>
      <c r="K235" s="5">
        <v>0</v>
      </c>
    </row>
    <row r="236" spans="1:11" s="3" customFormat="1" x14ac:dyDescent="0.15">
      <c r="A236" s="3" t="s">
        <v>470</v>
      </c>
      <c r="B236" s="4" t="s">
        <v>471</v>
      </c>
      <c r="C236" s="5">
        <v>56</v>
      </c>
      <c r="D236" s="5">
        <v>6</v>
      </c>
      <c r="E236" s="5">
        <v>29</v>
      </c>
      <c r="F236" s="5">
        <v>3</v>
      </c>
      <c r="G236" s="5">
        <v>8</v>
      </c>
      <c r="H236" s="5">
        <v>50</v>
      </c>
      <c r="I236" s="5">
        <v>101</v>
      </c>
      <c r="J236" s="5">
        <v>0</v>
      </c>
      <c r="K236" s="5">
        <v>0</v>
      </c>
    </row>
    <row r="237" spans="1:11" s="3" customFormat="1" x14ac:dyDescent="0.15">
      <c r="A237" s="3" t="s">
        <v>472</v>
      </c>
      <c r="B237" s="4" t="s">
        <v>473</v>
      </c>
      <c r="C237" s="5">
        <v>50</v>
      </c>
      <c r="D237" s="5">
        <v>24</v>
      </c>
      <c r="E237" s="5">
        <v>69</v>
      </c>
      <c r="F237" s="5">
        <v>0</v>
      </c>
      <c r="G237" s="5">
        <v>89</v>
      </c>
      <c r="H237" s="5">
        <v>2</v>
      </c>
      <c r="I237" s="5">
        <v>16</v>
      </c>
      <c r="J237" s="5">
        <v>0</v>
      </c>
      <c r="K237" s="5">
        <v>0</v>
      </c>
    </row>
    <row r="238" spans="1:11" s="3" customFormat="1" x14ac:dyDescent="0.15">
      <c r="A238" s="3" t="s">
        <v>474</v>
      </c>
      <c r="B238" s="4" t="s">
        <v>475</v>
      </c>
      <c r="C238" s="5">
        <v>6</v>
      </c>
      <c r="D238" s="5">
        <v>77</v>
      </c>
      <c r="E238" s="5">
        <v>14</v>
      </c>
      <c r="F238" s="5">
        <v>0</v>
      </c>
      <c r="G238" s="5">
        <v>198</v>
      </c>
      <c r="H238" s="5">
        <v>11</v>
      </c>
      <c r="I238" s="5">
        <v>0</v>
      </c>
      <c r="J238" s="5">
        <v>0</v>
      </c>
      <c r="K238" s="5">
        <v>0</v>
      </c>
    </row>
    <row r="239" spans="1:11" s="3" customFormat="1" x14ac:dyDescent="0.15">
      <c r="A239" s="3" t="s">
        <v>476</v>
      </c>
      <c r="B239" s="4" t="s">
        <v>477</v>
      </c>
      <c r="C239" s="5">
        <v>291</v>
      </c>
      <c r="D239" s="5">
        <v>2</v>
      </c>
      <c r="E239" s="5">
        <v>0</v>
      </c>
      <c r="F239" s="5">
        <v>8</v>
      </c>
      <c r="G239" s="5">
        <v>0</v>
      </c>
      <c r="H239" s="5">
        <v>7</v>
      </c>
      <c r="I239" s="5">
        <v>0</v>
      </c>
      <c r="J239" s="5">
        <v>0</v>
      </c>
      <c r="K239" s="5">
        <v>1</v>
      </c>
    </row>
    <row r="240" spans="1:11" s="3" customFormat="1" x14ac:dyDescent="0.15">
      <c r="A240" s="3" t="s">
        <v>478</v>
      </c>
      <c r="B240" s="4" t="s">
        <v>479</v>
      </c>
      <c r="C240" s="5">
        <v>62</v>
      </c>
      <c r="D240" s="5">
        <v>5</v>
      </c>
      <c r="E240" s="5">
        <v>2</v>
      </c>
      <c r="F240" s="5">
        <v>4</v>
      </c>
      <c r="G240" s="5">
        <v>0</v>
      </c>
      <c r="H240" s="5">
        <v>2</v>
      </c>
      <c r="I240" s="5">
        <v>0</v>
      </c>
      <c r="J240" s="5">
        <v>0</v>
      </c>
      <c r="K240" s="5">
        <v>1</v>
      </c>
    </row>
    <row r="241" spans="1:11" s="3" customFormat="1" x14ac:dyDescent="0.15">
      <c r="A241" s="3" t="s">
        <v>480</v>
      </c>
      <c r="B241" s="4" t="s">
        <v>481</v>
      </c>
      <c r="C241" s="5">
        <v>60</v>
      </c>
      <c r="D241" s="5">
        <v>2</v>
      </c>
      <c r="E241" s="5">
        <v>0</v>
      </c>
      <c r="F241" s="5">
        <v>0</v>
      </c>
      <c r="G241" s="5">
        <v>0</v>
      </c>
      <c r="H241" s="5">
        <v>0</v>
      </c>
      <c r="I241" s="5">
        <v>0</v>
      </c>
      <c r="J241" s="5">
        <v>0</v>
      </c>
      <c r="K241" s="5">
        <v>0</v>
      </c>
    </row>
    <row r="242" spans="1:11" s="3" customFormat="1" x14ac:dyDescent="0.15">
      <c r="A242" s="3" t="s">
        <v>482</v>
      </c>
      <c r="B242" s="4" t="s">
        <v>483</v>
      </c>
      <c r="C242" s="5">
        <v>61</v>
      </c>
      <c r="D242" s="5">
        <v>0</v>
      </c>
      <c r="E242" s="5">
        <v>0</v>
      </c>
      <c r="F242" s="5">
        <v>0</v>
      </c>
      <c r="G242" s="5">
        <v>0</v>
      </c>
      <c r="H242" s="5">
        <v>4</v>
      </c>
      <c r="I242" s="5">
        <v>0</v>
      </c>
      <c r="J242" s="5">
        <v>0</v>
      </c>
      <c r="K242" s="5">
        <v>0</v>
      </c>
    </row>
    <row r="243" spans="1:11" s="3" customFormat="1" x14ac:dyDescent="0.15">
      <c r="A243" s="3" t="s">
        <v>484</v>
      </c>
      <c r="B243" s="4" t="s">
        <v>485</v>
      </c>
      <c r="C243" s="5">
        <v>231</v>
      </c>
      <c r="D243" s="5">
        <v>5</v>
      </c>
      <c r="E243" s="5">
        <v>23</v>
      </c>
      <c r="F243" s="5">
        <v>2</v>
      </c>
      <c r="G243" s="5">
        <v>19</v>
      </c>
      <c r="H243" s="5">
        <v>13</v>
      </c>
      <c r="I243" s="5">
        <v>4</v>
      </c>
      <c r="J243" s="5">
        <v>0</v>
      </c>
      <c r="K243" s="5">
        <v>0</v>
      </c>
    </row>
    <row r="244" spans="1:11" s="3" customFormat="1" x14ac:dyDescent="0.15">
      <c r="A244" s="3" t="s">
        <v>486</v>
      </c>
      <c r="B244" s="4" t="s">
        <v>487</v>
      </c>
      <c r="C244" s="5">
        <v>134</v>
      </c>
      <c r="D244" s="5">
        <v>5</v>
      </c>
      <c r="E244" s="5">
        <v>0</v>
      </c>
      <c r="F244" s="5">
        <v>1</v>
      </c>
      <c r="G244" s="5">
        <v>0</v>
      </c>
      <c r="H244" s="5">
        <v>0</v>
      </c>
      <c r="I244" s="5">
        <v>0</v>
      </c>
      <c r="J244" s="5">
        <v>0</v>
      </c>
      <c r="K244" s="5">
        <v>0</v>
      </c>
    </row>
    <row r="245" spans="1:11" s="3" customFormat="1" x14ac:dyDescent="0.15">
      <c r="A245" s="3" t="s">
        <v>488</v>
      </c>
      <c r="B245" s="4" t="s">
        <v>489</v>
      </c>
      <c r="C245" s="5">
        <v>48</v>
      </c>
      <c r="D245" s="5">
        <v>0</v>
      </c>
      <c r="E245" s="5">
        <v>0</v>
      </c>
      <c r="F245" s="5">
        <v>0</v>
      </c>
      <c r="G245" s="5">
        <v>0</v>
      </c>
      <c r="H245" s="5">
        <v>0</v>
      </c>
      <c r="I245" s="5">
        <v>0</v>
      </c>
      <c r="J245" s="5">
        <v>0</v>
      </c>
      <c r="K245" s="5">
        <v>0</v>
      </c>
    </row>
    <row r="246" spans="1:11" s="3" customFormat="1" x14ac:dyDescent="0.15">
      <c r="A246" s="3" t="s">
        <v>490</v>
      </c>
      <c r="B246" s="4" t="s">
        <v>491</v>
      </c>
      <c r="C246" s="5">
        <v>20</v>
      </c>
      <c r="D246" s="5">
        <v>1</v>
      </c>
      <c r="E246" s="5">
        <v>0</v>
      </c>
      <c r="F246" s="5">
        <v>11</v>
      </c>
      <c r="G246" s="5">
        <v>0</v>
      </c>
      <c r="H246" s="5">
        <v>6</v>
      </c>
      <c r="I246" s="5">
        <v>0</v>
      </c>
      <c r="J246" s="5">
        <v>0</v>
      </c>
      <c r="K246" s="5">
        <v>1</v>
      </c>
    </row>
    <row r="247" spans="1:11" s="3" customFormat="1" x14ac:dyDescent="0.15">
      <c r="A247" s="3" t="s">
        <v>492</v>
      </c>
      <c r="B247" s="4" t="s">
        <v>493</v>
      </c>
      <c r="C247" s="5">
        <v>45</v>
      </c>
      <c r="D247" s="5">
        <v>0</v>
      </c>
      <c r="E247" s="5">
        <v>0</v>
      </c>
      <c r="F247" s="5">
        <v>1</v>
      </c>
      <c r="G247" s="5">
        <v>1</v>
      </c>
      <c r="H247" s="5">
        <v>0</v>
      </c>
      <c r="I247" s="5">
        <v>0</v>
      </c>
      <c r="J247" s="5">
        <v>0</v>
      </c>
      <c r="K247" s="5">
        <v>0</v>
      </c>
    </row>
    <row r="248" spans="1:11" s="3" customFormat="1" x14ac:dyDescent="0.15">
      <c r="A248" s="3" t="s">
        <v>494</v>
      </c>
      <c r="B248" s="4" t="s">
        <v>495</v>
      </c>
      <c r="C248" s="5">
        <v>287</v>
      </c>
      <c r="D248" s="5">
        <v>4</v>
      </c>
      <c r="E248" s="5">
        <v>25</v>
      </c>
      <c r="F248" s="5">
        <v>0</v>
      </c>
      <c r="G248" s="5">
        <v>6</v>
      </c>
      <c r="H248" s="5">
        <v>9</v>
      </c>
      <c r="I248" s="5">
        <v>0</v>
      </c>
      <c r="J248" s="5">
        <v>0</v>
      </c>
      <c r="K248" s="5">
        <v>1</v>
      </c>
    </row>
    <row r="249" spans="1:11" s="3" customFormat="1" x14ac:dyDescent="0.15">
      <c r="A249" s="3" t="s">
        <v>496</v>
      </c>
      <c r="B249" s="4" t="s">
        <v>497</v>
      </c>
      <c r="C249" s="5">
        <v>97</v>
      </c>
      <c r="D249" s="5">
        <v>0</v>
      </c>
      <c r="E249" s="5">
        <v>0</v>
      </c>
      <c r="F249" s="5">
        <v>2</v>
      </c>
      <c r="G249" s="5">
        <v>0</v>
      </c>
      <c r="H249" s="5">
        <v>6</v>
      </c>
      <c r="I249" s="5">
        <v>0</v>
      </c>
      <c r="J249" s="5">
        <v>0</v>
      </c>
      <c r="K249" s="5">
        <v>0</v>
      </c>
    </row>
    <row r="250" spans="1:11" s="3" customFormat="1" x14ac:dyDescent="0.15">
      <c r="A250" s="3" t="s">
        <v>498</v>
      </c>
      <c r="B250" s="4" t="s">
        <v>499</v>
      </c>
      <c r="C250" s="5">
        <v>124</v>
      </c>
      <c r="D250" s="5">
        <v>0</v>
      </c>
      <c r="E250" s="5">
        <v>1</v>
      </c>
      <c r="F250" s="5">
        <v>1</v>
      </c>
      <c r="G250" s="5">
        <v>0</v>
      </c>
      <c r="H250" s="5">
        <v>4</v>
      </c>
      <c r="I250" s="5">
        <v>0</v>
      </c>
      <c r="J250" s="5">
        <v>0</v>
      </c>
      <c r="K250" s="5">
        <v>11</v>
      </c>
    </row>
    <row r="251" spans="1:11" s="3" customFormat="1" x14ac:dyDescent="0.15">
      <c r="A251" s="3" t="s">
        <v>500</v>
      </c>
      <c r="B251" s="4" t="s">
        <v>501</v>
      </c>
      <c r="C251" s="5">
        <v>132</v>
      </c>
      <c r="D251" s="5">
        <v>3</v>
      </c>
      <c r="E251" s="5">
        <v>0</v>
      </c>
      <c r="F251" s="5">
        <v>14</v>
      </c>
      <c r="G251" s="5">
        <v>13</v>
      </c>
      <c r="H251" s="5">
        <v>4</v>
      </c>
      <c r="I251" s="5">
        <v>0</v>
      </c>
      <c r="J251" s="5">
        <v>0</v>
      </c>
      <c r="K251" s="5">
        <v>2</v>
      </c>
    </row>
    <row r="252" spans="1:11" s="3" customFormat="1" x14ac:dyDescent="0.15">
      <c r="A252" s="3" t="s">
        <v>502</v>
      </c>
      <c r="B252" s="4" t="s">
        <v>503</v>
      </c>
      <c r="C252" s="5">
        <v>128</v>
      </c>
      <c r="D252" s="5">
        <v>0</v>
      </c>
      <c r="E252" s="5">
        <v>0</v>
      </c>
      <c r="F252" s="5">
        <v>0</v>
      </c>
      <c r="G252" s="5">
        <v>0</v>
      </c>
      <c r="H252" s="5">
        <v>1</v>
      </c>
      <c r="I252" s="5">
        <v>0</v>
      </c>
      <c r="J252" s="5">
        <v>0</v>
      </c>
      <c r="K252" s="5">
        <v>1</v>
      </c>
    </row>
    <row r="253" spans="1:11" s="3" customFormat="1" x14ac:dyDescent="0.15">
      <c r="A253" s="3" t="s">
        <v>504</v>
      </c>
      <c r="B253" s="4" t="s">
        <v>505</v>
      </c>
      <c r="C253" s="5">
        <v>78</v>
      </c>
      <c r="D253" s="5">
        <v>0</v>
      </c>
      <c r="E253" s="5">
        <v>0</v>
      </c>
      <c r="F253" s="5">
        <v>2</v>
      </c>
      <c r="G253" s="5">
        <v>0</v>
      </c>
      <c r="H253" s="5">
        <v>4</v>
      </c>
      <c r="I253" s="5">
        <v>0</v>
      </c>
      <c r="J253" s="5">
        <v>0</v>
      </c>
      <c r="K253" s="5">
        <v>1</v>
      </c>
    </row>
    <row r="254" spans="1:11" s="3" customFormat="1" x14ac:dyDescent="0.15">
      <c r="A254" s="3" t="s">
        <v>506</v>
      </c>
      <c r="B254" s="4" t="s">
        <v>507</v>
      </c>
      <c r="C254" s="5">
        <v>188</v>
      </c>
      <c r="D254" s="5">
        <v>5</v>
      </c>
      <c r="E254" s="5">
        <v>0</v>
      </c>
      <c r="F254" s="5">
        <v>2</v>
      </c>
      <c r="G254" s="5">
        <v>22</v>
      </c>
      <c r="H254" s="5">
        <v>5</v>
      </c>
      <c r="I254" s="5">
        <v>0</v>
      </c>
      <c r="J254" s="5">
        <v>0</v>
      </c>
      <c r="K254" s="5">
        <v>10</v>
      </c>
    </row>
    <row r="255" spans="1:11" s="3" customFormat="1" x14ac:dyDescent="0.15">
      <c r="A255" s="3" t="s">
        <v>508</v>
      </c>
      <c r="B255" s="4" t="s">
        <v>509</v>
      </c>
      <c r="C255" s="5">
        <v>1</v>
      </c>
      <c r="D255" s="5">
        <v>0</v>
      </c>
      <c r="E255" s="5">
        <v>0</v>
      </c>
      <c r="F255" s="5">
        <v>0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</row>
    <row r="256" spans="1:11" s="3" customFormat="1" x14ac:dyDescent="0.15">
      <c r="A256" s="3" t="s">
        <v>510</v>
      </c>
      <c r="B256" s="4" t="s">
        <v>511</v>
      </c>
      <c r="C256" s="5">
        <v>20</v>
      </c>
      <c r="D256" s="5">
        <v>77</v>
      </c>
      <c r="E256" s="5">
        <v>24</v>
      </c>
      <c r="F256" s="5">
        <v>0</v>
      </c>
      <c r="G256" s="5">
        <v>304</v>
      </c>
      <c r="H256" s="5">
        <v>1</v>
      </c>
      <c r="I256" s="5">
        <v>0</v>
      </c>
      <c r="J256" s="5">
        <v>0</v>
      </c>
      <c r="K256" s="5">
        <v>0</v>
      </c>
    </row>
    <row r="257" spans="1:11" s="3" customFormat="1" x14ac:dyDescent="0.15">
      <c r="A257" s="3" t="s">
        <v>512</v>
      </c>
      <c r="B257" s="4" t="s">
        <v>513</v>
      </c>
      <c r="C257" s="5">
        <v>524</v>
      </c>
      <c r="D257" s="5">
        <v>0</v>
      </c>
      <c r="E257" s="5">
        <v>0</v>
      </c>
      <c r="F257" s="5">
        <v>2</v>
      </c>
      <c r="G257" s="5">
        <v>0</v>
      </c>
      <c r="H257" s="5">
        <v>3</v>
      </c>
      <c r="I257" s="5">
        <v>0</v>
      </c>
      <c r="J257" s="5">
        <v>0</v>
      </c>
      <c r="K257" s="5">
        <v>5</v>
      </c>
    </row>
    <row r="258" spans="1:11" s="3" customFormat="1" x14ac:dyDescent="0.15">
      <c r="A258" s="3" t="s">
        <v>514</v>
      </c>
      <c r="B258" s="4" t="s">
        <v>515</v>
      </c>
      <c r="C258" s="5">
        <v>0</v>
      </c>
      <c r="D258" s="5">
        <v>0</v>
      </c>
      <c r="E258" s="5">
        <v>22</v>
      </c>
      <c r="F258" s="5">
        <v>1</v>
      </c>
      <c r="G258" s="5">
        <v>0</v>
      </c>
      <c r="H258" s="5">
        <v>0</v>
      </c>
      <c r="I258" s="5">
        <v>0</v>
      </c>
      <c r="J258" s="5">
        <v>0</v>
      </c>
      <c r="K258" s="5">
        <v>0</v>
      </c>
    </row>
    <row r="259" spans="1:11" s="3" customFormat="1" x14ac:dyDescent="0.15">
      <c r="A259" s="3" t="s">
        <v>516</v>
      </c>
      <c r="B259" s="4" t="s">
        <v>517</v>
      </c>
      <c r="C259" s="5">
        <v>35</v>
      </c>
      <c r="D259" s="5">
        <v>0</v>
      </c>
      <c r="E259" s="5">
        <v>0</v>
      </c>
      <c r="F259" s="5">
        <v>0</v>
      </c>
      <c r="G259" s="5">
        <v>0</v>
      </c>
      <c r="H259" s="5">
        <v>0</v>
      </c>
      <c r="I259" s="5">
        <v>0</v>
      </c>
      <c r="J259" s="5">
        <v>0</v>
      </c>
      <c r="K259" s="5">
        <v>0</v>
      </c>
    </row>
    <row r="260" spans="1:11" s="3" customFormat="1" x14ac:dyDescent="0.15">
      <c r="A260" s="3" t="s">
        <v>518</v>
      </c>
      <c r="B260" s="4" t="s">
        <v>519</v>
      </c>
      <c r="C260" s="5">
        <v>303</v>
      </c>
      <c r="D260" s="5">
        <v>3</v>
      </c>
      <c r="E260" s="5">
        <v>1</v>
      </c>
      <c r="F260" s="5">
        <v>3</v>
      </c>
      <c r="G260" s="5">
        <v>19</v>
      </c>
      <c r="H260" s="5">
        <v>13</v>
      </c>
      <c r="I260" s="5">
        <v>0</v>
      </c>
      <c r="J260" s="5">
        <v>0</v>
      </c>
      <c r="K260" s="5">
        <v>1</v>
      </c>
    </row>
    <row r="261" spans="1:11" s="3" customFormat="1" x14ac:dyDescent="0.15">
      <c r="A261" s="3" t="s">
        <v>520</v>
      </c>
      <c r="B261" s="4" t="s">
        <v>521</v>
      </c>
      <c r="C261" s="5">
        <v>54</v>
      </c>
      <c r="D261" s="5">
        <v>0</v>
      </c>
      <c r="E261" s="5">
        <v>0</v>
      </c>
      <c r="F261" s="5">
        <v>1</v>
      </c>
      <c r="G261" s="5">
        <v>0</v>
      </c>
      <c r="H261" s="5">
        <v>0</v>
      </c>
      <c r="I261" s="5">
        <v>0</v>
      </c>
      <c r="J261" s="5">
        <v>0</v>
      </c>
      <c r="K261" s="5">
        <v>0</v>
      </c>
    </row>
    <row r="262" spans="1:11" s="3" customFormat="1" x14ac:dyDescent="0.15">
      <c r="A262" s="3" t="s">
        <v>522</v>
      </c>
      <c r="B262" s="4" t="s">
        <v>523</v>
      </c>
      <c r="C262" s="5">
        <v>37</v>
      </c>
      <c r="D262" s="5">
        <v>0</v>
      </c>
      <c r="E262" s="5">
        <v>0</v>
      </c>
      <c r="F262" s="5">
        <v>0</v>
      </c>
      <c r="G262" s="5">
        <v>0</v>
      </c>
      <c r="H262" s="5">
        <v>0</v>
      </c>
      <c r="I262" s="5">
        <v>0</v>
      </c>
      <c r="J262" s="5">
        <v>0</v>
      </c>
      <c r="K262" s="5">
        <v>0</v>
      </c>
    </row>
    <row r="263" spans="1:11" s="3" customFormat="1" x14ac:dyDescent="0.15">
      <c r="A263" s="3" t="s">
        <v>524</v>
      </c>
      <c r="B263" s="4" t="s">
        <v>525</v>
      </c>
      <c r="C263" s="5">
        <v>12</v>
      </c>
      <c r="D263" s="5">
        <v>0</v>
      </c>
      <c r="E263" s="5">
        <v>0</v>
      </c>
      <c r="F263" s="5">
        <v>1</v>
      </c>
      <c r="G263" s="5">
        <v>0</v>
      </c>
      <c r="H263" s="5">
        <v>1</v>
      </c>
      <c r="I263" s="5">
        <v>0</v>
      </c>
      <c r="J263" s="5">
        <v>0</v>
      </c>
      <c r="K263" s="5">
        <v>0</v>
      </c>
    </row>
    <row r="264" spans="1:11" s="3" customFormat="1" x14ac:dyDescent="0.15">
      <c r="A264" s="3" t="s">
        <v>526</v>
      </c>
      <c r="B264" s="4" t="s">
        <v>527</v>
      </c>
      <c r="C264" s="5">
        <v>0</v>
      </c>
      <c r="D264" s="5">
        <v>0</v>
      </c>
      <c r="E264" s="5">
        <v>0</v>
      </c>
      <c r="F264" s="5">
        <v>1</v>
      </c>
      <c r="G264" s="5">
        <v>0</v>
      </c>
      <c r="H264" s="5">
        <v>0</v>
      </c>
      <c r="I264" s="5">
        <v>0</v>
      </c>
      <c r="J264" s="5">
        <v>0</v>
      </c>
      <c r="K264" s="5">
        <v>0</v>
      </c>
    </row>
    <row r="265" spans="1:11" s="3" customFormat="1" x14ac:dyDescent="0.15">
      <c r="A265" s="3" t="s">
        <v>528</v>
      </c>
      <c r="B265" s="4" t="s">
        <v>529</v>
      </c>
      <c r="C265" s="5">
        <v>40</v>
      </c>
      <c r="D265" s="5">
        <v>0</v>
      </c>
      <c r="E265" s="5">
        <v>0</v>
      </c>
      <c r="F265" s="5">
        <v>0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</row>
    <row r="266" spans="1:11" s="3" customFormat="1" x14ac:dyDescent="0.15">
      <c r="A266" s="3" t="s">
        <v>530</v>
      </c>
      <c r="B266" s="4" t="s">
        <v>531</v>
      </c>
      <c r="C266" s="5">
        <v>61</v>
      </c>
      <c r="D266" s="5">
        <v>0</v>
      </c>
      <c r="E266" s="5">
        <v>0</v>
      </c>
      <c r="F266" s="5">
        <v>1</v>
      </c>
      <c r="G266" s="5">
        <v>0</v>
      </c>
      <c r="H266" s="5">
        <v>0</v>
      </c>
      <c r="I266" s="5">
        <v>0</v>
      </c>
      <c r="J266" s="5">
        <v>0</v>
      </c>
      <c r="K266" s="5">
        <v>2</v>
      </c>
    </row>
    <row r="267" spans="1:11" s="3" customFormat="1" x14ac:dyDescent="0.15">
      <c r="A267" s="3" t="s">
        <v>532</v>
      </c>
      <c r="B267" s="4" t="s">
        <v>533</v>
      </c>
      <c r="C267" s="5">
        <v>1</v>
      </c>
      <c r="D267" s="5">
        <v>0</v>
      </c>
      <c r="E267" s="5">
        <v>0</v>
      </c>
      <c r="F267" s="5">
        <v>13</v>
      </c>
      <c r="G267" s="5">
        <v>0</v>
      </c>
      <c r="H267" s="5">
        <v>0</v>
      </c>
      <c r="I267" s="5">
        <v>0</v>
      </c>
      <c r="J267" s="5">
        <v>0</v>
      </c>
      <c r="K267" s="5">
        <v>0</v>
      </c>
    </row>
    <row r="268" spans="1:11" s="3" customFormat="1" x14ac:dyDescent="0.15">
      <c r="A268" s="3" t="s">
        <v>534</v>
      </c>
      <c r="B268" s="4" t="s">
        <v>535</v>
      </c>
      <c r="C268" s="5">
        <v>19</v>
      </c>
      <c r="D268" s="5">
        <v>2</v>
      </c>
      <c r="E268" s="5">
        <v>54</v>
      </c>
      <c r="F268" s="5">
        <v>0</v>
      </c>
      <c r="G268" s="5">
        <v>0</v>
      </c>
      <c r="H268" s="5">
        <v>0</v>
      </c>
      <c r="I268" s="5">
        <v>0</v>
      </c>
      <c r="J268" s="5">
        <v>0</v>
      </c>
      <c r="K268" s="5">
        <v>0</v>
      </c>
    </row>
    <row r="269" spans="1:11" s="3" customFormat="1" x14ac:dyDescent="0.15">
      <c r="A269" s="3" t="s">
        <v>536</v>
      </c>
      <c r="B269" s="4" t="s">
        <v>537</v>
      </c>
      <c r="C269" s="5">
        <v>65</v>
      </c>
      <c r="D269" s="5">
        <v>2</v>
      </c>
      <c r="E269" s="5">
        <v>5</v>
      </c>
      <c r="F269" s="5">
        <v>0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</row>
    <row r="270" spans="1:11" s="3" customFormat="1" x14ac:dyDescent="0.15">
      <c r="A270" s="3" t="s">
        <v>538</v>
      </c>
      <c r="B270" s="4" t="s">
        <v>539</v>
      </c>
      <c r="C270" s="5">
        <v>29</v>
      </c>
      <c r="D270" s="5">
        <v>0</v>
      </c>
      <c r="E270" s="5">
        <v>0</v>
      </c>
      <c r="F270" s="5">
        <v>0</v>
      </c>
      <c r="G270" s="5">
        <v>0</v>
      </c>
      <c r="H270" s="5">
        <v>0</v>
      </c>
      <c r="I270" s="5">
        <v>0</v>
      </c>
      <c r="J270" s="5">
        <v>0</v>
      </c>
      <c r="K270" s="5">
        <v>0</v>
      </c>
    </row>
    <row r="271" spans="1:11" s="3" customFormat="1" x14ac:dyDescent="0.15">
      <c r="A271" s="3" t="s">
        <v>540</v>
      </c>
      <c r="B271" s="4" t="s">
        <v>541</v>
      </c>
      <c r="C271" s="5">
        <v>11</v>
      </c>
      <c r="D271" s="5">
        <v>0</v>
      </c>
      <c r="E271" s="5">
        <v>0</v>
      </c>
      <c r="F271" s="5">
        <v>4</v>
      </c>
      <c r="G271" s="5">
        <v>0</v>
      </c>
      <c r="H271" s="5">
        <v>1</v>
      </c>
      <c r="I271" s="5">
        <v>0</v>
      </c>
      <c r="J271" s="5">
        <v>0</v>
      </c>
      <c r="K271" s="5">
        <v>0</v>
      </c>
    </row>
    <row r="272" spans="1:11" s="3" customFormat="1" x14ac:dyDescent="0.15">
      <c r="A272" s="3" t="s">
        <v>542</v>
      </c>
      <c r="B272" s="4" t="s">
        <v>543</v>
      </c>
      <c r="C272" s="5">
        <v>71</v>
      </c>
      <c r="D272" s="5">
        <v>3</v>
      </c>
      <c r="E272" s="5">
        <v>0</v>
      </c>
      <c r="F272" s="5">
        <v>1</v>
      </c>
      <c r="G272" s="5">
        <v>0</v>
      </c>
      <c r="H272" s="5">
        <v>4</v>
      </c>
      <c r="I272" s="5">
        <v>0</v>
      </c>
      <c r="J272" s="5">
        <v>0</v>
      </c>
      <c r="K272" s="5">
        <v>0</v>
      </c>
    </row>
    <row r="273" spans="1:11" s="3" customFormat="1" x14ac:dyDescent="0.15">
      <c r="A273" s="3" t="s">
        <v>544</v>
      </c>
      <c r="B273" s="4" t="s">
        <v>545</v>
      </c>
      <c r="C273" s="5">
        <v>53</v>
      </c>
      <c r="D273" s="5">
        <v>0</v>
      </c>
      <c r="E273" s="5">
        <v>0</v>
      </c>
      <c r="F273" s="5">
        <v>0</v>
      </c>
      <c r="G273" s="5">
        <v>0</v>
      </c>
      <c r="H273" s="5">
        <v>0</v>
      </c>
      <c r="I273" s="5">
        <v>0</v>
      </c>
      <c r="J273" s="5">
        <v>0</v>
      </c>
      <c r="K273" s="5">
        <v>0</v>
      </c>
    </row>
    <row r="274" spans="1:11" s="3" customFormat="1" x14ac:dyDescent="0.15">
      <c r="A274" s="3" t="s">
        <v>546</v>
      </c>
      <c r="B274" s="4" t="s">
        <v>547</v>
      </c>
      <c r="C274" s="5">
        <v>22</v>
      </c>
      <c r="D274" s="5">
        <v>0</v>
      </c>
      <c r="E274" s="5">
        <v>0</v>
      </c>
      <c r="F274" s="5">
        <v>0</v>
      </c>
      <c r="G274" s="5">
        <v>0</v>
      </c>
      <c r="H274" s="5">
        <v>0</v>
      </c>
      <c r="I274" s="5">
        <v>0</v>
      </c>
      <c r="J274" s="5">
        <v>0</v>
      </c>
      <c r="K274" s="5">
        <v>0</v>
      </c>
    </row>
    <row r="275" spans="1:11" s="3" customFormat="1" x14ac:dyDescent="0.15">
      <c r="A275" s="3" t="s">
        <v>548</v>
      </c>
      <c r="B275" s="4" t="s">
        <v>549</v>
      </c>
      <c r="C275" s="5">
        <v>57</v>
      </c>
      <c r="D275" s="5">
        <v>0</v>
      </c>
      <c r="E275" s="5">
        <v>0</v>
      </c>
      <c r="F275" s="5">
        <v>1</v>
      </c>
      <c r="G275" s="5">
        <v>0</v>
      </c>
      <c r="H275" s="5">
        <v>1</v>
      </c>
      <c r="I275" s="5">
        <v>0</v>
      </c>
      <c r="J275" s="5">
        <v>0</v>
      </c>
      <c r="K275" s="5">
        <v>0</v>
      </c>
    </row>
    <row r="276" spans="1:11" s="3" customFormat="1" x14ac:dyDescent="0.15">
      <c r="A276" s="3" t="s">
        <v>550</v>
      </c>
      <c r="B276" s="4" t="s">
        <v>551</v>
      </c>
      <c r="C276" s="5">
        <v>4</v>
      </c>
      <c r="D276" s="5">
        <v>0</v>
      </c>
      <c r="E276" s="5">
        <v>0</v>
      </c>
      <c r="F276" s="5">
        <v>0</v>
      </c>
      <c r="G276" s="5">
        <v>0</v>
      </c>
      <c r="H276" s="5">
        <v>0</v>
      </c>
      <c r="I276" s="5">
        <v>0</v>
      </c>
      <c r="J276" s="5">
        <v>0</v>
      </c>
      <c r="K276" s="5">
        <v>0</v>
      </c>
    </row>
    <row r="277" spans="1:11" s="3" customFormat="1" x14ac:dyDescent="0.15">
      <c r="A277" s="3" t="s">
        <v>552</v>
      </c>
      <c r="B277" s="4" t="s">
        <v>553</v>
      </c>
      <c r="C277" s="5">
        <v>190</v>
      </c>
      <c r="D277" s="5">
        <v>0</v>
      </c>
      <c r="E277" s="5">
        <v>0</v>
      </c>
      <c r="F277" s="5">
        <v>3</v>
      </c>
      <c r="G277" s="5">
        <v>0</v>
      </c>
      <c r="H277" s="5">
        <v>1</v>
      </c>
      <c r="I277" s="5">
        <v>0</v>
      </c>
      <c r="J277" s="5">
        <v>0</v>
      </c>
      <c r="K277" s="5">
        <v>1</v>
      </c>
    </row>
    <row r="278" spans="1:11" s="3" customFormat="1" x14ac:dyDescent="0.15">
      <c r="A278" s="3" t="s">
        <v>554</v>
      </c>
      <c r="B278" s="4" t="s">
        <v>555</v>
      </c>
      <c r="C278" s="5">
        <v>45</v>
      </c>
      <c r="D278" s="5">
        <v>0</v>
      </c>
      <c r="E278" s="5">
        <v>0</v>
      </c>
      <c r="F278" s="5">
        <v>0</v>
      </c>
      <c r="G278" s="5">
        <v>0</v>
      </c>
      <c r="H278" s="5">
        <v>3</v>
      </c>
      <c r="I278" s="5">
        <v>0</v>
      </c>
      <c r="J278" s="5">
        <v>0</v>
      </c>
      <c r="K278" s="5">
        <v>0</v>
      </c>
    </row>
    <row r="279" spans="1:11" s="3" customFormat="1" x14ac:dyDescent="0.15">
      <c r="A279" s="3" t="s">
        <v>556</v>
      </c>
      <c r="B279" s="4" t="s">
        <v>557</v>
      </c>
      <c r="C279" s="5">
        <v>114</v>
      </c>
      <c r="D279" s="5">
        <v>3</v>
      </c>
      <c r="E279" s="5">
        <v>1</v>
      </c>
      <c r="F279" s="5">
        <v>0</v>
      </c>
      <c r="G279" s="5">
        <v>4</v>
      </c>
      <c r="H279" s="5">
        <v>0</v>
      </c>
      <c r="I279" s="5">
        <v>0</v>
      </c>
      <c r="J279" s="5">
        <v>0</v>
      </c>
      <c r="K279" s="5">
        <v>0</v>
      </c>
    </row>
    <row r="280" spans="1:11" s="3" customFormat="1" x14ac:dyDescent="0.15">
      <c r="A280" s="3" t="s">
        <v>558</v>
      </c>
      <c r="B280" s="4" t="s">
        <v>559</v>
      </c>
      <c r="C280" s="5">
        <v>86</v>
      </c>
      <c r="D280" s="5">
        <v>0</v>
      </c>
      <c r="E280" s="5">
        <v>0</v>
      </c>
      <c r="F280" s="5">
        <v>1</v>
      </c>
      <c r="G280" s="5">
        <v>0</v>
      </c>
      <c r="H280" s="5">
        <v>2</v>
      </c>
      <c r="I280" s="5">
        <v>0</v>
      </c>
      <c r="J280" s="5">
        <v>0</v>
      </c>
      <c r="K280" s="5">
        <v>1</v>
      </c>
    </row>
    <row r="281" spans="1:11" s="3" customFormat="1" x14ac:dyDescent="0.15">
      <c r="A281" s="3" t="s">
        <v>560</v>
      </c>
      <c r="B281" s="4" t="s">
        <v>561</v>
      </c>
      <c r="C281" s="5">
        <v>33</v>
      </c>
      <c r="D281" s="5">
        <v>1</v>
      </c>
      <c r="E281" s="5">
        <v>0</v>
      </c>
      <c r="F281" s="5">
        <v>0</v>
      </c>
      <c r="G281" s="5">
        <v>0</v>
      </c>
      <c r="H281" s="5">
        <v>0</v>
      </c>
      <c r="I281" s="5">
        <v>0</v>
      </c>
      <c r="J281" s="5">
        <v>0</v>
      </c>
      <c r="K281" s="5">
        <v>0</v>
      </c>
    </row>
    <row r="282" spans="1:11" s="3" customFormat="1" x14ac:dyDescent="0.15">
      <c r="A282" s="3" t="s">
        <v>562</v>
      </c>
      <c r="B282" s="4" t="s">
        <v>563</v>
      </c>
      <c r="C282" s="5">
        <v>71</v>
      </c>
      <c r="D282" s="5">
        <v>0</v>
      </c>
      <c r="E282" s="5">
        <v>0</v>
      </c>
      <c r="F282" s="5">
        <v>0</v>
      </c>
      <c r="G282" s="5">
        <v>0</v>
      </c>
      <c r="H282" s="5">
        <v>2</v>
      </c>
      <c r="I282" s="5">
        <v>0</v>
      </c>
      <c r="J282" s="5">
        <v>0</v>
      </c>
      <c r="K282" s="5">
        <v>0</v>
      </c>
    </row>
    <row r="283" spans="1:11" s="3" customFormat="1" x14ac:dyDescent="0.15">
      <c r="A283" s="3" t="s">
        <v>564</v>
      </c>
      <c r="B283" s="4" t="s">
        <v>565</v>
      </c>
      <c r="C283" s="5">
        <v>99</v>
      </c>
      <c r="D283" s="5">
        <v>0</v>
      </c>
      <c r="E283" s="5">
        <v>0</v>
      </c>
      <c r="F283" s="5">
        <v>0</v>
      </c>
      <c r="G283" s="5">
        <v>0</v>
      </c>
      <c r="H283" s="5">
        <v>3</v>
      </c>
      <c r="I283" s="5">
        <v>0</v>
      </c>
      <c r="J283" s="5">
        <v>0</v>
      </c>
      <c r="K283" s="5">
        <v>0</v>
      </c>
    </row>
    <row r="284" spans="1:11" s="3" customFormat="1" x14ac:dyDescent="0.15">
      <c r="A284" s="3" t="s">
        <v>566</v>
      </c>
      <c r="B284" s="4" t="s">
        <v>567</v>
      </c>
      <c r="C284" s="5">
        <v>161</v>
      </c>
      <c r="D284" s="5">
        <v>4</v>
      </c>
      <c r="E284" s="5">
        <v>11</v>
      </c>
      <c r="F284" s="5">
        <v>0</v>
      </c>
      <c r="G284" s="5">
        <v>4</v>
      </c>
      <c r="H284" s="5">
        <v>7</v>
      </c>
      <c r="I284" s="5">
        <v>0</v>
      </c>
      <c r="J284" s="5">
        <v>0</v>
      </c>
      <c r="K284" s="5">
        <v>0</v>
      </c>
    </row>
    <row r="285" spans="1:11" s="3" customFormat="1" x14ac:dyDescent="0.15">
      <c r="A285" s="3" t="s">
        <v>568</v>
      </c>
      <c r="B285" s="4" t="s">
        <v>569</v>
      </c>
      <c r="C285" s="5">
        <v>28</v>
      </c>
      <c r="D285" s="5">
        <v>0</v>
      </c>
      <c r="E285" s="5">
        <v>0</v>
      </c>
      <c r="F285" s="5">
        <v>0</v>
      </c>
      <c r="G285" s="5">
        <v>0</v>
      </c>
      <c r="H285" s="5">
        <v>0</v>
      </c>
      <c r="I285" s="5">
        <v>0</v>
      </c>
      <c r="J285" s="5">
        <v>0</v>
      </c>
      <c r="K285" s="5">
        <v>0</v>
      </c>
    </row>
    <row r="286" spans="1:11" s="3" customFormat="1" x14ac:dyDescent="0.15">
      <c r="A286" s="3" t="s">
        <v>570</v>
      </c>
      <c r="B286" s="4" t="s">
        <v>571</v>
      </c>
      <c r="C286" s="5">
        <v>77</v>
      </c>
      <c r="D286" s="5">
        <v>2</v>
      </c>
      <c r="E286" s="5">
        <v>0</v>
      </c>
      <c r="F286" s="5">
        <v>0</v>
      </c>
      <c r="G286" s="5">
        <v>0</v>
      </c>
      <c r="H286" s="5">
        <v>1</v>
      </c>
      <c r="I286" s="5">
        <v>0</v>
      </c>
      <c r="J286" s="5">
        <v>0</v>
      </c>
      <c r="K286" s="5">
        <v>0</v>
      </c>
    </row>
    <row r="287" spans="1:11" s="3" customFormat="1" x14ac:dyDescent="0.15">
      <c r="A287" s="3" t="s">
        <v>572</v>
      </c>
      <c r="B287" s="4" t="s">
        <v>573</v>
      </c>
      <c r="C287" s="5">
        <v>174</v>
      </c>
      <c r="D287" s="5">
        <v>3</v>
      </c>
      <c r="E287" s="5">
        <v>29</v>
      </c>
      <c r="F287" s="5">
        <v>5</v>
      </c>
      <c r="G287" s="5">
        <v>24</v>
      </c>
      <c r="H287" s="5">
        <v>21</v>
      </c>
      <c r="I287" s="5">
        <v>0</v>
      </c>
      <c r="J287" s="5">
        <v>0</v>
      </c>
      <c r="K287" s="5">
        <v>0</v>
      </c>
    </row>
    <row r="288" spans="1:11" s="3" customFormat="1" x14ac:dyDescent="0.15">
      <c r="A288" s="3" t="s">
        <v>574</v>
      </c>
      <c r="B288" s="4" t="s">
        <v>575</v>
      </c>
      <c r="C288" s="5">
        <v>44</v>
      </c>
      <c r="D288" s="5">
        <v>0</v>
      </c>
      <c r="E288" s="5">
        <v>0</v>
      </c>
      <c r="F288" s="5">
        <v>0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</row>
    <row r="289" spans="1:11" s="3" customFormat="1" x14ac:dyDescent="0.15">
      <c r="A289" s="3" t="s">
        <v>576</v>
      </c>
      <c r="B289" s="4" t="s">
        <v>577</v>
      </c>
      <c r="C289" s="5">
        <v>24</v>
      </c>
      <c r="D289" s="5">
        <v>0</v>
      </c>
      <c r="E289" s="5">
        <v>0</v>
      </c>
      <c r="F289" s="5">
        <v>0</v>
      </c>
      <c r="G289" s="5">
        <v>0</v>
      </c>
      <c r="H289" s="5">
        <v>0</v>
      </c>
      <c r="I289" s="5">
        <v>0</v>
      </c>
      <c r="J289" s="5">
        <v>0</v>
      </c>
      <c r="K289" s="5">
        <v>0</v>
      </c>
    </row>
    <row r="290" spans="1:11" s="3" customFormat="1" x14ac:dyDescent="0.15">
      <c r="A290" s="3" t="s">
        <v>578</v>
      </c>
      <c r="B290" s="4" t="s">
        <v>579</v>
      </c>
      <c r="C290" s="5">
        <v>45</v>
      </c>
      <c r="D290" s="5">
        <v>0</v>
      </c>
      <c r="E290" s="5">
        <v>1</v>
      </c>
      <c r="F290" s="5">
        <v>1</v>
      </c>
      <c r="G290" s="5">
        <v>0</v>
      </c>
      <c r="H290" s="5">
        <v>0</v>
      </c>
      <c r="I290" s="5">
        <v>0</v>
      </c>
      <c r="J290" s="5">
        <v>0</v>
      </c>
      <c r="K290" s="5">
        <v>0</v>
      </c>
    </row>
    <row r="291" spans="1:11" s="3" customFormat="1" x14ac:dyDescent="0.15">
      <c r="A291" s="3" t="s">
        <v>580</v>
      </c>
      <c r="B291" s="4" t="s">
        <v>581</v>
      </c>
      <c r="C291" s="5">
        <v>20</v>
      </c>
      <c r="D291" s="5">
        <v>0</v>
      </c>
      <c r="E291" s="5">
        <v>27</v>
      </c>
      <c r="F291" s="5">
        <v>4</v>
      </c>
      <c r="G291" s="5">
        <v>7</v>
      </c>
      <c r="H291" s="5">
        <v>0</v>
      </c>
      <c r="I291" s="5">
        <v>0</v>
      </c>
      <c r="J291" s="5">
        <v>0</v>
      </c>
      <c r="K291" s="5">
        <v>0</v>
      </c>
    </row>
    <row r="292" spans="1:11" s="3" customFormat="1" x14ac:dyDescent="0.15">
      <c r="A292" s="3" t="s">
        <v>582</v>
      </c>
      <c r="B292" s="4" t="s">
        <v>583</v>
      </c>
      <c r="C292" s="5">
        <v>49</v>
      </c>
      <c r="D292" s="5">
        <v>0</v>
      </c>
      <c r="E292" s="5">
        <v>0</v>
      </c>
      <c r="F292" s="5">
        <v>0</v>
      </c>
      <c r="G292" s="5">
        <v>0</v>
      </c>
      <c r="H292" s="5">
        <v>2</v>
      </c>
      <c r="I292" s="5">
        <v>0</v>
      </c>
      <c r="J292" s="5">
        <v>0</v>
      </c>
      <c r="K292" s="5">
        <v>0</v>
      </c>
    </row>
    <row r="293" spans="1:11" s="3" customFormat="1" x14ac:dyDescent="0.15">
      <c r="A293" s="3" t="s">
        <v>584</v>
      </c>
      <c r="B293" s="4" t="s">
        <v>585</v>
      </c>
      <c r="C293" s="5">
        <v>22</v>
      </c>
      <c r="D293" s="5">
        <v>0</v>
      </c>
      <c r="E293" s="5">
        <v>0</v>
      </c>
      <c r="F293" s="5">
        <v>0</v>
      </c>
      <c r="G293" s="5">
        <v>0</v>
      </c>
      <c r="H293" s="5">
        <v>0</v>
      </c>
      <c r="I293" s="5">
        <v>0</v>
      </c>
      <c r="J293" s="5">
        <v>0</v>
      </c>
      <c r="K293" s="5">
        <v>0</v>
      </c>
    </row>
    <row r="294" spans="1:11" s="3" customFormat="1" x14ac:dyDescent="0.15">
      <c r="A294" s="3" t="s">
        <v>586</v>
      </c>
      <c r="B294" s="4" t="s">
        <v>587</v>
      </c>
      <c r="C294" s="5">
        <v>40</v>
      </c>
      <c r="D294" s="5">
        <v>0</v>
      </c>
      <c r="E294" s="5">
        <v>0</v>
      </c>
      <c r="F294" s="5">
        <v>0</v>
      </c>
      <c r="G294" s="5">
        <v>0</v>
      </c>
      <c r="H294" s="5">
        <v>0</v>
      </c>
      <c r="I294" s="5">
        <v>0</v>
      </c>
      <c r="J294" s="5">
        <v>0</v>
      </c>
      <c r="K294" s="5">
        <v>0</v>
      </c>
    </row>
    <row r="295" spans="1:11" s="3" customFormat="1" x14ac:dyDescent="0.15">
      <c r="A295" s="3" t="s">
        <v>588</v>
      </c>
      <c r="B295" s="4" t="s">
        <v>589</v>
      </c>
      <c r="C295" s="5">
        <v>29</v>
      </c>
      <c r="D295" s="5">
        <v>0</v>
      </c>
      <c r="E295" s="5">
        <v>0</v>
      </c>
      <c r="F295" s="5">
        <v>0</v>
      </c>
      <c r="G295" s="5">
        <v>0</v>
      </c>
      <c r="H295" s="5">
        <v>0</v>
      </c>
      <c r="I295" s="5">
        <v>0</v>
      </c>
      <c r="J295" s="5">
        <v>0</v>
      </c>
      <c r="K295" s="5">
        <v>0</v>
      </c>
    </row>
    <row r="296" spans="1:11" s="3" customFormat="1" x14ac:dyDescent="0.15">
      <c r="A296" s="3" t="s">
        <v>590</v>
      </c>
      <c r="B296" s="4" t="s">
        <v>591</v>
      </c>
      <c r="C296" s="5">
        <v>70</v>
      </c>
      <c r="D296" s="5">
        <v>0</v>
      </c>
      <c r="E296" s="5">
        <v>0</v>
      </c>
      <c r="F296" s="5">
        <v>0</v>
      </c>
      <c r="G296" s="5">
        <v>0</v>
      </c>
      <c r="H296" s="5">
        <v>0</v>
      </c>
      <c r="I296" s="5">
        <v>0</v>
      </c>
      <c r="J296" s="5">
        <v>0</v>
      </c>
      <c r="K296" s="5">
        <v>2</v>
      </c>
    </row>
    <row r="297" spans="1:11" s="3" customFormat="1" x14ac:dyDescent="0.15">
      <c r="A297" s="3" t="s">
        <v>592</v>
      </c>
      <c r="B297" s="4" t="s">
        <v>593</v>
      </c>
      <c r="C297" s="5">
        <v>55</v>
      </c>
      <c r="D297" s="5">
        <v>0</v>
      </c>
      <c r="E297" s="5">
        <v>0</v>
      </c>
      <c r="F297" s="5">
        <v>0</v>
      </c>
      <c r="G297" s="5">
        <v>0</v>
      </c>
      <c r="H297" s="5">
        <v>0</v>
      </c>
      <c r="I297" s="5">
        <v>0</v>
      </c>
      <c r="J297" s="5">
        <v>0</v>
      </c>
      <c r="K297" s="5">
        <v>0</v>
      </c>
    </row>
    <row r="298" spans="1:11" s="3" customFormat="1" x14ac:dyDescent="0.15">
      <c r="A298" s="3" t="s">
        <v>594</v>
      </c>
      <c r="B298" s="4" t="s">
        <v>595</v>
      </c>
      <c r="C298" s="5">
        <v>74</v>
      </c>
      <c r="D298" s="5">
        <v>0</v>
      </c>
      <c r="E298" s="5">
        <v>0</v>
      </c>
      <c r="F298" s="5">
        <v>0</v>
      </c>
      <c r="G298" s="5">
        <v>0</v>
      </c>
      <c r="H298" s="5">
        <v>0</v>
      </c>
      <c r="I298" s="5">
        <v>0</v>
      </c>
      <c r="J298" s="5">
        <v>0</v>
      </c>
      <c r="K298" s="5">
        <v>0</v>
      </c>
    </row>
    <row r="299" spans="1:11" s="3" customFormat="1" x14ac:dyDescent="0.15">
      <c r="A299" s="3" t="s">
        <v>596</v>
      </c>
      <c r="B299" s="4" t="s">
        <v>597</v>
      </c>
      <c r="C299" s="5">
        <v>21</v>
      </c>
      <c r="D299" s="5">
        <v>0</v>
      </c>
      <c r="E299" s="5">
        <v>0</v>
      </c>
      <c r="F299" s="5">
        <v>0</v>
      </c>
      <c r="G299" s="5">
        <v>0</v>
      </c>
      <c r="H299" s="5">
        <v>0</v>
      </c>
      <c r="I299" s="5">
        <v>0</v>
      </c>
      <c r="J299" s="5">
        <v>0</v>
      </c>
      <c r="K299" s="5">
        <v>0</v>
      </c>
    </row>
    <row r="300" spans="1:11" s="3" customFormat="1" x14ac:dyDescent="0.15">
      <c r="A300" s="3" t="s">
        <v>598</v>
      </c>
      <c r="B300" s="4" t="s">
        <v>599</v>
      </c>
      <c r="C300" s="5">
        <v>44</v>
      </c>
      <c r="D300" s="5">
        <v>1</v>
      </c>
      <c r="E300" s="5">
        <v>0</v>
      </c>
      <c r="F300" s="5">
        <v>0</v>
      </c>
      <c r="G300" s="5">
        <v>0</v>
      </c>
      <c r="H300" s="5">
        <v>0</v>
      </c>
      <c r="I300" s="5">
        <v>0</v>
      </c>
      <c r="J300" s="5">
        <v>0</v>
      </c>
      <c r="K300" s="5">
        <v>0</v>
      </c>
    </row>
    <row r="301" spans="1:11" s="3" customFormat="1" x14ac:dyDescent="0.15">
      <c r="A301" s="3" t="s">
        <v>600</v>
      </c>
      <c r="B301" s="4" t="s">
        <v>601</v>
      </c>
      <c r="C301" s="5">
        <v>109</v>
      </c>
      <c r="D301" s="5">
        <v>0</v>
      </c>
      <c r="E301" s="5">
        <v>0</v>
      </c>
      <c r="F301" s="5">
        <v>0</v>
      </c>
      <c r="G301" s="5">
        <v>0</v>
      </c>
      <c r="H301" s="5">
        <v>0</v>
      </c>
      <c r="I301" s="5">
        <v>0</v>
      </c>
      <c r="J301" s="5">
        <v>0</v>
      </c>
      <c r="K301" s="5">
        <v>0</v>
      </c>
    </row>
    <row r="302" spans="1:11" s="3" customFormat="1" x14ac:dyDescent="0.15">
      <c r="A302" s="3" t="s">
        <v>602</v>
      </c>
      <c r="B302" s="4" t="s">
        <v>603</v>
      </c>
      <c r="C302" s="5">
        <v>38</v>
      </c>
      <c r="D302" s="5">
        <v>0</v>
      </c>
      <c r="E302" s="5">
        <v>0</v>
      </c>
      <c r="F302" s="5">
        <v>0</v>
      </c>
      <c r="G302" s="5">
        <v>0</v>
      </c>
      <c r="H302" s="5">
        <v>0</v>
      </c>
      <c r="I302" s="5">
        <v>0</v>
      </c>
      <c r="J302" s="5">
        <v>0</v>
      </c>
      <c r="K302" s="5">
        <v>0</v>
      </c>
    </row>
    <row r="303" spans="1:11" s="3" customFormat="1" x14ac:dyDescent="0.15">
      <c r="A303" s="3" t="s">
        <v>604</v>
      </c>
      <c r="B303" s="4" t="s">
        <v>605</v>
      </c>
      <c r="C303" s="5">
        <v>83</v>
      </c>
      <c r="D303" s="5">
        <v>0</v>
      </c>
      <c r="E303" s="5">
        <v>0</v>
      </c>
      <c r="F303" s="5">
        <v>0</v>
      </c>
      <c r="G303" s="5">
        <v>0</v>
      </c>
      <c r="H303" s="5">
        <v>1</v>
      </c>
      <c r="I303" s="5">
        <v>0</v>
      </c>
      <c r="J303" s="5">
        <v>0</v>
      </c>
      <c r="K303" s="5">
        <v>0</v>
      </c>
    </row>
    <row r="304" spans="1:11" s="3" customFormat="1" x14ac:dyDescent="0.15">
      <c r="A304" s="3" t="s">
        <v>606</v>
      </c>
      <c r="B304" s="4" t="s">
        <v>607</v>
      </c>
      <c r="C304" s="5">
        <v>16</v>
      </c>
      <c r="D304" s="5">
        <v>0</v>
      </c>
      <c r="E304" s="5">
        <v>0</v>
      </c>
      <c r="F304" s="5">
        <v>0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</row>
    <row r="305" spans="1:11" s="3" customFormat="1" x14ac:dyDescent="0.15">
      <c r="A305" s="3" t="s">
        <v>608</v>
      </c>
      <c r="B305" s="4" t="s">
        <v>609</v>
      </c>
      <c r="C305" s="5">
        <v>50</v>
      </c>
      <c r="D305" s="5">
        <v>0</v>
      </c>
      <c r="E305" s="5">
        <v>0</v>
      </c>
      <c r="F305" s="5">
        <v>0</v>
      </c>
      <c r="G305" s="5">
        <v>0</v>
      </c>
      <c r="H305" s="5">
        <v>1</v>
      </c>
      <c r="I305" s="5">
        <v>0</v>
      </c>
      <c r="J305" s="5">
        <v>0</v>
      </c>
      <c r="K305" s="5">
        <v>0</v>
      </c>
    </row>
    <row r="306" spans="1:11" s="3" customFormat="1" x14ac:dyDescent="0.15">
      <c r="A306" s="3" t="s">
        <v>610</v>
      </c>
      <c r="B306" s="4" t="s">
        <v>611</v>
      </c>
      <c r="C306" s="5">
        <v>56</v>
      </c>
      <c r="D306" s="5">
        <v>0</v>
      </c>
      <c r="E306" s="5">
        <v>0</v>
      </c>
      <c r="F306" s="5">
        <v>0</v>
      </c>
      <c r="G306" s="5">
        <v>0</v>
      </c>
      <c r="H306" s="5">
        <v>0</v>
      </c>
      <c r="I306" s="5">
        <v>0</v>
      </c>
      <c r="J306" s="5">
        <v>0</v>
      </c>
      <c r="K306" s="5">
        <v>1</v>
      </c>
    </row>
    <row r="307" spans="1:11" s="3" customFormat="1" x14ac:dyDescent="0.15">
      <c r="A307" s="3" t="s">
        <v>612</v>
      </c>
      <c r="B307" s="4" t="s">
        <v>613</v>
      </c>
      <c r="C307" s="5">
        <v>4</v>
      </c>
      <c r="D307" s="5">
        <v>0</v>
      </c>
      <c r="E307" s="5">
        <v>0</v>
      </c>
      <c r="F307" s="5">
        <v>0</v>
      </c>
      <c r="G307" s="5">
        <v>0</v>
      </c>
      <c r="H307" s="5">
        <v>0</v>
      </c>
      <c r="I307" s="5">
        <v>0</v>
      </c>
      <c r="J307" s="5">
        <v>1</v>
      </c>
      <c r="K307" s="5">
        <v>0</v>
      </c>
    </row>
    <row r="308" spans="1:11" s="3" customFormat="1" x14ac:dyDescent="0.15">
      <c r="A308" s="3" t="s">
        <v>614</v>
      </c>
      <c r="B308" s="4" t="s">
        <v>615</v>
      </c>
      <c r="C308" s="5">
        <v>1</v>
      </c>
      <c r="D308" s="5">
        <v>0</v>
      </c>
      <c r="E308" s="5">
        <v>0</v>
      </c>
      <c r="F308" s="5">
        <v>0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</row>
    <row r="309" spans="1:11" s="3" customFormat="1" x14ac:dyDescent="0.15">
      <c r="A309" s="3" t="s">
        <v>616</v>
      </c>
      <c r="B309" s="4" t="s">
        <v>617</v>
      </c>
      <c r="C309" s="5">
        <v>2</v>
      </c>
      <c r="D309" s="5">
        <v>0</v>
      </c>
      <c r="E309" s="5">
        <v>0</v>
      </c>
      <c r="F309" s="5">
        <v>0</v>
      </c>
      <c r="G309" s="5">
        <v>0</v>
      </c>
      <c r="H309" s="5">
        <v>0</v>
      </c>
      <c r="I309" s="5">
        <v>0</v>
      </c>
      <c r="J309" s="5">
        <v>0</v>
      </c>
      <c r="K309" s="5">
        <v>0</v>
      </c>
    </row>
    <row r="310" spans="1:11" s="3" customFormat="1" x14ac:dyDescent="0.15">
      <c r="A310" s="3" t="s">
        <v>618</v>
      </c>
      <c r="B310" s="4" t="s">
        <v>619</v>
      </c>
      <c r="C310" s="5">
        <v>12</v>
      </c>
      <c r="D310" s="5">
        <v>6</v>
      </c>
      <c r="E310" s="5">
        <v>48</v>
      </c>
      <c r="F310" s="5">
        <v>0</v>
      </c>
      <c r="G310" s="5">
        <v>123</v>
      </c>
      <c r="H310" s="5">
        <v>1</v>
      </c>
      <c r="I310" s="5">
        <v>0</v>
      </c>
      <c r="J310" s="5">
        <v>0</v>
      </c>
      <c r="K310" s="5">
        <v>0</v>
      </c>
    </row>
    <row r="311" spans="1:11" s="3" customFormat="1" x14ac:dyDescent="0.15">
      <c r="A311" s="3" t="s">
        <v>620</v>
      </c>
      <c r="B311" s="4" t="s">
        <v>577</v>
      </c>
      <c r="C311" s="5">
        <v>35</v>
      </c>
      <c r="D311" s="5">
        <v>0</v>
      </c>
      <c r="E311" s="5">
        <v>0</v>
      </c>
      <c r="F311" s="5">
        <v>6</v>
      </c>
      <c r="G311" s="5">
        <v>0</v>
      </c>
      <c r="H311" s="5">
        <v>0</v>
      </c>
      <c r="I311" s="5">
        <v>0</v>
      </c>
      <c r="J311" s="5">
        <v>0</v>
      </c>
      <c r="K311" s="5">
        <v>0</v>
      </c>
    </row>
    <row r="312" spans="1:11" s="3" customFormat="1" x14ac:dyDescent="0.15">
      <c r="A312" s="3" t="s">
        <v>621</v>
      </c>
      <c r="B312" s="4" t="s">
        <v>622</v>
      </c>
      <c r="C312" s="5">
        <v>4</v>
      </c>
      <c r="D312" s="5">
        <v>7</v>
      </c>
      <c r="E312" s="5">
        <v>10</v>
      </c>
      <c r="F312" s="5">
        <v>1</v>
      </c>
      <c r="G312" s="5">
        <v>0</v>
      </c>
      <c r="H312" s="5">
        <v>0</v>
      </c>
      <c r="I312" s="5">
        <v>0</v>
      </c>
      <c r="J312" s="5">
        <v>0</v>
      </c>
      <c r="K312" s="5">
        <v>0</v>
      </c>
    </row>
    <row r="313" spans="1:11" s="3" customFormat="1" x14ac:dyDescent="0.15">
      <c r="A313" s="3" t="s">
        <v>623</v>
      </c>
      <c r="B313" s="4" t="s">
        <v>624</v>
      </c>
      <c r="C313" s="5">
        <v>23</v>
      </c>
      <c r="D313" s="5">
        <v>0</v>
      </c>
      <c r="E313" s="5">
        <v>0</v>
      </c>
      <c r="F313" s="5">
        <v>0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</row>
    <row r="314" spans="1:11" s="3" customFormat="1" x14ac:dyDescent="0.15">
      <c r="A314" s="3" t="s">
        <v>625</v>
      </c>
      <c r="B314" s="4" t="s">
        <v>626</v>
      </c>
      <c r="C314" s="5">
        <v>10</v>
      </c>
      <c r="D314" s="5">
        <v>0</v>
      </c>
      <c r="E314" s="5">
        <v>0</v>
      </c>
      <c r="F314" s="5">
        <v>0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</row>
    <row r="315" spans="1:11" s="3" customFormat="1" x14ac:dyDescent="0.15">
      <c r="A315" s="3" t="s">
        <v>627</v>
      </c>
      <c r="B315" s="4" t="s">
        <v>628</v>
      </c>
      <c r="C315" s="5">
        <v>8</v>
      </c>
      <c r="D315" s="5">
        <v>0</v>
      </c>
      <c r="E315" s="5">
        <v>0</v>
      </c>
      <c r="F315" s="5">
        <v>0</v>
      </c>
      <c r="G315" s="5">
        <v>0</v>
      </c>
      <c r="H315" s="5">
        <v>0</v>
      </c>
      <c r="I315" s="5">
        <v>0</v>
      </c>
      <c r="J315" s="5">
        <v>0</v>
      </c>
      <c r="K315" s="5">
        <v>0</v>
      </c>
    </row>
    <row r="316" spans="1:11" s="3" customFormat="1" x14ac:dyDescent="0.15">
      <c r="A316" s="3" t="s">
        <v>629</v>
      </c>
      <c r="B316" s="4" t="s">
        <v>630</v>
      </c>
      <c r="C316" s="5">
        <v>21</v>
      </c>
      <c r="D316" s="5">
        <v>0</v>
      </c>
      <c r="E316" s="5">
        <v>0</v>
      </c>
      <c r="F316" s="5">
        <v>0</v>
      </c>
      <c r="G316" s="5">
        <v>0</v>
      </c>
      <c r="H316" s="5">
        <v>0</v>
      </c>
      <c r="I316" s="5">
        <v>0</v>
      </c>
      <c r="J316" s="5">
        <v>0</v>
      </c>
      <c r="K316" s="5">
        <v>0</v>
      </c>
    </row>
    <row r="317" spans="1:11" s="3" customFormat="1" x14ac:dyDescent="0.15">
      <c r="A317" s="3" t="s">
        <v>631</v>
      </c>
      <c r="B317" s="4" t="s">
        <v>632</v>
      </c>
      <c r="C317" s="5">
        <v>50</v>
      </c>
      <c r="D317" s="5">
        <v>0</v>
      </c>
      <c r="E317" s="5">
        <v>0</v>
      </c>
      <c r="F317" s="5">
        <v>0</v>
      </c>
      <c r="G317" s="5">
        <v>0</v>
      </c>
      <c r="H317" s="5">
        <v>2</v>
      </c>
      <c r="I317" s="5">
        <v>0</v>
      </c>
      <c r="J317" s="5">
        <v>0</v>
      </c>
      <c r="K317" s="5">
        <v>0</v>
      </c>
    </row>
    <row r="318" spans="1:11" s="3" customFormat="1" x14ac:dyDescent="0.15">
      <c r="A318" s="3" t="s">
        <v>633</v>
      </c>
      <c r="B318" s="4" t="s">
        <v>634</v>
      </c>
      <c r="C318" s="5">
        <v>11</v>
      </c>
      <c r="D318" s="5">
        <v>0</v>
      </c>
      <c r="E318" s="5">
        <v>5</v>
      </c>
      <c r="F318" s="5">
        <v>1</v>
      </c>
      <c r="G318" s="5">
        <v>0</v>
      </c>
      <c r="H318" s="5">
        <v>0</v>
      </c>
      <c r="I318" s="5">
        <v>0</v>
      </c>
      <c r="J318" s="5">
        <v>0</v>
      </c>
      <c r="K318" s="5">
        <v>0</v>
      </c>
    </row>
    <row r="319" spans="1:11" s="3" customFormat="1" x14ac:dyDescent="0.15">
      <c r="A319" s="3" t="s">
        <v>635</v>
      </c>
      <c r="B319" s="4" t="s">
        <v>636</v>
      </c>
      <c r="C319" s="5">
        <v>55</v>
      </c>
      <c r="D319" s="5">
        <v>6</v>
      </c>
      <c r="E319" s="5">
        <v>0</v>
      </c>
      <c r="F319" s="5">
        <v>0</v>
      </c>
      <c r="G319" s="5">
        <v>1</v>
      </c>
      <c r="H319" s="5">
        <v>7</v>
      </c>
      <c r="I319" s="5">
        <v>0</v>
      </c>
      <c r="J319" s="5">
        <v>0</v>
      </c>
      <c r="K319" s="5">
        <v>0</v>
      </c>
    </row>
    <row r="320" spans="1:11" s="3" customFormat="1" x14ac:dyDescent="0.15">
      <c r="A320" s="3" t="s">
        <v>637</v>
      </c>
      <c r="B320" s="4" t="s">
        <v>638</v>
      </c>
      <c r="C320" s="5">
        <v>20</v>
      </c>
      <c r="D320" s="5">
        <v>0</v>
      </c>
      <c r="E320" s="5">
        <v>0</v>
      </c>
      <c r="F320" s="5">
        <v>1</v>
      </c>
      <c r="G320" s="5">
        <v>0</v>
      </c>
      <c r="H320" s="5">
        <v>0</v>
      </c>
      <c r="I320" s="5">
        <v>0</v>
      </c>
      <c r="J320" s="5">
        <v>0</v>
      </c>
      <c r="K320" s="5">
        <v>0</v>
      </c>
    </row>
    <row r="321" spans="1:11" s="3" customFormat="1" x14ac:dyDescent="0.15">
      <c r="A321" s="3" t="s">
        <v>639</v>
      </c>
      <c r="B321" s="4" t="s">
        <v>640</v>
      </c>
      <c r="C321" s="5">
        <v>0</v>
      </c>
      <c r="D321" s="5">
        <v>0</v>
      </c>
      <c r="E321" s="5">
        <v>0</v>
      </c>
      <c r="F321" s="5">
        <v>0</v>
      </c>
      <c r="G321" s="5">
        <v>0</v>
      </c>
      <c r="H321" s="5">
        <v>0</v>
      </c>
      <c r="I321" s="5">
        <v>4</v>
      </c>
      <c r="J321" s="5">
        <v>0</v>
      </c>
      <c r="K321" s="5">
        <v>0</v>
      </c>
    </row>
    <row r="322" spans="1:11" s="3" customFormat="1" x14ac:dyDescent="0.15">
      <c r="A322" s="3" t="s">
        <v>641</v>
      </c>
      <c r="B322" s="4" t="s">
        <v>642</v>
      </c>
      <c r="C322" s="5">
        <v>3</v>
      </c>
      <c r="D322" s="5">
        <v>0</v>
      </c>
      <c r="E322" s="5">
        <v>0</v>
      </c>
      <c r="F322" s="5">
        <v>0</v>
      </c>
      <c r="G322" s="5">
        <v>0</v>
      </c>
      <c r="H322" s="5">
        <v>0</v>
      </c>
      <c r="I322" s="5">
        <v>0</v>
      </c>
      <c r="J322" s="5">
        <v>0</v>
      </c>
      <c r="K322" s="5">
        <v>0</v>
      </c>
    </row>
    <row r="323" spans="1:11" s="3" customFormat="1" x14ac:dyDescent="0.15">
      <c r="A323" s="3" t="s">
        <v>643</v>
      </c>
      <c r="B323" s="4" t="s">
        <v>644</v>
      </c>
      <c r="C323" s="5">
        <v>4</v>
      </c>
      <c r="D323" s="5">
        <v>0</v>
      </c>
      <c r="E323" s="5">
        <v>0</v>
      </c>
      <c r="F323" s="5">
        <v>0</v>
      </c>
      <c r="G323" s="5">
        <v>0</v>
      </c>
      <c r="H323" s="5">
        <v>0</v>
      </c>
      <c r="I323" s="5">
        <v>0</v>
      </c>
      <c r="J323" s="5">
        <v>0</v>
      </c>
      <c r="K323" s="5">
        <v>0</v>
      </c>
    </row>
    <row r="324" spans="1:11" s="3" customFormat="1" x14ac:dyDescent="0.15">
      <c r="A324" s="3" t="s">
        <v>645</v>
      </c>
      <c r="B324" s="4" t="s">
        <v>646</v>
      </c>
      <c r="C324" s="5">
        <v>4</v>
      </c>
      <c r="D324" s="5">
        <v>1</v>
      </c>
      <c r="E324" s="5">
        <v>1</v>
      </c>
      <c r="F324" s="5">
        <v>0</v>
      </c>
      <c r="G324" s="5">
        <v>0</v>
      </c>
      <c r="H324" s="5">
        <v>0</v>
      </c>
      <c r="I324" s="5">
        <v>0</v>
      </c>
      <c r="J324" s="5">
        <v>0</v>
      </c>
      <c r="K324" s="5">
        <v>0</v>
      </c>
    </row>
    <row r="325" spans="1:11" s="3" customFormat="1" x14ac:dyDescent="0.15">
      <c r="A325" s="3" t="s">
        <v>647</v>
      </c>
      <c r="B325" s="4" t="s">
        <v>648</v>
      </c>
      <c r="C325" s="5">
        <v>15</v>
      </c>
      <c r="D325" s="5">
        <v>0</v>
      </c>
      <c r="E325" s="5">
        <v>0</v>
      </c>
      <c r="F325" s="5">
        <v>1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</row>
    <row r="326" spans="1:11" s="3" customFormat="1" x14ac:dyDescent="0.15">
      <c r="A326" s="3" t="s">
        <v>649</v>
      </c>
      <c r="B326" s="4" t="s">
        <v>650</v>
      </c>
      <c r="C326" s="5">
        <v>8</v>
      </c>
      <c r="D326" s="5">
        <v>0</v>
      </c>
      <c r="E326" s="5">
        <v>0</v>
      </c>
      <c r="F326" s="5">
        <v>0</v>
      </c>
      <c r="G326" s="5">
        <v>0</v>
      </c>
      <c r="H326" s="5">
        <v>0</v>
      </c>
      <c r="I326" s="5">
        <v>0</v>
      </c>
      <c r="J326" s="5">
        <v>0</v>
      </c>
      <c r="K326" s="5">
        <v>0</v>
      </c>
    </row>
    <row r="327" spans="1:11" s="3" customFormat="1" x14ac:dyDescent="0.15">
      <c r="A327" s="3" t="s">
        <v>651</v>
      </c>
      <c r="B327" s="4" t="s">
        <v>652</v>
      </c>
      <c r="C327" s="5">
        <v>1</v>
      </c>
      <c r="D327" s="5">
        <v>0</v>
      </c>
      <c r="E327" s="5">
        <v>0</v>
      </c>
      <c r="F327" s="5">
        <v>25</v>
      </c>
      <c r="G327" s="5">
        <v>0</v>
      </c>
      <c r="H327" s="5">
        <v>0</v>
      </c>
      <c r="I327" s="5">
        <v>0</v>
      </c>
      <c r="J327" s="5">
        <v>0</v>
      </c>
      <c r="K327" s="5">
        <v>0</v>
      </c>
    </row>
    <row r="328" spans="1:11" s="3" customFormat="1" x14ac:dyDescent="0.15">
      <c r="A328" s="3" t="s">
        <v>653</v>
      </c>
      <c r="B328" s="4" t="s">
        <v>654</v>
      </c>
      <c r="C328" s="5">
        <v>28</v>
      </c>
      <c r="D328" s="5">
        <v>0</v>
      </c>
      <c r="E328" s="5">
        <v>0</v>
      </c>
      <c r="F328" s="5">
        <v>21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</row>
    <row r="329" spans="1:11" s="3" customFormat="1" x14ac:dyDescent="0.15">
      <c r="A329" s="3" t="s">
        <v>655</v>
      </c>
      <c r="B329" s="4" t="s">
        <v>656</v>
      </c>
      <c r="C329" s="5">
        <v>49</v>
      </c>
      <c r="D329" s="5">
        <v>3</v>
      </c>
      <c r="E329" s="5">
        <v>0</v>
      </c>
      <c r="F329" s="5">
        <v>29</v>
      </c>
      <c r="G329" s="5">
        <v>0</v>
      </c>
      <c r="H329" s="5">
        <v>1</v>
      </c>
      <c r="I329" s="5">
        <v>0</v>
      </c>
      <c r="J329" s="5">
        <v>0</v>
      </c>
      <c r="K329" s="5">
        <v>0</v>
      </c>
    </row>
    <row r="330" spans="1:11" s="3" customFormat="1" x14ac:dyDescent="0.15">
      <c r="A330" s="3" t="s">
        <v>657</v>
      </c>
      <c r="B330" s="4" t="s">
        <v>21</v>
      </c>
      <c r="C330" s="5">
        <v>46</v>
      </c>
      <c r="D330" s="5">
        <v>0</v>
      </c>
      <c r="E330" s="5">
        <v>0</v>
      </c>
      <c r="F330" s="5">
        <v>0</v>
      </c>
      <c r="G330" s="5">
        <v>0</v>
      </c>
      <c r="H330" s="5">
        <v>0</v>
      </c>
      <c r="I330" s="5">
        <v>0</v>
      </c>
      <c r="J330" s="5">
        <v>0</v>
      </c>
      <c r="K330" s="5">
        <v>0</v>
      </c>
    </row>
    <row r="331" spans="1:11" s="3" customFormat="1" x14ac:dyDescent="0.15">
      <c r="A331" s="3" t="s">
        <v>658</v>
      </c>
      <c r="B331" s="4" t="s">
        <v>659</v>
      </c>
      <c r="C331" s="5">
        <v>51</v>
      </c>
      <c r="D331" s="5">
        <v>3</v>
      </c>
      <c r="E331" s="5">
        <v>3</v>
      </c>
      <c r="F331" s="5">
        <v>0</v>
      </c>
      <c r="G331" s="5">
        <v>0</v>
      </c>
      <c r="H331" s="5">
        <v>0</v>
      </c>
      <c r="I331" s="5">
        <v>0</v>
      </c>
      <c r="J331" s="5">
        <v>2</v>
      </c>
      <c r="K331" s="5">
        <v>0</v>
      </c>
    </row>
    <row r="332" spans="1:11" s="3" customFormat="1" x14ac:dyDescent="0.15">
      <c r="A332" s="3" t="s">
        <v>660</v>
      </c>
      <c r="B332" s="4" t="s">
        <v>661</v>
      </c>
      <c r="C332" s="5">
        <v>25</v>
      </c>
      <c r="D332" s="5">
        <v>0</v>
      </c>
      <c r="E332" s="5">
        <v>4</v>
      </c>
      <c r="F332" s="5">
        <v>0</v>
      </c>
      <c r="G332" s="5">
        <v>0</v>
      </c>
      <c r="H332" s="5">
        <v>0</v>
      </c>
      <c r="I332" s="5">
        <v>0</v>
      </c>
      <c r="J332" s="5">
        <v>1</v>
      </c>
      <c r="K332" s="5">
        <v>0</v>
      </c>
    </row>
    <row r="333" spans="1:11" s="3" customFormat="1" x14ac:dyDescent="0.15">
      <c r="A333" s="3" t="s">
        <v>662</v>
      </c>
      <c r="B333" s="4" t="s">
        <v>29</v>
      </c>
      <c r="C333" s="5">
        <v>9</v>
      </c>
      <c r="D333" s="5">
        <v>0</v>
      </c>
      <c r="E333" s="5">
        <v>4</v>
      </c>
      <c r="F333" s="5">
        <v>0</v>
      </c>
      <c r="G333" s="5">
        <v>0</v>
      </c>
      <c r="H333" s="5">
        <v>0</v>
      </c>
      <c r="I333" s="5">
        <v>0</v>
      </c>
      <c r="J333" s="5">
        <v>0</v>
      </c>
      <c r="K333" s="5">
        <v>0</v>
      </c>
    </row>
    <row r="334" spans="1:11" s="3" customFormat="1" x14ac:dyDescent="0.15">
      <c r="A334" s="3" t="s">
        <v>663</v>
      </c>
      <c r="B334" s="4" t="s">
        <v>664</v>
      </c>
      <c r="C334" s="5">
        <v>10</v>
      </c>
      <c r="D334" s="5">
        <v>2</v>
      </c>
      <c r="E334" s="5">
        <v>5</v>
      </c>
      <c r="F334" s="5">
        <v>0</v>
      </c>
      <c r="G334" s="5">
        <v>0</v>
      </c>
      <c r="H334" s="5">
        <v>0</v>
      </c>
      <c r="I334" s="5">
        <v>0</v>
      </c>
      <c r="J334" s="5">
        <v>1</v>
      </c>
      <c r="K334" s="5">
        <v>0</v>
      </c>
    </row>
    <row r="335" spans="1:11" s="3" customFormat="1" x14ac:dyDescent="0.15">
      <c r="A335" s="3" t="s">
        <v>665</v>
      </c>
      <c r="B335" s="4" t="s">
        <v>666</v>
      </c>
      <c r="C335" s="5">
        <v>13</v>
      </c>
      <c r="D335" s="5">
        <v>1</v>
      </c>
      <c r="E335" s="5">
        <v>4</v>
      </c>
      <c r="F335" s="5">
        <v>0</v>
      </c>
      <c r="G335" s="5">
        <v>0</v>
      </c>
      <c r="H335" s="5">
        <v>0</v>
      </c>
      <c r="I335" s="5">
        <v>0</v>
      </c>
      <c r="J335" s="5">
        <v>0</v>
      </c>
      <c r="K335" s="5">
        <v>0</v>
      </c>
    </row>
    <row r="336" spans="1:11" s="3" customFormat="1" x14ac:dyDescent="0.15">
      <c r="A336" s="3" t="s">
        <v>667</v>
      </c>
      <c r="B336" s="4" t="s">
        <v>668</v>
      </c>
      <c r="C336" s="5">
        <v>11</v>
      </c>
      <c r="D336" s="5">
        <v>0</v>
      </c>
      <c r="E336" s="5">
        <v>0</v>
      </c>
      <c r="F336" s="5">
        <v>0</v>
      </c>
      <c r="G336" s="5">
        <v>0</v>
      </c>
      <c r="H336" s="5">
        <v>0</v>
      </c>
      <c r="I336" s="5">
        <v>0</v>
      </c>
      <c r="J336" s="5">
        <v>0</v>
      </c>
      <c r="K336" s="5">
        <v>0</v>
      </c>
    </row>
    <row r="337" spans="1:11" s="3" customFormat="1" x14ac:dyDescent="0.15">
      <c r="A337" s="3" t="s">
        <v>669</v>
      </c>
      <c r="B337" s="4" t="s">
        <v>670</v>
      </c>
      <c r="C337" s="5">
        <v>20</v>
      </c>
      <c r="D337" s="5">
        <v>13</v>
      </c>
      <c r="E337" s="5">
        <v>0</v>
      </c>
      <c r="F337" s="5">
        <v>0</v>
      </c>
      <c r="G337" s="5">
        <v>0</v>
      </c>
      <c r="H337" s="5">
        <v>0</v>
      </c>
      <c r="I337" s="5">
        <v>0</v>
      </c>
      <c r="J337" s="5">
        <v>0</v>
      </c>
      <c r="K337" s="5">
        <v>0</v>
      </c>
    </row>
    <row r="338" spans="1:11" s="3" customFormat="1" x14ac:dyDescent="0.15">
      <c r="A338" s="3" t="s">
        <v>671</v>
      </c>
      <c r="B338" s="4" t="s">
        <v>672</v>
      </c>
      <c r="C338" s="5">
        <v>34</v>
      </c>
      <c r="D338" s="5">
        <v>0</v>
      </c>
      <c r="E338" s="5">
        <v>0</v>
      </c>
      <c r="F338" s="5">
        <v>2</v>
      </c>
      <c r="G338" s="5">
        <v>0</v>
      </c>
      <c r="H338" s="5">
        <v>0</v>
      </c>
      <c r="I338" s="5">
        <v>0</v>
      </c>
      <c r="J338" s="5">
        <v>0</v>
      </c>
      <c r="K338" s="5">
        <v>0</v>
      </c>
    </row>
    <row r="339" spans="1:11" s="3" customFormat="1" x14ac:dyDescent="0.15">
      <c r="A339" s="3" t="s">
        <v>673</v>
      </c>
      <c r="B339" s="4" t="s">
        <v>674</v>
      </c>
      <c r="C339" s="5">
        <v>27</v>
      </c>
      <c r="D339" s="5">
        <v>0</v>
      </c>
      <c r="E339" s="5">
        <v>0</v>
      </c>
      <c r="F339" s="5">
        <v>0</v>
      </c>
      <c r="G339" s="5">
        <v>0</v>
      </c>
      <c r="H339" s="5">
        <v>0</v>
      </c>
      <c r="I339" s="5">
        <v>0</v>
      </c>
      <c r="J339" s="5">
        <v>0</v>
      </c>
      <c r="K339" s="5">
        <v>0</v>
      </c>
    </row>
    <row r="340" spans="1:11" s="3" customFormat="1" x14ac:dyDescent="0.15">
      <c r="A340" s="3" t="s">
        <v>675</v>
      </c>
      <c r="B340" s="4" t="s">
        <v>676</v>
      </c>
      <c r="C340" s="5">
        <v>15</v>
      </c>
      <c r="D340" s="5">
        <v>5</v>
      </c>
      <c r="E340" s="5">
        <v>0</v>
      </c>
      <c r="F340" s="5">
        <v>0</v>
      </c>
      <c r="G340" s="5">
        <v>0</v>
      </c>
      <c r="H340" s="5">
        <v>0</v>
      </c>
      <c r="I340" s="5">
        <v>0</v>
      </c>
      <c r="J340" s="5">
        <v>0</v>
      </c>
      <c r="K340" s="5">
        <v>0</v>
      </c>
    </row>
    <row r="341" spans="1:11" s="3" customFormat="1" x14ac:dyDescent="0.15">
      <c r="A341" s="3" t="s">
        <v>677</v>
      </c>
      <c r="B341" s="4" t="s">
        <v>678</v>
      </c>
      <c r="C341" s="5">
        <v>1</v>
      </c>
      <c r="D341" s="5">
        <v>0</v>
      </c>
      <c r="E341" s="5">
        <v>0</v>
      </c>
      <c r="F341" s="5">
        <v>0</v>
      </c>
      <c r="G341" s="5">
        <v>0</v>
      </c>
      <c r="H341" s="5">
        <v>0</v>
      </c>
      <c r="I341" s="5">
        <v>0</v>
      </c>
      <c r="J341" s="5">
        <v>0</v>
      </c>
      <c r="K341" s="5">
        <v>0</v>
      </c>
    </row>
    <row r="342" spans="1:11" s="3" customFormat="1" x14ac:dyDescent="0.15">
      <c r="A342" s="3" t="s">
        <v>679</v>
      </c>
      <c r="B342" s="4" t="s">
        <v>680</v>
      </c>
      <c r="C342" s="5">
        <v>7</v>
      </c>
      <c r="D342" s="5">
        <v>0</v>
      </c>
      <c r="E342" s="5">
        <v>0</v>
      </c>
      <c r="F342" s="5">
        <v>0</v>
      </c>
      <c r="G342" s="5">
        <v>0</v>
      </c>
      <c r="H342" s="5">
        <v>0</v>
      </c>
      <c r="I342" s="5">
        <v>0</v>
      </c>
      <c r="J342" s="5">
        <v>0</v>
      </c>
      <c r="K342" s="5">
        <v>0</v>
      </c>
    </row>
    <row r="343" spans="1:11" s="3" customFormat="1" x14ac:dyDescent="0.15">
      <c r="A343" s="3" t="s">
        <v>681</v>
      </c>
      <c r="B343" s="4" t="s">
        <v>682</v>
      </c>
      <c r="C343" s="5">
        <v>6</v>
      </c>
      <c r="D343" s="5">
        <v>0</v>
      </c>
      <c r="E343" s="5">
        <v>0</v>
      </c>
      <c r="F343" s="5">
        <v>0</v>
      </c>
      <c r="G343" s="5">
        <v>0</v>
      </c>
      <c r="H343" s="5">
        <v>0</v>
      </c>
      <c r="I343" s="5">
        <v>0</v>
      </c>
      <c r="J343" s="5">
        <v>0</v>
      </c>
      <c r="K343" s="5">
        <v>0</v>
      </c>
    </row>
    <row r="344" spans="1:11" s="3" customFormat="1" x14ac:dyDescent="0.15">
      <c r="A344" s="3" t="s">
        <v>683</v>
      </c>
      <c r="B344" s="4" t="s">
        <v>684</v>
      </c>
      <c r="C344" s="5">
        <v>12</v>
      </c>
      <c r="D344" s="5">
        <v>0</v>
      </c>
      <c r="E344" s="5">
        <v>0</v>
      </c>
      <c r="F344" s="5">
        <v>0</v>
      </c>
      <c r="G344" s="5">
        <v>0</v>
      </c>
      <c r="H344" s="5">
        <v>0</v>
      </c>
      <c r="I344" s="5">
        <v>0</v>
      </c>
      <c r="J344" s="5">
        <v>0</v>
      </c>
      <c r="K344" s="5">
        <v>0</v>
      </c>
    </row>
    <row r="345" spans="1:11" s="3" customFormat="1" x14ac:dyDescent="0.15">
      <c r="A345" s="3" t="s">
        <v>685</v>
      </c>
      <c r="B345" s="4" t="s">
        <v>686</v>
      </c>
      <c r="C345" s="5">
        <v>20</v>
      </c>
      <c r="D345" s="5">
        <v>0</v>
      </c>
      <c r="E345" s="5">
        <v>0</v>
      </c>
      <c r="F345" s="5">
        <v>13</v>
      </c>
      <c r="G345" s="5">
        <v>0</v>
      </c>
      <c r="H345" s="5">
        <v>0</v>
      </c>
      <c r="I345" s="5">
        <v>0</v>
      </c>
      <c r="J345" s="5">
        <v>0</v>
      </c>
      <c r="K345" s="5">
        <v>0</v>
      </c>
    </row>
    <row r="346" spans="1:11" s="3" customFormat="1" x14ac:dyDescent="0.15">
      <c r="A346" s="3" t="s">
        <v>687</v>
      </c>
      <c r="B346" s="4" t="s">
        <v>688</v>
      </c>
      <c r="C346" s="5">
        <v>15</v>
      </c>
      <c r="D346" s="5">
        <v>2</v>
      </c>
      <c r="E346" s="5">
        <v>5</v>
      </c>
      <c r="F346" s="5">
        <v>0</v>
      </c>
      <c r="G346" s="5">
        <v>0</v>
      </c>
      <c r="H346" s="5">
        <v>0</v>
      </c>
      <c r="I346" s="5">
        <v>0</v>
      </c>
      <c r="J346" s="5">
        <v>1</v>
      </c>
      <c r="K346" s="5">
        <v>0</v>
      </c>
    </row>
    <row r="347" spans="1:11" s="3" customFormat="1" x14ac:dyDescent="0.15">
      <c r="A347" s="3" t="s">
        <v>689</v>
      </c>
      <c r="B347" s="4" t="s">
        <v>690</v>
      </c>
      <c r="C347" s="5">
        <v>61</v>
      </c>
      <c r="D347" s="5">
        <v>4</v>
      </c>
      <c r="E347" s="5">
        <v>0</v>
      </c>
      <c r="F347" s="5">
        <v>0</v>
      </c>
      <c r="G347" s="5">
        <v>0</v>
      </c>
      <c r="H347" s="5">
        <v>2</v>
      </c>
      <c r="I347" s="5">
        <v>0</v>
      </c>
      <c r="J347" s="5">
        <v>0</v>
      </c>
      <c r="K347" s="5">
        <v>0</v>
      </c>
    </row>
    <row r="348" spans="1:11" s="3" customFormat="1" x14ac:dyDescent="0.15">
      <c r="A348" s="3" t="s">
        <v>691</v>
      </c>
      <c r="B348" s="4" t="s">
        <v>692</v>
      </c>
      <c r="C348" s="5">
        <v>12</v>
      </c>
      <c r="D348" s="5">
        <v>0</v>
      </c>
      <c r="E348" s="5">
        <v>0</v>
      </c>
      <c r="F348" s="5">
        <v>0</v>
      </c>
      <c r="G348" s="5">
        <v>0</v>
      </c>
      <c r="H348" s="5">
        <v>0</v>
      </c>
      <c r="I348" s="5">
        <v>0</v>
      </c>
      <c r="J348" s="5">
        <v>0</v>
      </c>
      <c r="K348" s="5">
        <v>9</v>
      </c>
    </row>
    <row r="349" spans="1:11" s="3" customFormat="1" x14ac:dyDescent="0.15">
      <c r="A349" s="3" t="s">
        <v>693</v>
      </c>
      <c r="B349" s="4" t="s">
        <v>694</v>
      </c>
      <c r="C349" s="5">
        <v>5</v>
      </c>
      <c r="D349" s="5">
        <v>0</v>
      </c>
      <c r="E349" s="5">
        <v>0</v>
      </c>
      <c r="F349" s="5">
        <v>0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</row>
    <row r="350" spans="1:11" s="3" customFormat="1" x14ac:dyDescent="0.15">
      <c r="A350" s="3" t="s">
        <v>695</v>
      </c>
      <c r="B350" s="4" t="s">
        <v>696</v>
      </c>
      <c r="C350" s="5">
        <v>12</v>
      </c>
      <c r="D350" s="5">
        <v>1</v>
      </c>
      <c r="E350" s="5">
        <v>0</v>
      </c>
      <c r="F350" s="5">
        <v>0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</row>
    <row r="351" spans="1:11" s="3" customFormat="1" x14ac:dyDescent="0.15">
      <c r="A351" s="3" t="s">
        <v>697</v>
      </c>
      <c r="B351" s="4" t="s">
        <v>698</v>
      </c>
      <c r="C351" s="5">
        <v>2</v>
      </c>
      <c r="D351" s="5">
        <v>0</v>
      </c>
      <c r="E351" s="5">
        <v>0</v>
      </c>
      <c r="F351" s="5">
        <v>0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</row>
    <row r="352" spans="1:11" s="3" customFormat="1" x14ac:dyDescent="0.15">
      <c r="A352" s="3" t="s">
        <v>699</v>
      </c>
      <c r="B352" s="4" t="s">
        <v>700</v>
      </c>
      <c r="C352" s="5">
        <v>7</v>
      </c>
      <c r="D352" s="5">
        <v>0</v>
      </c>
      <c r="E352" s="5">
        <v>0</v>
      </c>
      <c r="F352" s="5">
        <v>0</v>
      </c>
      <c r="G352" s="5">
        <v>0</v>
      </c>
      <c r="H352" s="5">
        <v>0</v>
      </c>
      <c r="I352" s="5">
        <v>0</v>
      </c>
      <c r="J352" s="5">
        <v>0</v>
      </c>
      <c r="K352" s="5">
        <v>0</v>
      </c>
    </row>
    <row r="353" spans="1:11" s="3" customFormat="1" x14ac:dyDescent="0.15">
      <c r="A353" s="3" t="s">
        <v>701</v>
      </c>
      <c r="B353" s="4" t="s">
        <v>702</v>
      </c>
      <c r="C353" s="5">
        <v>29</v>
      </c>
      <c r="D353" s="5">
        <v>0</v>
      </c>
      <c r="E353" s="5">
        <v>0</v>
      </c>
      <c r="F353" s="5">
        <v>1</v>
      </c>
      <c r="G353" s="5">
        <v>0</v>
      </c>
      <c r="H353" s="5">
        <v>0</v>
      </c>
      <c r="I353" s="5">
        <v>0</v>
      </c>
      <c r="J353" s="5">
        <v>0</v>
      </c>
      <c r="K353" s="5">
        <v>1</v>
      </c>
    </row>
    <row r="354" spans="1:11" s="3" customFormat="1" x14ac:dyDescent="0.15">
      <c r="A354" s="3" t="s">
        <v>703</v>
      </c>
      <c r="B354" s="4" t="s">
        <v>704</v>
      </c>
      <c r="C354" s="5">
        <v>20</v>
      </c>
      <c r="D354" s="5">
        <v>0</v>
      </c>
      <c r="E354" s="5">
        <v>0</v>
      </c>
      <c r="F354" s="5">
        <v>0</v>
      </c>
      <c r="G354" s="5">
        <v>0</v>
      </c>
      <c r="H354" s="5">
        <v>0</v>
      </c>
      <c r="I354" s="5">
        <v>0</v>
      </c>
      <c r="J354" s="5">
        <v>0</v>
      </c>
      <c r="K354" s="5">
        <v>0</v>
      </c>
    </row>
    <row r="355" spans="1:11" s="3" customFormat="1" x14ac:dyDescent="0.15">
      <c r="A355" s="3" t="s">
        <v>705</v>
      </c>
      <c r="B355" s="4" t="s">
        <v>706</v>
      </c>
      <c r="C355" s="5">
        <v>6</v>
      </c>
      <c r="D355" s="5">
        <v>0</v>
      </c>
      <c r="E355" s="5">
        <v>0</v>
      </c>
      <c r="F355" s="5">
        <v>0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</row>
    <row r="356" spans="1:11" s="3" customFormat="1" x14ac:dyDescent="0.15">
      <c r="A356" s="3" t="s">
        <v>707</v>
      </c>
      <c r="B356" s="4" t="s">
        <v>708</v>
      </c>
      <c r="C356" s="5">
        <v>20</v>
      </c>
      <c r="D356" s="5">
        <v>0</v>
      </c>
      <c r="E356" s="5">
        <v>0</v>
      </c>
      <c r="F356" s="5">
        <v>0</v>
      </c>
      <c r="G356" s="5">
        <v>0</v>
      </c>
      <c r="H356" s="5">
        <v>0</v>
      </c>
      <c r="I356" s="5">
        <v>0</v>
      </c>
      <c r="J356" s="5">
        <v>0</v>
      </c>
      <c r="K356" s="5">
        <v>0</v>
      </c>
    </row>
    <row r="357" spans="1:11" s="3" customFormat="1" x14ac:dyDescent="0.15">
      <c r="A357" s="3" t="s">
        <v>709</v>
      </c>
      <c r="B357" s="4" t="s">
        <v>710</v>
      </c>
      <c r="C357" s="5">
        <v>12</v>
      </c>
      <c r="D357" s="5">
        <v>0</v>
      </c>
      <c r="E357" s="5">
        <v>0</v>
      </c>
      <c r="F357" s="5">
        <v>0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</row>
    <row r="358" spans="1:11" s="3" customFormat="1" x14ac:dyDescent="0.15">
      <c r="A358" s="3" t="s">
        <v>711</v>
      </c>
      <c r="B358" s="4" t="s">
        <v>712</v>
      </c>
      <c r="C358" s="5">
        <v>29</v>
      </c>
      <c r="D358" s="5">
        <v>5</v>
      </c>
      <c r="E358" s="5">
        <v>0</v>
      </c>
      <c r="F358" s="5">
        <v>0</v>
      </c>
      <c r="G358" s="5">
        <v>0</v>
      </c>
      <c r="H358" s="5">
        <v>0</v>
      </c>
      <c r="I358" s="5">
        <v>0</v>
      </c>
      <c r="J358" s="5">
        <v>0</v>
      </c>
      <c r="K358" s="5">
        <v>0</v>
      </c>
    </row>
    <row r="359" spans="1:11" s="3" customFormat="1" x14ac:dyDescent="0.15">
      <c r="A359" s="3" t="s">
        <v>713</v>
      </c>
      <c r="B359" s="4" t="s">
        <v>696</v>
      </c>
      <c r="C359" s="5">
        <v>19</v>
      </c>
      <c r="D359" s="5">
        <v>1</v>
      </c>
      <c r="E359" s="5">
        <v>0</v>
      </c>
      <c r="F359" s="5">
        <v>0</v>
      </c>
      <c r="G359" s="5">
        <v>0</v>
      </c>
      <c r="H359" s="5">
        <v>0</v>
      </c>
      <c r="I359" s="5">
        <v>0</v>
      </c>
      <c r="J359" s="5">
        <v>0</v>
      </c>
      <c r="K359" s="5">
        <v>0</v>
      </c>
    </row>
    <row r="360" spans="1:11" s="3" customFormat="1" x14ac:dyDescent="0.15">
      <c r="A360" s="3" t="s">
        <v>714</v>
      </c>
      <c r="B360" s="4" t="s">
        <v>715</v>
      </c>
      <c r="C360" s="5">
        <v>11</v>
      </c>
      <c r="D360" s="5">
        <v>0</v>
      </c>
      <c r="E360" s="5">
        <v>0</v>
      </c>
      <c r="F360" s="5">
        <v>0</v>
      </c>
      <c r="G360" s="5">
        <v>0</v>
      </c>
      <c r="H360" s="5">
        <v>0</v>
      </c>
      <c r="I360" s="5">
        <v>0</v>
      </c>
      <c r="J360" s="5">
        <v>0</v>
      </c>
      <c r="K360" s="5">
        <v>0</v>
      </c>
    </row>
    <row r="361" spans="1:11" s="3" customFormat="1" x14ac:dyDescent="0.15">
      <c r="A361" s="3" t="s">
        <v>716</v>
      </c>
      <c r="B361" s="4" t="s">
        <v>717</v>
      </c>
      <c r="C361" s="5">
        <v>14</v>
      </c>
      <c r="D361" s="5">
        <v>0</v>
      </c>
      <c r="E361" s="5">
        <v>0</v>
      </c>
      <c r="F361" s="5">
        <v>0</v>
      </c>
      <c r="G361" s="5">
        <v>0</v>
      </c>
      <c r="H361" s="5">
        <v>0</v>
      </c>
      <c r="I361" s="5">
        <v>0</v>
      </c>
      <c r="J361" s="5">
        <v>0</v>
      </c>
      <c r="K361" s="5">
        <v>0</v>
      </c>
    </row>
    <row r="362" spans="1:11" s="3" customFormat="1" x14ac:dyDescent="0.15">
      <c r="A362" s="3" t="s">
        <v>718</v>
      </c>
      <c r="B362" s="4" t="s">
        <v>719</v>
      </c>
      <c r="C362" s="5">
        <v>211</v>
      </c>
      <c r="D362" s="5">
        <v>1</v>
      </c>
      <c r="E362" s="5">
        <v>0</v>
      </c>
      <c r="F362" s="5">
        <v>1</v>
      </c>
      <c r="G362" s="5">
        <v>0</v>
      </c>
      <c r="H362" s="5">
        <v>8</v>
      </c>
      <c r="I362" s="5">
        <v>0</v>
      </c>
      <c r="J362" s="5">
        <v>0</v>
      </c>
      <c r="K362" s="5">
        <v>0</v>
      </c>
    </row>
    <row r="363" spans="1:11" s="3" customFormat="1" x14ac:dyDescent="0.15">
      <c r="A363" s="3" t="s">
        <v>720</v>
      </c>
      <c r="B363" s="4" t="s">
        <v>721</v>
      </c>
      <c r="C363" s="5">
        <v>22</v>
      </c>
      <c r="D363" s="5">
        <v>0</v>
      </c>
      <c r="E363" s="5">
        <v>0</v>
      </c>
      <c r="F363" s="5">
        <v>0</v>
      </c>
      <c r="G363" s="5">
        <v>0</v>
      </c>
      <c r="H363" s="5">
        <v>0</v>
      </c>
      <c r="I363" s="5">
        <v>0</v>
      </c>
      <c r="J363" s="5">
        <v>0</v>
      </c>
      <c r="K363" s="5">
        <v>1</v>
      </c>
    </row>
    <row r="364" spans="1:11" s="3" customFormat="1" x14ac:dyDescent="0.15">
      <c r="A364" s="3" t="s">
        <v>722</v>
      </c>
      <c r="B364" s="4" t="s">
        <v>723</v>
      </c>
      <c r="C364" s="5">
        <v>13</v>
      </c>
      <c r="D364" s="5">
        <v>0</v>
      </c>
      <c r="E364" s="5">
        <v>0</v>
      </c>
      <c r="F364" s="5">
        <v>0</v>
      </c>
      <c r="G364" s="5">
        <v>0</v>
      </c>
      <c r="H364" s="5">
        <v>0</v>
      </c>
      <c r="I364" s="5">
        <v>0</v>
      </c>
      <c r="J364" s="5">
        <v>2</v>
      </c>
      <c r="K364" s="5">
        <v>1</v>
      </c>
    </row>
    <row r="365" spans="1:11" s="3" customFormat="1" x14ac:dyDescent="0.15">
      <c r="A365" s="3" t="s">
        <v>724</v>
      </c>
      <c r="B365" s="4" t="s">
        <v>725</v>
      </c>
      <c r="C365" s="5">
        <v>4</v>
      </c>
      <c r="D365" s="5">
        <v>0</v>
      </c>
      <c r="E365" s="5">
        <v>6</v>
      </c>
      <c r="F365" s="5">
        <v>0</v>
      </c>
      <c r="G365" s="5">
        <v>0</v>
      </c>
      <c r="H365" s="5">
        <v>0</v>
      </c>
      <c r="I365" s="5">
        <v>0</v>
      </c>
      <c r="J365" s="5">
        <v>1</v>
      </c>
      <c r="K365" s="5">
        <v>0</v>
      </c>
    </row>
    <row r="366" spans="1:11" s="3" customFormat="1" x14ac:dyDescent="0.15">
      <c r="A366" s="3" t="s">
        <v>726</v>
      </c>
      <c r="B366" s="4" t="s">
        <v>727</v>
      </c>
      <c r="C366" s="5">
        <v>19</v>
      </c>
      <c r="D366" s="5">
        <v>0</v>
      </c>
      <c r="E366" s="5">
        <v>2</v>
      </c>
      <c r="F366" s="5">
        <v>0</v>
      </c>
      <c r="G366" s="5">
        <v>0</v>
      </c>
      <c r="H366" s="5">
        <v>0</v>
      </c>
      <c r="I366" s="5">
        <v>0</v>
      </c>
      <c r="J366" s="5">
        <v>0</v>
      </c>
      <c r="K366" s="5">
        <v>0</v>
      </c>
    </row>
    <row r="368" spans="1:11" x14ac:dyDescent="0.2">
      <c r="C368" s="7">
        <f t="shared" ref="C368:K368" si="0">SUM(C4:C366)</f>
        <v>43586</v>
      </c>
      <c r="D368" s="7">
        <f t="shared" si="0"/>
        <v>2651</v>
      </c>
      <c r="E368" s="7">
        <f t="shared" si="0"/>
        <v>5506</v>
      </c>
      <c r="F368" s="7">
        <f t="shared" si="0"/>
        <v>2793</v>
      </c>
      <c r="G368" s="7">
        <f t="shared" si="0"/>
        <v>7799</v>
      </c>
      <c r="H368" s="7">
        <f t="shared" si="0"/>
        <v>1318</v>
      </c>
      <c r="I368" s="7">
        <f t="shared" si="0"/>
        <v>1294</v>
      </c>
      <c r="J368" s="7">
        <f t="shared" si="0"/>
        <v>15</v>
      </c>
      <c r="K368" s="7">
        <f t="shared" si="0"/>
        <v>431</v>
      </c>
    </row>
    <row r="369" spans="3:11" x14ac:dyDescent="0.2">
      <c r="C369" s="8">
        <f t="shared" ref="C369:K369" si="1">C368/SUM($C$368:$K$368)</f>
        <v>0.66652393987124003</v>
      </c>
      <c r="D369" s="8">
        <f t="shared" si="1"/>
        <v>4.0539507286712642E-2</v>
      </c>
      <c r="E369" s="8">
        <f t="shared" si="1"/>
        <v>8.4198614530607258E-2</v>
      </c>
      <c r="F369" s="8">
        <f t="shared" si="1"/>
        <v>4.2710993531417739E-2</v>
      </c>
      <c r="G369" s="8">
        <f t="shared" si="1"/>
        <v>0.11926352973559862</v>
      </c>
      <c r="H369" s="8">
        <f t="shared" si="1"/>
        <v>2.0155062468459928E-2</v>
      </c>
      <c r="I369" s="8">
        <f t="shared" si="1"/>
        <v>1.9788050708791461E-2</v>
      </c>
      <c r="J369" s="8">
        <f t="shared" si="1"/>
        <v>2.2938234979279128E-4</v>
      </c>
      <c r="K369" s="8">
        <f t="shared" si="1"/>
        <v>6.5909195173795357E-3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66"/>
  <sheetViews>
    <sheetView view="pageBreakPreview" zoomScale="75" zoomScaleNormal="100" zoomScalePageLayoutView="75" workbookViewId="0">
      <pane xSplit="6" ySplit="2" topLeftCell="G336" activePane="bottomRight" state="frozen"/>
      <selection pane="topRight" activeCell="G1" sqref="G1"/>
      <selection pane="bottomLeft" activeCell="A347" sqref="A347"/>
      <selection pane="bottomRight" activeCell="M366" sqref="M366"/>
    </sheetView>
  </sheetViews>
  <sheetFormatPr baseColWidth="10" defaultColWidth="9.1640625" defaultRowHeight="13" x14ac:dyDescent="0.15"/>
  <cols>
    <col min="1" max="3" width="7" customWidth="1"/>
    <col min="4" max="4" width="9.1640625" customWidth="1"/>
    <col min="5" max="5" width="10.6640625" customWidth="1"/>
    <col min="6" max="6" width="25.1640625" customWidth="1"/>
    <col min="7" max="10" width="10.6640625" customWidth="1"/>
    <col min="11" max="11" width="12.1640625" customWidth="1"/>
    <col min="12" max="1025" width="10.6640625" customWidth="1"/>
  </cols>
  <sheetData>
    <row r="1" spans="1:13" ht="14" x14ac:dyDescent="0.15">
      <c r="A1" s="13" t="s">
        <v>785</v>
      </c>
      <c r="B1" s="13"/>
      <c r="C1" s="13"/>
      <c r="D1" s="13"/>
      <c r="E1" s="13"/>
      <c r="G1" s="13"/>
      <c r="H1" s="13"/>
      <c r="I1" s="13"/>
      <c r="J1" s="13"/>
      <c r="K1" s="13"/>
    </row>
    <row r="2" spans="1:13" ht="36" customHeight="1" x14ac:dyDescent="0.15">
      <c r="A2" s="2" t="s">
        <v>786</v>
      </c>
      <c r="B2" s="2" t="s">
        <v>728</v>
      </c>
      <c r="C2" s="2" t="s">
        <v>728</v>
      </c>
      <c r="D2" s="2" t="s">
        <v>0</v>
      </c>
      <c r="E2" s="14" t="s">
        <v>787</v>
      </c>
      <c r="F2" s="14" t="s">
        <v>788</v>
      </c>
      <c r="G2" s="14" t="s">
        <v>789</v>
      </c>
      <c r="H2" s="15" t="s">
        <v>790</v>
      </c>
      <c r="I2" s="15" t="s">
        <v>791</v>
      </c>
      <c r="J2" s="15" t="s">
        <v>792</v>
      </c>
      <c r="K2" s="15" t="s">
        <v>793</v>
      </c>
      <c r="L2" s="16" t="s">
        <v>794</v>
      </c>
      <c r="M2" s="16" t="s">
        <v>795</v>
      </c>
    </row>
    <row r="3" spans="1:13" ht="14" x14ac:dyDescent="0.15">
      <c r="A3" s="3" t="s">
        <v>796</v>
      </c>
      <c r="B3" s="3" t="s">
        <v>797</v>
      </c>
      <c r="C3" s="3" t="str">
        <f t="shared" ref="C3:C66" si="0">CONCATENATE("AREA # ",B3)</f>
        <v>AREA # 0101</v>
      </c>
      <c r="D3" s="3" t="s">
        <v>6</v>
      </c>
      <c r="E3" s="3" t="s">
        <v>798</v>
      </c>
      <c r="F3" s="3" t="s">
        <v>7</v>
      </c>
      <c r="G3" s="17">
        <v>223</v>
      </c>
      <c r="H3" s="17">
        <v>110</v>
      </c>
      <c r="I3" s="17">
        <v>113</v>
      </c>
      <c r="J3" s="17">
        <v>37</v>
      </c>
      <c r="K3" s="17">
        <v>37</v>
      </c>
      <c r="L3">
        <f t="shared" ref="L3:L66" si="1">IF(E3="URBAN",G3,"")</f>
        <v>223</v>
      </c>
      <c r="M3" t="str">
        <f t="shared" ref="M3:M66" si="2">IF(E3="RURAL",G3,"")</f>
        <v/>
      </c>
    </row>
    <row r="4" spans="1:13" ht="14" x14ac:dyDescent="0.15">
      <c r="A4" s="3" t="s">
        <v>796</v>
      </c>
      <c r="B4" s="3" t="s">
        <v>797</v>
      </c>
      <c r="C4" s="3" t="str">
        <f t="shared" si="0"/>
        <v>AREA # 0101</v>
      </c>
      <c r="D4" s="3" t="s">
        <v>8</v>
      </c>
      <c r="E4" s="3" t="s">
        <v>798</v>
      </c>
      <c r="F4" s="3" t="s">
        <v>9</v>
      </c>
      <c r="G4" s="17">
        <v>2071</v>
      </c>
      <c r="H4" s="17">
        <v>1051</v>
      </c>
      <c r="I4" s="17">
        <v>1020</v>
      </c>
      <c r="J4" s="17">
        <v>489</v>
      </c>
      <c r="K4" s="17">
        <v>483</v>
      </c>
      <c r="L4">
        <f t="shared" si="1"/>
        <v>2071</v>
      </c>
      <c r="M4" t="str">
        <f t="shared" si="2"/>
        <v/>
      </c>
    </row>
    <row r="5" spans="1:13" ht="14" x14ac:dyDescent="0.15">
      <c r="A5" s="3" t="s">
        <v>796</v>
      </c>
      <c r="B5" s="3" t="s">
        <v>797</v>
      </c>
      <c r="C5" s="3" t="str">
        <f t="shared" si="0"/>
        <v>AREA # 0101</v>
      </c>
      <c r="D5" s="3" t="s">
        <v>10</v>
      </c>
      <c r="E5" s="3" t="s">
        <v>798</v>
      </c>
      <c r="F5" s="3" t="s">
        <v>11</v>
      </c>
      <c r="G5" s="17">
        <v>562</v>
      </c>
      <c r="H5" s="17">
        <v>285</v>
      </c>
      <c r="I5" s="17">
        <v>277</v>
      </c>
      <c r="J5" s="17">
        <v>140</v>
      </c>
      <c r="K5" s="17">
        <v>135</v>
      </c>
      <c r="L5">
        <f t="shared" si="1"/>
        <v>562</v>
      </c>
      <c r="M5" t="str">
        <f t="shared" si="2"/>
        <v/>
      </c>
    </row>
    <row r="6" spans="1:13" ht="14" x14ac:dyDescent="0.15">
      <c r="A6" s="3" t="s">
        <v>796</v>
      </c>
      <c r="B6" s="3" t="s">
        <v>797</v>
      </c>
      <c r="C6" s="3" t="str">
        <f t="shared" si="0"/>
        <v>AREA # 0101</v>
      </c>
      <c r="D6" s="3" t="s">
        <v>12</v>
      </c>
      <c r="E6" s="3" t="s">
        <v>798</v>
      </c>
      <c r="F6" s="3" t="s">
        <v>13</v>
      </c>
      <c r="G6" s="17">
        <v>976</v>
      </c>
      <c r="H6" s="17">
        <v>495</v>
      </c>
      <c r="I6" s="17">
        <v>481</v>
      </c>
      <c r="J6" s="17">
        <v>219</v>
      </c>
      <c r="K6" s="17">
        <v>219</v>
      </c>
      <c r="L6">
        <f t="shared" si="1"/>
        <v>976</v>
      </c>
      <c r="M6" t="str">
        <f t="shared" si="2"/>
        <v/>
      </c>
    </row>
    <row r="7" spans="1:13" ht="14" x14ac:dyDescent="0.15">
      <c r="A7" s="3" t="s">
        <v>796</v>
      </c>
      <c r="B7" s="3" t="s">
        <v>797</v>
      </c>
      <c r="C7" s="3" t="str">
        <f t="shared" si="0"/>
        <v>AREA # 0101</v>
      </c>
      <c r="D7" s="3" t="s">
        <v>14</v>
      </c>
      <c r="E7" s="3" t="s">
        <v>798</v>
      </c>
      <c r="F7" s="3" t="s">
        <v>15</v>
      </c>
      <c r="G7" s="17">
        <v>1524</v>
      </c>
      <c r="H7" s="17">
        <v>732</v>
      </c>
      <c r="I7" s="17">
        <v>792</v>
      </c>
      <c r="J7" s="17">
        <v>365</v>
      </c>
      <c r="K7" s="17">
        <v>360</v>
      </c>
      <c r="L7">
        <f t="shared" si="1"/>
        <v>1524</v>
      </c>
      <c r="M7" t="str">
        <f t="shared" si="2"/>
        <v/>
      </c>
    </row>
    <row r="8" spans="1:13" ht="14" x14ac:dyDescent="0.15">
      <c r="A8" s="3" t="s">
        <v>796</v>
      </c>
      <c r="B8" s="3" t="s">
        <v>797</v>
      </c>
      <c r="C8" s="3" t="str">
        <f t="shared" si="0"/>
        <v>AREA # 0101</v>
      </c>
      <c r="D8" s="3" t="s">
        <v>16</v>
      </c>
      <c r="E8" s="3" t="s">
        <v>798</v>
      </c>
      <c r="F8" s="3" t="s">
        <v>17</v>
      </c>
      <c r="G8" s="17">
        <v>1052</v>
      </c>
      <c r="H8" s="17">
        <v>496</v>
      </c>
      <c r="I8" s="17">
        <v>556</v>
      </c>
      <c r="J8" s="17">
        <v>234</v>
      </c>
      <c r="K8" s="17">
        <v>231</v>
      </c>
      <c r="L8">
        <f t="shared" si="1"/>
        <v>1052</v>
      </c>
      <c r="M8" t="str">
        <f t="shared" si="2"/>
        <v/>
      </c>
    </row>
    <row r="9" spans="1:13" ht="14" x14ac:dyDescent="0.15">
      <c r="A9" s="3" t="s">
        <v>796</v>
      </c>
      <c r="B9" s="3" t="s">
        <v>797</v>
      </c>
      <c r="C9" s="3" t="str">
        <f t="shared" si="0"/>
        <v>AREA # 0101</v>
      </c>
      <c r="D9" s="3" t="s">
        <v>18</v>
      </c>
      <c r="E9" s="3" t="s">
        <v>798</v>
      </c>
      <c r="F9" s="3" t="s">
        <v>19</v>
      </c>
      <c r="G9" s="17">
        <v>816</v>
      </c>
      <c r="H9" s="17">
        <v>426</v>
      </c>
      <c r="I9" s="17">
        <v>390</v>
      </c>
      <c r="J9" s="17">
        <v>204</v>
      </c>
      <c r="K9" s="17">
        <v>202</v>
      </c>
      <c r="L9">
        <f t="shared" si="1"/>
        <v>816</v>
      </c>
      <c r="M9" t="str">
        <f t="shared" si="2"/>
        <v/>
      </c>
    </row>
    <row r="10" spans="1:13" ht="14" x14ac:dyDescent="0.15">
      <c r="A10" s="3" t="s">
        <v>796</v>
      </c>
      <c r="B10" s="3" t="s">
        <v>797</v>
      </c>
      <c r="C10" s="3" t="str">
        <f t="shared" si="0"/>
        <v>AREA # 0101</v>
      </c>
      <c r="D10" s="3" t="s">
        <v>20</v>
      </c>
      <c r="E10" s="3" t="s">
        <v>798</v>
      </c>
      <c r="F10" s="3" t="s">
        <v>21</v>
      </c>
      <c r="G10" s="17">
        <v>2230</v>
      </c>
      <c r="H10" s="17">
        <v>1088</v>
      </c>
      <c r="I10" s="17">
        <v>1142</v>
      </c>
      <c r="J10" s="17">
        <v>484</v>
      </c>
      <c r="K10" s="17">
        <v>481</v>
      </c>
      <c r="L10">
        <f t="shared" si="1"/>
        <v>2230</v>
      </c>
      <c r="M10" t="str">
        <f t="shared" si="2"/>
        <v/>
      </c>
    </row>
    <row r="11" spans="1:13" ht="14" x14ac:dyDescent="0.15">
      <c r="A11" s="3" t="s">
        <v>796</v>
      </c>
      <c r="B11" s="3" t="s">
        <v>797</v>
      </c>
      <c r="C11" s="3" t="str">
        <f t="shared" si="0"/>
        <v>AREA # 0101</v>
      </c>
      <c r="D11" s="3" t="s">
        <v>22</v>
      </c>
      <c r="E11" s="3" t="s">
        <v>798</v>
      </c>
      <c r="F11" s="3" t="s">
        <v>23</v>
      </c>
      <c r="G11" s="17">
        <v>632</v>
      </c>
      <c r="H11" s="17">
        <v>350</v>
      </c>
      <c r="I11" s="17">
        <v>282</v>
      </c>
      <c r="J11" s="17">
        <v>166</v>
      </c>
      <c r="K11" s="17">
        <v>163</v>
      </c>
      <c r="L11">
        <f t="shared" si="1"/>
        <v>632</v>
      </c>
      <c r="M11" t="str">
        <f t="shared" si="2"/>
        <v/>
      </c>
    </row>
    <row r="12" spans="1:13" ht="14" x14ac:dyDescent="0.15">
      <c r="A12" s="3" t="s">
        <v>796</v>
      </c>
      <c r="B12" s="3" t="s">
        <v>797</v>
      </c>
      <c r="C12" s="3" t="str">
        <f t="shared" si="0"/>
        <v>AREA # 0101</v>
      </c>
      <c r="D12" s="3" t="s">
        <v>24</v>
      </c>
      <c r="E12" s="3" t="s">
        <v>798</v>
      </c>
      <c r="F12" s="3" t="s">
        <v>25</v>
      </c>
      <c r="G12" s="17">
        <v>113</v>
      </c>
      <c r="H12" s="17">
        <v>61</v>
      </c>
      <c r="I12" s="17">
        <v>52</v>
      </c>
      <c r="J12" s="17">
        <v>27</v>
      </c>
      <c r="K12" s="17">
        <v>27</v>
      </c>
      <c r="L12">
        <f t="shared" si="1"/>
        <v>113</v>
      </c>
      <c r="M12" t="str">
        <f t="shared" si="2"/>
        <v/>
      </c>
    </row>
    <row r="13" spans="1:13" ht="14" x14ac:dyDescent="0.15">
      <c r="A13" s="3" t="s">
        <v>796</v>
      </c>
      <c r="B13" s="3" t="s">
        <v>797</v>
      </c>
      <c r="C13" s="3" t="str">
        <f t="shared" si="0"/>
        <v>AREA # 0101</v>
      </c>
      <c r="D13" s="3" t="s">
        <v>26</v>
      </c>
      <c r="E13" s="3" t="s">
        <v>798</v>
      </c>
      <c r="F13" s="3" t="s">
        <v>27</v>
      </c>
      <c r="G13" s="17">
        <v>19</v>
      </c>
      <c r="H13" s="17">
        <v>8</v>
      </c>
      <c r="I13" s="17">
        <v>11</v>
      </c>
      <c r="J13" s="17">
        <v>3</v>
      </c>
      <c r="K13" s="17">
        <v>3</v>
      </c>
      <c r="L13">
        <f t="shared" si="1"/>
        <v>19</v>
      </c>
      <c r="M13" t="str">
        <f t="shared" si="2"/>
        <v/>
      </c>
    </row>
    <row r="14" spans="1:13" ht="14" x14ac:dyDescent="0.15">
      <c r="A14" s="3" t="s">
        <v>796</v>
      </c>
      <c r="B14" s="3" t="s">
        <v>799</v>
      </c>
      <c r="C14" s="3" t="str">
        <f t="shared" si="0"/>
        <v>AREA # 0102</v>
      </c>
      <c r="D14" s="3" t="s">
        <v>28</v>
      </c>
      <c r="E14" s="3" t="s">
        <v>798</v>
      </c>
      <c r="F14" s="3" t="s">
        <v>29</v>
      </c>
      <c r="G14" s="17">
        <v>570</v>
      </c>
      <c r="H14" s="17">
        <v>330</v>
      </c>
      <c r="I14" s="17">
        <v>240</v>
      </c>
      <c r="J14" s="17">
        <v>109</v>
      </c>
      <c r="K14" s="17">
        <v>108</v>
      </c>
      <c r="L14">
        <f t="shared" si="1"/>
        <v>570</v>
      </c>
      <c r="M14" t="str">
        <f t="shared" si="2"/>
        <v/>
      </c>
    </row>
    <row r="15" spans="1:13" ht="14" x14ac:dyDescent="0.15">
      <c r="A15" s="3" t="s">
        <v>796</v>
      </c>
      <c r="B15" s="3" t="s">
        <v>799</v>
      </c>
      <c r="C15" s="3" t="str">
        <f t="shared" si="0"/>
        <v>AREA # 0102</v>
      </c>
      <c r="D15" s="3" t="s">
        <v>30</v>
      </c>
      <c r="E15" s="3" t="s">
        <v>798</v>
      </c>
      <c r="F15" s="3" t="s">
        <v>31</v>
      </c>
      <c r="G15" s="17">
        <v>34</v>
      </c>
      <c r="H15" s="17">
        <v>17</v>
      </c>
      <c r="I15" s="17">
        <v>17</v>
      </c>
      <c r="J15" s="17">
        <v>5</v>
      </c>
      <c r="K15" s="17">
        <v>5</v>
      </c>
      <c r="L15">
        <f t="shared" si="1"/>
        <v>34</v>
      </c>
      <c r="M15" t="str">
        <f t="shared" si="2"/>
        <v/>
      </c>
    </row>
    <row r="16" spans="1:13" ht="14" x14ac:dyDescent="0.15">
      <c r="A16" s="3" t="s">
        <v>796</v>
      </c>
      <c r="B16" s="3" t="s">
        <v>799</v>
      </c>
      <c r="C16" s="3" t="str">
        <f t="shared" si="0"/>
        <v>AREA # 0102</v>
      </c>
      <c r="D16" s="3" t="s">
        <v>32</v>
      </c>
      <c r="E16" s="3" t="s">
        <v>798</v>
      </c>
      <c r="F16" s="3" t="s">
        <v>33</v>
      </c>
      <c r="G16" s="17">
        <v>56</v>
      </c>
      <c r="H16" s="17">
        <v>30</v>
      </c>
      <c r="I16" s="17">
        <v>26</v>
      </c>
      <c r="J16" s="17">
        <v>13</v>
      </c>
      <c r="K16" s="17">
        <v>13</v>
      </c>
      <c r="L16">
        <f t="shared" si="1"/>
        <v>56</v>
      </c>
      <c r="M16" t="str">
        <f t="shared" si="2"/>
        <v/>
      </c>
    </row>
    <row r="17" spans="1:13" ht="14" x14ac:dyDescent="0.15">
      <c r="A17" s="3" t="s">
        <v>796</v>
      </c>
      <c r="B17" s="3" t="s">
        <v>799</v>
      </c>
      <c r="C17" s="3" t="str">
        <f t="shared" si="0"/>
        <v>AREA # 0102</v>
      </c>
      <c r="D17" s="3" t="s">
        <v>34</v>
      </c>
      <c r="E17" s="3" t="s">
        <v>798</v>
      </c>
      <c r="F17" s="3" t="s">
        <v>35</v>
      </c>
      <c r="G17" s="17">
        <v>106</v>
      </c>
      <c r="H17" s="17">
        <v>53</v>
      </c>
      <c r="I17" s="17">
        <v>53</v>
      </c>
      <c r="J17" s="17">
        <v>16</v>
      </c>
      <c r="K17" s="17">
        <v>15</v>
      </c>
      <c r="L17">
        <f t="shared" si="1"/>
        <v>106</v>
      </c>
      <c r="M17" t="str">
        <f t="shared" si="2"/>
        <v/>
      </c>
    </row>
    <row r="18" spans="1:13" ht="14" x14ac:dyDescent="0.15">
      <c r="A18" s="3" t="s">
        <v>796</v>
      </c>
      <c r="B18" s="3" t="s">
        <v>799</v>
      </c>
      <c r="C18" s="3" t="str">
        <f t="shared" si="0"/>
        <v>AREA # 0102</v>
      </c>
      <c r="D18" s="3" t="s">
        <v>36</v>
      </c>
      <c r="E18" s="3" t="s">
        <v>798</v>
      </c>
      <c r="F18" s="3" t="s">
        <v>37</v>
      </c>
      <c r="G18" s="17">
        <v>162</v>
      </c>
      <c r="H18" s="17">
        <v>86</v>
      </c>
      <c r="I18" s="17">
        <v>76</v>
      </c>
      <c r="J18" s="17">
        <v>23</v>
      </c>
      <c r="K18" s="17">
        <v>19</v>
      </c>
      <c r="L18">
        <f t="shared" si="1"/>
        <v>162</v>
      </c>
      <c r="M18" t="str">
        <f t="shared" si="2"/>
        <v/>
      </c>
    </row>
    <row r="19" spans="1:13" ht="14" x14ac:dyDescent="0.15">
      <c r="A19" s="3" t="s">
        <v>796</v>
      </c>
      <c r="B19" s="3" t="s">
        <v>800</v>
      </c>
      <c r="C19" s="3" t="str">
        <f t="shared" si="0"/>
        <v>AREA # 0103</v>
      </c>
      <c r="D19" s="3" t="s">
        <v>38</v>
      </c>
      <c r="E19" s="3" t="s">
        <v>798</v>
      </c>
      <c r="F19" s="3" t="s">
        <v>39</v>
      </c>
      <c r="G19" s="17">
        <v>277</v>
      </c>
      <c r="H19" s="17">
        <v>128</v>
      </c>
      <c r="I19" s="17">
        <v>149</v>
      </c>
      <c r="J19" s="17">
        <v>35</v>
      </c>
      <c r="K19" s="17">
        <v>34</v>
      </c>
      <c r="L19">
        <f t="shared" si="1"/>
        <v>277</v>
      </c>
      <c r="M19" t="str">
        <f t="shared" si="2"/>
        <v/>
      </c>
    </row>
    <row r="20" spans="1:13" ht="14" x14ac:dyDescent="0.15">
      <c r="A20" s="3" t="s">
        <v>796</v>
      </c>
      <c r="B20" s="3" t="s">
        <v>800</v>
      </c>
      <c r="C20" s="3" t="str">
        <f t="shared" si="0"/>
        <v>AREA # 0103</v>
      </c>
      <c r="D20" s="3" t="s">
        <v>40</v>
      </c>
      <c r="E20" s="3" t="s">
        <v>798</v>
      </c>
      <c r="F20" s="3" t="s">
        <v>41</v>
      </c>
      <c r="G20" s="17">
        <v>584</v>
      </c>
      <c r="H20" s="17">
        <v>309</v>
      </c>
      <c r="I20" s="17">
        <v>275</v>
      </c>
      <c r="J20" s="17">
        <v>78</v>
      </c>
      <c r="K20" s="17">
        <v>78</v>
      </c>
      <c r="L20">
        <f t="shared" si="1"/>
        <v>584</v>
      </c>
      <c r="M20" t="str">
        <f t="shared" si="2"/>
        <v/>
      </c>
    </row>
    <row r="21" spans="1:13" ht="14" x14ac:dyDescent="0.15">
      <c r="A21" s="3" t="s">
        <v>796</v>
      </c>
      <c r="B21" s="3" t="s">
        <v>800</v>
      </c>
      <c r="C21" s="3" t="str">
        <f t="shared" si="0"/>
        <v>AREA # 0103</v>
      </c>
      <c r="D21" s="3" t="s">
        <v>42</v>
      </c>
      <c r="E21" s="3" t="s">
        <v>798</v>
      </c>
      <c r="F21" s="3" t="s">
        <v>43</v>
      </c>
      <c r="G21" s="17">
        <v>150</v>
      </c>
      <c r="H21" s="17">
        <v>79</v>
      </c>
      <c r="I21" s="17">
        <v>71</v>
      </c>
      <c r="J21" s="17">
        <v>23</v>
      </c>
      <c r="K21" s="17">
        <v>23</v>
      </c>
      <c r="L21">
        <f t="shared" si="1"/>
        <v>150</v>
      </c>
      <c r="M21" t="str">
        <f t="shared" si="2"/>
        <v/>
      </c>
    </row>
    <row r="22" spans="1:13" ht="14" x14ac:dyDescent="0.15">
      <c r="A22" s="3" t="s">
        <v>796</v>
      </c>
      <c r="B22" s="3" t="s">
        <v>800</v>
      </c>
      <c r="C22" s="3" t="str">
        <f t="shared" si="0"/>
        <v>AREA # 0103</v>
      </c>
      <c r="D22" s="3" t="s">
        <v>44</v>
      </c>
      <c r="E22" s="3" t="s">
        <v>798</v>
      </c>
      <c r="F22" s="3" t="s">
        <v>45</v>
      </c>
      <c r="G22" s="17">
        <v>58</v>
      </c>
      <c r="H22" s="17">
        <v>28</v>
      </c>
      <c r="I22" s="17">
        <v>30</v>
      </c>
      <c r="J22" s="17">
        <v>8</v>
      </c>
      <c r="K22" s="17">
        <v>8</v>
      </c>
      <c r="L22">
        <f t="shared" si="1"/>
        <v>58</v>
      </c>
      <c r="M22" t="str">
        <f t="shared" si="2"/>
        <v/>
      </c>
    </row>
    <row r="23" spans="1:13" ht="14" x14ac:dyDescent="0.15">
      <c r="A23" s="3" t="s">
        <v>796</v>
      </c>
      <c r="B23" s="3" t="s">
        <v>800</v>
      </c>
      <c r="C23" s="3" t="str">
        <f t="shared" si="0"/>
        <v>AREA # 0103</v>
      </c>
      <c r="D23" s="3" t="s">
        <v>46</v>
      </c>
      <c r="E23" s="3" t="s">
        <v>798</v>
      </c>
      <c r="F23" s="3" t="s">
        <v>47</v>
      </c>
      <c r="G23" s="17">
        <v>69</v>
      </c>
      <c r="H23" s="17">
        <v>39</v>
      </c>
      <c r="I23" s="17">
        <v>30</v>
      </c>
      <c r="J23" s="17">
        <v>8</v>
      </c>
      <c r="K23" s="17">
        <v>8</v>
      </c>
      <c r="L23">
        <f t="shared" si="1"/>
        <v>69</v>
      </c>
      <c r="M23" t="str">
        <f t="shared" si="2"/>
        <v/>
      </c>
    </row>
    <row r="24" spans="1:13" ht="14" x14ac:dyDescent="0.2">
      <c r="A24" s="3" t="s">
        <v>796</v>
      </c>
      <c r="B24" s="3" t="s">
        <v>801</v>
      </c>
      <c r="C24" s="3" t="str">
        <f t="shared" si="0"/>
        <v>AREA # 0104</v>
      </c>
      <c r="D24" s="3" t="s">
        <v>48</v>
      </c>
      <c r="E24" s="3" t="s">
        <v>798</v>
      </c>
      <c r="F24" s="18" t="s">
        <v>49</v>
      </c>
      <c r="G24" s="17">
        <v>760</v>
      </c>
      <c r="H24" s="17">
        <v>399</v>
      </c>
      <c r="I24" s="17">
        <v>361</v>
      </c>
      <c r="J24" s="17">
        <v>122</v>
      </c>
      <c r="K24" s="17">
        <v>118</v>
      </c>
      <c r="L24">
        <f t="shared" si="1"/>
        <v>760</v>
      </c>
      <c r="M24" t="str">
        <f t="shared" si="2"/>
        <v/>
      </c>
    </row>
    <row r="25" spans="1:13" ht="14" x14ac:dyDescent="0.2">
      <c r="A25" s="3" t="s">
        <v>796</v>
      </c>
      <c r="B25" s="3" t="s">
        <v>801</v>
      </c>
      <c r="C25" s="3" t="str">
        <f t="shared" si="0"/>
        <v>AREA # 0104</v>
      </c>
      <c r="D25" s="3" t="s">
        <v>50</v>
      </c>
      <c r="E25" s="3" t="s">
        <v>798</v>
      </c>
      <c r="F25" s="18" t="s">
        <v>51</v>
      </c>
      <c r="G25" s="17">
        <v>35</v>
      </c>
      <c r="H25" s="17">
        <v>17</v>
      </c>
      <c r="I25" s="17">
        <v>18</v>
      </c>
      <c r="J25" s="17">
        <v>3</v>
      </c>
      <c r="K25" s="17">
        <v>3</v>
      </c>
      <c r="L25">
        <f t="shared" si="1"/>
        <v>35</v>
      </c>
      <c r="M25" t="str">
        <f t="shared" si="2"/>
        <v/>
      </c>
    </row>
    <row r="26" spans="1:13" ht="14" x14ac:dyDescent="0.2">
      <c r="A26" s="3" t="s">
        <v>796</v>
      </c>
      <c r="B26" s="3" t="s">
        <v>801</v>
      </c>
      <c r="C26" s="3" t="str">
        <f t="shared" si="0"/>
        <v>AREA # 0104</v>
      </c>
      <c r="D26" s="3" t="s">
        <v>52</v>
      </c>
      <c r="E26" s="3" t="s">
        <v>798</v>
      </c>
      <c r="F26" s="18" t="s">
        <v>53</v>
      </c>
      <c r="G26" s="17">
        <v>387</v>
      </c>
      <c r="H26" s="17">
        <v>205</v>
      </c>
      <c r="I26" s="17">
        <v>182</v>
      </c>
      <c r="J26" s="17">
        <v>42</v>
      </c>
      <c r="K26" s="17">
        <v>42</v>
      </c>
      <c r="L26">
        <f t="shared" si="1"/>
        <v>387</v>
      </c>
      <c r="M26" t="str">
        <f t="shared" si="2"/>
        <v/>
      </c>
    </row>
    <row r="27" spans="1:13" ht="14" x14ac:dyDescent="0.2">
      <c r="A27" s="3" t="s">
        <v>796</v>
      </c>
      <c r="B27" s="3" t="s">
        <v>801</v>
      </c>
      <c r="C27" s="3" t="str">
        <f t="shared" si="0"/>
        <v>AREA # 0104</v>
      </c>
      <c r="D27" s="3" t="s">
        <v>54</v>
      </c>
      <c r="E27" s="3" t="s">
        <v>798</v>
      </c>
      <c r="F27" s="18" t="s">
        <v>55</v>
      </c>
      <c r="G27" s="17">
        <v>945</v>
      </c>
      <c r="H27" s="17">
        <v>478</v>
      </c>
      <c r="I27" s="17">
        <v>467</v>
      </c>
      <c r="J27" s="17">
        <v>111</v>
      </c>
      <c r="K27" s="17">
        <v>111</v>
      </c>
      <c r="L27">
        <f t="shared" si="1"/>
        <v>945</v>
      </c>
      <c r="M27" t="str">
        <f t="shared" si="2"/>
        <v/>
      </c>
    </row>
    <row r="28" spans="1:13" ht="14" x14ac:dyDescent="0.2">
      <c r="A28" s="3" t="s">
        <v>796</v>
      </c>
      <c r="B28" s="3" t="s">
        <v>801</v>
      </c>
      <c r="C28" s="3" t="str">
        <f t="shared" si="0"/>
        <v>AREA # 0104</v>
      </c>
      <c r="D28" s="3" t="s">
        <v>56</v>
      </c>
      <c r="E28" s="3" t="s">
        <v>798</v>
      </c>
      <c r="F28" s="18" t="s">
        <v>57</v>
      </c>
      <c r="G28" s="17">
        <v>1287</v>
      </c>
      <c r="H28" s="17">
        <v>639</v>
      </c>
      <c r="I28" s="17">
        <v>648</v>
      </c>
      <c r="J28" s="17">
        <v>128</v>
      </c>
      <c r="K28" s="17">
        <v>127</v>
      </c>
      <c r="L28">
        <f t="shared" si="1"/>
        <v>1287</v>
      </c>
      <c r="M28" t="str">
        <f t="shared" si="2"/>
        <v/>
      </c>
    </row>
    <row r="29" spans="1:13" ht="14" x14ac:dyDescent="0.2">
      <c r="A29" s="3" t="s">
        <v>796</v>
      </c>
      <c r="B29" s="3" t="s">
        <v>801</v>
      </c>
      <c r="C29" s="3" t="str">
        <f t="shared" si="0"/>
        <v>AREA # 0104</v>
      </c>
      <c r="D29" s="3" t="s">
        <v>58</v>
      </c>
      <c r="E29" s="3" t="s">
        <v>798</v>
      </c>
      <c r="F29" s="18" t="s">
        <v>59</v>
      </c>
      <c r="G29" s="17">
        <v>1162</v>
      </c>
      <c r="H29" s="17">
        <v>600</v>
      </c>
      <c r="I29" s="17">
        <v>562</v>
      </c>
      <c r="J29" s="17">
        <v>169</v>
      </c>
      <c r="K29" s="17">
        <v>168</v>
      </c>
      <c r="L29">
        <f t="shared" si="1"/>
        <v>1162</v>
      </c>
      <c r="M29" t="str">
        <f t="shared" si="2"/>
        <v/>
      </c>
    </row>
    <row r="30" spans="1:13" ht="14" x14ac:dyDescent="0.2">
      <c r="A30" s="3" t="s">
        <v>796</v>
      </c>
      <c r="B30" s="3" t="s">
        <v>801</v>
      </c>
      <c r="C30" s="3" t="str">
        <f t="shared" si="0"/>
        <v>AREA # 0104</v>
      </c>
      <c r="D30" s="3" t="s">
        <v>60</v>
      </c>
      <c r="E30" s="3" t="s">
        <v>798</v>
      </c>
      <c r="F30" s="18" t="s">
        <v>61</v>
      </c>
      <c r="G30" s="17">
        <v>1452</v>
      </c>
      <c r="H30" s="17">
        <v>752</v>
      </c>
      <c r="I30" s="17">
        <v>700</v>
      </c>
      <c r="J30" s="17">
        <v>204</v>
      </c>
      <c r="K30" s="17">
        <v>204</v>
      </c>
      <c r="L30">
        <f t="shared" si="1"/>
        <v>1452</v>
      </c>
      <c r="M30" t="str">
        <f t="shared" si="2"/>
        <v/>
      </c>
    </row>
    <row r="31" spans="1:13" ht="14" x14ac:dyDescent="0.2">
      <c r="A31" s="3" t="s">
        <v>796</v>
      </c>
      <c r="B31" s="3" t="s">
        <v>802</v>
      </c>
      <c r="C31" s="3" t="str">
        <f t="shared" si="0"/>
        <v>AREA # 0105</v>
      </c>
      <c r="D31" s="3" t="s">
        <v>62</v>
      </c>
      <c r="E31" s="3" t="s">
        <v>798</v>
      </c>
      <c r="F31" s="18" t="s">
        <v>63</v>
      </c>
      <c r="G31" s="17">
        <v>590</v>
      </c>
      <c r="H31" s="17">
        <v>292</v>
      </c>
      <c r="I31" s="17">
        <v>298</v>
      </c>
      <c r="J31" s="17">
        <v>85</v>
      </c>
      <c r="K31" s="17">
        <v>85</v>
      </c>
      <c r="L31">
        <f t="shared" si="1"/>
        <v>590</v>
      </c>
      <c r="M31" t="str">
        <f t="shared" si="2"/>
        <v/>
      </c>
    </row>
    <row r="32" spans="1:13" ht="14" x14ac:dyDescent="0.2">
      <c r="A32" s="3" t="s">
        <v>796</v>
      </c>
      <c r="B32" s="3" t="s">
        <v>802</v>
      </c>
      <c r="C32" s="3" t="str">
        <f t="shared" si="0"/>
        <v>AREA # 0105</v>
      </c>
      <c r="D32" s="3" t="s">
        <v>64</v>
      </c>
      <c r="E32" s="3" t="s">
        <v>798</v>
      </c>
      <c r="F32" s="18" t="s">
        <v>65</v>
      </c>
      <c r="G32" s="17">
        <v>459</v>
      </c>
      <c r="H32" s="17">
        <v>223</v>
      </c>
      <c r="I32" s="17">
        <v>236</v>
      </c>
      <c r="J32" s="17">
        <v>64</v>
      </c>
      <c r="K32" s="17">
        <v>64</v>
      </c>
      <c r="L32">
        <f t="shared" si="1"/>
        <v>459</v>
      </c>
      <c r="M32" t="str">
        <f t="shared" si="2"/>
        <v/>
      </c>
    </row>
    <row r="33" spans="1:13" ht="14" x14ac:dyDescent="0.2">
      <c r="A33" s="3" t="s">
        <v>796</v>
      </c>
      <c r="B33" s="3" t="s">
        <v>802</v>
      </c>
      <c r="C33" s="3" t="str">
        <f t="shared" si="0"/>
        <v>AREA # 0105</v>
      </c>
      <c r="D33" s="3" t="s">
        <v>66</v>
      </c>
      <c r="E33" s="3" t="s">
        <v>798</v>
      </c>
      <c r="F33" s="18" t="s">
        <v>67</v>
      </c>
      <c r="G33" s="17">
        <v>230</v>
      </c>
      <c r="H33" s="17">
        <v>122</v>
      </c>
      <c r="I33" s="17">
        <v>108</v>
      </c>
      <c r="J33" s="17">
        <v>33</v>
      </c>
      <c r="K33" s="17">
        <v>33</v>
      </c>
      <c r="L33">
        <f t="shared" si="1"/>
        <v>230</v>
      </c>
      <c r="M33" t="str">
        <f t="shared" si="2"/>
        <v/>
      </c>
    </row>
    <row r="34" spans="1:13" ht="14" x14ac:dyDescent="0.2">
      <c r="A34" s="3" t="s">
        <v>796</v>
      </c>
      <c r="B34" s="3" t="s">
        <v>802</v>
      </c>
      <c r="C34" s="3" t="str">
        <f t="shared" si="0"/>
        <v>AREA # 0105</v>
      </c>
      <c r="D34" s="3" t="s">
        <v>68</v>
      </c>
      <c r="E34" s="3" t="s">
        <v>798</v>
      </c>
      <c r="F34" s="18" t="s">
        <v>69</v>
      </c>
      <c r="G34" s="17">
        <v>138</v>
      </c>
      <c r="H34" s="17">
        <v>68</v>
      </c>
      <c r="I34" s="17">
        <v>70</v>
      </c>
      <c r="J34" s="17">
        <v>21</v>
      </c>
      <c r="K34" s="17">
        <v>21</v>
      </c>
      <c r="L34">
        <f t="shared" si="1"/>
        <v>138</v>
      </c>
      <c r="M34" t="str">
        <f t="shared" si="2"/>
        <v/>
      </c>
    </row>
    <row r="35" spans="1:13" ht="14" x14ac:dyDescent="0.2">
      <c r="A35" s="3" t="s">
        <v>796</v>
      </c>
      <c r="B35" s="3" t="s">
        <v>802</v>
      </c>
      <c r="C35" s="3" t="str">
        <f t="shared" si="0"/>
        <v>AREA # 0105</v>
      </c>
      <c r="D35" s="3" t="s">
        <v>70</v>
      </c>
      <c r="E35" s="3" t="s">
        <v>798</v>
      </c>
      <c r="F35" s="18" t="s">
        <v>71</v>
      </c>
      <c r="G35" s="17">
        <v>148</v>
      </c>
      <c r="H35" s="17">
        <v>70</v>
      </c>
      <c r="I35" s="17">
        <v>78</v>
      </c>
      <c r="J35" s="17">
        <v>20</v>
      </c>
      <c r="K35" s="17">
        <v>20</v>
      </c>
      <c r="L35">
        <f t="shared" si="1"/>
        <v>148</v>
      </c>
      <c r="M35" t="str">
        <f t="shared" si="2"/>
        <v/>
      </c>
    </row>
    <row r="36" spans="1:13" ht="14" x14ac:dyDescent="0.2">
      <c r="A36" s="3" t="s">
        <v>796</v>
      </c>
      <c r="B36" s="3" t="s">
        <v>802</v>
      </c>
      <c r="C36" s="3" t="str">
        <f t="shared" si="0"/>
        <v>AREA # 0105</v>
      </c>
      <c r="D36" s="3" t="s">
        <v>72</v>
      </c>
      <c r="E36" s="3" t="s">
        <v>798</v>
      </c>
      <c r="F36" s="18" t="s">
        <v>73</v>
      </c>
      <c r="G36" s="17">
        <v>126</v>
      </c>
      <c r="H36" s="17">
        <v>65</v>
      </c>
      <c r="I36" s="17">
        <v>61</v>
      </c>
      <c r="J36" s="17">
        <v>15</v>
      </c>
      <c r="K36" s="17">
        <v>15</v>
      </c>
      <c r="L36">
        <f t="shared" si="1"/>
        <v>126</v>
      </c>
      <c r="M36" t="str">
        <f t="shared" si="2"/>
        <v/>
      </c>
    </row>
    <row r="37" spans="1:13" ht="14" x14ac:dyDescent="0.2">
      <c r="A37" s="3" t="s">
        <v>796</v>
      </c>
      <c r="B37" s="3" t="s">
        <v>802</v>
      </c>
      <c r="C37" s="3" t="str">
        <f t="shared" si="0"/>
        <v>AREA # 0105</v>
      </c>
      <c r="D37" s="3" t="s">
        <v>74</v>
      </c>
      <c r="E37" s="3" t="s">
        <v>798</v>
      </c>
      <c r="F37" s="18" t="s">
        <v>75</v>
      </c>
      <c r="G37" s="17">
        <v>95</v>
      </c>
      <c r="H37" s="17">
        <v>50</v>
      </c>
      <c r="I37" s="17">
        <v>45</v>
      </c>
      <c r="J37" s="17">
        <v>13</v>
      </c>
      <c r="K37" s="17">
        <v>13</v>
      </c>
      <c r="L37">
        <f t="shared" si="1"/>
        <v>95</v>
      </c>
      <c r="M37" t="str">
        <f t="shared" si="2"/>
        <v/>
      </c>
    </row>
    <row r="38" spans="1:13" ht="14" x14ac:dyDescent="0.15">
      <c r="A38" s="3" t="s">
        <v>796</v>
      </c>
      <c r="B38" s="3" t="s">
        <v>802</v>
      </c>
      <c r="C38" s="3" t="str">
        <f t="shared" si="0"/>
        <v>AREA # 0105</v>
      </c>
      <c r="D38" s="3" t="s">
        <v>76</v>
      </c>
      <c r="E38" s="3" t="s">
        <v>798</v>
      </c>
      <c r="F38" s="4" t="s">
        <v>77</v>
      </c>
      <c r="G38" s="17">
        <v>291</v>
      </c>
      <c r="H38" s="17">
        <v>153</v>
      </c>
      <c r="I38" s="17">
        <v>138</v>
      </c>
      <c r="J38" s="17">
        <v>37</v>
      </c>
      <c r="K38" s="17">
        <v>37</v>
      </c>
      <c r="L38">
        <f t="shared" si="1"/>
        <v>291</v>
      </c>
      <c r="M38" t="str">
        <f t="shared" si="2"/>
        <v/>
      </c>
    </row>
    <row r="39" spans="1:13" ht="14" x14ac:dyDescent="0.2">
      <c r="A39" s="3" t="s">
        <v>796</v>
      </c>
      <c r="B39" s="3" t="s">
        <v>803</v>
      </c>
      <c r="C39" s="3" t="str">
        <f t="shared" si="0"/>
        <v>AREA # 0106</v>
      </c>
      <c r="D39" s="3" t="s">
        <v>78</v>
      </c>
      <c r="E39" s="3" t="s">
        <v>798</v>
      </c>
      <c r="F39" s="18" t="s">
        <v>79</v>
      </c>
      <c r="G39" s="17">
        <v>513</v>
      </c>
      <c r="H39" s="17">
        <v>234</v>
      </c>
      <c r="I39" s="17">
        <v>279</v>
      </c>
      <c r="J39" s="17">
        <v>76</v>
      </c>
      <c r="K39" s="17">
        <v>74</v>
      </c>
      <c r="L39">
        <f t="shared" si="1"/>
        <v>513</v>
      </c>
      <c r="M39" t="str">
        <f t="shared" si="2"/>
        <v/>
      </c>
    </row>
    <row r="40" spans="1:13" ht="14" x14ac:dyDescent="0.2">
      <c r="A40" s="3" t="s">
        <v>796</v>
      </c>
      <c r="B40" s="3" t="s">
        <v>803</v>
      </c>
      <c r="C40" s="3" t="str">
        <f t="shared" si="0"/>
        <v>AREA # 0106</v>
      </c>
      <c r="D40" s="3" t="s">
        <v>80</v>
      </c>
      <c r="E40" s="3" t="s">
        <v>798</v>
      </c>
      <c r="F40" s="18" t="s">
        <v>81</v>
      </c>
      <c r="G40" s="17">
        <v>131</v>
      </c>
      <c r="H40" s="17">
        <v>76</v>
      </c>
      <c r="I40" s="17">
        <v>55</v>
      </c>
      <c r="J40" s="17">
        <v>16</v>
      </c>
      <c r="K40" s="17">
        <v>16</v>
      </c>
      <c r="L40">
        <f t="shared" si="1"/>
        <v>131</v>
      </c>
      <c r="M40" t="str">
        <f t="shared" si="2"/>
        <v/>
      </c>
    </row>
    <row r="41" spans="1:13" ht="14" x14ac:dyDescent="0.2">
      <c r="A41" s="3" t="s">
        <v>796</v>
      </c>
      <c r="B41" s="3" t="s">
        <v>803</v>
      </c>
      <c r="C41" s="3" t="str">
        <f t="shared" si="0"/>
        <v>AREA # 0106</v>
      </c>
      <c r="D41" s="3" t="s">
        <v>82</v>
      </c>
      <c r="E41" s="3" t="s">
        <v>798</v>
      </c>
      <c r="F41" s="18" t="s">
        <v>83</v>
      </c>
      <c r="G41" s="17">
        <v>111</v>
      </c>
      <c r="H41" s="17">
        <v>53</v>
      </c>
      <c r="I41" s="17">
        <v>58</v>
      </c>
      <c r="J41" s="17">
        <v>15</v>
      </c>
      <c r="K41" s="17">
        <v>15</v>
      </c>
      <c r="L41">
        <f t="shared" si="1"/>
        <v>111</v>
      </c>
      <c r="M41" t="str">
        <f t="shared" si="2"/>
        <v/>
      </c>
    </row>
    <row r="42" spans="1:13" ht="14" x14ac:dyDescent="0.2">
      <c r="A42" s="3" t="s">
        <v>796</v>
      </c>
      <c r="B42" s="3" t="s">
        <v>803</v>
      </c>
      <c r="C42" s="3" t="str">
        <f t="shared" si="0"/>
        <v>AREA # 0106</v>
      </c>
      <c r="D42" s="3" t="s">
        <v>84</v>
      </c>
      <c r="E42" s="3" t="s">
        <v>798</v>
      </c>
      <c r="F42" s="18" t="s">
        <v>85</v>
      </c>
      <c r="G42" s="17">
        <v>93</v>
      </c>
      <c r="H42" s="17">
        <v>46</v>
      </c>
      <c r="I42" s="17">
        <v>47</v>
      </c>
      <c r="J42" s="17">
        <v>13</v>
      </c>
      <c r="K42" s="17">
        <v>13</v>
      </c>
      <c r="L42">
        <f t="shared" si="1"/>
        <v>93</v>
      </c>
      <c r="M42" t="str">
        <f t="shared" si="2"/>
        <v/>
      </c>
    </row>
    <row r="43" spans="1:13" ht="14" x14ac:dyDescent="0.2">
      <c r="A43" s="3" t="s">
        <v>796</v>
      </c>
      <c r="B43" s="3" t="s">
        <v>803</v>
      </c>
      <c r="C43" s="3" t="str">
        <f t="shared" si="0"/>
        <v>AREA # 0106</v>
      </c>
      <c r="D43" s="3" t="s">
        <v>86</v>
      </c>
      <c r="E43" s="3" t="s">
        <v>798</v>
      </c>
      <c r="F43" s="18" t="s">
        <v>87</v>
      </c>
      <c r="G43" s="17">
        <v>168</v>
      </c>
      <c r="H43" s="17">
        <v>88</v>
      </c>
      <c r="I43" s="17">
        <v>80</v>
      </c>
      <c r="J43" s="17">
        <v>19</v>
      </c>
      <c r="K43" s="17">
        <v>19</v>
      </c>
      <c r="L43">
        <f t="shared" si="1"/>
        <v>168</v>
      </c>
      <c r="M43" t="str">
        <f t="shared" si="2"/>
        <v/>
      </c>
    </row>
    <row r="44" spans="1:13" ht="14" x14ac:dyDescent="0.2">
      <c r="A44" s="3" t="s">
        <v>796</v>
      </c>
      <c r="B44" s="3" t="s">
        <v>803</v>
      </c>
      <c r="C44" s="3" t="str">
        <f t="shared" si="0"/>
        <v>AREA # 0106</v>
      </c>
      <c r="D44" s="3" t="s">
        <v>88</v>
      </c>
      <c r="E44" s="3" t="s">
        <v>798</v>
      </c>
      <c r="F44" s="18" t="s">
        <v>89</v>
      </c>
      <c r="G44" s="17">
        <v>63</v>
      </c>
      <c r="H44" s="17">
        <v>35</v>
      </c>
      <c r="I44" s="17">
        <v>28</v>
      </c>
      <c r="J44" s="17">
        <v>8</v>
      </c>
      <c r="K44" s="17">
        <v>8</v>
      </c>
      <c r="L44">
        <f t="shared" si="1"/>
        <v>63</v>
      </c>
      <c r="M44" t="str">
        <f t="shared" si="2"/>
        <v/>
      </c>
    </row>
    <row r="45" spans="1:13" ht="14" x14ac:dyDescent="0.2">
      <c r="A45" s="3" t="s">
        <v>796</v>
      </c>
      <c r="B45" s="3" t="s">
        <v>803</v>
      </c>
      <c r="C45" s="3" t="str">
        <f t="shared" si="0"/>
        <v>AREA # 0106</v>
      </c>
      <c r="D45" s="3" t="s">
        <v>90</v>
      </c>
      <c r="E45" s="3" t="s">
        <v>798</v>
      </c>
      <c r="F45" s="18" t="s">
        <v>91</v>
      </c>
      <c r="G45" s="17">
        <v>313</v>
      </c>
      <c r="H45" s="17">
        <v>156</v>
      </c>
      <c r="I45" s="17">
        <v>157</v>
      </c>
      <c r="J45" s="17">
        <v>42</v>
      </c>
      <c r="K45" s="17">
        <v>42</v>
      </c>
      <c r="L45">
        <f t="shared" si="1"/>
        <v>313</v>
      </c>
      <c r="M45" t="str">
        <f t="shared" si="2"/>
        <v/>
      </c>
    </row>
    <row r="46" spans="1:13" ht="14" x14ac:dyDescent="0.2">
      <c r="A46" s="3" t="s">
        <v>796</v>
      </c>
      <c r="B46" s="3" t="s">
        <v>804</v>
      </c>
      <c r="C46" s="3" t="str">
        <f t="shared" si="0"/>
        <v>AREA # 0107</v>
      </c>
      <c r="D46" s="3" t="s">
        <v>92</v>
      </c>
      <c r="E46" s="3" t="s">
        <v>798</v>
      </c>
      <c r="F46" s="18" t="s">
        <v>93</v>
      </c>
      <c r="G46" s="17">
        <v>261</v>
      </c>
      <c r="H46" s="17">
        <v>133</v>
      </c>
      <c r="I46" s="17">
        <v>128</v>
      </c>
      <c r="J46" s="17">
        <v>38</v>
      </c>
      <c r="K46" s="17">
        <v>38</v>
      </c>
      <c r="L46">
        <f t="shared" si="1"/>
        <v>261</v>
      </c>
      <c r="M46" t="str">
        <f t="shared" si="2"/>
        <v/>
      </c>
    </row>
    <row r="47" spans="1:13" ht="14" x14ac:dyDescent="0.2">
      <c r="A47" s="3" t="s">
        <v>796</v>
      </c>
      <c r="B47" s="3" t="s">
        <v>804</v>
      </c>
      <c r="C47" s="3" t="str">
        <f t="shared" si="0"/>
        <v>AREA # 0107</v>
      </c>
      <c r="D47" s="3" t="s">
        <v>94</v>
      </c>
      <c r="E47" s="3" t="s">
        <v>798</v>
      </c>
      <c r="F47" s="18" t="s">
        <v>95</v>
      </c>
      <c r="G47" s="17">
        <v>429</v>
      </c>
      <c r="H47" s="17">
        <v>202</v>
      </c>
      <c r="I47" s="17">
        <v>227</v>
      </c>
      <c r="J47" s="17">
        <v>62</v>
      </c>
      <c r="K47" s="17">
        <v>62</v>
      </c>
      <c r="L47">
        <f t="shared" si="1"/>
        <v>429</v>
      </c>
      <c r="M47" t="str">
        <f t="shared" si="2"/>
        <v/>
      </c>
    </row>
    <row r="48" spans="1:13" ht="14" x14ac:dyDescent="0.2">
      <c r="A48" s="3" t="s">
        <v>796</v>
      </c>
      <c r="B48" s="3" t="s">
        <v>804</v>
      </c>
      <c r="C48" s="3" t="str">
        <f t="shared" si="0"/>
        <v>AREA # 0107</v>
      </c>
      <c r="D48" s="3" t="s">
        <v>96</v>
      </c>
      <c r="E48" s="3" t="s">
        <v>798</v>
      </c>
      <c r="F48" s="18" t="s">
        <v>97</v>
      </c>
      <c r="G48" s="17">
        <v>194</v>
      </c>
      <c r="H48" s="17">
        <v>106</v>
      </c>
      <c r="I48" s="17">
        <v>88</v>
      </c>
      <c r="J48" s="17">
        <v>28</v>
      </c>
      <c r="K48" s="17">
        <v>28</v>
      </c>
      <c r="L48">
        <f t="shared" si="1"/>
        <v>194</v>
      </c>
      <c r="M48" t="str">
        <f t="shared" si="2"/>
        <v/>
      </c>
    </row>
    <row r="49" spans="1:13" ht="14" x14ac:dyDescent="0.2">
      <c r="A49" s="3" t="s">
        <v>796</v>
      </c>
      <c r="B49" s="3" t="s">
        <v>804</v>
      </c>
      <c r="C49" s="3" t="str">
        <f t="shared" si="0"/>
        <v>AREA # 0107</v>
      </c>
      <c r="D49" s="3" t="s">
        <v>98</v>
      </c>
      <c r="E49" s="3" t="s">
        <v>798</v>
      </c>
      <c r="F49" s="18" t="s">
        <v>99</v>
      </c>
      <c r="G49" s="17">
        <v>166</v>
      </c>
      <c r="H49" s="17">
        <v>87</v>
      </c>
      <c r="I49" s="17">
        <v>79</v>
      </c>
      <c r="J49" s="17">
        <v>21</v>
      </c>
      <c r="K49" s="17">
        <v>21</v>
      </c>
      <c r="L49">
        <f t="shared" si="1"/>
        <v>166</v>
      </c>
      <c r="M49" t="str">
        <f t="shared" si="2"/>
        <v/>
      </c>
    </row>
    <row r="50" spans="1:13" ht="14" x14ac:dyDescent="0.2">
      <c r="A50" s="3" t="s">
        <v>796</v>
      </c>
      <c r="B50" s="3" t="s">
        <v>804</v>
      </c>
      <c r="C50" s="3" t="str">
        <f t="shared" si="0"/>
        <v>AREA # 0107</v>
      </c>
      <c r="D50" s="3" t="s">
        <v>100</v>
      </c>
      <c r="E50" s="3" t="s">
        <v>798</v>
      </c>
      <c r="F50" s="18" t="s">
        <v>101</v>
      </c>
      <c r="G50" s="17">
        <v>306</v>
      </c>
      <c r="H50" s="17">
        <v>153</v>
      </c>
      <c r="I50" s="17">
        <v>153</v>
      </c>
      <c r="J50" s="17">
        <v>43</v>
      </c>
      <c r="K50" s="17">
        <v>43</v>
      </c>
      <c r="L50">
        <f t="shared" si="1"/>
        <v>306</v>
      </c>
      <c r="M50" t="str">
        <f t="shared" si="2"/>
        <v/>
      </c>
    </row>
    <row r="51" spans="1:13" ht="14" x14ac:dyDescent="0.2">
      <c r="A51" s="3" t="s">
        <v>796</v>
      </c>
      <c r="B51" s="3" t="s">
        <v>804</v>
      </c>
      <c r="C51" s="3" t="str">
        <f t="shared" si="0"/>
        <v>AREA # 0107</v>
      </c>
      <c r="D51" s="3" t="s">
        <v>102</v>
      </c>
      <c r="E51" s="3" t="s">
        <v>798</v>
      </c>
      <c r="F51" s="18" t="s">
        <v>103</v>
      </c>
      <c r="G51" s="17">
        <v>64</v>
      </c>
      <c r="H51" s="17">
        <v>31</v>
      </c>
      <c r="I51" s="17">
        <v>33</v>
      </c>
      <c r="J51" s="17">
        <v>8</v>
      </c>
      <c r="K51" s="17">
        <v>8</v>
      </c>
      <c r="L51">
        <f t="shared" si="1"/>
        <v>64</v>
      </c>
      <c r="M51" t="str">
        <f t="shared" si="2"/>
        <v/>
      </c>
    </row>
    <row r="52" spans="1:13" ht="14" x14ac:dyDescent="0.2">
      <c r="A52" s="3" t="s">
        <v>796</v>
      </c>
      <c r="B52" s="3" t="s">
        <v>804</v>
      </c>
      <c r="C52" s="3" t="str">
        <f t="shared" si="0"/>
        <v>AREA # 0107</v>
      </c>
      <c r="D52" s="3" t="s">
        <v>104</v>
      </c>
      <c r="E52" s="3" t="s">
        <v>798</v>
      </c>
      <c r="F52" s="18" t="s">
        <v>105</v>
      </c>
      <c r="G52" s="17">
        <v>181</v>
      </c>
      <c r="H52" s="17">
        <v>83</v>
      </c>
      <c r="I52" s="17">
        <v>98</v>
      </c>
      <c r="J52" s="17">
        <v>30</v>
      </c>
      <c r="K52" s="17">
        <v>30</v>
      </c>
      <c r="L52">
        <f t="shared" si="1"/>
        <v>181</v>
      </c>
      <c r="M52" t="str">
        <f t="shared" si="2"/>
        <v/>
      </c>
    </row>
    <row r="53" spans="1:13" ht="14" x14ac:dyDescent="0.2">
      <c r="A53" s="3" t="s">
        <v>796</v>
      </c>
      <c r="B53" s="3" t="s">
        <v>805</v>
      </c>
      <c r="C53" s="3" t="str">
        <f t="shared" si="0"/>
        <v>AREA # 0108</v>
      </c>
      <c r="D53" s="3" t="s">
        <v>106</v>
      </c>
      <c r="E53" s="3" t="s">
        <v>798</v>
      </c>
      <c r="F53" s="18" t="s">
        <v>107</v>
      </c>
      <c r="G53" s="17">
        <v>1038</v>
      </c>
      <c r="H53" s="17">
        <v>507</v>
      </c>
      <c r="I53" s="17">
        <v>531</v>
      </c>
      <c r="J53" s="17">
        <v>176</v>
      </c>
      <c r="K53" s="17">
        <v>160</v>
      </c>
      <c r="L53">
        <f t="shared" si="1"/>
        <v>1038</v>
      </c>
      <c r="M53" t="str">
        <f t="shared" si="2"/>
        <v/>
      </c>
    </row>
    <row r="54" spans="1:13" ht="14" x14ac:dyDescent="0.2">
      <c r="A54" s="3" t="s">
        <v>796</v>
      </c>
      <c r="B54" s="3" t="s">
        <v>805</v>
      </c>
      <c r="C54" s="3" t="str">
        <f t="shared" si="0"/>
        <v>AREA # 0108</v>
      </c>
      <c r="D54" s="3" t="s">
        <v>108</v>
      </c>
      <c r="E54" s="3" t="s">
        <v>798</v>
      </c>
      <c r="F54" s="18" t="s">
        <v>109</v>
      </c>
      <c r="G54" s="17">
        <v>447</v>
      </c>
      <c r="H54" s="17">
        <v>256</v>
      </c>
      <c r="I54" s="17">
        <v>191</v>
      </c>
      <c r="J54" s="17">
        <v>81</v>
      </c>
      <c r="K54" s="17">
        <v>81</v>
      </c>
      <c r="L54">
        <f t="shared" si="1"/>
        <v>447</v>
      </c>
      <c r="M54" t="str">
        <f t="shared" si="2"/>
        <v/>
      </c>
    </row>
    <row r="55" spans="1:13" ht="14" x14ac:dyDescent="0.2">
      <c r="A55" s="3" t="s">
        <v>796</v>
      </c>
      <c r="B55" s="3" t="s">
        <v>805</v>
      </c>
      <c r="C55" s="3" t="str">
        <f t="shared" si="0"/>
        <v>AREA # 0108</v>
      </c>
      <c r="D55" s="3" t="s">
        <v>110</v>
      </c>
      <c r="E55" s="3" t="s">
        <v>798</v>
      </c>
      <c r="F55" s="18" t="s">
        <v>111</v>
      </c>
      <c r="G55" s="17">
        <v>551</v>
      </c>
      <c r="H55" s="17">
        <v>263</v>
      </c>
      <c r="I55" s="17">
        <v>288</v>
      </c>
      <c r="J55" s="17">
        <v>91</v>
      </c>
      <c r="K55" s="17">
        <v>83</v>
      </c>
      <c r="L55">
        <f t="shared" si="1"/>
        <v>551</v>
      </c>
      <c r="M55" t="str">
        <f t="shared" si="2"/>
        <v/>
      </c>
    </row>
    <row r="56" spans="1:13" ht="14" x14ac:dyDescent="0.2">
      <c r="A56" s="3" t="s">
        <v>796</v>
      </c>
      <c r="B56" s="3" t="s">
        <v>805</v>
      </c>
      <c r="C56" s="3" t="str">
        <f t="shared" si="0"/>
        <v>AREA # 0108</v>
      </c>
      <c r="D56" s="3" t="s">
        <v>112</v>
      </c>
      <c r="E56" s="3" t="s">
        <v>798</v>
      </c>
      <c r="F56" s="18" t="s">
        <v>113</v>
      </c>
      <c r="G56" s="17">
        <v>1202</v>
      </c>
      <c r="H56" s="17">
        <v>628</v>
      </c>
      <c r="I56" s="17">
        <v>574</v>
      </c>
      <c r="J56" s="17">
        <v>234</v>
      </c>
      <c r="K56" s="17">
        <v>227</v>
      </c>
      <c r="L56">
        <f t="shared" si="1"/>
        <v>1202</v>
      </c>
      <c r="M56" t="str">
        <f t="shared" si="2"/>
        <v/>
      </c>
    </row>
    <row r="57" spans="1:13" ht="14" x14ac:dyDescent="0.2">
      <c r="A57" s="3" t="s">
        <v>796</v>
      </c>
      <c r="B57" s="3" t="s">
        <v>805</v>
      </c>
      <c r="C57" s="3" t="str">
        <f t="shared" si="0"/>
        <v>AREA # 0108</v>
      </c>
      <c r="D57" s="3" t="s">
        <v>114</v>
      </c>
      <c r="E57" s="3" t="s">
        <v>798</v>
      </c>
      <c r="F57" s="18" t="s">
        <v>115</v>
      </c>
      <c r="G57" s="17">
        <v>1220</v>
      </c>
      <c r="H57" s="17">
        <v>680</v>
      </c>
      <c r="I57" s="17">
        <v>540</v>
      </c>
      <c r="J57" s="17">
        <v>215</v>
      </c>
      <c r="K57" s="17">
        <v>207</v>
      </c>
      <c r="L57">
        <f t="shared" si="1"/>
        <v>1220</v>
      </c>
      <c r="M57" t="str">
        <f t="shared" si="2"/>
        <v/>
      </c>
    </row>
    <row r="58" spans="1:13" ht="14" x14ac:dyDescent="0.2">
      <c r="A58" s="3" t="s">
        <v>796</v>
      </c>
      <c r="B58" s="3" t="s">
        <v>805</v>
      </c>
      <c r="C58" s="3" t="str">
        <f t="shared" si="0"/>
        <v>AREA # 0108</v>
      </c>
      <c r="D58" s="3" t="s">
        <v>116</v>
      </c>
      <c r="E58" s="3" t="s">
        <v>798</v>
      </c>
      <c r="F58" s="18" t="s">
        <v>117</v>
      </c>
      <c r="G58" s="17">
        <v>2505</v>
      </c>
      <c r="H58" s="17">
        <v>1400</v>
      </c>
      <c r="I58" s="17">
        <v>1105</v>
      </c>
      <c r="J58" s="17">
        <v>438</v>
      </c>
      <c r="K58" s="17">
        <v>417</v>
      </c>
      <c r="L58">
        <f t="shared" si="1"/>
        <v>2505</v>
      </c>
      <c r="M58" t="str">
        <f t="shared" si="2"/>
        <v/>
      </c>
    </row>
    <row r="59" spans="1:13" ht="14" x14ac:dyDescent="0.2">
      <c r="A59" s="3" t="s">
        <v>796</v>
      </c>
      <c r="B59" s="3" t="s">
        <v>805</v>
      </c>
      <c r="C59" s="3" t="str">
        <f t="shared" si="0"/>
        <v>AREA # 0108</v>
      </c>
      <c r="D59" s="3" t="s">
        <v>118</v>
      </c>
      <c r="E59" s="3" t="s">
        <v>798</v>
      </c>
      <c r="F59" s="18" t="s">
        <v>119</v>
      </c>
      <c r="G59" s="17">
        <v>1718</v>
      </c>
      <c r="H59" s="17">
        <v>873</v>
      </c>
      <c r="I59" s="17">
        <v>845</v>
      </c>
      <c r="J59" s="17">
        <v>329</v>
      </c>
      <c r="K59" s="17">
        <v>324</v>
      </c>
      <c r="L59">
        <f t="shared" si="1"/>
        <v>1718</v>
      </c>
      <c r="M59" t="str">
        <f t="shared" si="2"/>
        <v/>
      </c>
    </row>
    <row r="60" spans="1:13" ht="14" x14ac:dyDescent="0.2">
      <c r="A60" s="3" t="s">
        <v>796</v>
      </c>
      <c r="B60" s="3" t="s">
        <v>805</v>
      </c>
      <c r="C60" s="3" t="str">
        <f t="shared" si="0"/>
        <v>AREA # 0108</v>
      </c>
      <c r="D60" s="3" t="s">
        <v>120</v>
      </c>
      <c r="E60" s="3" t="s">
        <v>798</v>
      </c>
      <c r="F60" s="18" t="s">
        <v>121</v>
      </c>
      <c r="G60" s="17">
        <v>4184</v>
      </c>
      <c r="H60" s="17">
        <v>2132</v>
      </c>
      <c r="I60" s="17">
        <v>2052</v>
      </c>
      <c r="J60" s="17">
        <v>749</v>
      </c>
      <c r="K60" s="17">
        <v>719</v>
      </c>
      <c r="L60">
        <f t="shared" si="1"/>
        <v>4184</v>
      </c>
      <c r="M60" t="str">
        <f t="shared" si="2"/>
        <v/>
      </c>
    </row>
    <row r="61" spans="1:13" ht="14" x14ac:dyDescent="0.2">
      <c r="A61" s="3" t="s">
        <v>796</v>
      </c>
      <c r="B61" s="3" t="s">
        <v>805</v>
      </c>
      <c r="C61" s="3" t="str">
        <f t="shared" si="0"/>
        <v>AREA # 0108</v>
      </c>
      <c r="D61" s="3" t="s">
        <v>122</v>
      </c>
      <c r="E61" s="3" t="s">
        <v>798</v>
      </c>
      <c r="F61" s="18" t="s">
        <v>123</v>
      </c>
      <c r="G61" s="17">
        <v>3680</v>
      </c>
      <c r="H61" s="17">
        <v>1941</v>
      </c>
      <c r="I61" s="17">
        <v>1739</v>
      </c>
      <c r="J61" s="17">
        <v>660</v>
      </c>
      <c r="K61" s="17">
        <v>637</v>
      </c>
      <c r="L61">
        <f t="shared" si="1"/>
        <v>3680</v>
      </c>
      <c r="M61" t="str">
        <f t="shared" si="2"/>
        <v/>
      </c>
    </row>
    <row r="62" spans="1:13" ht="14" x14ac:dyDescent="0.2">
      <c r="A62" s="3" t="s">
        <v>796</v>
      </c>
      <c r="B62" s="3" t="s">
        <v>805</v>
      </c>
      <c r="C62" s="3" t="str">
        <f t="shared" si="0"/>
        <v>AREA # 0108</v>
      </c>
      <c r="D62" s="3" t="s">
        <v>124</v>
      </c>
      <c r="E62" s="3" t="s">
        <v>798</v>
      </c>
      <c r="F62" s="18" t="s">
        <v>125</v>
      </c>
      <c r="G62" s="17">
        <v>2885</v>
      </c>
      <c r="H62" s="17">
        <v>1466</v>
      </c>
      <c r="I62" s="17">
        <v>1419</v>
      </c>
      <c r="J62" s="17">
        <v>400</v>
      </c>
      <c r="K62" s="17">
        <v>388</v>
      </c>
      <c r="L62">
        <f t="shared" si="1"/>
        <v>2885</v>
      </c>
      <c r="M62" t="str">
        <f t="shared" si="2"/>
        <v/>
      </c>
    </row>
    <row r="63" spans="1:13" ht="14" x14ac:dyDescent="0.2">
      <c r="A63" s="3" t="s">
        <v>796</v>
      </c>
      <c r="B63" s="3" t="s">
        <v>805</v>
      </c>
      <c r="C63" s="3" t="str">
        <f t="shared" si="0"/>
        <v>AREA # 0108</v>
      </c>
      <c r="D63" s="3" t="s">
        <v>126</v>
      </c>
      <c r="E63" s="3" t="s">
        <v>798</v>
      </c>
      <c r="F63" s="18" t="s">
        <v>127</v>
      </c>
      <c r="G63" s="17">
        <v>2832</v>
      </c>
      <c r="H63" s="17">
        <v>1417</v>
      </c>
      <c r="I63" s="17">
        <v>1415</v>
      </c>
      <c r="J63" s="17">
        <v>310</v>
      </c>
      <c r="K63" s="17">
        <v>286</v>
      </c>
      <c r="L63">
        <f t="shared" si="1"/>
        <v>2832</v>
      </c>
      <c r="M63" t="str">
        <f t="shared" si="2"/>
        <v/>
      </c>
    </row>
    <row r="64" spans="1:13" ht="14" x14ac:dyDescent="0.2">
      <c r="A64" s="3" t="s">
        <v>796</v>
      </c>
      <c r="B64" s="3" t="s">
        <v>805</v>
      </c>
      <c r="C64" s="3" t="str">
        <f t="shared" si="0"/>
        <v>AREA # 0108</v>
      </c>
      <c r="D64" s="3" t="s">
        <v>128</v>
      </c>
      <c r="E64" s="3" t="s">
        <v>798</v>
      </c>
      <c r="F64" s="18" t="s">
        <v>129</v>
      </c>
      <c r="G64" s="17">
        <v>818</v>
      </c>
      <c r="H64" s="17">
        <v>512</v>
      </c>
      <c r="I64" s="17">
        <v>306</v>
      </c>
      <c r="J64" s="17">
        <v>159</v>
      </c>
      <c r="K64" s="17">
        <v>157</v>
      </c>
      <c r="L64">
        <f t="shared" si="1"/>
        <v>818</v>
      </c>
      <c r="M64" t="str">
        <f t="shared" si="2"/>
        <v/>
      </c>
    </row>
    <row r="65" spans="1:13" ht="14" x14ac:dyDescent="0.2">
      <c r="A65" s="3" t="s">
        <v>796</v>
      </c>
      <c r="B65" s="3" t="s">
        <v>805</v>
      </c>
      <c r="C65" s="3" t="str">
        <f t="shared" si="0"/>
        <v>AREA # 0108</v>
      </c>
      <c r="D65" s="3" t="s">
        <v>130</v>
      </c>
      <c r="E65" s="3" t="s">
        <v>798</v>
      </c>
      <c r="F65" s="18" t="s">
        <v>131</v>
      </c>
      <c r="G65" s="17">
        <v>3634</v>
      </c>
      <c r="H65" s="17">
        <v>1839</v>
      </c>
      <c r="I65" s="17">
        <v>1795</v>
      </c>
      <c r="J65" s="17">
        <v>709</v>
      </c>
      <c r="K65" s="17">
        <v>709</v>
      </c>
      <c r="L65">
        <f t="shared" si="1"/>
        <v>3634</v>
      </c>
      <c r="M65" t="str">
        <f t="shared" si="2"/>
        <v/>
      </c>
    </row>
    <row r="66" spans="1:13" ht="14" x14ac:dyDescent="0.2">
      <c r="A66" s="3" t="s">
        <v>796</v>
      </c>
      <c r="B66" s="3" t="s">
        <v>805</v>
      </c>
      <c r="C66" s="3" t="str">
        <f t="shared" si="0"/>
        <v>AREA # 0108</v>
      </c>
      <c r="D66" s="3" t="s">
        <v>132</v>
      </c>
      <c r="E66" s="3" t="s">
        <v>798</v>
      </c>
      <c r="F66" s="6" t="s">
        <v>133</v>
      </c>
      <c r="G66" s="17">
        <v>1359</v>
      </c>
      <c r="H66" s="17">
        <v>712</v>
      </c>
      <c r="I66" s="17">
        <v>647</v>
      </c>
      <c r="J66" s="17">
        <v>366</v>
      </c>
      <c r="K66" s="17">
        <v>366</v>
      </c>
      <c r="L66">
        <f t="shared" si="1"/>
        <v>1359</v>
      </c>
      <c r="M66" t="str">
        <f t="shared" si="2"/>
        <v/>
      </c>
    </row>
    <row r="67" spans="1:13" ht="14" x14ac:dyDescent="0.2">
      <c r="A67" s="3" t="s">
        <v>796</v>
      </c>
      <c r="B67" s="3" t="s">
        <v>805</v>
      </c>
      <c r="C67" s="3" t="str">
        <f t="shared" ref="C67:C130" si="3">CONCATENATE("AREA # ",B67)</f>
        <v>AREA # 0108</v>
      </c>
      <c r="D67" s="3" t="s">
        <v>134</v>
      </c>
      <c r="E67" s="3" t="s">
        <v>798</v>
      </c>
      <c r="F67" s="6" t="s">
        <v>135</v>
      </c>
      <c r="G67" s="17">
        <v>459</v>
      </c>
      <c r="H67" s="17">
        <v>254</v>
      </c>
      <c r="I67" s="17">
        <v>205</v>
      </c>
      <c r="J67" s="17">
        <v>78</v>
      </c>
      <c r="K67" s="17">
        <v>73</v>
      </c>
      <c r="L67">
        <f t="shared" ref="L67:L130" si="4">IF(E67="URBAN",G67,"")</f>
        <v>459</v>
      </c>
      <c r="M67" t="str">
        <f t="shared" ref="M67:M130" si="5">IF(E67="RURAL",G67,"")</f>
        <v/>
      </c>
    </row>
    <row r="68" spans="1:13" ht="14" x14ac:dyDescent="0.2">
      <c r="A68" s="3" t="s">
        <v>796</v>
      </c>
      <c r="B68" s="3" t="s">
        <v>805</v>
      </c>
      <c r="C68" s="3" t="str">
        <f t="shared" si="3"/>
        <v>AREA # 0108</v>
      </c>
      <c r="D68" s="3" t="s">
        <v>136</v>
      </c>
      <c r="E68" s="3" t="s">
        <v>798</v>
      </c>
      <c r="F68" s="6" t="s">
        <v>137</v>
      </c>
      <c r="G68" s="17">
        <v>2648</v>
      </c>
      <c r="H68" s="17">
        <v>1360</v>
      </c>
      <c r="I68" s="17">
        <v>1288</v>
      </c>
      <c r="J68" s="17">
        <v>524</v>
      </c>
      <c r="K68" s="17">
        <v>487</v>
      </c>
      <c r="L68">
        <f t="shared" si="4"/>
        <v>2648</v>
      </c>
      <c r="M68" t="str">
        <f t="shared" si="5"/>
        <v/>
      </c>
    </row>
    <row r="69" spans="1:13" ht="14" x14ac:dyDescent="0.2">
      <c r="A69" s="3" t="s">
        <v>796</v>
      </c>
      <c r="B69" s="3" t="s">
        <v>806</v>
      </c>
      <c r="C69" s="3" t="str">
        <f t="shared" si="3"/>
        <v>AREA # 0109</v>
      </c>
      <c r="D69" s="3" t="s">
        <v>138</v>
      </c>
      <c r="E69" s="3" t="s">
        <v>798</v>
      </c>
      <c r="F69" s="18" t="s">
        <v>139</v>
      </c>
      <c r="G69" s="17">
        <v>1653</v>
      </c>
      <c r="H69" s="17">
        <v>814</v>
      </c>
      <c r="I69" s="17">
        <v>839</v>
      </c>
      <c r="J69" s="17">
        <v>297</v>
      </c>
      <c r="K69" s="17">
        <v>285</v>
      </c>
      <c r="L69">
        <f t="shared" si="4"/>
        <v>1653</v>
      </c>
      <c r="M69" t="str">
        <f t="shared" si="5"/>
        <v/>
      </c>
    </row>
    <row r="70" spans="1:13" ht="14" x14ac:dyDescent="0.2">
      <c r="A70" s="3" t="s">
        <v>796</v>
      </c>
      <c r="B70" s="3" t="s">
        <v>806</v>
      </c>
      <c r="C70" s="3" t="str">
        <f t="shared" si="3"/>
        <v>AREA # 0109</v>
      </c>
      <c r="D70" s="3" t="s">
        <v>140</v>
      </c>
      <c r="E70" s="3" t="s">
        <v>798</v>
      </c>
      <c r="F70" s="18" t="s">
        <v>141</v>
      </c>
      <c r="G70" s="17">
        <v>4293</v>
      </c>
      <c r="H70" s="17">
        <v>2119</v>
      </c>
      <c r="I70" s="17">
        <v>2174</v>
      </c>
      <c r="J70" s="17">
        <v>739</v>
      </c>
      <c r="K70" s="17">
        <v>723</v>
      </c>
      <c r="L70">
        <f t="shared" si="4"/>
        <v>4293</v>
      </c>
      <c r="M70" t="str">
        <f t="shared" si="5"/>
        <v/>
      </c>
    </row>
    <row r="71" spans="1:13" ht="14" x14ac:dyDescent="0.2">
      <c r="A71" s="3" t="s">
        <v>796</v>
      </c>
      <c r="B71" s="3" t="s">
        <v>806</v>
      </c>
      <c r="C71" s="3" t="str">
        <f t="shared" si="3"/>
        <v>AREA # 0109</v>
      </c>
      <c r="D71" s="3" t="s">
        <v>142</v>
      </c>
      <c r="E71" s="3" t="s">
        <v>798</v>
      </c>
      <c r="F71" s="18" t="s">
        <v>143</v>
      </c>
      <c r="G71" s="17">
        <v>5337</v>
      </c>
      <c r="H71" s="17">
        <v>2787</v>
      </c>
      <c r="I71" s="17">
        <v>2550</v>
      </c>
      <c r="J71" s="17">
        <v>1110</v>
      </c>
      <c r="K71" s="17">
        <v>1034</v>
      </c>
      <c r="L71">
        <f t="shared" si="4"/>
        <v>5337</v>
      </c>
      <c r="M71" t="str">
        <f t="shared" si="5"/>
        <v/>
      </c>
    </row>
    <row r="72" spans="1:13" ht="14" x14ac:dyDescent="0.2">
      <c r="A72" s="3" t="s">
        <v>796</v>
      </c>
      <c r="B72" s="3" t="s">
        <v>806</v>
      </c>
      <c r="C72" s="3" t="str">
        <f t="shared" si="3"/>
        <v>AREA # 0109</v>
      </c>
      <c r="D72" s="3" t="s">
        <v>144</v>
      </c>
      <c r="E72" s="3" t="s">
        <v>798</v>
      </c>
      <c r="F72" s="18" t="s">
        <v>145</v>
      </c>
      <c r="G72" s="17">
        <v>3901</v>
      </c>
      <c r="H72" s="17">
        <v>1928</v>
      </c>
      <c r="I72" s="17">
        <v>1973</v>
      </c>
      <c r="J72" s="17">
        <v>746</v>
      </c>
      <c r="K72" s="17">
        <v>724</v>
      </c>
      <c r="L72">
        <f t="shared" si="4"/>
        <v>3901</v>
      </c>
      <c r="M72" t="str">
        <f t="shared" si="5"/>
        <v/>
      </c>
    </row>
    <row r="73" spans="1:13" ht="14" x14ac:dyDescent="0.2">
      <c r="A73" s="3" t="s">
        <v>796</v>
      </c>
      <c r="B73" s="3" t="s">
        <v>806</v>
      </c>
      <c r="C73" s="3" t="str">
        <f t="shared" si="3"/>
        <v>AREA # 0109</v>
      </c>
      <c r="D73" s="3" t="s">
        <v>146</v>
      </c>
      <c r="E73" s="3" t="s">
        <v>798</v>
      </c>
      <c r="F73" s="18" t="s">
        <v>147</v>
      </c>
      <c r="G73" s="17">
        <v>2741</v>
      </c>
      <c r="H73" s="17">
        <v>1383</v>
      </c>
      <c r="I73" s="17">
        <v>1358</v>
      </c>
      <c r="J73" s="17">
        <v>518</v>
      </c>
      <c r="K73" s="17">
        <v>510</v>
      </c>
      <c r="L73">
        <f t="shared" si="4"/>
        <v>2741</v>
      </c>
      <c r="M73" t="str">
        <f t="shared" si="5"/>
        <v/>
      </c>
    </row>
    <row r="74" spans="1:13" ht="14" x14ac:dyDescent="0.2">
      <c r="A74" s="3" t="s">
        <v>796</v>
      </c>
      <c r="B74" s="3" t="s">
        <v>806</v>
      </c>
      <c r="C74" s="3" t="str">
        <f t="shared" si="3"/>
        <v>AREA # 0109</v>
      </c>
      <c r="D74" s="3" t="s">
        <v>148</v>
      </c>
      <c r="E74" s="3" t="s">
        <v>798</v>
      </c>
      <c r="F74" s="18" t="s">
        <v>149</v>
      </c>
      <c r="G74" s="17">
        <v>1883</v>
      </c>
      <c r="H74" s="17">
        <v>977</v>
      </c>
      <c r="I74" s="17">
        <v>906</v>
      </c>
      <c r="J74" s="17">
        <v>324</v>
      </c>
      <c r="K74" s="17">
        <v>315</v>
      </c>
      <c r="L74">
        <f t="shared" si="4"/>
        <v>1883</v>
      </c>
      <c r="M74" t="str">
        <f t="shared" si="5"/>
        <v/>
      </c>
    </row>
    <row r="75" spans="1:13" ht="14" x14ac:dyDescent="0.2">
      <c r="A75" s="3" t="s">
        <v>796</v>
      </c>
      <c r="B75" s="3" t="s">
        <v>806</v>
      </c>
      <c r="C75" s="3" t="str">
        <f t="shared" si="3"/>
        <v>AREA # 0109</v>
      </c>
      <c r="D75" s="3" t="s">
        <v>150</v>
      </c>
      <c r="E75" s="3" t="s">
        <v>798</v>
      </c>
      <c r="F75" s="18" t="s">
        <v>151</v>
      </c>
      <c r="G75" s="17">
        <v>4350</v>
      </c>
      <c r="H75" s="17">
        <v>2126</v>
      </c>
      <c r="I75" s="17">
        <v>2224</v>
      </c>
      <c r="J75" s="17">
        <v>610</v>
      </c>
      <c r="K75" s="17">
        <v>608</v>
      </c>
      <c r="L75">
        <f t="shared" si="4"/>
        <v>4350</v>
      </c>
      <c r="M75" t="str">
        <f t="shared" si="5"/>
        <v/>
      </c>
    </row>
    <row r="76" spans="1:13" ht="14" x14ac:dyDescent="0.2">
      <c r="A76" s="3" t="s">
        <v>796</v>
      </c>
      <c r="B76" s="3" t="s">
        <v>806</v>
      </c>
      <c r="C76" s="3" t="str">
        <f t="shared" si="3"/>
        <v>AREA # 0109</v>
      </c>
      <c r="D76" s="3" t="s">
        <v>152</v>
      </c>
      <c r="E76" s="3" t="s">
        <v>798</v>
      </c>
      <c r="F76" s="18" t="s">
        <v>153</v>
      </c>
      <c r="G76" s="17">
        <v>5518</v>
      </c>
      <c r="H76" s="17">
        <v>2636</v>
      </c>
      <c r="I76" s="17">
        <v>2882</v>
      </c>
      <c r="J76" s="17">
        <v>727</v>
      </c>
      <c r="K76" s="17">
        <v>714</v>
      </c>
      <c r="L76">
        <f t="shared" si="4"/>
        <v>5518</v>
      </c>
      <c r="M76" t="str">
        <f t="shared" si="5"/>
        <v/>
      </c>
    </row>
    <row r="77" spans="1:13" ht="14" x14ac:dyDescent="0.2">
      <c r="A77" s="3" t="s">
        <v>796</v>
      </c>
      <c r="B77" s="3" t="s">
        <v>806</v>
      </c>
      <c r="C77" s="3" t="str">
        <f t="shared" si="3"/>
        <v>AREA # 0109</v>
      </c>
      <c r="D77" s="3" t="s">
        <v>154</v>
      </c>
      <c r="E77" s="3" t="s">
        <v>798</v>
      </c>
      <c r="F77" s="18" t="s">
        <v>155</v>
      </c>
      <c r="G77" s="17">
        <v>3141</v>
      </c>
      <c r="H77" s="17">
        <v>1501</v>
      </c>
      <c r="I77" s="17">
        <v>1640</v>
      </c>
      <c r="J77" s="17">
        <v>337</v>
      </c>
      <c r="K77" s="17">
        <v>335</v>
      </c>
      <c r="L77">
        <f t="shared" si="4"/>
        <v>3141</v>
      </c>
      <c r="M77" t="str">
        <f t="shared" si="5"/>
        <v/>
      </c>
    </row>
    <row r="78" spans="1:13" ht="14" x14ac:dyDescent="0.2">
      <c r="A78" s="3" t="s">
        <v>796</v>
      </c>
      <c r="B78" s="3" t="s">
        <v>806</v>
      </c>
      <c r="C78" s="3" t="str">
        <f t="shared" si="3"/>
        <v>AREA # 0109</v>
      </c>
      <c r="D78" s="3" t="s">
        <v>156</v>
      </c>
      <c r="E78" s="3" t="s">
        <v>798</v>
      </c>
      <c r="F78" s="18" t="s">
        <v>157</v>
      </c>
      <c r="G78" s="17">
        <v>5100</v>
      </c>
      <c r="H78" s="17">
        <v>2531</v>
      </c>
      <c r="I78" s="17">
        <v>2569</v>
      </c>
      <c r="J78" s="17">
        <v>620</v>
      </c>
      <c r="K78" s="17">
        <v>610</v>
      </c>
      <c r="L78">
        <f t="shared" si="4"/>
        <v>5100</v>
      </c>
      <c r="M78" t="str">
        <f t="shared" si="5"/>
        <v/>
      </c>
    </row>
    <row r="79" spans="1:13" ht="14" x14ac:dyDescent="0.2">
      <c r="A79" s="3" t="s">
        <v>796</v>
      </c>
      <c r="B79" s="3" t="s">
        <v>806</v>
      </c>
      <c r="C79" s="3" t="str">
        <f t="shared" si="3"/>
        <v>AREA # 0109</v>
      </c>
      <c r="D79" s="3" t="s">
        <v>158</v>
      </c>
      <c r="E79" s="3" t="s">
        <v>798</v>
      </c>
      <c r="F79" s="18" t="s">
        <v>159</v>
      </c>
      <c r="G79" s="17">
        <v>1966</v>
      </c>
      <c r="H79" s="17">
        <v>947</v>
      </c>
      <c r="I79" s="17">
        <v>1019</v>
      </c>
      <c r="J79" s="17">
        <v>252</v>
      </c>
      <c r="K79" s="17">
        <v>249</v>
      </c>
      <c r="L79">
        <f t="shared" si="4"/>
        <v>1966</v>
      </c>
      <c r="M79" t="str">
        <f t="shared" si="5"/>
        <v/>
      </c>
    </row>
    <row r="80" spans="1:13" ht="14" x14ac:dyDescent="0.2">
      <c r="A80" s="3" t="s">
        <v>796</v>
      </c>
      <c r="B80" s="3" t="s">
        <v>806</v>
      </c>
      <c r="C80" s="3" t="str">
        <f t="shared" si="3"/>
        <v>AREA # 0109</v>
      </c>
      <c r="D80" s="3" t="s">
        <v>160</v>
      </c>
      <c r="E80" s="3" t="s">
        <v>798</v>
      </c>
      <c r="F80" s="18" t="s">
        <v>161</v>
      </c>
      <c r="G80" s="17">
        <v>1270</v>
      </c>
      <c r="H80" s="17">
        <v>619</v>
      </c>
      <c r="I80" s="17">
        <v>651</v>
      </c>
      <c r="J80" s="17">
        <v>221</v>
      </c>
      <c r="K80" s="17">
        <v>219</v>
      </c>
      <c r="L80">
        <f t="shared" si="4"/>
        <v>1270</v>
      </c>
      <c r="M80" t="str">
        <f t="shared" si="5"/>
        <v/>
      </c>
    </row>
    <row r="81" spans="1:13" ht="14" x14ac:dyDescent="0.2">
      <c r="A81" s="3" t="s">
        <v>796</v>
      </c>
      <c r="B81" s="3" t="s">
        <v>807</v>
      </c>
      <c r="C81" s="3" t="str">
        <f t="shared" si="3"/>
        <v>AREA # 0110</v>
      </c>
      <c r="D81" s="3" t="s">
        <v>162</v>
      </c>
      <c r="E81" s="3" t="s">
        <v>798</v>
      </c>
      <c r="F81" s="18" t="s">
        <v>163</v>
      </c>
      <c r="G81" s="17">
        <v>4249</v>
      </c>
      <c r="H81" s="17">
        <v>2107</v>
      </c>
      <c r="I81" s="17">
        <v>2142</v>
      </c>
      <c r="J81" s="17">
        <v>667</v>
      </c>
      <c r="K81" s="17">
        <v>663</v>
      </c>
      <c r="L81">
        <f t="shared" si="4"/>
        <v>4249</v>
      </c>
      <c r="M81" t="str">
        <f t="shared" si="5"/>
        <v/>
      </c>
    </row>
    <row r="82" spans="1:13" ht="14" x14ac:dyDescent="0.2">
      <c r="A82" s="3" t="s">
        <v>796</v>
      </c>
      <c r="B82" s="3" t="s">
        <v>807</v>
      </c>
      <c r="C82" s="3" t="str">
        <f t="shared" si="3"/>
        <v>AREA # 0110</v>
      </c>
      <c r="D82" s="3" t="s">
        <v>164</v>
      </c>
      <c r="E82" s="3" t="s">
        <v>798</v>
      </c>
      <c r="F82" s="18" t="s">
        <v>165</v>
      </c>
      <c r="G82" s="17">
        <v>4829</v>
      </c>
      <c r="H82" s="17">
        <v>2393</v>
      </c>
      <c r="I82" s="17">
        <v>2436</v>
      </c>
      <c r="J82" s="17">
        <v>657</v>
      </c>
      <c r="K82" s="17">
        <v>642</v>
      </c>
      <c r="L82">
        <f t="shared" si="4"/>
        <v>4829</v>
      </c>
      <c r="M82" t="str">
        <f t="shared" si="5"/>
        <v/>
      </c>
    </row>
    <row r="83" spans="1:13" ht="14" x14ac:dyDescent="0.2">
      <c r="A83" s="3" t="s">
        <v>796</v>
      </c>
      <c r="B83" s="3" t="s">
        <v>807</v>
      </c>
      <c r="C83" s="3" t="str">
        <f t="shared" si="3"/>
        <v>AREA # 0110</v>
      </c>
      <c r="D83" s="3" t="s">
        <v>166</v>
      </c>
      <c r="E83" s="3" t="s">
        <v>798</v>
      </c>
      <c r="F83" s="18" t="s">
        <v>167</v>
      </c>
      <c r="G83" s="17">
        <v>1914</v>
      </c>
      <c r="H83" s="17">
        <v>931</v>
      </c>
      <c r="I83" s="17">
        <v>983</v>
      </c>
      <c r="J83" s="17">
        <v>255</v>
      </c>
      <c r="K83" s="17">
        <v>252</v>
      </c>
      <c r="L83">
        <f t="shared" si="4"/>
        <v>1914</v>
      </c>
      <c r="M83" t="str">
        <f t="shared" si="5"/>
        <v/>
      </c>
    </row>
    <row r="84" spans="1:13" ht="14" x14ac:dyDescent="0.2">
      <c r="A84" s="3" t="s">
        <v>796</v>
      </c>
      <c r="B84" s="3" t="s">
        <v>807</v>
      </c>
      <c r="C84" s="3" t="str">
        <f t="shared" si="3"/>
        <v>AREA # 0110</v>
      </c>
      <c r="D84" s="3" t="s">
        <v>168</v>
      </c>
      <c r="E84" s="3" t="s">
        <v>798</v>
      </c>
      <c r="F84" s="18" t="s">
        <v>169</v>
      </c>
      <c r="G84" s="17">
        <v>3988</v>
      </c>
      <c r="H84" s="17">
        <v>1986</v>
      </c>
      <c r="I84" s="17">
        <v>2002</v>
      </c>
      <c r="J84" s="17">
        <v>553</v>
      </c>
      <c r="K84" s="17">
        <v>551</v>
      </c>
      <c r="L84">
        <f t="shared" si="4"/>
        <v>3988</v>
      </c>
      <c r="M84" t="str">
        <f t="shared" si="5"/>
        <v/>
      </c>
    </row>
    <row r="85" spans="1:13" ht="14" x14ac:dyDescent="0.2">
      <c r="A85" s="3" t="s">
        <v>796</v>
      </c>
      <c r="B85" s="3" t="s">
        <v>807</v>
      </c>
      <c r="C85" s="3" t="str">
        <f t="shared" si="3"/>
        <v>AREA # 0110</v>
      </c>
      <c r="D85" s="3" t="s">
        <v>170</v>
      </c>
      <c r="E85" s="3" t="s">
        <v>798</v>
      </c>
      <c r="F85" s="18" t="s">
        <v>171</v>
      </c>
      <c r="G85" s="17">
        <v>2856</v>
      </c>
      <c r="H85" s="17">
        <v>1403</v>
      </c>
      <c r="I85" s="17">
        <v>1453</v>
      </c>
      <c r="J85" s="17">
        <v>396</v>
      </c>
      <c r="K85" s="17">
        <v>393</v>
      </c>
      <c r="L85">
        <f t="shared" si="4"/>
        <v>2856</v>
      </c>
      <c r="M85" t="str">
        <f t="shared" si="5"/>
        <v/>
      </c>
    </row>
    <row r="86" spans="1:13" ht="14" x14ac:dyDescent="0.2">
      <c r="A86" s="3" t="s">
        <v>796</v>
      </c>
      <c r="B86" s="3" t="s">
        <v>807</v>
      </c>
      <c r="C86" s="3" t="str">
        <f t="shared" si="3"/>
        <v>AREA # 0110</v>
      </c>
      <c r="D86" s="3" t="s">
        <v>172</v>
      </c>
      <c r="E86" s="3" t="s">
        <v>798</v>
      </c>
      <c r="F86" s="18" t="s">
        <v>173</v>
      </c>
      <c r="G86" s="17">
        <v>2261</v>
      </c>
      <c r="H86" s="17">
        <v>1108</v>
      </c>
      <c r="I86" s="17">
        <v>1153</v>
      </c>
      <c r="J86" s="17">
        <v>335</v>
      </c>
      <c r="K86" s="17">
        <v>333</v>
      </c>
      <c r="L86">
        <f t="shared" si="4"/>
        <v>2261</v>
      </c>
      <c r="M86" t="str">
        <f t="shared" si="5"/>
        <v/>
      </c>
    </row>
    <row r="87" spans="1:13" ht="14" x14ac:dyDescent="0.2">
      <c r="A87" s="3" t="s">
        <v>796</v>
      </c>
      <c r="B87" s="3" t="s">
        <v>807</v>
      </c>
      <c r="C87" s="3" t="str">
        <f t="shared" si="3"/>
        <v>AREA # 0110</v>
      </c>
      <c r="D87" s="3" t="s">
        <v>174</v>
      </c>
      <c r="E87" s="3" t="s">
        <v>798</v>
      </c>
      <c r="F87" s="18" t="s">
        <v>175</v>
      </c>
      <c r="G87" s="17">
        <v>4543</v>
      </c>
      <c r="H87" s="17">
        <v>2292</v>
      </c>
      <c r="I87" s="17">
        <v>2251</v>
      </c>
      <c r="J87" s="17">
        <v>733</v>
      </c>
      <c r="K87" s="17">
        <v>733</v>
      </c>
      <c r="L87">
        <f t="shared" si="4"/>
        <v>4543</v>
      </c>
      <c r="M87" t="str">
        <f t="shared" si="5"/>
        <v/>
      </c>
    </row>
    <row r="88" spans="1:13" ht="14" x14ac:dyDescent="0.2">
      <c r="A88" s="3" t="s">
        <v>796</v>
      </c>
      <c r="B88" s="3" t="s">
        <v>807</v>
      </c>
      <c r="C88" s="3" t="str">
        <f t="shared" si="3"/>
        <v>AREA # 0110</v>
      </c>
      <c r="D88" s="3" t="s">
        <v>176</v>
      </c>
      <c r="E88" s="3" t="s">
        <v>798</v>
      </c>
      <c r="F88" s="18" t="s">
        <v>177</v>
      </c>
      <c r="G88" s="17">
        <v>1966</v>
      </c>
      <c r="H88" s="17">
        <v>973</v>
      </c>
      <c r="I88" s="17">
        <v>993</v>
      </c>
      <c r="J88" s="17">
        <v>326</v>
      </c>
      <c r="K88" s="17">
        <v>324</v>
      </c>
      <c r="L88">
        <f t="shared" si="4"/>
        <v>1966</v>
      </c>
      <c r="M88" t="str">
        <f t="shared" si="5"/>
        <v/>
      </c>
    </row>
    <row r="89" spans="1:13" ht="14" x14ac:dyDescent="0.2">
      <c r="A89" s="3" t="s">
        <v>796</v>
      </c>
      <c r="B89" s="3" t="s">
        <v>807</v>
      </c>
      <c r="C89" s="3" t="str">
        <f t="shared" si="3"/>
        <v>AREA # 0110</v>
      </c>
      <c r="D89" s="3" t="s">
        <v>178</v>
      </c>
      <c r="E89" s="3" t="s">
        <v>798</v>
      </c>
      <c r="F89" s="18" t="s">
        <v>179</v>
      </c>
      <c r="G89" s="17">
        <v>1134</v>
      </c>
      <c r="H89" s="17">
        <v>575</v>
      </c>
      <c r="I89" s="17">
        <v>559</v>
      </c>
      <c r="J89" s="17">
        <v>324</v>
      </c>
      <c r="K89" s="17">
        <v>324</v>
      </c>
      <c r="L89">
        <f t="shared" si="4"/>
        <v>1134</v>
      </c>
      <c r="M89" t="str">
        <f t="shared" si="5"/>
        <v/>
      </c>
    </row>
    <row r="90" spans="1:13" ht="14" x14ac:dyDescent="0.2">
      <c r="A90" s="3" t="s">
        <v>796</v>
      </c>
      <c r="B90" s="3" t="s">
        <v>807</v>
      </c>
      <c r="C90" s="3" t="str">
        <f t="shared" si="3"/>
        <v>AREA # 0110</v>
      </c>
      <c r="D90" s="3" t="s">
        <v>180</v>
      </c>
      <c r="E90" s="3" t="s">
        <v>798</v>
      </c>
      <c r="F90" s="18" t="s">
        <v>181</v>
      </c>
      <c r="G90" s="17">
        <v>1639</v>
      </c>
      <c r="H90" s="17">
        <v>831</v>
      </c>
      <c r="I90" s="17">
        <v>808</v>
      </c>
      <c r="J90" s="17">
        <v>198</v>
      </c>
      <c r="K90" s="17">
        <v>193</v>
      </c>
      <c r="L90">
        <f t="shared" si="4"/>
        <v>1639</v>
      </c>
      <c r="M90" t="str">
        <f t="shared" si="5"/>
        <v/>
      </c>
    </row>
    <row r="91" spans="1:13" ht="14" x14ac:dyDescent="0.2">
      <c r="A91" s="3" t="s">
        <v>796</v>
      </c>
      <c r="B91" s="3" t="s">
        <v>807</v>
      </c>
      <c r="C91" s="3" t="str">
        <f t="shared" si="3"/>
        <v>AREA # 0110</v>
      </c>
      <c r="D91" s="3" t="s">
        <v>182</v>
      </c>
      <c r="E91" s="3" t="s">
        <v>798</v>
      </c>
      <c r="F91" s="18" t="s">
        <v>183</v>
      </c>
      <c r="G91" s="17">
        <v>2198</v>
      </c>
      <c r="H91" s="17">
        <v>1089</v>
      </c>
      <c r="I91" s="17">
        <v>1109</v>
      </c>
      <c r="J91" s="17">
        <v>256</v>
      </c>
      <c r="K91" s="17">
        <v>253</v>
      </c>
      <c r="L91">
        <f t="shared" si="4"/>
        <v>2198</v>
      </c>
      <c r="M91" t="str">
        <f t="shared" si="5"/>
        <v/>
      </c>
    </row>
    <row r="92" spans="1:13" ht="14" x14ac:dyDescent="0.2">
      <c r="A92" s="3" t="s">
        <v>796</v>
      </c>
      <c r="B92" s="3" t="s">
        <v>807</v>
      </c>
      <c r="C92" s="3" t="str">
        <f t="shared" si="3"/>
        <v>AREA # 0110</v>
      </c>
      <c r="D92" s="3" t="s">
        <v>184</v>
      </c>
      <c r="E92" s="3" t="s">
        <v>798</v>
      </c>
      <c r="F92" s="18" t="s">
        <v>185</v>
      </c>
      <c r="G92" s="17">
        <v>1783</v>
      </c>
      <c r="H92" s="17">
        <v>862</v>
      </c>
      <c r="I92" s="17">
        <v>921</v>
      </c>
      <c r="J92" s="17">
        <v>285</v>
      </c>
      <c r="K92" s="17">
        <v>285</v>
      </c>
      <c r="L92">
        <f t="shared" si="4"/>
        <v>1783</v>
      </c>
      <c r="M92" t="str">
        <f t="shared" si="5"/>
        <v/>
      </c>
    </row>
    <row r="93" spans="1:13" ht="14" x14ac:dyDescent="0.2">
      <c r="A93" s="3" t="s">
        <v>796</v>
      </c>
      <c r="B93" s="3" t="s">
        <v>808</v>
      </c>
      <c r="C93" s="3" t="str">
        <f t="shared" si="3"/>
        <v>AREA # 0111</v>
      </c>
      <c r="D93" s="3" t="s">
        <v>186</v>
      </c>
      <c r="E93" s="3" t="s">
        <v>798</v>
      </c>
      <c r="F93" s="18" t="s">
        <v>187</v>
      </c>
      <c r="G93" s="17">
        <v>4211</v>
      </c>
      <c r="H93" s="17">
        <v>2255</v>
      </c>
      <c r="I93" s="17">
        <v>1956</v>
      </c>
      <c r="J93" s="17">
        <v>810</v>
      </c>
      <c r="K93" s="17">
        <v>721</v>
      </c>
      <c r="L93">
        <f t="shared" si="4"/>
        <v>4211</v>
      </c>
      <c r="M93" t="str">
        <f t="shared" si="5"/>
        <v/>
      </c>
    </row>
    <row r="94" spans="1:13" ht="14" x14ac:dyDescent="0.2">
      <c r="A94" s="3" t="s">
        <v>796</v>
      </c>
      <c r="B94" s="3" t="s">
        <v>808</v>
      </c>
      <c r="C94" s="3" t="str">
        <f t="shared" si="3"/>
        <v>AREA # 0111</v>
      </c>
      <c r="D94" s="3" t="s">
        <v>188</v>
      </c>
      <c r="E94" s="3" t="s">
        <v>798</v>
      </c>
      <c r="F94" s="18" t="s">
        <v>189</v>
      </c>
      <c r="G94" s="17">
        <v>2849</v>
      </c>
      <c r="H94" s="17">
        <v>1537</v>
      </c>
      <c r="I94" s="17">
        <v>1312</v>
      </c>
      <c r="J94" s="17">
        <v>597</v>
      </c>
      <c r="K94" s="17">
        <v>577</v>
      </c>
      <c r="L94">
        <f t="shared" si="4"/>
        <v>2849</v>
      </c>
      <c r="M94" t="str">
        <f t="shared" si="5"/>
        <v/>
      </c>
    </row>
    <row r="95" spans="1:13" ht="14" x14ac:dyDescent="0.2">
      <c r="A95" s="3" t="s">
        <v>796</v>
      </c>
      <c r="B95" s="3" t="s">
        <v>808</v>
      </c>
      <c r="C95" s="3" t="str">
        <f t="shared" si="3"/>
        <v>AREA # 0111</v>
      </c>
      <c r="D95" s="3" t="s">
        <v>190</v>
      </c>
      <c r="E95" s="3" t="s">
        <v>798</v>
      </c>
      <c r="F95" s="18" t="s">
        <v>191</v>
      </c>
      <c r="G95" s="17">
        <v>6701</v>
      </c>
      <c r="H95" s="17">
        <v>3391</v>
      </c>
      <c r="I95" s="17">
        <v>3310</v>
      </c>
      <c r="J95" s="17">
        <v>1250</v>
      </c>
      <c r="K95" s="17">
        <v>1224</v>
      </c>
      <c r="L95">
        <f t="shared" si="4"/>
        <v>6701</v>
      </c>
      <c r="M95" t="str">
        <f t="shared" si="5"/>
        <v/>
      </c>
    </row>
    <row r="96" spans="1:13" ht="14" x14ac:dyDescent="0.2">
      <c r="A96" s="3" t="s">
        <v>796</v>
      </c>
      <c r="B96" s="3" t="s">
        <v>808</v>
      </c>
      <c r="C96" s="3" t="str">
        <f t="shared" si="3"/>
        <v>AREA # 0111</v>
      </c>
      <c r="D96" s="3" t="s">
        <v>192</v>
      </c>
      <c r="E96" s="3" t="s">
        <v>798</v>
      </c>
      <c r="F96" s="18" t="s">
        <v>193</v>
      </c>
      <c r="G96" s="17">
        <v>7724</v>
      </c>
      <c r="H96" s="17">
        <v>3860</v>
      </c>
      <c r="I96" s="17">
        <v>3864</v>
      </c>
      <c r="J96" s="17">
        <v>1512</v>
      </c>
      <c r="K96" s="17">
        <v>1459</v>
      </c>
      <c r="L96">
        <f t="shared" si="4"/>
        <v>7724</v>
      </c>
      <c r="M96" t="str">
        <f t="shared" si="5"/>
        <v/>
      </c>
    </row>
    <row r="97" spans="1:13" ht="14" x14ac:dyDescent="0.2">
      <c r="A97" s="3" t="s">
        <v>796</v>
      </c>
      <c r="B97" s="3" t="s">
        <v>808</v>
      </c>
      <c r="C97" s="3" t="str">
        <f t="shared" si="3"/>
        <v>AREA # 0111</v>
      </c>
      <c r="D97" s="3" t="s">
        <v>194</v>
      </c>
      <c r="E97" s="3" t="s">
        <v>798</v>
      </c>
      <c r="F97" s="18" t="s">
        <v>195</v>
      </c>
      <c r="G97" s="17">
        <v>4567</v>
      </c>
      <c r="H97" s="17">
        <v>2272</v>
      </c>
      <c r="I97" s="17">
        <v>2295</v>
      </c>
      <c r="J97" s="17">
        <v>946</v>
      </c>
      <c r="K97" s="17">
        <v>900</v>
      </c>
      <c r="L97">
        <f t="shared" si="4"/>
        <v>4567</v>
      </c>
      <c r="M97" t="str">
        <f t="shared" si="5"/>
        <v/>
      </c>
    </row>
    <row r="98" spans="1:13" ht="14" x14ac:dyDescent="0.2">
      <c r="A98" s="3" t="s">
        <v>796</v>
      </c>
      <c r="B98" s="3" t="s">
        <v>808</v>
      </c>
      <c r="C98" s="3" t="str">
        <f t="shared" si="3"/>
        <v>AREA # 0111</v>
      </c>
      <c r="D98" s="3" t="s">
        <v>196</v>
      </c>
      <c r="E98" s="3" t="s">
        <v>798</v>
      </c>
      <c r="F98" s="18" t="s">
        <v>197</v>
      </c>
      <c r="G98" s="17">
        <v>3918</v>
      </c>
      <c r="H98" s="17">
        <v>1923</v>
      </c>
      <c r="I98" s="17">
        <v>1995</v>
      </c>
      <c r="J98" s="17">
        <v>800</v>
      </c>
      <c r="K98" s="17">
        <v>742</v>
      </c>
      <c r="L98">
        <f t="shared" si="4"/>
        <v>3918</v>
      </c>
      <c r="M98" t="str">
        <f t="shared" si="5"/>
        <v/>
      </c>
    </row>
    <row r="99" spans="1:13" ht="14" x14ac:dyDescent="0.2">
      <c r="A99" s="3" t="s">
        <v>796</v>
      </c>
      <c r="B99" s="3" t="s">
        <v>808</v>
      </c>
      <c r="C99" s="3" t="str">
        <f t="shared" si="3"/>
        <v>AREA # 0111</v>
      </c>
      <c r="D99" s="3" t="s">
        <v>198</v>
      </c>
      <c r="E99" s="3" t="s">
        <v>798</v>
      </c>
      <c r="F99" s="18" t="s">
        <v>199</v>
      </c>
      <c r="G99" s="17">
        <v>2242</v>
      </c>
      <c r="H99" s="17">
        <v>1086</v>
      </c>
      <c r="I99" s="17">
        <v>1156</v>
      </c>
      <c r="J99" s="17">
        <v>277</v>
      </c>
      <c r="K99" s="17">
        <v>262</v>
      </c>
      <c r="L99">
        <f t="shared" si="4"/>
        <v>2242</v>
      </c>
      <c r="M99" t="str">
        <f t="shared" si="5"/>
        <v/>
      </c>
    </row>
    <row r="100" spans="1:13" ht="14" x14ac:dyDescent="0.2">
      <c r="A100" s="3" t="s">
        <v>796</v>
      </c>
      <c r="B100" s="3" t="s">
        <v>808</v>
      </c>
      <c r="C100" s="3" t="str">
        <f t="shared" si="3"/>
        <v>AREA # 0111</v>
      </c>
      <c r="D100" s="3" t="s">
        <v>200</v>
      </c>
      <c r="E100" s="3" t="s">
        <v>798</v>
      </c>
      <c r="F100" s="18" t="s">
        <v>201</v>
      </c>
      <c r="G100" s="17">
        <v>2008</v>
      </c>
      <c r="H100" s="17">
        <v>995</v>
      </c>
      <c r="I100" s="17">
        <v>1013</v>
      </c>
      <c r="J100" s="17">
        <v>322</v>
      </c>
      <c r="K100" s="17">
        <v>322</v>
      </c>
      <c r="L100">
        <f t="shared" si="4"/>
        <v>2008</v>
      </c>
      <c r="M100" t="str">
        <f t="shared" si="5"/>
        <v/>
      </c>
    </row>
    <row r="101" spans="1:13" ht="14" x14ac:dyDescent="0.2">
      <c r="A101" s="3" t="s">
        <v>796</v>
      </c>
      <c r="B101" s="3" t="s">
        <v>809</v>
      </c>
      <c r="C101" s="3" t="str">
        <f t="shared" si="3"/>
        <v>AREA # 0112</v>
      </c>
      <c r="D101" s="3" t="s">
        <v>202</v>
      </c>
      <c r="E101" s="3" t="s">
        <v>798</v>
      </c>
      <c r="F101" s="18" t="s">
        <v>203</v>
      </c>
      <c r="G101" s="17">
        <v>3213</v>
      </c>
      <c r="H101" s="17">
        <v>1568</v>
      </c>
      <c r="I101" s="17">
        <v>1645</v>
      </c>
      <c r="J101" s="17">
        <v>586</v>
      </c>
      <c r="K101" s="17">
        <v>564</v>
      </c>
      <c r="L101">
        <f t="shared" si="4"/>
        <v>3213</v>
      </c>
      <c r="M101" t="str">
        <f t="shared" si="5"/>
        <v/>
      </c>
    </row>
    <row r="102" spans="1:13" ht="14" x14ac:dyDescent="0.2">
      <c r="A102" s="3" t="s">
        <v>796</v>
      </c>
      <c r="B102" s="3" t="s">
        <v>809</v>
      </c>
      <c r="C102" s="3" t="str">
        <f t="shared" si="3"/>
        <v>AREA # 0112</v>
      </c>
      <c r="D102" s="3" t="s">
        <v>204</v>
      </c>
      <c r="E102" s="3" t="s">
        <v>798</v>
      </c>
      <c r="F102" s="18" t="s">
        <v>205</v>
      </c>
      <c r="G102" s="17">
        <v>3246</v>
      </c>
      <c r="H102" s="17">
        <v>1663</v>
      </c>
      <c r="I102" s="17">
        <v>1583</v>
      </c>
      <c r="J102" s="17">
        <v>619</v>
      </c>
      <c r="K102" s="17">
        <v>528</v>
      </c>
      <c r="L102">
        <f t="shared" si="4"/>
        <v>3246</v>
      </c>
      <c r="M102" t="str">
        <f t="shared" si="5"/>
        <v/>
      </c>
    </row>
    <row r="103" spans="1:13" ht="14" x14ac:dyDescent="0.2">
      <c r="A103" s="3" t="s">
        <v>796</v>
      </c>
      <c r="B103" s="3" t="s">
        <v>809</v>
      </c>
      <c r="C103" s="3" t="str">
        <f t="shared" si="3"/>
        <v>AREA # 0112</v>
      </c>
      <c r="D103" s="3" t="s">
        <v>206</v>
      </c>
      <c r="E103" s="3" t="s">
        <v>798</v>
      </c>
      <c r="F103" s="18" t="s">
        <v>207</v>
      </c>
      <c r="G103" s="17">
        <v>807</v>
      </c>
      <c r="H103" s="17">
        <v>451</v>
      </c>
      <c r="I103" s="17">
        <v>356</v>
      </c>
      <c r="J103" s="17">
        <v>137</v>
      </c>
      <c r="K103" s="17">
        <v>136</v>
      </c>
      <c r="L103">
        <f t="shared" si="4"/>
        <v>807</v>
      </c>
      <c r="M103" t="str">
        <f t="shared" si="5"/>
        <v/>
      </c>
    </row>
    <row r="104" spans="1:13" ht="14" x14ac:dyDescent="0.2">
      <c r="A104" s="3" t="s">
        <v>796</v>
      </c>
      <c r="B104" s="3" t="s">
        <v>809</v>
      </c>
      <c r="C104" s="3" t="str">
        <f t="shared" si="3"/>
        <v>AREA # 0112</v>
      </c>
      <c r="D104" s="3" t="s">
        <v>208</v>
      </c>
      <c r="E104" s="3" t="s">
        <v>798</v>
      </c>
      <c r="F104" s="18" t="s">
        <v>209</v>
      </c>
      <c r="G104" s="17">
        <v>792</v>
      </c>
      <c r="H104" s="17">
        <v>388</v>
      </c>
      <c r="I104" s="17">
        <v>404</v>
      </c>
      <c r="J104" s="17">
        <v>117</v>
      </c>
      <c r="K104" s="17">
        <v>112</v>
      </c>
      <c r="L104">
        <f t="shared" si="4"/>
        <v>792</v>
      </c>
      <c r="M104" t="str">
        <f t="shared" si="5"/>
        <v/>
      </c>
    </row>
    <row r="105" spans="1:13" ht="14" x14ac:dyDescent="0.2">
      <c r="A105" s="3" t="s">
        <v>796</v>
      </c>
      <c r="B105" s="3" t="s">
        <v>809</v>
      </c>
      <c r="C105" s="3" t="str">
        <f t="shared" si="3"/>
        <v>AREA # 0112</v>
      </c>
      <c r="D105" s="3" t="s">
        <v>210</v>
      </c>
      <c r="E105" s="3" t="s">
        <v>798</v>
      </c>
      <c r="F105" s="18" t="s">
        <v>211</v>
      </c>
      <c r="G105" s="17">
        <v>437</v>
      </c>
      <c r="H105" s="17">
        <v>217</v>
      </c>
      <c r="I105" s="17">
        <v>220</v>
      </c>
      <c r="J105" s="17">
        <v>72</v>
      </c>
      <c r="K105" s="17">
        <v>68</v>
      </c>
      <c r="L105">
        <f t="shared" si="4"/>
        <v>437</v>
      </c>
      <c r="M105" t="str">
        <f t="shared" si="5"/>
        <v/>
      </c>
    </row>
    <row r="106" spans="1:13" ht="14" x14ac:dyDescent="0.2">
      <c r="A106" s="3" t="s">
        <v>796</v>
      </c>
      <c r="B106" s="3" t="s">
        <v>809</v>
      </c>
      <c r="C106" s="3" t="str">
        <f t="shared" si="3"/>
        <v>AREA # 0112</v>
      </c>
      <c r="D106" s="3" t="s">
        <v>212</v>
      </c>
      <c r="E106" s="3" t="s">
        <v>798</v>
      </c>
      <c r="F106" s="18" t="s">
        <v>213</v>
      </c>
      <c r="G106" s="17">
        <v>404</v>
      </c>
      <c r="H106" s="17">
        <v>207</v>
      </c>
      <c r="I106" s="17">
        <v>197</v>
      </c>
      <c r="J106" s="17">
        <v>53</v>
      </c>
      <c r="K106" s="17">
        <v>52</v>
      </c>
      <c r="L106">
        <f t="shared" si="4"/>
        <v>404</v>
      </c>
      <c r="M106" t="str">
        <f t="shared" si="5"/>
        <v/>
      </c>
    </row>
    <row r="107" spans="1:13" ht="14" x14ac:dyDescent="0.2">
      <c r="A107" s="3" t="s">
        <v>796</v>
      </c>
      <c r="B107" s="3" t="s">
        <v>809</v>
      </c>
      <c r="C107" s="3" t="str">
        <f t="shared" si="3"/>
        <v>AREA # 0112</v>
      </c>
      <c r="D107" s="3" t="s">
        <v>214</v>
      </c>
      <c r="E107" s="3" t="s">
        <v>798</v>
      </c>
      <c r="F107" s="18" t="s">
        <v>215</v>
      </c>
      <c r="G107" s="17">
        <v>675</v>
      </c>
      <c r="H107" s="17">
        <v>311</v>
      </c>
      <c r="I107" s="17">
        <v>364</v>
      </c>
      <c r="J107" s="17">
        <v>99</v>
      </c>
      <c r="K107" s="17">
        <v>88</v>
      </c>
      <c r="L107">
        <f t="shared" si="4"/>
        <v>675</v>
      </c>
      <c r="M107" t="str">
        <f t="shared" si="5"/>
        <v/>
      </c>
    </row>
    <row r="108" spans="1:13" ht="14" x14ac:dyDescent="0.2">
      <c r="A108" s="3" t="s">
        <v>796</v>
      </c>
      <c r="B108" s="3" t="s">
        <v>809</v>
      </c>
      <c r="C108" s="3" t="str">
        <f t="shared" si="3"/>
        <v>AREA # 0112</v>
      </c>
      <c r="D108" s="3" t="s">
        <v>216</v>
      </c>
      <c r="E108" s="3" t="s">
        <v>798</v>
      </c>
      <c r="F108" s="18" t="s">
        <v>217</v>
      </c>
      <c r="G108" s="17">
        <v>656</v>
      </c>
      <c r="H108" s="17">
        <v>341</v>
      </c>
      <c r="I108" s="17">
        <v>315</v>
      </c>
      <c r="J108" s="17">
        <v>124</v>
      </c>
      <c r="K108" s="17">
        <v>122</v>
      </c>
      <c r="L108">
        <f t="shared" si="4"/>
        <v>656</v>
      </c>
      <c r="M108" t="str">
        <f t="shared" si="5"/>
        <v/>
      </c>
    </row>
    <row r="109" spans="1:13" ht="14" x14ac:dyDescent="0.2">
      <c r="A109" s="3" t="s">
        <v>796</v>
      </c>
      <c r="B109" s="3" t="s">
        <v>809</v>
      </c>
      <c r="C109" s="3" t="str">
        <f t="shared" si="3"/>
        <v>AREA # 0112</v>
      </c>
      <c r="D109" s="3" t="s">
        <v>218</v>
      </c>
      <c r="E109" s="3" t="s">
        <v>798</v>
      </c>
      <c r="F109" s="18" t="s">
        <v>219</v>
      </c>
      <c r="G109" s="17">
        <v>2331</v>
      </c>
      <c r="H109" s="17">
        <v>1191</v>
      </c>
      <c r="I109" s="17">
        <v>1140</v>
      </c>
      <c r="J109" s="17">
        <v>355</v>
      </c>
      <c r="K109" s="17">
        <v>344</v>
      </c>
      <c r="L109">
        <f t="shared" si="4"/>
        <v>2331</v>
      </c>
      <c r="M109" t="str">
        <f t="shared" si="5"/>
        <v/>
      </c>
    </row>
    <row r="110" spans="1:13" ht="14" x14ac:dyDescent="0.2">
      <c r="A110" s="3" t="s">
        <v>796</v>
      </c>
      <c r="B110" s="3" t="s">
        <v>809</v>
      </c>
      <c r="C110" s="3" t="str">
        <f t="shared" si="3"/>
        <v>AREA # 0112</v>
      </c>
      <c r="D110" s="3" t="s">
        <v>220</v>
      </c>
      <c r="E110" s="3" t="s">
        <v>810</v>
      </c>
      <c r="F110" s="18" t="s">
        <v>221</v>
      </c>
      <c r="G110" s="17">
        <v>519</v>
      </c>
      <c r="H110" s="17">
        <v>270</v>
      </c>
      <c r="I110" s="17">
        <v>249</v>
      </c>
      <c r="J110" s="17">
        <v>69</v>
      </c>
      <c r="K110" s="17">
        <v>68</v>
      </c>
      <c r="L110" t="str">
        <f t="shared" si="4"/>
        <v/>
      </c>
      <c r="M110">
        <f t="shared" si="5"/>
        <v>519</v>
      </c>
    </row>
    <row r="111" spans="1:13" ht="14" x14ac:dyDescent="0.2">
      <c r="A111" s="3" t="s">
        <v>796</v>
      </c>
      <c r="B111" s="3" t="s">
        <v>809</v>
      </c>
      <c r="C111" s="3" t="str">
        <f t="shared" si="3"/>
        <v>AREA # 0112</v>
      </c>
      <c r="D111" s="3" t="s">
        <v>222</v>
      </c>
      <c r="E111" s="3" t="s">
        <v>810</v>
      </c>
      <c r="F111" s="18" t="s">
        <v>223</v>
      </c>
      <c r="G111" s="17">
        <v>46</v>
      </c>
      <c r="H111" s="17">
        <v>24</v>
      </c>
      <c r="I111" s="17">
        <v>22</v>
      </c>
      <c r="J111" s="17">
        <v>6</v>
      </c>
      <c r="K111" s="17">
        <v>6</v>
      </c>
      <c r="L111" t="str">
        <f t="shared" si="4"/>
        <v/>
      </c>
      <c r="M111">
        <f t="shared" si="5"/>
        <v>46</v>
      </c>
    </row>
    <row r="112" spans="1:13" ht="14" x14ac:dyDescent="0.2">
      <c r="A112" s="3" t="s">
        <v>796</v>
      </c>
      <c r="B112" s="3" t="s">
        <v>809</v>
      </c>
      <c r="C112" s="3" t="str">
        <f t="shared" si="3"/>
        <v>AREA # 0112</v>
      </c>
      <c r="D112" s="3" t="s">
        <v>224</v>
      </c>
      <c r="E112" s="3" t="s">
        <v>810</v>
      </c>
      <c r="F112" s="18" t="s">
        <v>225</v>
      </c>
      <c r="G112" s="17">
        <v>210</v>
      </c>
      <c r="H112" s="17">
        <v>106</v>
      </c>
      <c r="I112" s="17">
        <v>104</v>
      </c>
      <c r="J112" s="17">
        <v>35</v>
      </c>
      <c r="K112" s="17">
        <v>32</v>
      </c>
      <c r="L112" t="str">
        <f t="shared" si="4"/>
        <v/>
      </c>
      <c r="M112">
        <f t="shared" si="5"/>
        <v>210</v>
      </c>
    </row>
    <row r="113" spans="1:13" ht="14" x14ac:dyDescent="0.2">
      <c r="A113" s="3" t="s">
        <v>796</v>
      </c>
      <c r="B113" s="3" t="s">
        <v>809</v>
      </c>
      <c r="C113" s="3" t="str">
        <f t="shared" si="3"/>
        <v>AREA # 0112</v>
      </c>
      <c r="D113" s="3" t="s">
        <v>226</v>
      </c>
      <c r="E113" s="3" t="s">
        <v>810</v>
      </c>
      <c r="F113" s="18" t="s">
        <v>227</v>
      </c>
      <c r="G113" s="17">
        <v>811</v>
      </c>
      <c r="H113" s="17">
        <v>408</v>
      </c>
      <c r="I113" s="17">
        <v>403</v>
      </c>
      <c r="J113" s="17">
        <v>109</v>
      </c>
      <c r="K113" s="17">
        <v>109</v>
      </c>
      <c r="L113" t="str">
        <f t="shared" si="4"/>
        <v/>
      </c>
      <c r="M113">
        <f t="shared" si="5"/>
        <v>811</v>
      </c>
    </row>
    <row r="114" spans="1:13" ht="14" x14ac:dyDescent="0.2">
      <c r="A114" s="3" t="s">
        <v>796</v>
      </c>
      <c r="B114" s="3" t="s">
        <v>809</v>
      </c>
      <c r="C114" s="3" t="str">
        <f t="shared" si="3"/>
        <v>AREA # 0112</v>
      </c>
      <c r="D114" s="3" t="s">
        <v>228</v>
      </c>
      <c r="E114" s="3" t="s">
        <v>798</v>
      </c>
      <c r="F114" s="18" t="s">
        <v>229</v>
      </c>
      <c r="G114" s="17">
        <v>653</v>
      </c>
      <c r="H114" s="17">
        <v>351</v>
      </c>
      <c r="I114" s="17">
        <v>302</v>
      </c>
      <c r="J114" s="17">
        <v>148</v>
      </c>
      <c r="K114" s="17">
        <v>123</v>
      </c>
      <c r="L114">
        <f t="shared" si="4"/>
        <v>653</v>
      </c>
      <c r="M114" t="str">
        <f t="shared" si="5"/>
        <v/>
      </c>
    </row>
    <row r="115" spans="1:13" ht="14" x14ac:dyDescent="0.2">
      <c r="A115" s="3" t="s">
        <v>796</v>
      </c>
      <c r="B115" s="3" t="s">
        <v>809</v>
      </c>
      <c r="C115" s="3" t="str">
        <f t="shared" si="3"/>
        <v>AREA # 0112</v>
      </c>
      <c r="D115" s="3" t="s">
        <v>230</v>
      </c>
      <c r="E115" s="3" t="s">
        <v>798</v>
      </c>
      <c r="F115" s="18" t="s">
        <v>231</v>
      </c>
      <c r="G115" s="17">
        <v>240</v>
      </c>
      <c r="H115" s="17">
        <v>151</v>
      </c>
      <c r="I115" s="17">
        <v>89</v>
      </c>
      <c r="J115" s="17">
        <v>47</v>
      </c>
      <c r="K115" s="17">
        <v>43</v>
      </c>
      <c r="L115">
        <f t="shared" si="4"/>
        <v>240</v>
      </c>
      <c r="M115" t="str">
        <f t="shared" si="5"/>
        <v/>
      </c>
    </row>
    <row r="116" spans="1:13" ht="14" x14ac:dyDescent="0.2">
      <c r="A116" s="3" t="s">
        <v>796</v>
      </c>
      <c r="B116" s="3" t="s">
        <v>809</v>
      </c>
      <c r="C116" s="3" t="str">
        <f t="shared" si="3"/>
        <v>AREA # 0112</v>
      </c>
      <c r="D116" s="3" t="s">
        <v>232</v>
      </c>
      <c r="E116" s="3" t="s">
        <v>810</v>
      </c>
      <c r="F116" s="18" t="s">
        <v>233</v>
      </c>
      <c r="G116" s="17">
        <v>12</v>
      </c>
      <c r="H116" s="17">
        <v>12</v>
      </c>
      <c r="I116" s="17">
        <v>0</v>
      </c>
      <c r="J116" s="17">
        <v>9</v>
      </c>
      <c r="K116" s="17">
        <v>9</v>
      </c>
      <c r="L116" t="str">
        <f t="shared" si="4"/>
        <v/>
      </c>
      <c r="M116">
        <f t="shared" si="5"/>
        <v>12</v>
      </c>
    </row>
    <row r="117" spans="1:13" ht="14" x14ac:dyDescent="0.2">
      <c r="A117" s="3" t="s">
        <v>796</v>
      </c>
      <c r="B117" s="3" t="s">
        <v>809</v>
      </c>
      <c r="C117" s="3" t="str">
        <f t="shared" si="3"/>
        <v>AREA # 0112</v>
      </c>
      <c r="D117" s="3" t="s">
        <v>234</v>
      </c>
      <c r="E117" s="3" t="s">
        <v>810</v>
      </c>
      <c r="F117" s="6" t="s">
        <v>235</v>
      </c>
      <c r="G117" s="19">
        <v>4</v>
      </c>
      <c r="H117" s="19">
        <v>4</v>
      </c>
      <c r="I117" s="19">
        <v>0</v>
      </c>
      <c r="J117" s="19">
        <v>1</v>
      </c>
      <c r="K117" s="19">
        <v>1</v>
      </c>
      <c r="L117" t="str">
        <f t="shared" si="4"/>
        <v/>
      </c>
      <c r="M117">
        <f t="shared" si="5"/>
        <v>4</v>
      </c>
    </row>
    <row r="118" spans="1:13" ht="14" x14ac:dyDescent="0.2">
      <c r="A118" s="3" t="s">
        <v>796</v>
      </c>
      <c r="B118" s="3" t="s">
        <v>811</v>
      </c>
      <c r="C118" s="3" t="str">
        <f t="shared" si="3"/>
        <v>AREA # 0113</v>
      </c>
      <c r="D118" s="3" t="s">
        <v>236</v>
      </c>
      <c r="E118" s="3" t="s">
        <v>810</v>
      </c>
      <c r="F118" s="18" t="s">
        <v>237</v>
      </c>
      <c r="G118" s="19">
        <v>649</v>
      </c>
      <c r="H118" s="19">
        <v>349</v>
      </c>
      <c r="I118" s="19">
        <v>300</v>
      </c>
      <c r="J118" s="19">
        <v>111</v>
      </c>
      <c r="K118" s="19">
        <v>107</v>
      </c>
      <c r="L118" t="str">
        <f t="shared" si="4"/>
        <v/>
      </c>
      <c r="M118">
        <f t="shared" si="5"/>
        <v>649</v>
      </c>
    </row>
    <row r="119" spans="1:13" ht="14" x14ac:dyDescent="0.2">
      <c r="A119" s="3" t="s">
        <v>796</v>
      </c>
      <c r="B119" s="3" t="s">
        <v>811</v>
      </c>
      <c r="C119" s="3" t="str">
        <f t="shared" si="3"/>
        <v>AREA # 0113</v>
      </c>
      <c r="D119" s="3" t="s">
        <v>238</v>
      </c>
      <c r="E119" s="3" t="s">
        <v>810</v>
      </c>
      <c r="F119" s="18" t="s">
        <v>239</v>
      </c>
      <c r="G119" s="19">
        <v>132</v>
      </c>
      <c r="H119" s="19">
        <v>56</v>
      </c>
      <c r="I119" s="19">
        <v>76</v>
      </c>
      <c r="J119" s="19">
        <v>18</v>
      </c>
      <c r="K119" s="19">
        <v>18</v>
      </c>
      <c r="L119" t="str">
        <f t="shared" si="4"/>
        <v/>
      </c>
      <c r="M119">
        <f t="shared" si="5"/>
        <v>132</v>
      </c>
    </row>
    <row r="120" spans="1:13" ht="14" x14ac:dyDescent="0.2">
      <c r="A120" s="3" t="s">
        <v>796</v>
      </c>
      <c r="B120" s="3" t="s">
        <v>811</v>
      </c>
      <c r="C120" s="3" t="str">
        <f t="shared" si="3"/>
        <v>AREA # 0113</v>
      </c>
      <c r="D120" s="3" t="s">
        <v>240</v>
      </c>
      <c r="E120" s="3" t="s">
        <v>810</v>
      </c>
      <c r="F120" s="18" t="s">
        <v>241</v>
      </c>
      <c r="G120" s="19">
        <v>2245</v>
      </c>
      <c r="H120" s="19">
        <v>1136</v>
      </c>
      <c r="I120" s="19">
        <v>1109</v>
      </c>
      <c r="J120" s="19">
        <v>340</v>
      </c>
      <c r="K120" s="19">
        <v>333</v>
      </c>
      <c r="L120" t="str">
        <f t="shared" si="4"/>
        <v/>
      </c>
      <c r="M120">
        <f t="shared" si="5"/>
        <v>2245</v>
      </c>
    </row>
    <row r="121" spans="1:13" ht="14" x14ac:dyDescent="0.2">
      <c r="A121" s="3" t="s">
        <v>796</v>
      </c>
      <c r="B121" s="3" t="s">
        <v>811</v>
      </c>
      <c r="C121" s="3" t="str">
        <f t="shared" si="3"/>
        <v>AREA # 0113</v>
      </c>
      <c r="D121" s="3" t="s">
        <v>242</v>
      </c>
      <c r="E121" s="3" t="s">
        <v>810</v>
      </c>
      <c r="F121" s="18" t="s">
        <v>243</v>
      </c>
      <c r="G121" s="19">
        <v>47</v>
      </c>
      <c r="H121" s="19">
        <v>25</v>
      </c>
      <c r="I121" s="19">
        <v>22</v>
      </c>
      <c r="J121" s="19">
        <v>6</v>
      </c>
      <c r="K121" s="19">
        <v>6</v>
      </c>
      <c r="L121" t="str">
        <f t="shared" si="4"/>
        <v/>
      </c>
      <c r="M121">
        <f t="shared" si="5"/>
        <v>47</v>
      </c>
    </row>
    <row r="122" spans="1:13" ht="14" x14ac:dyDescent="0.2">
      <c r="A122" s="3" t="s">
        <v>796</v>
      </c>
      <c r="B122" s="3" t="s">
        <v>811</v>
      </c>
      <c r="C122" s="3" t="str">
        <f t="shared" si="3"/>
        <v>AREA # 0113</v>
      </c>
      <c r="D122" s="3" t="s">
        <v>244</v>
      </c>
      <c r="E122" s="3" t="s">
        <v>810</v>
      </c>
      <c r="F122" s="18" t="s">
        <v>245</v>
      </c>
      <c r="G122" s="19">
        <v>1034</v>
      </c>
      <c r="H122" s="19">
        <v>513</v>
      </c>
      <c r="I122" s="19">
        <v>521</v>
      </c>
      <c r="J122" s="19">
        <v>161</v>
      </c>
      <c r="K122" s="19">
        <v>158</v>
      </c>
      <c r="L122" t="str">
        <f t="shared" si="4"/>
        <v/>
      </c>
      <c r="M122">
        <f t="shared" si="5"/>
        <v>1034</v>
      </c>
    </row>
    <row r="123" spans="1:13" ht="14" x14ac:dyDescent="0.2">
      <c r="A123" s="3" t="s">
        <v>796</v>
      </c>
      <c r="B123" s="3" t="s">
        <v>811</v>
      </c>
      <c r="C123" s="3" t="str">
        <f t="shared" si="3"/>
        <v>AREA # 0113</v>
      </c>
      <c r="D123" s="3" t="s">
        <v>246</v>
      </c>
      <c r="E123" s="3" t="s">
        <v>810</v>
      </c>
      <c r="F123" s="18" t="s">
        <v>247</v>
      </c>
      <c r="G123" s="19">
        <v>162</v>
      </c>
      <c r="H123" s="19">
        <v>80</v>
      </c>
      <c r="I123" s="19">
        <v>82</v>
      </c>
      <c r="J123" s="19">
        <v>28</v>
      </c>
      <c r="K123" s="19">
        <v>28</v>
      </c>
      <c r="L123" t="str">
        <f t="shared" si="4"/>
        <v/>
      </c>
      <c r="M123">
        <f t="shared" si="5"/>
        <v>162</v>
      </c>
    </row>
    <row r="124" spans="1:13" ht="14" x14ac:dyDescent="0.2">
      <c r="A124" s="3" t="s">
        <v>796</v>
      </c>
      <c r="B124" s="3" t="s">
        <v>811</v>
      </c>
      <c r="C124" s="3" t="str">
        <f t="shared" si="3"/>
        <v>AREA # 0113</v>
      </c>
      <c r="D124" s="3" t="s">
        <v>248</v>
      </c>
      <c r="E124" s="3" t="s">
        <v>810</v>
      </c>
      <c r="F124" s="18" t="s">
        <v>249</v>
      </c>
      <c r="G124" s="19">
        <v>362</v>
      </c>
      <c r="H124" s="19">
        <v>173</v>
      </c>
      <c r="I124" s="19">
        <v>189</v>
      </c>
      <c r="J124" s="19">
        <v>54</v>
      </c>
      <c r="K124" s="19">
        <v>54</v>
      </c>
      <c r="L124" t="str">
        <f t="shared" si="4"/>
        <v/>
      </c>
      <c r="M124">
        <f t="shared" si="5"/>
        <v>362</v>
      </c>
    </row>
    <row r="125" spans="1:13" ht="14" x14ac:dyDescent="0.2">
      <c r="A125" s="3" t="s">
        <v>796</v>
      </c>
      <c r="B125" s="3" t="s">
        <v>811</v>
      </c>
      <c r="C125" s="3" t="str">
        <f t="shared" si="3"/>
        <v>AREA # 0113</v>
      </c>
      <c r="D125" s="3" t="s">
        <v>250</v>
      </c>
      <c r="E125" s="3" t="s">
        <v>810</v>
      </c>
      <c r="F125" s="18" t="s">
        <v>251</v>
      </c>
      <c r="G125" s="19">
        <v>266</v>
      </c>
      <c r="H125" s="19">
        <v>125</v>
      </c>
      <c r="I125" s="19">
        <v>141</v>
      </c>
      <c r="J125" s="19">
        <v>30</v>
      </c>
      <c r="K125" s="19">
        <v>28</v>
      </c>
      <c r="L125" t="str">
        <f t="shared" si="4"/>
        <v/>
      </c>
      <c r="M125">
        <f t="shared" si="5"/>
        <v>266</v>
      </c>
    </row>
    <row r="126" spans="1:13" ht="14" x14ac:dyDescent="0.2">
      <c r="A126" s="3" t="s">
        <v>796</v>
      </c>
      <c r="B126" s="3" t="s">
        <v>811</v>
      </c>
      <c r="C126" s="3" t="str">
        <f t="shared" si="3"/>
        <v>AREA # 0113</v>
      </c>
      <c r="D126" s="3" t="s">
        <v>252</v>
      </c>
      <c r="E126" s="3" t="s">
        <v>810</v>
      </c>
      <c r="F126" s="18" t="s">
        <v>253</v>
      </c>
      <c r="G126" s="5">
        <v>1159</v>
      </c>
      <c r="H126" s="5">
        <v>602</v>
      </c>
      <c r="I126" s="5">
        <v>557</v>
      </c>
      <c r="J126" s="5">
        <v>197</v>
      </c>
      <c r="K126" s="5">
        <v>197</v>
      </c>
      <c r="L126" t="str">
        <f t="shared" si="4"/>
        <v/>
      </c>
      <c r="M126">
        <f t="shared" si="5"/>
        <v>1159</v>
      </c>
    </row>
    <row r="127" spans="1:13" ht="14" x14ac:dyDescent="0.2">
      <c r="A127" s="3" t="s">
        <v>796</v>
      </c>
      <c r="B127" s="3" t="s">
        <v>811</v>
      </c>
      <c r="C127" s="3" t="str">
        <f t="shared" si="3"/>
        <v>AREA # 0113</v>
      </c>
      <c r="D127" s="3" t="s">
        <v>254</v>
      </c>
      <c r="E127" s="3" t="s">
        <v>810</v>
      </c>
      <c r="F127" s="18" t="s">
        <v>255</v>
      </c>
      <c r="G127" s="5">
        <v>814</v>
      </c>
      <c r="H127" s="5">
        <v>420</v>
      </c>
      <c r="I127" s="5">
        <v>394</v>
      </c>
      <c r="J127" s="5">
        <v>134</v>
      </c>
      <c r="K127" s="5">
        <v>134</v>
      </c>
      <c r="L127" t="str">
        <f t="shared" si="4"/>
        <v/>
      </c>
      <c r="M127">
        <f t="shared" si="5"/>
        <v>814</v>
      </c>
    </row>
    <row r="128" spans="1:13" ht="14" x14ac:dyDescent="0.2">
      <c r="A128" s="3" t="s">
        <v>796</v>
      </c>
      <c r="B128" s="3" t="s">
        <v>811</v>
      </c>
      <c r="C128" s="3" t="str">
        <f t="shared" si="3"/>
        <v>AREA # 0113</v>
      </c>
      <c r="D128" s="3" t="s">
        <v>256</v>
      </c>
      <c r="E128" s="3" t="s">
        <v>798</v>
      </c>
      <c r="F128" s="18" t="s">
        <v>257</v>
      </c>
      <c r="G128" s="5">
        <v>218</v>
      </c>
      <c r="H128" s="5">
        <v>111</v>
      </c>
      <c r="I128" s="5">
        <v>107</v>
      </c>
      <c r="J128" s="5">
        <v>35</v>
      </c>
      <c r="K128" s="5">
        <v>22</v>
      </c>
      <c r="L128">
        <f t="shared" si="4"/>
        <v>218</v>
      </c>
      <c r="M128" t="str">
        <f t="shared" si="5"/>
        <v/>
      </c>
    </row>
    <row r="129" spans="1:13" ht="14" x14ac:dyDescent="0.2">
      <c r="A129" s="3" t="s">
        <v>796</v>
      </c>
      <c r="B129" s="3" t="s">
        <v>812</v>
      </c>
      <c r="C129" s="3" t="str">
        <f t="shared" si="3"/>
        <v>AREA # 0114</v>
      </c>
      <c r="D129" s="3" t="s">
        <v>258</v>
      </c>
      <c r="E129" s="3" t="s">
        <v>798</v>
      </c>
      <c r="F129" s="18" t="s">
        <v>259</v>
      </c>
      <c r="G129" s="5">
        <v>976</v>
      </c>
      <c r="H129" s="5">
        <v>555</v>
      </c>
      <c r="I129" s="5">
        <v>421</v>
      </c>
      <c r="J129" s="5">
        <v>157</v>
      </c>
      <c r="K129" s="5">
        <v>155</v>
      </c>
      <c r="L129">
        <f t="shared" si="4"/>
        <v>976</v>
      </c>
      <c r="M129" t="str">
        <f t="shared" si="5"/>
        <v/>
      </c>
    </row>
    <row r="130" spans="1:13" ht="14" x14ac:dyDescent="0.2">
      <c r="A130" s="3" t="s">
        <v>796</v>
      </c>
      <c r="B130" s="3" t="s">
        <v>812</v>
      </c>
      <c r="C130" s="3" t="str">
        <f t="shared" si="3"/>
        <v>AREA # 0114</v>
      </c>
      <c r="D130" s="3" t="s">
        <v>260</v>
      </c>
      <c r="E130" s="3" t="s">
        <v>798</v>
      </c>
      <c r="F130" s="18" t="s">
        <v>261</v>
      </c>
      <c r="G130" s="5">
        <v>1707</v>
      </c>
      <c r="H130" s="5">
        <v>906</v>
      </c>
      <c r="I130" s="5">
        <v>801</v>
      </c>
      <c r="J130" s="5">
        <v>263</v>
      </c>
      <c r="K130" s="5">
        <v>252</v>
      </c>
      <c r="L130">
        <f t="shared" si="4"/>
        <v>1707</v>
      </c>
      <c r="M130" t="str">
        <f t="shared" si="5"/>
        <v/>
      </c>
    </row>
    <row r="131" spans="1:13" ht="14" x14ac:dyDescent="0.2">
      <c r="A131" s="3" t="s">
        <v>796</v>
      </c>
      <c r="B131" s="3" t="s">
        <v>812</v>
      </c>
      <c r="C131" s="3" t="str">
        <f t="shared" ref="C131:C194" si="6">CONCATENATE("AREA # ",B131)</f>
        <v>AREA # 0114</v>
      </c>
      <c r="D131" s="3" t="s">
        <v>262</v>
      </c>
      <c r="E131" s="3" t="s">
        <v>798</v>
      </c>
      <c r="F131" s="18" t="s">
        <v>263</v>
      </c>
      <c r="G131" s="5">
        <v>1704</v>
      </c>
      <c r="H131" s="5">
        <v>956</v>
      </c>
      <c r="I131" s="5">
        <v>748</v>
      </c>
      <c r="J131" s="5">
        <v>357</v>
      </c>
      <c r="K131" s="5">
        <v>306</v>
      </c>
      <c r="L131">
        <f t="shared" ref="L131:L194" si="7">IF(E131="URBAN",G131,"")</f>
        <v>1704</v>
      </c>
      <c r="M131" t="str">
        <f t="shared" ref="M131:M194" si="8">IF(E131="RURAL",G131,"")</f>
        <v/>
      </c>
    </row>
    <row r="132" spans="1:13" ht="14" x14ac:dyDescent="0.2">
      <c r="A132" s="3" t="s">
        <v>796</v>
      </c>
      <c r="B132" s="3" t="s">
        <v>812</v>
      </c>
      <c r="C132" s="3" t="str">
        <f t="shared" si="6"/>
        <v>AREA # 0114</v>
      </c>
      <c r="D132" s="3" t="s">
        <v>264</v>
      </c>
      <c r="E132" s="3" t="s">
        <v>798</v>
      </c>
      <c r="F132" s="18" t="s">
        <v>265</v>
      </c>
      <c r="G132" s="5">
        <v>459</v>
      </c>
      <c r="H132" s="5">
        <v>239</v>
      </c>
      <c r="I132" s="5">
        <v>220</v>
      </c>
      <c r="J132" s="5">
        <v>67</v>
      </c>
      <c r="K132" s="5">
        <v>64</v>
      </c>
      <c r="L132">
        <f t="shared" si="7"/>
        <v>459</v>
      </c>
      <c r="M132" t="str">
        <f t="shared" si="8"/>
        <v/>
      </c>
    </row>
    <row r="133" spans="1:13" ht="14" x14ac:dyDescent="0.2">
      <c r="A133" s="3" t="s">
        <v>796</v>
      </c>
      <c r="B133" s="3" t="s">
        <v>812</v>
      </c>
      <c r="C133" s="3" t="str">
        <f t="shared" si="6"/>
        <v>AREA # 0114</v>
      </c>
      <c r="D133" s="3" t="s">
        <v>266</v>
      </c>
      <c r="E133" s="3" t="s">
        <v>798</v>
      </c>
      <c r="F133" s="18" t="s">
        <v>267</v>
      </c>
      <c r="G133" s="5">
        <v>2912</v>
      </c>
      <c r="H133" s="5">
        <v>1492</v>
      </c>
      <c r="I133" s="5">
        <v>1420</v>
      </c>
      <c r="J133" s="5">
        <v>494</v>
      </c>
      <c r="K133" s="5">
        <v>488</v>
      </c>
      <c r="L133">
        <f t="shared" si="7"/>
        <v>2912</v>
      </c>
      <c r="M133" t="str">
        <f t="shared" si="8"/>
        <v/>
      </c>
    </row>
    <row r="134" spans="1:13" ht="14" x14ac:dyDescent="0.2">
      <c r="A134" s="3" t="s">
        <v>796</v>
      </c>
      <c r="B134" s="3" t="s">
        <v>812</v>
      </c>
      <c r="C134" s="3" t="str">
        <f t="shared" si="6"/>
        <v>AREA # 0114</v>
      </c>
      <c r="D134" s="3" t="s">
        <v>268</v>
      </c>
      <c r="E134" s="3" t="s">
        <v>810</v>
      </c>
      <c r="F134" s="18" t="s">
        <v>269</v>
      </c>
      <c r="G134" s="5">
        <v>3150</v>
      </c>
      <c r="H134" s="5">
        <v>1723</v>
      </c>
      <c r="I134" s="5">
        <v>1427</v>
      </c>
      <c r="J134" s="5">
        <v>690</v>
      </c>
      <c r="K134" s="5">
        <v>620</v>
      </c>
      <c r="L134" t="str">
        <f t="shared" si="7"/>
        <v/>
      </c>
      <c r="M134">
        <f t="shared" si="8"/>
        <v>3150</v>
      </c>
    </row>
    <row r="135" spans="1:13" ht="14" x14ac:dyDescent="0.2">
      <c r="A135" s="3" t="s">
        <v>796</v>
      </c>
      <c r="B135" s="3" t="s">
        <v>812</v>
      </c>
      <c r="C135" s="3" t="str">
        <f t="shared" si="6"/>
        <v>AREA # 0114</v>
      </c>
      <c r="D135" s="3" t="s">
        <v>270</v>
      </c>
      <c r="E135" s="3" t="s">
        <v>810</v>
      </c>
      <c r="F135" s="18" t="s">
        <v>271</v>
      </c>
      <c r="G135" s="5">
        <v>456</v>
      </c>
      <c r="H135" s="5">
        <v>230</v>
      </c>
      <c r="I135" s="5">
        <v>226</v>
      </c>
      <c r="J135" s="5">
        <v>84</v>
      </c>
      <c r="K135" s="5">
        <v>82</v>
      </c>
      <c r="L135" t="str">
        <f t="shared" si="7"/>
        <v/>
      </c>
      <c r="M135">
        <f t="shared" si="8"/>
        <v>456</v>
      </c>
    </row>
    <row r="136" spans="1:13" ht="14" x14ac:dyDescent="0.2">
      <c r="A136" s="3" t="s">
        <v>796</v>
      </c>
      <c r="B136" s="3" t="s">
        <v>812</v>
      </c>
      <c r="C136" s="3" t="str">
        <f t="shared" si="6"/>
        <v>AREA # 0114</v>
      </c>
      <c r="D136" s="3" t="s">
        <v>272</v>
      </c>
      <c r="E136" s="3" t="s">
        <v>798</v>
      </c>
      <c r="F136" s="18" t="s">
        <v>273</v>
      </c>
      <c r="G136" s="5">
        <v>5970</v>
      </c>
      <c r="H136" s="5">
        <v>3258</v>
      </c>
      <c r="I136" s="5">
        <v>2712</v>
      </c>
      <c r="J136" s="5">
        <v>1068</v>
      </c>
      <c r="K136" s="5">
        <v>1000</v>
      </c>
      <c r="L136">
        <f t="shared" si="7"/>
        <v>5970</v>
      </c>
      <c r="M136" t="str">
        <f t="shared" si="8"/>
        <v/>
      </c>
    </row>
    <row r="137" spans="1:13" ht="14" x14ac:dyDescent="0.2">
      <c r="A137" s="3" t="s">
        <v>796</v>
      </c>
      <c r="B137" s="3" t="s">
        <v>812</v>
      </c>
      <c r="C137" s="3" t="str">
        <f t="shared" si="6"/>
        <v>AREA # 0114</v>
      </c>
      <c r="D137" s="3" t="s">
        <v>274</v>
      </c>
      <c r="E137" s="3" t="s">
        <v>798</v>
      </c>
      <c r="F137" s="18" t="s">
        <v>275</v>
      </c>
      <c r="G137" s="5">
        <v>3361</v>
      </c>
      <c r="H137" s="5">
        <v>1723</v>
      </c>
      <c r="I137" s="5">
        <v>1638</v>
      </c>
      <c r="J137" s="5">
        <v>631</v>
      </c>
      <c r="K137" s="5">
        <v>623</v>
      </c>
      <c r="L137">
        <f t="shared" si="7"/>
        <v>3361</v>
      </c>
      <c r="M137" t="str">
        <f t="shared" si="8"/>
        <v/>
      </c>
    </row>
    <row r="138" spans="1:13" ht="14" x14ac:dyDescent="0.2">
      <c r="A138" s="3" t="s">
        <v>796</v>
      </c>
      <c r="B138" s="3" t="s">
        <v>812</v>
      </c>
      <c r="C138" s="3" t="str">
        <f t="shared" si="6"/>
        <v>AREA # 0114</v>
      </c>
      <c r="D138" s="3" t="s">
        <v>276</v>
      </c>
      <c r="E138" s="3" t="s">
        <v>798</v>
      </c>
      <c r="F138" s="18" t="s">
        <v>277</v>
      </c>
      <c r="G138" s="5">
        <v>2111</v>
      </c>
      <c r="H138" s="5">
        <v>1104</v>
      </c>
      <c r="I138" s="5">
        <v>1007</v>
      </c>
      <c r="J138" s="5">
        <v>409</v>
      </c>
      <c r="K138" s="5">
        <v>392</v>
      </c>
      <c r="L138">
        <f t="shared" si="7"/>
        <v>2111</v>
      </c>
      <c r="M138" t="str">
        <f t="shared" si="8"/>
        <v/>
      </c>
    </row>
    <row r="139" spans="1:13" ht="14" x14ac:dyDescent="0.2">
      <c r="A139" s="3" t="s">
        <v>796</v>
      </c>
      <c r="B139" s="3" t="s">
        <v>812</v>
      </c>
      <c r="C139" s="3" t="str">
        <f t="shared" si="6"/>
        <v>AREA # 0114</v>
      </c>
      <c r="D139" s="3" t="s">
        <v>278</v>
      </c>
      <c r="E139" s="3" t="s">
        <v>798</v>
      </c>
      <c r="F139" s="18" t="s">
        <v>279</v>
      </c>
      <c r="G139" s="5">
        <v>1629</v>
      </c>
      <c r="H139" s="5">
        <v>893</v>
      </c>
      <c r="I139" s="5">
        <v>736</v>
      </c>
      <c r="J139" s="5">
        <v>317</v>
      </c>
      <c r="K139" s="5">
        <v>315</v>
      </c>
      <c r="L139">
        <f t="shared" si="7"/>
        <v>1629</v>
      </c>
      <c r="M139" t="str">
        <f t="shared" si="8"/>
        <v/>
      </c>
    </row>
    <row r="140" spans="1:13" ht="14" x14ac:dyDescent="0.2">
      <c r="A140" s="3" t="s">
        <v>796</v>
      </c>
      <c r="B140" s="3" t="s">
        <v>813</v>
      </c>
      <c r="C140" s="3" t="str">
        <f t="shared" si="6"/>
        <v>AREA # 0115</v>
      </c>
      <c r="D140" s="3" t="s">
        <v>280</v>
      </c>
      <c r="E140" s="3" t="s">
        <v>810</v>
      </c>
      <c r="F140" s="18" t="s">
        <v>281</v>
      </c>
      <c r="G140" s="5">
        <v>2622</v>
      </c>
      <c r="H140" s="5">
        <v>1340</v>
      </c>
      <c r="I140" s="5">
        <v>1282</v>
      </c>
      <c r="J140" s="5">
        <v>494</v>
      </c>
      <c r="K140" s="5">
        <v>473</v>
      </c>
      <c r="L140" t="str">
        <f t="shared" si="7"/>
        <v/>
      </c>
      <c r="M140">
        <f t="shared" si="8"/>
        <v>2622</v>
      </c>
    </row>
    <row r="141" spans="1:13" ht="14" x14ac:dyDescent="0.2">
      <c r="A141" s="3" t="s">
        <v>796</v>
      </c>
      <c r="B141" s="3" t="s">
        <v>813</v>
      </c>
      <c r="C141" s="3" t="str">
        <f t="shared" si="6"/>
        <v>AREA # 0115</v>
      </c>
      <c r="D141" s="3" t="s">
        <v>282</v>
      </c>
      <c r="E141" s="3" t="s">
        <v>798</v>
      </c>
      <c r="F141" s="18" t="s">
        <v>283</v>
      </c>
      <c r="G141" s="5">
        <v>2751</v>
      </c>
      <c r="H141" s="5">
        <v>1508</v>
      </c>
      <c r="I141" s="5">
        <v>1243</v>
      </c>
      <c r="J141" s="5">
        <v>483</v>
      </c>
      <c r="K141" s="5">
        <v>461</v>
      </c>
      <c r="L141">
        <f t="shared" si="7"/>
        <v>2751</v>
      </c>
      <c r="M141" t="str">
        <f t="shared" si="8"/>
        <v/>
      </c>
    </row>
    <row r="142" spans="1:13" ht="14" x14ac:dyDescent="0.2">
      <c r="A142" s="3" t="s">
        <v>796</v>
      </c>
      <c r="B142" s="3" t="s">
        <v>813</v>
      </c>
      <c r="C142" s="3" t="str">
        <f t="shared" si="6"/>
        <v>AREA # 0115</v>
      </c>
      <c r="D142" s="3" t="s">
        <v>284</v>
      </c>
      <c r="E142" s="3" t="s">
        <v>810</v>
      </c>
      <c r="F142" s="18" t="s">
        <v>285</v>
      </c>
      <c r="G142" s="5">
        <v>1902</v>
      </c>
      <c r="H142" s="5">
        <v>1035</v>
      </c>
      <c r="I142" s="5">
        <v>867</v>
      </c>
      <c r="J142" s="5">
        <v>295</v>
      </c>
      <c r="K142" s="5">
        <v>280</v>
      </c>
      <c r="L142" t="str">
        <f t="shared" si="7"/>
        <v/>
      </c>
      <c r="M142">
        <f t="shared" si="8"/>
        <v>1902</v>
      </c>
    </row>
    <row r="143" spans="1:13" ht="14" x14ac:dyDescent="0.2">
      <c r="A143" s="3" t="s">
        <v>796</v>
      </c>
      <c r="B143" s="3" t="s">
        <v>813</v>
      </c>
      <c r="C143" s="3" t="str">
        <f t="shared" si="6"/>
        <v>AREA # 0115</v>
      </c>
      <c r="D143" s="3" t="s">
        <v>286</v>
      </c>
      <c r="E143" s="3" t="s">
        <v>798</v>
      </c>
      <c r="F143" s="18" t="s">
        <v>287</v>
      </c>
      <c r="G143" s="5">
        <v>2509</v>
      </c>
      <c r="H143" s="5">
        <v>1312</v>
      </c>
      <c r="I143" s="5">
        <v>1197</v>
      </c>
      <c r="J143" s="5">
        <v>482</v>
      </c>
      <c r="K143" s="5">
        <v>459</v>
      </c>
      <c r="L143">
        <f t="shared" si="7"/>
        <v>2509</v>
      </c>
      <c r="M143" t="str">
        <f t="shared" si="8"/>
        <v/>
      </c>
    </row>
    <row r="144" spans="1:13" ht="14" x14ac:dyDescent="0.2">
      <c r="A144" s="3" t="s">
        <v>796</v>
      </c>
      <c r="B144" s="3" t="s">
        <v>813</v>
      </c>
      <c r="C144" s="3" t="str">
        <f t="shared" si="6"/>
        <v>AREA # 0115</v>
      </c>
      <c r="D144" s="3" t="s">
        <v>288</v>
      </c>
      <c r="E144" s="3" t="s">
        <v>810</v>
      </c>
      <c r="F144" s="18" t="s">
        <v>289</v>
      </c>
      <c r="G144" s="5">
        <v>5454</v>
      </c>
      <c r="H144" s="5">
        <v>3125</v>
      </c>
      <c r="I144" s="5">
        <v>2329</v>
      </c>
      <c r="J144" s="5">
        <v>957</v>
      </c>
      <c r="K144" s="5">
        <v>920</v>
      </c>
      <c r="L144" t="str">
        <f t="shared" si="7"/>
        <v/>
      </c>
      <c r="M144">
        <f t="shared" si="8"/>
        <v>5454</v>
      </c>
    </row>
    <row r="145" spans="1:13" ht="14" x14ac:dyDescent="0.2">
      <c r="A145" s="3" t="s">
        <v>796</v>
      </c>
      <c r="B145" s="3" t="s">
        <v>813</v>
      </c>
      <c r="C145" s="3" t="str">
        <f t="shared" si="6"/>
        <v>AREA # 0115</v>
      </c>
      <c r="D145" s="3" t="s">
        <v>290</v>
      </c>
      <c r="E145" s="3" t="s">
        <v>798</v>
      </c>
      <c r="F145" s="18" t="s">
        <v>291</v>
      </c>
      <c r="G145" s="5">
        <v>3906</v>
      </c>
      <c r="H145" s="5">
        <v>2063</v>
      </c>
      <c r="I145" s="5">
        <v>1843</v>
      </c>
      <c r="J145" s="5">
        <v>694</v>
      </c>
      <c r="K145" s="5">
        <v>666</v>
      </c>
      <c r="L145">
        <f t="shared" si="7"/>
        <v>3906</v>
      </c>
      <c r="M145" t="str">
        <f t="shared" si="8"/>
        <v/>
      </c>
    </row>
    <row r="146" spans="1:13" ht="14" x14ac:dyDescent="0.2">
      <c r="A146" s="3" t="s">
        <v>796</v>
      </c>
      <c r="B146" s="3" t="s">
        <v>813</v>
      </c>
      <c r="C146" s="3" t="str">
        <f t="shared" si="6"/>
        <v>AREA # 0115</v>
      </c>
      <c r="D146" s="3" t="s">
        <v>292</v>
      </c>
      <c r="E146" s="3" t="s">
        <v>798</v>
      </c>
      <c r="F146" s="18" t="s">
        <v>293</v>
      </c>
      <c r="G146" s="5">
        <v>3938</v>
      </c>
      <c r="H146" s="5">
        <v>2119</v>
      </c>
      <c r="I146" s="5">
        <v>1819</v>
      </c>
      <c r="J146" s="5">
        <v>775</v>
      </c>
      <c r="K146" s="5">
        <v>760</v>
      </c>
      <c r="L146">
        <f t="shared" si="7"/>
        <v>3938</v>
      </c>
      <c r="M146" t="str">
        <f t="shared" si="8"/>
        <v/>
      </c>
    </row>
    <row r="147" spans="1:13" ht="14" x14ac:dyDescent="0.2">
      <c r="A147" s="3" t="s">
        <v>796</v>
      </c>
      <c r="B147" s="3" t="s">
        <v>813</v>
      </c>
      <c r="C147" s="3" t="str">
        <f t="shared" si="6"/>
        <v>AREA # 0115</v>
      </c>
      <c r="D147" s="3" t="s">
        <v>294</v>
      </c>
      <c r="E147" s="3" t="s">
        <v>810</v>
      </c>
      <c r="F147" s="18" t="s">
        <v>295</v>
      </c>
      <c r="G147" s="5">
        <v>3058</v>
      </c>
      <c r="H147" s="5">
        <v>1583</v>
      </c>
      <c r="I147" s="5">
        <v>1475</v>
      </c>
      <c r="J147" s="5">
        <v>509</v>
      </c>
      <c r="K147" s="5">
        <v>491</v>
      </c>
      <c r="L147" t="str">
        <f t="shared" si="7"/>
        <v/>
      </c>
      <c r="M147">
        <f t="shared" si="8"/>
        <v>3058</v>
      </c>
    </row>
    <row r="148" spans="1:13" ht="14" x14ac:dyDescent="0.2">
      <c r="A148" s="3" t="s">
        <v>796</v>
      </c>
      <c r="B148" s="3" t="s">
        <v>813</v>
      </c>
      <c r="C148" s="3" t="str">
        <f t="shared" si="6"/>
        <v>AREA # 0115</v>
      </c>
      <c r="D148" s="3" t="s">
        <v>296</v>
      </c>
      <c r="E148" s="3" t="s">
        <v>810</v>
      </c>
      <c r="F148" s="18" t="s">
        <v>297</v>
      </c>
      <c r="G148" s="5">
        <v>887</v>
      </c>
      <c r="H148" s="5">
        <v>588</v>
      </c>
      <c r="I148" s="5">
        <v>299</v>
      </c>
      <c r="J148" s="5">
        <v>106</v>
      </c>
      <c r="K148" s="5">
        <v>104</v>
      </c>
      <c r="L148" t="str">
        <f t="shared" si="7"/>
        <v/>
      </c>
      <c r="M148">
        <f t="shared" si="8"/>
        <v>887</v>
      </c>
    </row>
    <row r="149" spans="1:13" ht="14" x14ac:dyDescent="0.2">
      <c r="A149" s="3" t="s">
        <v>796</v>
      </c>
      <c r="B149" s="3" t="s">
        <v>813</v>
      </c>
      <c r="C149" s="3" t="str">
        <f t="shared" si="6"/>
        <v>AREA # 0115</v>
      </c>
      <c r="D149" s="3" t="s">
        <v>298</v>
      </c>
      <c r="E149" s="3" t="s">
        <v>810</v>
      </c>
      <c r="F149" s="18" t="s">
        <v>299</v>
      </c>
      <c r="G149" s="5">
        <v>877</v>
      </c>
      <c r="H149" s="5">
        <v>456</v>
      </c>
      <c r="I149" s="5">
        <v>421</v>
      </c>
      <c r="J149" s="5">
        <v>162</v>
      </c>
      <c r="K149" s="5">
        <v>161</v>
      </c>
      <c r="L149" t="str">
        <f t="shared" si="7"/>
        <v/>
      </c>
      <c r="M149">
        <f t="shared" si="8"/>
        <v>877</v>
      </c>
    </row>
    <row r="150" spans="1:13" ht="14" x14ac:dyDescent="0.2">
      <c r="A150" s="3" t="s">
        <v>796</v>
      </c>
      <c r="B150" s="3" t="s">
        <v>813</v>
      </c>
      <c r="C150" s="3" t="str">
        <f t="shared" si="6"/>
        <v>AREA # 0115</v>
      </c>
      <c r="D150" s="3" t="s">
        <v>300</v>
      </c>
      <c r="E150" s="3" t="s">
        <v>810</v>
      </c>
      <c r="F150" s="18" t="s">
        <v>301</v>
      </c>
      <c r="G150" s="5">
        <v>1628</v>
      </c>
      <c r="H150" s="5">
        <v>832</v>
      </c>
      <c r="I150" s="5">
        <v>796</v>
      </c>
      <c r="J150" s="5">
        <v>238</v>
      </c>
      <c r="K150" s="5">
        <v>232</v>
      </c>
      <c r="L150" t="str">
        <f t="shared" si="7"/>
        <v/>
      </c>
      <c r="M150">
        <f t="shared" si="8"/>
        <v>1628</v>
      </c>
    </row>
    <row r="151" spans="1:13" ht="14" x14ac:dyDescent="0.2">
      <c r="A151" s="3" t="s">
        <v>796</v>
      </c>
      <c r="B151" s="3" t="s">
        <v>813</v>
      </c>
      <c r="C151" s="3" t="str">
        <f t="shared" si="6"/>
        <v>AREA # 0115</v>
      </c>
      <c r="D151" s="3" t="s">
        <v>302</v>
      </c>
      <c r="E151" s="3" t="s">
        <v>798</v>
      </c>
      <c r="F151" s="6" t="s">
        <v>303</v>
      </c>
      <c r="G151" s="5">
        <v>2044</v>
      </c>
      <c r="H151" s="5">
        <v>1086</v>
      </c>
      <c r="I151" s="5">
        <v>958</v>
      </c>
      <c r="J151" s="11">
        <v>367</v>
      </c>
      <c r="K151" s="11">
        <v>331</v>
      </c>
      <c r="L151">
        <f t="shared" si="7"/>
        <v>2044</v>
      </c>
      <c r="M151" t="str">
        <f t="shared" si="8"/>
        <v/>
      </c>
    </row>
    <row r="152" spans="1:13" ht="14" x14ac:dyDescent="0.2">
      <c r="A152" s="3" t="s">
        <v>796</v>
      </c>
      <c r="B152" s="3" t="s">
        <v>814</v>
      </c>
      <c r="C152" s="3" t="str">
        <f t="shared" si="6"/>
        <v>AREA # 0116</v>
      </c>
      <c r="D152" s="3" t="s">
        <v>304</v>
      </c>
      <c r="E152" s="3" t="s">
        <v>810</v>
      </c>
      <c r="F152" s="18" t="s">
        <v>305</v>
      </c>
      <c r="G152" s="5">
        <v>1173</v>
      </c>
      <c r="H152" s="5">
        <v>610</v>
      </c>
      <c r="I152" s="5">
        <v>563</v>
      </c>
      <c r="J152" s="5">
        <v>187</v>
      </c>
      <c r="K152" s="5">
        <v>186</v>
      </c>
      <c r="L152" t="str">
        <f t="shared" si="7"/>
        <v/>
      </c>
      <c r="M152">
        <f t="shared" si="8"/>
        <v>1173</v>
      </c>
    </row>
    <row r="153" spans="1:13" ht="14" x14ac:dyDescent="0.2">
      <c r="A153" s="3" t="s">
        <v>796</v>
      </c>
      <c r="B153" s="3" t="s">
        <v>814</v>
      </c>
      <c r="C153" s="3" t="str">
        <f t="shared" si="6"/>
        <v>AREA # 0116</v>
      </c>
      <c r="D153" s="3" t="s">
        <v>306</v>
      </c>
      <c r="E153" s="3" t="s">
        <v>810</v>
      </c>
      <c r="F153" s="18" t="s">
        <v>307</v>
      </c>
      <c r="G153" s="5">
        <v>2606</v>
      </c>
      <c r="H153" s="5">
        <v>1426</v>
      </c>
      <c r="I153" s="5">
        <v>1180</v>
      </c>
      <c r="J153" s="5">
        <v>379</v>
      </c>
      <c r="K153" s="5">
        <v>369</v>
      </c>
      <c r="L153" t="str">
        <f t="shared" si="7"/>
        <v/>
      </c>
      <c r="M153">
        <f t="shared" si="8"/>
        <v>2606</v>
      </c>
    </row>
    <row r="154" spans="1:13" ht="14" x14ac:dyDescent="0.2">
      <c r="A154" s="3" t="s">
        <v>796</v>
      </c>
      <c r="B154" s="3" t="s">
        <v>814</v>
      </c>
      <c r="C154" s="3" t="str">
        <f t="shared" si="6"/>
        <v>AREA # 0116</v>
      </c>
      <c r="D154" s="3" t="s">
        <v>308</v>
      </c>
      <c r="E154" s="3" t="s">
        <v>810</v>
      </c>
      <c r="F154" s="18" t="s">
        <v>309</v>
      </c>
      <c r="G154" s="5">
        <v>716</v>
      </c>
      <c r="H154" s="5">
        <v>381</v>
      </c>
      <c r="I154" s="5">
        <v>335</v>
      </c>
      <c r="J154" s="5">
        <v>117</v>
      </c>
      <c r="K154" s="5">
        <v>115</v>
      </c>
      <c r="L154" t="str">
        <f t="shared" si="7"/>
        <v/>
      </c>
      <c r="M154">
        <f t="shared" si="8"/>
        <v>716</v>
      </c>
    </row>
    <row r="155" spans="1:13" ht="14" x14ac:dyDescent="0.2">
      <c r="A155" s="3" t="s">
        <v>796</v>
      </c>
      <c r="B155" s="3" t="s">
        <v>814</v>
      </c>
      <c r="C155" s="3" t="str">
        <f t="shared" si="6"/>
        <v>AREA # 0116</v>
      </c>
      <c r="D155" s="3" t="s">
        <v>310</v>
      </c>
      <c r="E155" s="3" t="s">
        <v>810</v>
      </c>
      <c r="F155" s="18" t="s">
        <v>311</v>
      </c>
      <c r="G155" s="5">
        <v>1196</v>
      </c>
      <c r="H155" s="5">
        <v>625</v>
      </c>
      <c r="I155" s="5">
        <v>571</v>
      </c>
      <c r="J155" s="5">
        <v>194</v>
      </c>
      <c r="K155" s="5">
        <v>191</v>
      </c>
      <c r="L155" t="str">
        <f t="shared" si="7"/>
        <v/>
      </c>
      <c r="M155">
        <f t="shared" si="8"/>
        <v>1196</v>
      </c>
    </row>
    <row r="156" spans="1:13" ht="14" x14ac:dyDescent="0.2">
      <c r="A156" s="3" t="s">
        <v>796</v>
      </c>
      <c r="B156" s="3" t="s">
        <v>814</v>
      </c>
      <c r="C156" s="3" t="str">
        <f t="shared" si="6"/>
        <v>AREA # 0116</v>
      </c>
      <c r="D156" s="3" t="s">
        <v>312</v>
      </c>
      <c r="E156" s="3" t="s">
        <v>810</v>
      </c>
      <c r="F156" s="18" t="s">
        <v>313</v>
      </c>
      <c r="G156" s="5">
        <v>690</v>
      </c>
      <c r="H156" s="5">
        <v>323</v>
      </c>
      <c r="I156" s="5">
        <v>367</v>
      </c>
      <c r="J156" s="5">
        <v>130</v>
      </c>
      <c r="K156" s="5">
        <v>126</v>
      </c>
      <c r="L156" t="str">
        <f t="shared" si="7"/>
        <v/>
      </c>
      <c r="M156">
        <f t="shared" si="8"/>
        <v>690</v>
      </c>
    </row>
    <row r="157" spans="1:13" ht="14" x14ac:dyDescent="0.2">
      <c r="A157" s="3" t="s">
        <v>796</v>
      </c>
      <c r="B157" s="3" t="s">
        <v>814</v>
      </c>
      <c r="C157" s="3" t="str">
        <f t="shared" si="6"/>
        <v>AREA # 0116</v>
      </c>
      <c r="D157" s="3" t="s">
        <v>314</v>
      </c>
      <c r="E157" s="3" t="s">
        <v>810</v>
      </c>
      <c r="F157" s="18" t="s">
        <v>315</v>
      </c>
      <c r="G157" s="5">
        <v>1026</v>
      </c>
      <c r="H157" s="5">
        <v>564</v>
      </c>
      <c r="I157" s="5">
        <v>462</v>
      </c>
      <c r="J157" s="5">
        <v>161</v>
      </c>
      <c r="K157" s="5">
        <v>157</v>
      </c>
      <c r="L157" t="str">
        <f t="shared" si="7"/>
        <v/>
      </c>
      <c r="M157">
        <f t="shared" si="8"/>
        <v>1026</v>
      </c>
    </row>
    <row r="158" spans="1:13" ht="14" x14ac:dyDescent="0.2">
      <c r="A158" s="3" t="s">
        <v>796</v>
      </c>
      <c r="B158" s="3" t="s">
        <v>814</v>
      </c>
      <c r="C158" s="3" t="str">
        <f t="shared" si="6"/>
        <v>AREA # 0116</v>
      </c>
      <c r="D158" s="3" t="s">
        <v>316</v>
      </c>
      <c r="E158" s="3" t="s">
        <v>810</v>
      </c>
      <c r="F158" s="18" t="s">
        <v>317</v>
      </c>
      <c r="G158" s="5">
        <v>605</v>
      </c>
      <c r="H158" s="5">
        <v>344</v>
      </c>
      <c r="I158" s="5">
        <v>261</v>
      </c>
      <c r="J158" s="5">
        <v>80</v>
      </c>
      <c r="K158" s="5">
        <v>80</v>
      </c>
      <c r="L158" t="str">
        <f t="shared" si="7"/>
        <v/>
      </c>
      <c r="M158">
        <f t="shared" si="8"/>
        <v>605</v>
      </c>
    </row>
    <row r="159" spans="1:13" ht="14" x14ac:dyDescent="0.2">
      <c r="A159" s="3" t="s">
        <v>796</v>
      </c>
      <c r="B159" s="3" t="s">
        <v>814</v>
      </c>
      <c r="C159" s="3" t="str">
        <f t="shared" si="6"/>
        <v>AREA # 0116</v>
      </c>
      <c r="D159" s="3" t="s">
        <v>318</v>
      </c>
      <c r="E159" s="3" t="s">
        <v>810</v>
      </c>
      <c r="F159" s="18" t="s">
        <v>319</v>
      </c>
      <c r="G159" s="5">
        <v>334</v>
      </c>
      <c r="H159" s="5">
        <v>164</v>
      </c>
      <c r="I159" s="5">
        <v>170</v>
      </c>
      <c r="J159" s="5">
        <v>44</v>
      </c>
      <c r="K159" s="5">
        <v>44</v>
      </c>
      <c r="L159" t="str">
        <f t="shared" si="7"/>
        <v/>
      </c>
      <c r="M159">
        <f t="shared" si="8"/>
        <v>334</v>
      </c>
    </row>
    <row r="160" spans="1:13" ht="14" x14ac:dyDescent="0.2">
      <c r="A160" s="3" t="s">
        <v>796</v>
      </c>
      <c r="B160" s="3" t="s">
        <v>814</v>
      </c>
      <c r="C160" s="3" t="str">
        <f t="shared" si="6"/>
        <v>AREA # 0116</v>
      </c>
      <c r="D160" s="3" t="s">
        <v>320</v>
      </c>
      <c r="E160" s="3" t="s">
        <v>810</v>
      </c>
      <c r="F160" s="18" t="s">
        <v>321</v>
      </c>
      <c r="G160" s="5">
        <v>333</v>
      </c>
      <c r="H160" s="5">
        <v>155</v>
      </c>
      <c r="I160" s="5">
        <v>178</v>
      </c>
      <c r="J160" s="5">
        <v>44</v>
      </c>
      <c r="K160" s="5">
        <v>44</v>
      </c>
      <c r="L160" t="str">
        <f t="shared" si="7"/>
        <v/>
      </c>
      <c r="M160">
        <f t="shared" si="8"/>
        <v>333</v>
      </c>
    </row>
    <row r="161" spans="1:13" ht="14" x14ac:dyDescent="0.2">
      <c r="A161" s="3" t="s">
        <v>796</v>
      </c>
      <c r="B161" s="3" t="s">
        <v>814</v>
      </c>
      <c r="C161" s="3" t="str">
        <f t="shared" si="6"/>
        <v>AREA # 0116</v>
      </c>
      <c r="D161" s="3" t="s">
        <v>322</v>
      </c>
      <c r="E161" s="3" t="s">
        <v>810</v>
      </c>
      <c r="F161" s="18" t="s">
        <v>323</v>
      </c>
      <c r="G161" s="5">
        <v>834</v>
      </c>
      <c r="H161" s="5">
        <v>427</v>
      </c>
      <c r="I161" s="5">
        <v>407</v>
      </c>
      <c r="J161" s="5">
        <v>97</v>
      </c>
      <c r="K161" s="5">
        <v>96</v>
      </c>
      <c r="L161" t="str">
        <f t="shared" si="7"/>
        <v/>
      </c>
      <c r="M161">
        <f t="shared" si="8"/>
        <v>834</v>
      </c>
    </row>
    <row r="162" spans="1:13" ht="14" x14ac:dyDescent="0.2">
      <c r="A162" s="3" t="s">
        <v>796</v>
      </c>
      <c r="B162" s="3" t="s">
        <v>814</v>
      </c>
      <c r="C162" s="3" t="str">
        <f t="shared" si="6"/>
        <v>AREA # 0116</v>
      </c>
      <c r="D162" s="3" t="s">
        <v>324</v>
      </c>
      <c r="E162" s="3" t="s">
        <v>810</v>
      </c>
      <c r="F162" s="18" t="s">
        <v>325</v>
      </c>
      <c r="G162" s="5">
        <v>982</v>
      </c>
      <c r="H162" s="5">
        <v>481</v>
      </c>
      <c r="I162" s="5">
        <v>501</v>
      </c>
      <c r="J162" s="5">
        <v>135</v>
      </c>
      <c r="K162" s="5">
        <v>128</v>
      </c>
      <c r="L162" t="str">
        <f t="shared" si="7"/>
        <v/>
      </c>
      <c r="M162">
        <f t="shared" si="8"/>
        <v>982</v>
      </c>
    </row>
    <row r="163" spans="1:13" ht="14" x14ac:dyDescent="0.2">
      <c r="A163" s="3" t="s">
        <v>796</v>
      </c>
      <c r="B163" s="3" t="s">
        <v>814</v>
      </c>
      <c r="C163" s="3" t="str">
        <f t="shared" si="6"/>
        <v>AREA # 0116</v>
      </c>
      <c r="D163" s="3" t="s">
        <v>326</v>
      </c>
      <c r="E163" s="3" t="s">
        <v>810</v>
      </c>
      <c r="F163" s="6" t="s">
        <v>327</v>
      </c>
      <c r="G163" s="5">
        <v>1992</v>
      </c>
      <c r="H163" s="5">
        <v>1013</v>
      </c>
      <c r="I163" s="5">
        <v>979</v>
      </c>
      <c r="J163" s="11">
        <v>279</v>
      </c>
      <c r="K163" s="11">
        <v>263</v>
      </c>
      <c r="L163" t="str">
        <f t="shared" si="7"/>
        <v/>
      </c>
      <c r="M163">
        <f t="shared" si="8"/>
        <v>1992</v>
      </c>
    </row>
    <row r="164" spans="1:13" ht="14" x14ac:dyDescent="0.2">
      <c r="A164" s="3" t="s">
        <v>796</v>
      </c>
      <c r="B164" s="3" t="s">
        <v>814</v>
      </c>
      <c r="C164" s="3" t="str">
        <f t="shared" si="6"/>
        <v>AREA # 0116</v>
      </c>
      <c r="D164" s="3" t="s">
        <v>328</v>
      </c>
      <c r="E164" s="3" t="s">
        <v>810</v>
      </c>
      <c r="F164" s="6" t="s">
        <v>329</v>
      </c>
      <c r="G164" s="5">
        <v>569</v>
      </c>
      <c r="H164" s="5">
        <v>290</v>
      </c>
      <c r="I164" s="5">
        <v>279</v>
      </c>
      <c r="J164" s="11">
        <v>91</v>
      </c>
      <c r="K164" s="11">
        <v>91</v>
      </c>
      <c r="L164" t="str">
        <f t="shared" si="7"/>
        <v/>
      </c>
      <c r="M164">
        <f t="shared" si="8"/>
        <v>569</v>
      </c>
    </row>
    <row r="165" spans="1:13" ht="14" x14ac:dyDescent="0.2">
      <c r="A165" s="3" t="s">
        <v>796</v>
      </c>
      <c r="B165" s="3" t="s">
        <v>814</v>
      </c>
      <c r="C165" s="3" t="str">
        <f t="shared" si="6"/>
        <v>AREA # 0116</v>
      </c>
      <c r="D165" s="3" t="s">
        <v>330</v>
      </c>
      <c r="E165" s="3" t="s">
        <v>810</v>
      </c>
      <c r="F165" s="18" t="s">
        <v>331</v>
      </c>
      <c r="G165" s="5">
        <v>8</v>
      </c>
      <c r="H165" s="5">
        <v>5</v>
      </c>
      <c r="I165" s="5">
        <v>3</v>
      </c>
      <c r="J165" s="5">
        <v>2</v>
      </c>
      <c r="K165" s="5">
        <v>2</v>
      </c>
      <c r="L165" t="str">
        <f t="shared" si="7"/>
        <v/>
      </c>
      <c r="M165">
        <f t="shared" si="8"/>
        <v>8</v>
      </c>
    </row>
    <row r="166" spans="1:13" ht="14" x14ac:dyDescent="0.2">
      <c r="A166" s="3" t="s">
        <v>796</v>
      </c>
      <c r="B166" s="3" t="s">
        <v>815</v>
      </c>
      <c r="C166" s="3" t="str">
        <f t="shared" si="6"/>
        <v>AREA # 0117</v>
      </c>
      <c r="D166" s="3" t="s">
        <v>332</v>
      </c>
      <c r="E166" s="3" t="s">
        <v>798</v>
      </c>
      <c r="F166" s="18" t="s">
        <v>333</v>
      </c>
      <c r="G166" s="5">
        <v>1488</v>
      </c>
      <c r="H166" s="5">
        <v>769</v>
      </c>
      <c r="I166" s="5">
        <v>719</v>
      </c>
      <c r="J166" s="5">
        <v>234</v>
      </c>
      <c r="K166" s="5">
        <v>232</v>
      </c>
      <c r="L166">
        <f t="shared" si="7"/>
        <v>1488</v>
      </c>
      <c r="M166" t="str">
        <f t="shared" si="8"/>
        <v/>
      </c>
    </row>
    <row r="167" spans="1:13" ht="14" x14ac:dyDescent="0.2">
      <c r="A167" s="3" t="s">
        <v>796</v>
      </c>
      <c r="B167" s="3" t="s">
        <v>815</v>
      </c>
      <c r="C167" s="3" t="str">
        <f t="shared" si="6"/>
        <v>AREA # 0117</v>
      </c>
      <c r="D167" s="3" t="s">
        <v>334</v>
      </c>
      <c r="E167" s="3" t="s">
        <v>798</v>
      </c>
      <c r="F167" s="18" t="s">
        <v>335</v>
      </c>
      <c r="G167" s="5">
        <v>3400</v>
      </c>
      <c r="H167" s="5">
        <v>1783</v>
      </c>
      <c r="I167" s="5">
        <v>1617</v>
      </c>
      <c r="J167" s="5">
        <v>535</v>
      </c>
      <c r="K167" s="5">
        <v>533</v>
      </c>
      <c r="L167">
        <f t="shared" si="7"/>
        <v>3400</v>
      </c>
      <c r="M167" t="str">
        <f t="shared" si="8"/>
        <v/>
      </c>
    </row>
    <row r="168" spans="1:13" ht="14" x14ac:dyDescent="0.2">
      <c r="A168" s="3" t="s">
        <v>796</v>
      </c>
      <c r="B168" s="3" t="s">
        <v>815</v>
      </c>
      <c r="C168" s="3" t="str">
        <f t="shared" si="6"/>
        <v>AREA # 0117</v>
      </c>
      <c r="D168" s="3" t="s">
        <v>336</v>
      </c>
      <c r="E168" s="3" t="s">
        <v>798</v>
      </c>
      <c r="F168" s="18" t="s">
        <v>337</v>
      </c>
      <c r="G168" s="5">
        <v>1026</v>
      </c>
      <c r="H168" s="5">
        <v>485</v>
      </c>
      <c r="I168" s="5">
        <v>541</v>
      </c>
      <c r="J168" s="5">
        <v>127</v>
      </c>
      <c r="K168" s="5">
        <v>127</v>
      </c>
      <c r="L168">
        <f t="shared" si="7"/>
        <v>1026</v>
      </c>
      <c r="M168" t="str">
        <f t="shared" si="8"/>
        <v/>
      </c>
    </row>
    <row r="169" spans="1:13" ht="14" x14ac:dyDescent="0.2">
      <c r="A169" s="3" t="s">
        <v>796</v>
      </c>
      <c r="B169" s="3" t="s">
        <v>815</v>
      </c>
      <c r="C169" s="3" t="str">
        <f t="shared" si="6"/>
        <v>AREA # 0117</v>
      </c>
      <c r="D169" s="3" t="s">
        <v>338</v>
      </c>
      <c r="E169" s="3" t="s">
        <v>798</v>
      </c>
      <c r="F169" s="18" t="s">
        <v>339</v>
      </c>
      <c r="G169" s="5">
        <v>2348</v>
      </c>
      <c r="H169" s="5">
        <v>1179</v>
      </c>
      <c r="I169" s="5">
        <v>1169</v>
      </c>
      <c r="J169" s="5">
        <v>394</v>
      </c>
      <c r="K169" s="5">
        <v>390</v>
      </c>
      <c r="L169">
        <f t="shared" si="7"/>
        <v>2348</v>
      </c>
      <c r="M169" t="str">
        <f t="shared" si="8"/>
        <v/>
      </c>
    </row>
    <row r="170" spans="1:13" ht="14" x14ac:dyDescent="0.2">
      <c r="A170" s="3" t="s">
        <v>796</v>
      </c>
      <c r="B170" s="3" t="s">
        <v>815</v>
      </c>
      <c r="C170" s="3" t="str">
        <f t="shared" si="6"/>
        <v>AREA # 0117</v>
      </c>
      <c r="D170" s="3" t="s">
        <v>340</v>
      </c>
      <c r="E170" s="3" t="s">
        <v>798</v>
      </c>
      <c r="F170" s="18" t="s">
        <v>341</v>
      </c>
      <c r="G170" s="5">
        <v>528</v>
      </c>
      <c r="H170" s="5">
        <v>254</v>
      </c>
      <c r="I170" s="5">
        <v>274</v>
      </c>
      <c r="J170" s="5">
        <v>84</v>
      </c>
      <c r="K170" s="5">
        <v>83</v>
      </c>
      <c r="L170">
        <f t="shared" si="7"/>
        <v>528</v>
      </c>
      <c r="M170" t="str">
        <f t="shared" si="8"/>
        <v/>
      </c>
    </row>
    <row r="171" spans="1:13" ht="14" x14ac:dyDescent="0.2">
      <c r="A171" s="3" t="s">
        <v>796</v>
      </c>
      <c r="B171" s="3" t="s">
        <v>815</v>
      </c>
      <c r="C171" s="3" t="str">
        <f t="shared" si="6"/>
        <v>AREA # 0117</v>
      </c>
      <c r="D171" s="3" t="s">
        <v>342</v>
      </c>
      <c r="E171" s="3" t="s">
        <v>798</v>
      </c>
      <c r="F171" s="18" t="s">
        <v>343</v>
      </c>
      <c r="G171" s="5">
        <v>592</v>
      </c>
      <c r="H171" s="5">
        <v>303</v>
      </c>
      <c r="I171" s="5">
        <v>289</v>
      </c>
      <c r="J171" s="5">
        <v>80</v>
      </c>
      <c r="K171" s="5">
        <v>80</v>
      </c>
      <c r="L171">
        <f t="shared" si="7"/>
        <v>592</v>
      </c>
      <c r="M171" t="str">
        <f t="shared" si="8"/>
        <v/>
      </c>
    </row>
    <row r="172" spans="1:13" ht="14" x14ac:dyDescent="0.2">
      <c r="A172" s="3" t="s">
        <v>796</v>
      </c>
      <c r="B172" s="3" t="s">
        <v>815</v>
      </c>
      <c r="C172" s="3" t="str">
        <f t="shared" si="6"/>
        <v>AREA # 0117</v>
      </c>
      <c r="D172" s="3" t="s">
        <v>344</v>
      </c>
      <c r="E172" s="3" t="s">
        <v>798</v>
      </c>
      <c r="F172" s="18" t="s">
        <v>345</v>
      </c>
      <c r="G172" s="5">
        <v>2685</v>
      </c>
      <c r="H172" s="5">
        <v>1304</v>
      </c>
      <c r="I172" s="5">
        <v>1381</v>
      </c>
      <c r="J172" s="5">
        <v>344</v>
      </c>
      <c r="K172" s="5">
        <v>329</v>
      </c>
      <c r="L172">
        <f t="shared" si="7"/>
        <v>2685</v>
      </c>
      <c r="M172" t="str">
        <f t="shared" si="8"/>
        <v/>
      </c>
    </row>
    <row r="173" spans="1:13" ht="14" x14ac:dyDescent="0.2">
      <c r="A173" s="3" t="s">
        <v>796</v>
      </c>
      <c r="B173" s="3" t="s">
        <v>815</v>
      </c>
      <c r="C173" s="3" t="str">
        <f t="shared" si="6"/>
        <v>AREA # 0117</v>
      </c>
      <c r="D173" s="3" t="s">
        <v>346</v>
      </c>
      <c r="E173" s="3" t="s">
        <v>798</v>
      </c>
      <c r="F173" s="18" t="s">
        <v>347</v>
      </c>
      <c r="G173" s="5">
        <v>3136</v>
      </c>
      <c r="H173" s="5">
        <v>1587</v>
      </c>
      <c r="I173" s="5">
        <v>1549</v>
      </c>
      <c r="J173" s="5">
        <v>443</v>
      </c>
      <c r="K173" s="5">
        <v>441</v>
      </c>
      <c r="L173">
        <f t="shared" si="7"/>
        <v>3136</v>
      </c>
      <c r="M173" t="str">
        <f t="shared" si="8"/>
        <v/>
      </c>
    </row>
    <row r="174" spans="1:13" ht="14" x14ac:dyDescent="0.2">
      <c r="A174" s="3" t="s">
        <v>796</v>
      </c>
      <c r="B174" s="3" t="s">
        <v>816</v>
      </c>
      <c r="C174" s="3" t="str">
        <f t="shared" si="6"/>
        <v>AREA # 0118</v>
      </c>
      <c r="D174" s="3" t="s">
        <v>348</v>
      </c>
      <c r="E174" s="3" t="s">
        <v>798</v>
      </c>
      <c r="F174" s="18" t="s">
        <v>349</v>
      </c>
      <c r="G174" s="5">
        <v>3083</v>
      </c>
      <c r="H174" s="5">
        <v>1684</v>
      </c>
      <c r="I174" s="5">
        <v>1399</v>
      </c>
      <c r="J174" s="5">
        <v>522</v>
      </c>
      <c r="K174" s="5">
        <v>487</v>
      </c>
      <c r="L174">
        <f t="shared" si="7"/>
        <v>3083</v>
      </c>
      <c r="M174" t="str">
        <f t="shared" si="8"/>
        <v/>
      </c>
    </row>
    <row r="175" spans="1:13" ht="14" x14ac:dyDescent="0.2">
      <c r="A175" s="3" t="s">
        <v>796</v>
      </c>
      <c r="B175" s="3" t="s">
        <v>816</v>
      </c>
      <c r="C175" s="3" t="str">
        <f t="shared" si="6"/>
        <v>AREA # 0118</v>
      </c>
      <c r="D175" s="3" t="s">
        <v>350</v>
      </c>
      <c r="E175" s="3" t="s">
        <v>798</v>
      </c>
      <c r="F175" s="18" t="s">
        <v>351</v>
      </c>
      <c r="G175" s="5">
        <v>917</v>
      </c>
      <c r="H175" s="5">
        <v>545</v>
      </c>
      <c r="I175" s="5">
        <v>372</v>
      </c>
      <c r="J175" s="5">
        <v>197</v>
      </c>
      <c r="K175" s="5">
        <v>191</v>
      </c>
      <c r="L175">
        <f t="shared" si="7"/>
        <v>917</v>
      </c>
      <c r="M175" t="str">
        <f t="shared" si="8"/>
        <v/>
      </c>
    </row>
    <row r="176" spans="1:13" ht="14" x14ac:dyDescent="0.2">
      <c r="A176" s="3" t="s">
        <v>796</v>
      </c>
      <c r="B176" s="3" t="s">
        <v>816</v>
      </c>
      <c r="C176" s="3" t="str">
        <f t="shared" si="6"/>
        <v>AREA # 0118</v>
      </c>
      <c r="D176" s="3" t="s">
        <v>352</v>
      </c>
      <c r="E176" s="3" t="s">
        <v>798</v>
      </c>
      <c r="F176" s="18" t="s">
        <v>353</v>
      </c>
      <c r="G176" s="5">
        <v>2920</v>
      </c>
      <c r="H176" s="5">
        <v>1509</v>
      </c>
      <c r="I176" s="5">
        <v>1411</v>
      </c>
      <c r="J176" s="5">
        <v>485</v>
      </c>
      <c r="K176" s="5">
        <v>479</v>
      </c>
      <c r="L176">
        <f t="shared" si="7"/>
        <v>2920</v>
      </c>
      <c r="M176" t="str">
        <f t="shared" si="8"/>
        <v/>
      </c>
    </row>
    <row r="177" spans="1:13" ht="14" x14ac:dyDescent="0.2">
      <c r="A177" s="3" t="s">
        <v>796</v>
      </c>
      <c r="B177" s="3" t="s">
        <v>816</v>
      </c>
      <c r="C177" s="3" t="str">
        <f t="shared" si="6"/>
        <v>AREA # 0118</v>
      </c>
      <c r="D177" s="3" t="s">
        <v>354</v>
      </c>
      <c r="E177" s="3" t="s">
        <v>798</v>
      </c>
      <c r="F177" s="18" t="s">
        <v>355</v>
      </c>
      <c r="G177" s="5">
        <v>3244</v>
      </c>
      <c r="H177" s="5">
        <v>1716</v>
      </c>
      <c r="I177" s="5">
        <v>1528</v>
      </c>
      <c r="J177" s="5">
        <v>633</v>
      </c>
      <c r="K177" s="5">
        <v>630</v>
      </c>
      <c r="L177">
        <f t="shared" si="7"/>
        <v>3244</v>
      </c>
      <c r="M177" t="str">
        <f t="shared" si="8"/>
        <v/>
      </c>
    </row>
    <row r="178" spans="1:13" ht="14" x14ac:dyDescent="0.2">
      <c r="A178" s="3" t="s">
        <v>796</v>
      </c>
      <c r="B178" s="3" t="s">
        <v>816</v>
      </c>
      <c r="C178" s="3" t="str">
        <f t="shared" si="6"/>
        <v>AREA # 0118</v>
      </c>
      <c r="D178" s="3" t="s">
        <v>356</v>
      </c>
      <c r="E178" s="3" t="s">
        <v>798</v>
      </c>
      <c r="F178" s="6" t="s">
        <v>357</v>
      </c>
      <c r="G178" s="5">
        <v>28</v>
      </c>
      <c r="H178" s="5">
        <v>20</v>
      </c>
      <c r="I178" s="5">
        <v>8</v>
      </c>
      <c r="J178" s="5">
        <v>20</v>
      </c>
      <c r="K178" s="5">
        <v>3</v>
      </c>
      <c r="L178">
        <f t="shared" si="7"/>
        <v>28</v>
      </c>
      <c r="M178" t="str">
        <f t="shared" si="8"/>
        <v/>
      </c>
    </row>
    <row r="179" spans="1:13" ht="14" x14ac:dyDescent="0.2">
      <c r="A179" s="3" t="s">
        <v>796</v>
      </c>
      <c r="B179" s="3" t="s">
        <v>816</v>
      </c>
      <c r="C179" s="3" t="str">
        <f t="shared" si="6"/>
        <v>AREA # 0118</v>
      </c>
      <c r="D179" s="3" t="s">
        <v>358</v>
      </c>
      <c r="E179" s="4" t="s">
        <v>810</v>
      </c>
      <c r="F179" s="6" t="s">
        <v>359</v>
      </c>
      <c r="G179" s="5">
        <v>15</v>
      </c>
      <c r="H179" s="5">
        <v>6</v>
      </c>
      <c r="I179" s="5">
        <v>9</v>
      </c>
      <c r="J179" s="5">
        <v>1</v>
      </c>
      <c r="K179" s="5">
        <v>1</v>
      </c>
      <c r="L179" t="str">
        <f t="shared" si="7"/>
        <v/>
      </c>
      <c r="M179">
        <f t="shared" si="8"/>
        <v>15</v>
      </c>
    </row>
    <row r="180" spans="1:13" ht="14" x14ac:dyDescent="0.2">
      <c r="A180" s="3" t="s">
        <v>817</v>
      </c>
      <c r="B180" s="3" t="s">
        <v>818</v>
      </c>
      <c r="C180" s="3" t="str">
        <f t="shared" si="6"/>
        <v>AREA # 0201</v>
      </c>
      <c r="D180" s="3" t="s">
        <v>360</v>
      </c>
      <c r="E180" s="3" t="s">
        <v>798</v>
      </c>
      <c r="F180" s="18" t="s">
        <v>361</v>
      </c>
      <c r="G180" s="5">
        <v>6065</v>
      </c>
      <c r="H180" s="5">
        <v>3220</v>
      </c>
      <c r="I180" s="5">
        <v>2845</v>
      </c>
      <c r="J180" s="5">
        <v>1245</v>
      </c>
      <c r="K180" s="5">
        <v>1044</v>
      </c>
      <c r="L180">
        <f t="shared" si="7"/>
        <v>6065</v>
      </c>
      <c r="M180" t="str">
        <f t="shared" si="8"/>
        <v/>
      </c>
    </row>
    <row r="181" spans="1:13" ht="14" x14ac:dyDescent="0.2">
      <c r="A181" s="3" t="s">
        <v>817</v>
      </c>
      <c r="B181" s="3" t="s">
        <v>818</v>
      </c>
      <c r="C181" s="3" t="str">
        <f t="shared" si="6"/>
        <v>AREA # 0201</v>
      </c>
      <c r="D181" s="3" t="s">
        <v>362</v>
      </c>
      <c r="E181" s="3" t="s">
        <v>798</v>
      </c>
      <c r="F181" s="18" t="s">
        <v>363</v>
      </c>
      <c r="G181" s="5">
        <v>5461</v>
      </c>
      <c r="H181" s="5">
        <v>3040</v>
      </c>
      <c r="I181" s="5">
        <v>2421</v>
      </c>
      <c r="J181" s="5">
        <v>985</v>
      </c>
      <c r="K181" s="5">
        <v>907</v>
      </c>
      <c r="L181">
        <f t="shared" si="7"/>
        <v>5461</v>
      </c>
      <c r="M181" t="str">
        <f t="shared" si="8"/>
        <v/>
      </c>
    </row>
    <row r="182" spans="1:13" ht="14" x14ac:dyDescent="0.2">
      <c r="A182" s="3" t="s">
        <v>817</v>
      </c>
      <c r="B182" s="3" t="s">
        <v>818</v>
      </c>
      <c r="C182" s="3" t="str">
        <f t="shared" si="6"/>
        <v>AREA # 0201</v>
      </c>
      <c r="D182" s="3" t="s">
        <v>364</v>
      </c>
      <c r="E182" s="3" t="s">
        <v>798</v>
      </c>
      <c r="F182" s="18" t="s">
        <v>365</v>
      </c>
      <c r="G182" s="5">
        <v>3986</v>
      </c>
      <c r="H182" s="5">
        <v>2005</v>
      </c>
      <c r="I182" s="5">
        <v>1981</v>
      </c>
      <c r="J182" s="5">
        <v>692</v>
      </c>
      <c r="K182" s="5">
        <v>666</v>
      </c>
      <c r="L182">
        <f t="shared" si="7"/>
        <v>3986</v>
      </c>
      <c r="M182" t="str">
        <f t="shared" si="8"/>
        <v/>
      </c>
    </row>
    <row r="183" spans="1:13" ht="14" x14ac:dyDescent="0.2">
      <c r="A183" s="3" t="s">
        <v>817</v>
      </c>
      <c r="B183" s="3" t="s">
        <v>818</v>
      </c>
      <c r="C183" s="3" t="str">
        <f t="shared" si="6"/>
        <v>AREA # 0201</v>
      </c>
      <c r="D183" s="3" t="s">
        <v>366</v>
      </c>
      <c r="E183" s="3" t="s">
        <v>798</v>
      </c>
      <c r="F183" s="18" t="s">
        <v>367</v>
      </c>
      <c r="G183" s="5">
        <v>6725</v>
      </c>
      <c r="H183" s="5">
        <v>3374</v>
      </c>
      <c r="I183" s="5">
        <v>3351</v>
      </c>
      <c r="J183" s="5">
        <v>1231</v>
      </c>
      <c r="K183" s="5">
        <v>1187</v>
      </c>
      <c r="L183">
        <f t="shared" si="7"/>
        <v>6725</v>
      </c>
      <c r="M183" t="str">
        <f t="shared" si="8"/>
        <v/>
      </c>
    </row>
    <row r="184" spans="1:13" ht="14" x14ac:dyDescent="0.2">
      <c r="A184" s="3" t="s">
        <v>817</v>
      </c>
      <c r="B184" s="3" t="s">
        <v>818</v>
      </c>
      <c r="C184" s="3" t="str">
        <f t="shared" si="6"/>
        <v>AREA # 0201</v>
      </c>
      <c r="D184" s="3" t="s">
        <v>368</v>
      </c>
      <c r="E184" s="3" t="s">
        <v>798</v>
      </c>
      <c r="F184" s="18" t="s">
        <v>369</v>
      </c>
      <c r="G184" s="5">
        <v>4095</v>
      </c>
      <c r="H184" s="5">
        <v>2487</v>
      </c>
      <c r="I184" s="5">
        <v>1608</v>
      </c>
      <c r="J184" s="5">
        <v>779</v>
      </c>
      <c r="K184" s="5">
        <v>737</v>
      </c>
      <c r="L184">
        <f t="shared" si="7"/>
        <v>4095</v>
      </c>
      <c r="M184" t="str">
        <f t="shared" si="8"/>
        <v/>
      </c>
    </row>
    <row r="185" spans="1:13" ht="14" x14ac:dyDescent="0.2">
      <c r="A185" s="3" t="s">
        <v>817</v>
      </c>
      <c r="B185" s="3" t="s">
        <v>818</v>
      </c>
      <c r="C185" s="3" t="str">
        <f t="shared" si="6"/>
        <v>AREA # 0201</v>
      </c>
      <c r="D185" s="3" t="s">
        <v>370</v>
      </c>
      <c r="E185" s="3" t="s">
        <v>798</v>
      </c>
      <c r="F185" s="18" t="s">
        <v>371</v>
      </c>
      <c r="G185" s="5">
        <v>5528</v>
      </c>
      <c r="H185" s="5">
        <v>2792</v>
      </c>
      <c r="I185" s="5">
        <v>2736</v>
      </c>
      <c r="J185" s="5">
        <v>990</v>
      </c>
      <c r="K185" s="5">
        <v>955</v>
      </c>
      <c r="L185">
        <f t="shared" si="7"/>
        <v>5528</v>
      </c>
      <c r="M185" t="str">
        <f t="shared" si="8"/>
        <v/>
      </c>
    </row>
    <row r="186" spans="1:13" ht="14" x14ac:dyDescent="0.2">
      <c r="A186" s="3" t="s">
        <v>817</v>
      </c>
      <c r="B186" s="3" t="s">
        <v>818</v>
      </c>
      <c r="C186" s="3" t="str">
        <f t="shared" si="6"/>
        <v>AREA # 0201</v>
      </c>
      <c r="D186" s="3" t="s">
        <v>372</v>
      </c>
      <c r="E186" s="3" t="s">
        <v>798</v>
      </c>
      <c r="F186" s="18" t="s">
        <v>373</v>
      </c>
      <c r="G186" s="5">
        <v>1172</v>
      </c>
      <c r="H186" s="5">
        <v>610</v>
      </c>
      <c r="I186" s="5">
        <v>562</v>
      </c>
      <c r="J186" s="5">
        <v>187</v>
      </c>
      <c r="K186" s="5">
        <v>178</v>
      </c>
      <c r="L186">
        <f t="shared" si="7"/>
        <v>1172</v>
      </c>
      <c r="M186" t="str">
        <f t="shared" si="8"/>
        <v/>
      </c>
    </row>
    <row r="187" spans="1:13" ht="14" x14ac:dyDescent="0.2">
      <c r="A187" s="3" t="s">
        <v>817</v>
      </c>
      <c r="B187" s="3" t="s">
        <v>819</v>
      </c>
      <c r="C187" s="3" t="str">
        <f t="shared" si="6"/>
        <v>AREA # 0202</v>
      </c>
      <c r="D187" s="3" t="s">
        <v>374</v>
      </c>
      <c r="E187" s="3" t="s">
        <v>798</v>
      </c>
      <c r="F187" s="18" t="s">
        <v>375</v>
      </c>
      <c r="G187" s="5">
        <v>2630</v>
      </c>
      <c r="H187" s="5">
        <v>1315</v>
      </c>
      <c r="I187" s="5">
        <v>1315</v>
      </c>
      <c r="J187" s="5">
        <v>476</v>
      </c>
      <c r="K187" s="5">
        <v>428</v>
      </c>
      <c r="L187">
        <f t="shared" si="7"/>
        <v>2630</v>
      </c>
      <c r="M187" t="str">
        <f t="shared" si="8"/>
        <v/>
      </c>
    </row>
    <row r="188" spans="1:13" ht="14" x14ac:dyDescent="0.2">
      <c r="A188" s="3" t="s">
        <v>817</v>
      </c>
      <c r="B188" s="3" t="s">
        <v>819</v>
      </c>
      <c r="C188" s="3" t="str">
        <f t="shared" si="6"/>
        <v>AREA # 0202</v>
      </c>
      <c r="D188" s="3" t="s">
        <v>376</v>
      </c>
      <c r="E188" s="3" t="s">
        <v>798</v>
      </c>
      <c r="F188" s="18" t="s">
        <v>377</v>
      </c>
      <c r="G188" s="5">
        <v>1052</v>
      </c>
      <c r="H188" s="5">
        <v>544</v>
      </c>
      <c r="I188" s="5">
        <v>508</v>
      </c>
      <c r="J188" s="5">
        <v>246</v>
      </c>
      <c r="K188" s="5">
        <v>241</v>
      </c>
      <c r="L188">
        <f t="shared" si="7"/>
        <v>1052</v>
      </c>
      <c r="M188" t="str">
        <f t="shared" si="8"/>
        <v/>
      </c>
    </row>
    <row r="189" spans="1:13" ht="14" x14ac:dyDescent="0.2">
      <c r="A189" s="3" t="s">
        <v>817</v>
      </c>
      <c r="B189" s="3" t="s">
        <v>819</v>
      </c>
      <c r="C189" s="3" t="str">
        <f t="shared" si="6"/>
        <v>AREA # 0202</v>
      </c>
      <c r="D189" s="3" t="s">
        <v>378</v>
      </c>
      <c r="E189" s="3" t="s">
        <v>798</v>
      </c>
      <c r="F189" s="18" t="s">
        <v>379</v>
      </c>
      <c r="G189" s="5">
        <v>2982</v>
      </c>
      <c r="H189" s="5">
        <v>1524</v>
      </c>
      <c r="I189" s="5">
        <v>1458</v>
      </c>
      <c r="J189" s="5">
        <v>523</v>
      </c>
      <c r="K189" s="5">
        <v>522</v>
      </c>
      <c r="L189">
        <f t="shared" si="7"/>
        <v>2982</v>
      </c>
      <c r="M189" t="str">
        <f t="shared" si="8"/>
        <v/>
      </c>
    </row>
    <row r="190" spans="1:13" ht="14" x14ac:dyDescent="0.2">
      <c r="A190" s="3" t="s">
        <v>817</v>
      </c>
      <c r="B190" s="3" t="s">
        <v>819</v>
      </c>
      <c r="C190" s="3" t="str">
        <f t="shared" si="6"/>
        <v>AREA # 0202</v>
      </c>
      <c r="D190" s="3" t="s">
        <v>380</v>
      </c>
      <c r="E190" s="3" t="s">
        <v>798</v>
      </c>
      <c r="F190" s="18" t="s">
        <v>381</v>
      </c>
      <c r="G190" s="5">
        <v>3946</v>
      </c>
      <c r="H190" s="5">
        <v>1850</v>
      </c>
      <c r="I190" s="5">
        <v>2096</v>
      </c>
      <c r="J190" s="5">
        <v>1021</v>
      </c>
      <c r="K190" s="5">
        <v>911</v>
      </c>
      <c r="L190">
        <f t="shared" si="7"/>
        <v>3946</v>
      </c>
      <c r="M190" t="str">
        <f t="shared" si="8"/>
        <v/>
      </c>
    </row>
    <row r="191" spans="1:13" ht="14" x14ac:dyDescent="0.2">
      <c r="A191" s="3" t="s">
        <v>817</v>
      </c>
      <c r="B191" s="3" t="s">
        <v>819</v>
      </c>
      <c r="C191" s="3" t="str">
        <f t="shared" si="6"/>
        <v>AREA # 0202</v>
      </c>
      <c r="D191" s="3" t="s">
        <v>382</v>
      </c>
      <c r="E191" s="3" t="s">
        <v>810</v>
      </c>
      <c r="F191" s="18" t="s">
        <v>383</v>
      </c>
      <c r="G191" s="5">
        <v>2507</v>
      </c>
      <c r="H191" s="5">
        <v>1496</v>
      </c>
      <c r="I191" s="5">
        <v>1011</v>
      </c>
      <c r="J191" s="5">
        <v>547</v>
      </c>
      <c r="K191" s="5">
        <v>295</v>
      </c>
      <c r="L191" t="str">
        <f t="shared" si="7"/>
        <v/>
      </c>
      <c r="M191">
        <f t="shared" si="8"/>
        <v>2507</v>
      </c>
    </row>
    <row r="192" spans="1:13" ht="14" x14ac:dyDescent="0.2">
      <c r="A192" s="3" t="s">
        <v>817</v>
      </c>
      <c r="B192" s="3" t="s">
        <v>820</v>
      </c>
      <c r="C192" s="3" t="str">
        <f t="shared" si="6"/>
        <v>AREA # 0203</v>
      </c>
      <c r="D192" s="3" t="s">
        <v>384</v>
      </c>
      <c r="E192" s="3" t="s">
        <v>810</v>
      </c>
      <c r="F192" s="18" t="s">
        <v>385</v>
      </c>
      <c r="G192" s="5">
        <v>1544</v>
      </c>
      <c r="H192" s="5">
        <v>843</v>
      </c>
      <c r="I192" s="5">
        <v>701</v>
      </c>
      <c r="J192" s="5">
        <v>248</v>
      </c>
      <c r="K192" s="5">
        <v>234</v>
      </c>
      <c r="L192" t="str">
        <f t="shared" si="7"/>
        <v/>
      </c>
      <c r="M192">
        <f t="shared" si="8"/>
        <v>1544</v>
      </c>
    </row>
    <row r="193" spans="1:13" ht="14" x14ac:dyDescent="0.2">
      <c r="A193" s="3" t="s">
        <v>817</v>
      </c>
      <c r="B193" s="3" t="s">
        <v>820</v>
      </c>
      <c r="C193" s="3" t="str">
        <f t="shared" si="6"/>
        <v>AREA # 0203</v>
      </c>
      <c r="D193" s="3" t="s">
        <v>386</v>
      </c>
      <c r="E193" s="3" t="s">
        <v>810</v>
      </c>
      <c r="F193" s="18" t="s">
        <v>387</v>
      </c>
      <c r="G193" s="5">
        <v>1105</v>
      </c>
      <c r="H193" s="5">
        <v>617</v>
      </c>
      <c r="I193" s="5">
        <v>488</v>
      </c>
      <c r="J193" s="5">
        <v>177</v>
      </c>
      <c r="K193" s="5">
        <v>161</v>
      </c>
      <c r="L193" t="str">
        <f t="shared" si="7"/>
        <v/>
      </c>
      <c r="M193">
        <f t="shared" si="8"/>
        <v>1105</v>
      </c>
    </row>
    <row r="194" spans="1:13" ht="14" x14ac:dyDescent="0.2">
      <c r="A194" s="3" t="s">
        <v>817</v>
      </c>
      <c r="B194" s="3" t="s">
        <v>820</v>
      </c>
      <c r="C194" s="3" t="str">
        <f t="shared" si="6"/>
        <v>AREA # 0203</v>
      </c>
      <c r="D194" s="3" t="s">
        <v>388</v>
      </c>
      <c r="E194" s="3" t="s">
        <v>810</v>
      </c>
      <c r="F194" s="18" t="s">
        <v>389</v>
      </c>
      <c r="G194" s="5">
        <v>2369</v>
      </c>
      <c r="H194" s="5">
        <v>1317</v>
      </c>
      <c r="I194" s="5">
        <v>1052</v>
      </c>
      <c r="J194" s="5">
        <v>361</v>
      </c>
      <c r="K194" s="5">
        <v>332</v>
      </c>
      <c r="L194" t="str">
        <f t="shared" si="7"/>
        <v/>
      </c>
      <c r="M194">
        <f t="shared" si="8"/>
        <v>2369</v>
      </c>
    </row>
    <row r="195" spans="1:13" ht="14" x14ac:dyDescent="0.2">
      <c r="A195" s="3" t="s">
        <v>817</v>
      </c>
      <c r="B195" s="3" t="s">
        <v>820</v>
      </c>
      <c r="C195" s="3" t="str">
        <f t="shared" ref="C195:C258" si="9">CONCATENATE("AREA # ",B195)</f>
        <v>AREA # 0203</v>
      </c>
      <c r="D195" s="3" t="s">
        <v>390</v>
      </c>
      <c r="E195" s="3" t="s">
        <v>810</v>
      </c>
      <c r="F195" s="18" t="s">
        <v>391</v>
      </c>
      <c r="G195" s="5">
        <v>620</v>
      </c>
      <c r="H195" s="5">
        <v>398</v>
      </c>
      <c r="I195" s="5">
        <v>222</v>
      </c>
      <c r="J195" s="5">
        <v>106</v>
      </c>
      <c r="K195" s="5">
        <v>82</v>
      </c>
      <c r="L195" t="str">
        <f t="shared" ref="L195:L258" si="10">IF(E195="URBAN",G195,"")</f>
        <v/>
      </c>
      <c r="M195">
        <f t="shared" ref="M195:M258" si="11">IF(E195="RURAL",G195,"")</f>
        <v>620</v>
      </c>
    </row>
    <row r="196" spans="1:13" ht="14" x14ac:dyDescent="0.2">
      <c r="A196" s="3" t="s">
        <v>817</v>
      </c>
      <c r="B196" s="3" t="s">
        <v>820</v>
      </c>
      <c r="C196" s="3" t="str">
        <f t="shared" si="9"/>
        <v>AREA # 0203</v>
      </c>
      <c r="D196" s="3" t="s">
        <v>392</v>
      </c>
      <c r="E196" s="3" t="s">
        <v>810</v>
      </c>
      <c r="F196" s="18" t="s">
        <v>393</v>
      </c>
      <c r="G196" s="5">
        <v>245</v>
      </c>
      <c r="H196" s="5">
        <v>178</v>
      </c>
      <c r="I196" s="5">
        <v>67</v>
      </c>
      <c r="J196" s="5">
        <v>35</v>
      </c>
      <c r="K196" s="5">
        <v>35</v>
      </c>
      <c r="L196" t="str">
        <f t="shared" si="10"/>
        <v/>
      </c>
      <c r="M196">
        <f t="shared" si="11"/>
        <v>245</v>
      </c>
    </row>
    <row r="197" spans="1:13" ht="14" x14ac:dyDescent="0.2">
      <c r="A197" s="3" t="s">
        <v>817</v>
      </c>
      <c r="B197" s="3" t="s">
        <v>820</v>
      </c>
      <c r="C197" s="3" t="str">
        <f t="shared" si="9"/>
        <v>AREA # 0203</v>
      </c>
      <c r="D197" s="3" t="s">
        <v>394</v>
      </c>
      <c r="E197" s="3" t="s">
        <v>810</v>
      </c>
      <c r="F197" s="18" t="s">
        <v>395</v>
      </c>
      <c r="G197" s="5">
        <v>1328</v>
      </c>
      <c r="H197" s="5">
        <v>660</v>
      </c>
      <c r="I197" s="5">
        <v>668</v>
      </c>
      <c r="J197" s="5">
        <v>294</v>
      </c>
      <c r="K197" s="5">
        <v>293</v>
      </c>
      <c r="L197" t="str">
        <f t="shared" si="10"/>
        <v/>
      </c>
      <c r="M197">
        <f t="shared" si="11"/>
        <v>1328</v>
      </c>
    </row>
    <row r="198" spans="1:13" ht="14" x14ac:dyDescent="0.2">
      <c r="A198" s="3" t="s">
        <v>817</v>
      </c>
      <c r="B198" s="3" t="s">
        <v>820</v>
      </c>
      <c r="C198" s="3" t="str">
        <f t="shared" si="9"/>
        <v>AREA # 0203</v>
      </c>
      <c r="D198" s="3" t="s">
        <v>396</v>
      </c>
      <c r="E198" s="3" t="s">
        <v>798</v>
      </c>
      <c r="F198" s="18" t="s">
        <v>397</v>
      </c>
      <c r="G198" s="5">
        <v>1444</v>
      </c>
      <c r="H198" s="5">
        <v>740</v>
      </c>
      <c r="I198" s="5">
        <v>704</v>
      </c>
      <c r="J198" s="5">
        <v>269</v>
      </c>
      <c r="K198" s="5">
        <v>269</v>
      </c>
      <c r="L198">
        <f t="shared" si="10"/>
        <v>1444</v>
      </c>
      <c r="M198" t="str">
        <f t="shared" si="11"/>
        <v/>
      </c>
    </row>
    <row r="199" spans="1:13" ht="14" x14ac:dyDescent="0.2">
      <c r="A199" s="3" t="s">
        <v>817</v>
      </c>
      <c r="B199" s="3" t="s">
        <v>820</v>
      </c>
      <c r="C199" s="3" t="str">
        <f t="shared" si="9"/>
        <v>AREA # 0203</v>
      </c>
      <c r="D199" s="3" t="s">
        <v>398</v>
      </c>
      <c r="E199" s="3" t="s">
        <v>798</v>
      </c>
      <c r="F199" s="18" t="s">
        <v>399</v>
      </c>
      <c r="G199" s="11">
        <v>303</v>
      </c>
      <c r="H199" s="11">
        <v>173</v>
      </c>
      <c r="I199" s="11">
        <v>130</v>
      </c>
      <c r="J199" s="11">
        <v>48</v>
      </c>
      <c r="K199" s="11">
        <v>48</v>
      </c>
      <c r="L199">
        <f t="shared" si="10"/>
        <v>303</v>
      </c>
      <c r="M199" t="str">
        <f t="shared" si="11"/>
        <v/>
      </c>
    </row>
    <row r="200" spans="1:13" ht="14" x14ac:dyDescent="0.2">
      <c r="A200" s="3" t="s">
        <v>817</v>
      </c>
      <c r="B200" s="3" t="s">
        <v>820</v>
      </c>
      <c r="C200" s="3" t="str">
        <f t="shared" si="9"/>
        <v>AREA # 0203</v>
      </c>
      <c r="D200" s="3" t="s">
        <v>400</v>
      </c>
      <c r="E200" s="3" t="s">
        <v>810</v>
      </c>
      <c r="F200" s="18" t="s">
        <v>401</v>
      </c>
      <c r="G200" s="11">
        <v>640</v>
      </c>
      <c r="H200" s="11">
        <v>305</v>
      </c>
      <c r="I200" s="11">
        <v>335</v>
      </c>
      <c r="J200" s="11">
        <v>114</v>
      </c>
      <c r="K200" s="11">
        <v>113</v>
      </c>
      <c r="L200" t="str">
        <f t="shared" si="10"/>
        <v/>
      </c>
      <c r="M200">
        <f t="shared" si="11"/>
        <v>640</v>
      </c>
    </row>
    <row r="201" spans="1:13" ht="14" x14ac:dyDescent="0.2">
      <c r="A201" s="3" t="s">
        <v>817</v>
      </c>
      <c r="B201" s="3" t="s">
        <v>820</v>
      </c>
      <c r="C201" s="3" t="str">
        <f t="shared" si="9"/>
        <v>AREA # 0203</v>
      </c>
      <c r="D201" s="3" t="s">
        <v>402</v>
      </c>
      <c r="E201" s="3" t="s">
        <v>810</v>
      </c>
      <c r="F201" s="18" t="s">
        <v>403</v>
      </c>
      <c r="G201" s="5">
        <v>81</v>
      </c>
      <c r="H201" s="5">
        <v>37</v>
      </c>
      <c r="I201" s="5">
        <v>44</v>
      </c>
      <c r="J201" s="11">
        <v>14</v>
      </c>
      <c r="K201" s="11">
        <v>14</v>
      </c>
      <c r="L201" t="str">
        <f t="shared" si="10"/>
        <v/>
      </c>
      <c r="M201">
        <f t="shared" si="11"/>
        <v>81</v>
      </c>
    </row>
    <row r="202" spans="1:13" ht="14" x14ac:dyDescent="0.2">
      <c r="A202" s="3" t="s">
        <v>817</v>
      </c>
      <c r="B202" s="3" t="s">
        <v>820</v>
      </c>
      <c r="C202" s="3" t="str">
        <f t="shared" si="9"/>
        <v>AREA # 0203</v>
      </c>
      <c r="D202" s="3" t="s">
        <v>404</v>
      </c>
      <c r="E202" s="3" t="s">
        <v>810</v>
      </c>
      <c r="F202" s="18" t="s">
        <v>405</v>
      </c>
      <c r="G202" s="5">
        <v>642</v>
      </c>
      <c r="H202" s="5">
        <v>344</v>
      </c>
      <c r="I202" s="5">
        <v>298</v>
      </c>
      <c r="J202" s="5">
        <v>117</v>
      </c>
      <c r="K202" s="5">
        <v>117</v>
      </c>
      <c r="L202" t="str">
        <f t="shared" si="10"/>
        <v/>
      </c>
      <c r="M202">
        <f t="shared" si="11"/>
        <v>642</v>
      </c>
    </row>
    <row r="203" spans="1:13" ht="14" x14ac:dyDescent="0.2">
      <c r="A203" s="3" t="s">
        <v>817</v>
      </c>
      <c r="B203" s="3" t="s">
        <v>820</v>
      </c>
      <c r="C203" s="3" t="str">
        <f t="shared" si="9"/>
        <v>AREA # 0203</v>
      </c>
      <c r="D203" s="3" t="s">
        <v>406</v>
      </c>
      <c r="E203" s="3" t="s">
        <v>810</v>
      </c>
      <c r="F203" s="18" t="s">
        <v>407</v>
      </c>
      <c r="G203" s="5">
        <v>123</v>
      </c>
      <c r="H203" s="5">
        <v>58</v>
      </c>
      <c r="I203" s="5">
        <v>65</v>
      </c>
      <c r="J203" s="5">
        <v>23</v>
      </c>
      <c r="K203" s="5">
        <v>23</v>
      </c>
      <c r="L203" t="str">
        <f t="shared" si="10"/>
        <v/>
      </c>
      <c r="M203">
        <f t="shared" si="11"/>
        <v>123</v>
      </c>
    </row>
    <row r="204" spans="1:13" ht="14" x14ac:dyDescent="0.2">
      <c r="A204" s="3" t="s">
        <v>817</v>
      </c>
      <c r="B204" s="3" t="s">
        <v>820</v>
      </c>
      <c r="C204" s="3" t="str">
        <f t="shared" si="9"/>
        <v>AREA # 0203</v>
      </c>
      <c r="D204" s="3" t="s">
        <v>408</v>
      </c>
      <c r="E204" s="3" t="s">
        <v>810</v>
      </c>
      <c r="F204" s="18" t="s">
        <v>409</v>
      </c>
      <c r="G204" s="5">
        <v>455</v>
      </c>
      <c r="H204" s="5">
        <v>232</v>
      </c>
      <c r="I204" s="5">
        <v>223</v>
      </c>
      <c r="J204" s="5">
        <v>83</v>
      </c>
      <c r="K204" s="5">
        <v>83</v>
      </c>
      <c r="L204" t="str">
        <f t="shared" si="10"/>
        <v/>
      </c>
      <c r="M204">
        <f t="shared" si="11"/>
        <v>455</v>
      </c>
    </row>
    <row r="205" spans="1:13" ht="14" x14ac:dyDescent="0.2">
      <c r="A205" s="3" t="s">
        <v>817</v>
      </c>
      <c r="B205" s="3" t="s">
        <v>820</v>
      </c>
      <c r="C205" s="3" t="str">
        <f t="shared" si="9"/>
        <v>AREA # 0203</v>
      </c>
      <c r="D205" s="3" t="s">
        <v>410</v>
      </c>
      <c r="E205" s="3" t="s">
        <v>810</v>
      </c>
      <c r="F205" s="18" t="s">
        <v>411</v>
      </c>
      <c r="G205" s="5">
        <v>702</v>
      </c>
      <c r="H205" s="5">
        <v>386</v>
      </c>
      <c r="I205" s="5">
        <v>316</v>
      </c>
      <c r="J205" s="5">
        <v>118</v>
      </c>
      <c r="K205" s="5">
        <v>117</v>
      </c>
      <c r="L205" t="str">
        <f t="shared" si="10"/>
        <v/>
      </c>
      <c r="M205">
        <f t="shared" si="11"/>
        <v>702</v>
      </c>
    </row>
    <row r="206" spans="1:13" ht="14" x14ac:dyDescent="0.2">
      <c r="A206" s="3" t="s">
        <v>817</v>
      </c>
      <c r="B206" s="3" t="s">
        <v>820</v>
      </c>
      <c r="C206" s="3" t="str">
        <f t="shared" si="9"/>
        <v>AREA # 0203</v>
      </c>
      <c r="D206" s="3" t="s">
        <v>412</v>
      </c>
      <c r="E206" s="3" t="s">
        <v>810</v>
      </c>
      <c r="F206" s="18" t="s">
        <v>413</v>
      </c>
      <c r="G206" s="5">
        <v>845</v>
      </c>
      <c r="H206" s="5">
        <v>458</v>
      </c>
      <c r="I206" s="5">
        <v>387</v>
      </c>
      <c r="J206" s="5">
        <v>136</v>
      </c>
      <c r="K206" s="5">
        <v>132</v>
      </c>
      <c r="L206" t="str">
        <f t="shared" si="10"/>
        <v/>
      </c>
      <c r="M206">
        <f t="shared" si="11"/>
        <v>845</v>
      </c>
    </row>
    <row r="207" spans="1:13" ht="14" x14ac:dyDescent="0.2">
      <c r="A207" s="3" t="s">
        <v>817</v>
      </c>
      <c r="B207" s="3" t="s">
        <v>820</v>
      </c>
      <c r="C207" s="3" t="str">
        <f t="shared" si="9"/>
        <v>AREA # 0203</v>
      </c>
      <c r="D207" s="3" t="s">
        <v>414</v>
      </c>
      <c r="E207" s="3" t="s">
        <v>810</v>
      </c>
      <c r="F207" s="18" t="s">
        <v>415</v>
      </c>
      <c r="G207" s="5">
        <v>160</v>
      </c>
      <c r="H207" s="5">
        <v>79</v>
      </c>
      <c r="I207" s="5">
        <v>81</v>
      </c>
      <c r="J207" s="5">
        <v>32</v>
      </c>
      <c r="K207" s="5">
        <v>32</v>
      </c>
      <c r="L207" t="str">
        <f t="shared" si="10"/>
        <v/>
      </c>
      <c r="M207">
        <f t="shared" si="11"/>
        <v>160</v>
      </c>
    </row>
    <row r="208" spans="1:13" ht="14" x14ac:dyDescent="0.2">
      <c r="A208" s="3" t="s">
        <v>817</v>
      </c>
      <c r="B208" s="3" t="s">
        <v>820</v>
      </c>
      <c r="C208" s="3" t="str">
        <f t="shared" si="9"/>
        <v>AREA # 0203</v>
      </c>
      <c r="D208" s="3" t="s">
        <v>416</v>
      </c>
      <c r="E208" s="3" t="s">
        <v>810</v>
      </c>
      <c r="F208" s="6" t="s">
        <v>417</v>
      </c>
      <c r="G208" s="11">
        <v>208</v>
      </c>
      <c r="H208" s="11">
        <v>124</v>
      </c>
      <c r="I208" s="11">
        <v>84</v>
      </c>
      <c r="J208" s="11">
        <v>34</v>
      </c>
      <c r="K208" s="11">
        <v>33</v>
      </c>
      <c r="L208" t="str">
        <f t="shared" si="10"/>
        <v/>
      </c>
      <c r="M208">
        <f t="shared" si="11"/>
        <v>208</v>
      </c>
    </row>
    <row r="209" spans="1:13" ht="14" x14ac:dyDescent="0.2">
      <c r="A209" s="3" t="s">
        <v>817</v>
      </c>
      <c r="B209" s="3" t="s">
        <v>820</v>
      </c>
      <c r="C209" s="3" t="str">
        <f t="shared" si="9"/>
        <v>AREA # 0203</v>
      </c>
      <c r="D209" s="3" t="s">
        <v>418</v>
      </c>
      <c r="E209" s="3" t="s">
        <v>810</v>
      </c>
      <c r="F209" s="6" t="s">
        <v>419</v>
      </c>
      <c r="G209" s="11">
        <v>100</v>
      </c>
      <c r="H209" s="11">
        <v>44</v>
      </c>
      <c r="I209" s="11">
        <v>56</v>
      </c>
      <c r="J209" s="11">
        <v>16</v>
      </c>
      <c r="K209" s="11">
        <v>11</v>
      </c>
      <c r="L209" t="str">
        <f t="shared" si="10"/>
        <v/>
      </c>
      <c r="M209">
        <f t="shared" si="11"/>
        <v>100</v>
      </c>
    </row>
    <row r="210" spans="1:13" ht="14" x14ac:dyDescent="0.2">
      <c r="A210" s="3" t="s">
        <v>817</v>
      </c>
      <c r="B210" s="3" t="s">
        <v>821</v>
      </c>
      <c r="C210" s="3" t="str">
        <f t="shared" si="9"/>
        <v>AREA # 0204</v>
      </c>
      <c r="D210" s="3" t="s">
        <v>420</v>
      </c>
      <c r="E210" s="3" t="s">
        <v>810</v>
      </c>
      <c r="F210" s="18" t="s">
        <v>421</v>
      </c>
      <c r="G210" s="5">
        <v>15</v>
      </c>
      <c r="H210" s="5">
        <v>6</v>
      </c>
      <c r="I210" s="5">
        <v>9</v>
      </c>
      <c r="J210" s="5">
        <v>2</v>
      </c>
      <c r="K210" s="5">
        <v>2</v>
      </c>
      <c r="L210" t="str">
        <f t="shared" si="10"/>
        <v/>
      </c>
      <c r="M210">
        <f t="shared" si="11"/>
        <v>15</v>
      </c>
    </row>
    <row r="211" spans="1:13" ht="14" x14ac:dyDescent="0.2">
      <c r="A211" s="3" t="s">
        <v>817</v>
      </c>
      <c r="B211" s="3" t="s">
        <v>822</v>
      </c>
      <c r="C211" s="3" t="str">
        <f t="shared" si="9"/>
        <v>AREA # 0205</v>
      </c>
      <c r="D211" s="3" t="s">
        <v>422</v>
      </c>
      <c r="E211" s="3" t="s">
        <v>810</v>
      </c>
      <c r="F211" s="18" t="s">
        <v>423</v>
      </c>
      <c r="G211" s="5">
        <v>138</v>
      </c>
      <c r="H211" s="5">
        <v>80</v>
      </c>
      <c r="I211" s="5">
        <v>58</v>
      </c>
      <c r="J211" s="5">
        <v>37</v>
      </c>
      <c r="K211" s="5">
        <v>36</v>
      </c>
      <c r="L211" t="str">
        <f t="shared" si="10"/>
        <v/>
      </c>
      <c r="M211">
        <f t="shared" si="11"/>
        <v>138</v>
      </c>
    </row>
    <row r="212" spans="1:13" ht="14" x14ac:dyDescent="0.2">
      <c r="A212" s="3" t="s">
        <v>817</v>
      </c>
      <c r="B212" s="3" t="s">
        <v>822</v>
      </c>
      <c r="C212" s="3" t="str">
        <f t="shared" si="9"/>
        <v>AREA # 0205</v>
      </c>
      <c r="D212" s="3" t="s">
        <v>424</v>
      </c>
      <c r="E212" s="3" t="s">
        <v>810</v>
      </c>
      <c r="F212" s="18" t="s">
        <v>425</v>
      </c>
      <c r="G212" s="5">
        <v>77</v>
      </c>
      <c r="H212" s="5">
        <v>37</v>
      </c>
      <c r="I212" s="5">
        <v>40</v>
      </c>
      <c r="J212" s="5">
        <v>19</v>
      </c>
      <c r="K212" s="5">
        <v>19</v>
      </c>
      <c r="L212" t="str">
        <f t="shared" si="10"/>
        <v/>
      </c>
      <c r="M212">
        <f t="shared" si="11"/>
        <v>77</v>
      </c>
    </row>
    <row r="213" spans="1:13" ht="14" x14ac:dyDescent="0.2">
      <c r="A213" s="3" t="s">
        <v>817</v>
      </c>
      <c r="B213" s="3" t="s">
        <v>822</v>
      </c>
      <c r="C213" s="3" t="str">
        <f t="shared" si="9"/>
        <v>AREA # 0205</v>
      </c>
      <c r="D213" s="3" t="s">
        <v>426</v>
      </c>
      <c r="E213" s="3" t="s">
        <v>810</v>
      </c>
      <c r="F213" s="18" t="s">
        <v>427</v>
      </c>
      <c r="G213" s="5">
        <v>9</v>
      </c>
      <c r="H213" s="5">
        <v>5</v>
      </c>
      <c r="I213" s="5">
        <v>4</v>
      </c>
      <c r="J213" s="5">
        <v>3</v>
      </c>
      <c r="K213" s="5">
        <v>3</v>
      </c>
      <c r="L213" t="str">
        <f t="shared" si="10"/>
        <v/>
      </c>
      <c r="M213">
        <f t="shared" si="11"/>
        <v>9</v>
      </c>
    </row>
    <row r="214" spans="1:13" ht="14" x14ac:dyDescent="0.2">
      <c r="A214" s="3" t="s">
        <v>817</v>
      </c>
      <c r="B214" s="3" t="s">
        <v>822</v>
      </c>
      <c r="C214" s="3" t="str">
        <f t="shared" si="9"/>
        <v>AREA # 0205</v>
      </c>
      <c r="D214" s="3" t="s">
        <v>428</v>
      </c>
      <c r="E214" s="3" t="s">
        <v>810</v>
      </c>
      <c r="F214" s="18" t="s">
        <v>429</v>
      </c>
      <c r="G214" s="5">
        <v>113</v>
      </c>
      <c r="H214" s="5">
        <v>68</v>
      </c>
      <c r="I214" s="5">
        <v>45</v>
      </c>
      <c r="J214" s="5">
        <v>41</v>
      </c>
      <c r="K214" s="5">
        <v>40</v>
      </c>
      <c r="L214" t="str">
        <f t="shared" si="10"/>
        <v/>
      </c>
      <c r="M214">
        <f t="shared" si="11"/>
        <v>113</v>
      </c>
    </row>
    <row r="215" spans="1:13" ht="14" x14ac:dyDescent="0.2">
      <c r="A215" s="3" t="s">
        <v>817</v>
      </c>
      <c r="B215" s="3" t="s">
        <v>822</v>
      </c>
      <c r="C215" s="3" t="str">
        <f t="shared" si="9"/>
        <v>AREA # 0205</v>
      </c>
      <c r="D215" s="3" t="s">
        <v>430</v>
      </c>
      <c r="E215" s="3" t="s">
        <v>810</v>
      </c>
      <c r="F215" s="18" t="s">
        <v>431</v>
      </c>
      <c r="G215" s="5">
        <v>55</v>
      </c>
      <c r="H215" s="5">
        <v>35</v>
      </c>
      <c r="I215" s="5">
        <v>20</v>
      </c>
      <c r="J215" s="5">
        <v>16</v>
      </c>
      <c r="K215" s="5">
        <v>16</v>
      </c>
      <c r="L215" t="str">
        <f t="shared" si="10"/>
        <v/>
      </c>
      <c r="M215">
        <f t="shared" si="11"/>
        <v>55</v>
      </c>
    </row>
    <row r="216" spans="1:13" ht="14" x14ac:dyDescent="0.2">
      <c r="A216" s="3" t="s">
        <v>817</v>
      </c>
      <c r="B216" s="3" t="s">
        <v>822</v>
      </c>
      <c r="C216" s="3" t="str">
        <f t="shared" si="9"/>
        <v>AREA # 0205</v>
      </c>
      <c r="D216" s="3" t="s">
        <v>432</v>
      </c>
      <c r="E216" s="3" t="s">
        <v>810</v>
      </c>
      <c r="F216" s="18" t="s">
        <v>433</v>
      </c>
      <c r="G216" s="5">
        <v>86</v>
      </c>
      <c r="H216" s="5">
        <v>51</v>
      </c>
      <c r="I216" s="5">
        <v>35</v>
      </c>
      <c r="J216" s="5">
        <v>24</v>
      </c>
      <c r="K216" s="5">
        <v>23</v>
      </c>
      <c r="L216" t="str">
        <f t="shared" si="10"/>
        <v/>
      </c>
      <c r="M216">
        <f t="shared" si="11"/>
        <v>86</v>
      </c>
    </row>
    <row r="217" spans="1:13" ht="14" x14ac:dyDescent="0.2">
      <c r="A217" s="3" t="s">
        <v>817</v>
      </c>
      <c r="B217" s="3" t="s">
        <v>822</v>
      </c>
      <c r="C217" s="3" t="str">
        <f t="shared" si="9"/>
        <v>AREA # 0205</v>
      </c>
      <c r="D217" s="3" t="s">
        <v>434</v>
      </c>
      <c r="E217" s="3" t="s">
        <v>810</v>
      </c>
      <c r="F217" s="18" t="s">
        <v>435</v>
      </c>
      <c r="G217" s="5">
        <v>66</v>
      </c>
      <c r="H217" s="5">
        <v>39</v>
      </c>
      <c r="I217" s="5">
        <v>27</v>
      </c>
      <c r="J217" s="5">
        <v>18</v>
      </c>
      <c r="K217" s="5">
        <v>18</v>
      </c>
      <c r="L217" t="str">
        <f t="shared" si="10"/>
        <v/>
      </c>
      <c r="M217">
        <f t="shared" si="11"/>
        <v>66</v>
      </c>
    </row>
    <row r="218" spans="1:13" ht="14" x14ac:dyDescent="0.2">
      <c r="A218" s="3" t="s">
        <v>817</v>
      </c>
      <c r="B218" s="3" t="s">
        <v>822</v>
      </c>
      <c r="C218" s="3" t="str">
        <f t="shared" si="9"/>
        <v>AREA # 0205</v>
      </c>
      <c r="D218" s="3" t="s">
        <v>436</v>
      </c>
      <c r="E218" s="3" t="s">
        <v>810</v>
      </c>
      <c r="F218" s="18" t="s">
        <v>437</v>
      </c>
      <c r="G218" s="5">
        <v>83</v>
      </c>
      <c r="H218" s="5">
        <v>36</v>
      </c>
      <c r="I218" s="5">
        <v>47</v>
      </c>
      <c r="J218" s="5">
        <v>25</v>
      </c>
      <c r="K218" s="5">
        <v>23</v>
      </c>
      <c r="L218" t="str">
        <f t="shared" si="10"/>
        <v/>
      </c>
      <c r="M218">
        <f t="shared" si="11"/>
        <v>83</v>
      </c>
    </row>
    <row r="219" spans="1:13" ht="14" x14ac:dyDescent="0.2">
      <c r="A219" s="3" t="s">
        <v>817</v>
      </c>
      <c r="B219" s="3" t="s">
        <v>822</v>
      </c>
      <c r="C219" s="3" t="str">
        <f t="shared" si="9"/>
        <v>AREA # 0205</v>
      </c>
      <c r="D219" s="3" t="s">
        <v>438</v>
      </c>
      <c r="E219" s="3" t="s">
        <v>810</v>
      </c>
      <c r="F219" s="6" t="s">
        <v>439</v>
      </c>
      <c r="G219" s="11">
        <v>38</v>
      </c>
      <c r="H219" s="11">
        <v>14</v>
      </c>
      <c r="I219" s="11">
        <v>24</v>
      </c>
      <c r="J219" s="11">
        <v>8</v>
      </c>
      <c r="K219" s="11">
        <v>8</v>
      </c>
      <c r="L219" t="str">
        <f t="shared" si="10"/>
        <v/>
      </c>
      <c r="M219">
        <f t="shared" si="11"/>
        <v>38</v>
      </c>
    </row>
    <row r="220" spans="1:13" ht="14" x14ac:dyDescent="0.2">
      <c r="A220" s="3" t="s">
        <v>817</v>
      </c>
      <c r="B220" s="3" t="s">
        <v>822</v>
      </c>
      <c r="C220" s="3" t="str">
        <f t="shared" si="9"/>
        <v>AREA # 0205</v>
      </c>
      <c r="D220" s="3" t="s">
        <v>440</v>
      </c>
      <c r="E220" s="3" t="s">
        <v>810</v>
      </c>
      <c r="F220" s="6" t="s">
        <v>441</v>
      </c>
      <c r="G220" s="5">
        <v>7</v>
      </c>
      <c r="H220" s="5">
        <v>3</v>
      </c>
      <c r="I220" s="5">
        <v>4</v>
      </c>
      <c r="J220" s="11">
        <v>2</v>
      </c>
      <c r="K220" s="11">
        <v>2</v>
      </c>
      <c r="L220" t="str">
        <f t="shared" si="10"/>
        <v/>
      </c>
      <c r="M220">
        <f t="shared" si="11"/>
        <v>7</v>
      </c>
    </row>
    <row r="221" spans="1:13" ht="14" x14ac:dyDescent="0.2">
      <c r="A221" s="3" t="s">
        <v>817</v>
      </c>
      <c r="B221" s="3" t="s">
        <v>822</v>
      </c>
      <c r="C221" s="3" t="str">
        <f t="shared" si="9"/>
        <v>AREA # 0205</v>
      </c>
      <c r="D221" s="3" t="s">
        <v>442</v>
      </c>
      <c r="E221" s="3" t="s">
        <v>810</v>
      </c>
      <c r="F221" s="6" t="s">
        <v>443</v>
      </c>
      <c r="G221" s="11">
        <v>39</v>
      </c>
      <c r="H221" s="11">
        <v>14</v>
      </c>
      <c r="I221" s="11">
        <v>25</v>
      </c>
      <c r="J221" s="11">
        <v>8</v>
      </c>
      <c r="K221" s="11">
        <v>8</v>
      </c>
      <c r="L221" t="str">
        <f t="shared" si="10"/>
        <v/>
      </c>
      <c r="M221">
        <f t="shared" si="11"/>
        <v>39</v>
      </c>
    </row>
    <row r="222" spans="1:13" ht="14" x14ac:dyDescent="0.2">
      <c r="A222" s="3" t="s">
        <v>817</v>
      </c>
      <c r="B222" s="3" t="s">
        <v>822</v>
      </c>
      <c r="C222" s="3" t="str">
        <f t="shared" si="9"/>
        <v>AREA # 0205</v>
      </c>
      <c r="D222" s="3" t="s">
        <v>444</v>
      </c>
      <c r="E222" s="3" t="s">
        <v>810</v>
      </c>
      <c r="F222" s="6" t="s">
        <v>445</v>
      </c>
      <c r="G222" s="11">
        <v>105</v>
      </c>
      <c r="H222" s="11">
        <v>65</v>
      </c>
      <c r="I222" s="11">
        <v>40</v>
      </c>
      <c r="J222" s="11">
        <v>36</v>
      </c>
      <c r="K222" s="11">
        <v>35</v>
      </c>
      <c r="L222" t="str">
        <f t="shared" si="10"/>
        <v/>
      </c>
      <c r="M222">
        <f t="shared" si="11"/>
        <v>105</v>
      </c>
    </row>
    <row r="223" spans="1:13" ht="14" x14ac:dyDescent="0.2">
      <c r="A223" s="3" t="s">
        <v>817</v>
      </c>
      <c r="B223" s="3" t="s">
        <v>822</v>
      </c>
      <c r="C223" s="3" t="str">
        <f t="shared" si="9"/>
        <v>AREA # 0205</v>
      </c>
      <c r="D223" s="3" t="s">
        <v>446</v>
      </c>
      <c r="E223" s="3" t="s">
        <v>810</v>
      </c>
      <c r="F223" s="6" t="s">
        <v>447</v>
      </c>
      <c r="G223" s="11">
        <v>77</v>
      </c>
      <c r="H223" s="11">
        <v>38</v>
      </c>
      <c r="I223" s="11">
        <v>39</v>
      </c>
      <c r="J223" s="11">
        <v>18</v>
      </c>
      <c r="K223" s="11">
        <v>9</v>
      </c>
      <c r="L223" t="str">
        <f t="shared" si="10"/>
        <v/>
      </c>
      <c r="M223">
        <f t="shared" si="11"/>
        <v>77</v>
      </c>
    </row>
    <row r="224" spans="1:13" ht="14" x14ac:dyDescent="0.2">
      <c r="A224" s="3" t="s">
        <v>817</v>
      </c>
      <c r="B224" s="3" t="s">
        <v>822</v>
      </c>
      <c r="C224" s="3" t="str">
        <f t="shared" si="9"/>
        <v>AREA # 0205</v>
      </c>
      <c r="D224" s="3" t="s">
        <v>448</v>
      </c>
      <c r="E224" s="3" t="s">
        <v>810</v>
      </c>
      <c r="F224" s="6" t="s">
        <v>449</v>
      </c>
      <c r="G224" s="11">
        <v>23</v>
      </c>
      <c r="H224" s="11">
        <v>12</v>
      </c>
      <c r="I224" s="11">
        <v>11</v>
      </c>
      <c r="J224" s="11">
        <v>6</v>
      </c>
      <c r="K224" s="11">
        <v>1</v>
      </c>
      <c r="L224" t="str">
        <f t="shared" si="10"/>
        <v/>
      </c>
      <c r="M224">
        <f t="shared" si="11"/>
        <v>23</v>
      </c>
    </row>
    <row r="225" spans="1:13" ht="14" x14ac:dyDescent="0.15">
      <c r="A225" s="3" t="s">
        <v>817</v>
      </c>
      <c r="B225" s="3" t="s">
        <v>823</v>
      </c>
      <c r="C225" s="3" t="str">
        <f t="shared" si="9"/>
        <v>AREA # 0206</v>
      </c>
      <c r="D225" s="3" t="s">
        <v>450</v>
      </c>
      <c r="E225" s="3" t="s">
        <v>810</v>
      </c>
      <c r="F225" s="3" t="s">
        <v>451</v>
      </c>
      <c r="G225" s="11">
        <v>222</v>
      </c>
      <c r="H225" s="11">
        <v>114</v>
      </c>
      <c r="I225" s="11">
        <v>108</v>
      </c>
      <c r="J225" s="11">
        <v>40</v>
      </c>
      <c r="K225" s="11">
        <v>40</v>
      </c>
      <c r="L225" t="str">
        <f t="shared" si="10"/>
        <v/>
      </c>
      <c r="M225">
        <f t="shared" si="11"/>
        <v>222</v>
      </c>
    </row>
    <row r="226" spans="1:13" ht="14" x14ac:dyDescent="0.15">
      <c r="A226" s="3" t="s">
        <v>817</v>
      </c>
      <c r="B226" s="3" t="s">
        <v>823</v>
      </c>
      <c r="C226" s="3" t="str">
        <f t="shared" si="9"/>
        <v>AREA # 0206</v>
      </c>
      <c r="D226" s="3" t="s">
        <v>452</v>
      </c>
      <c r="E226" s="3" t="s">
        <v>810</v>
      </c>
      <c r="F226" s="3" t="s">
        <v>453</v>
      </c>
      <c r="G226" s="11">
        <v>199</v>
      </c>
      <c r="H226" s="11">
        <v>153</v>
      </c>
      <c r="I226" s="11">
        <v>46</v>
      </c>
      <c r="J226" s="11">
        <v>24</v>
      </c>
      <c r="K226" s="11">
        <v>24</v>
      </c>
      <c r="L226" t="str">
        <f t="shared" si="10"/>
        <v/>
      </c>
      <c r="M226">
        <f t="shared" si="11"/>
        <v>199</v>
      </c>
    </row>
    <row r="227" spans="1:13" ht="14" x14ac:dyDescent="0.15">
      <c r="A227" s="3" t="s">
        <v>817</v>
      </c>
      <c r="B227" s="3" t="s">
        <v>823</v>
      </c>
      <c r="C227" s="3" t="str">
        <f t="shared" si="9"/>
        <v>AREA # 0206</v>
      </c>
      <c r="D227" s="3" t="s">
        <v>454</v>
      </c>
      <c r="E227" s="3" t="s">
        <v>810</v>
      </c>
      <c r="F227" s="3" t="s">
        <v>455</v>
      </c>
      <c r="G227" s="11">
        <v>78</v>
      </c>
      <c r="H227" s="11">
        <v>43</v>
      </c>
      <c r="I227" s="11">
        <v>35</v>
      </c>
      <c r="J227" s="11">
        <v>17</v>
      </c>
      <c r="K227" s="11">
        <v>16</v>
      </c>
      <c r="L227" t="str">
        <f t="shared" si="10"/>
        <v/>
      </c>
      <c r="M227">
        <f t="shared" si="11"/>
        <v>78</v>
      </c>
    </row>
    <row r="228" spans="1:13" ht="14" x14ac:dyDescent="0.15">
      <c r="A228" s="3" t="s">
        <v>817</v>
      </c>
      <c r="B228" s="3" t="s">
        <v>823</v>
      </c>
      <c r="C228" s="3" t="str">
        <f t="shared" si="9"/>
        <v>AREA # 0206</v>
      </c>
      <c r="D228" s="3" t="s">
        <v>456</v>
      </c>
      <c r="E228" s="3" t="s">
        <v>810</v>
      </c>
      <c r="F228" s="3" t="s">
        <v>457</v>
      </c>
      <c r="G228" s="11">
        <v>89</v>
      </c>
      <c r="H228" s="11">
        <v>46</v>
      </c>
      <c r="I228" s="11">
        <v>43</v>
      </c>
      <c r="J228" s="11">
        <v>17</v>
      </c>
      <c r="K228" s="11">
        <v>17</v>
      </c>
      <c r="L228" t="str">
        <f t="shared" si="10"/>
        <v/>
      </c>
      <c r="M228">
        <f t="shared" si="11"/>
        <v>89</v>
      </c>
    </row>
    <row r="229" spans="1:13" ht="14" x14ac:dyDescent="0.15">
      <c r="A229" s="20" t="s">
        <v>817</v>
      </c>
      <c r="B229" s="20" t="s">
        <v>823</v>
      </c>
      <c r="C229" s="3" t="str">
        <f t="shared" si="9"/>
        <v>AREA # 0206</v>
      </c>
      <c r="D229" s="3" t="s">
        <v>458</v>
      </c>
      <c r="E229" s="20" t="s">
        <v>810</v>
      </c>
      <c r="F229" s="21" t="s">
        <v>459</v>
      </c>
      <c r="G229" s="21">
        <v>32</v>
      </c>
      <c r="H229" s="21">
        <v>15</v>
      </c>
      <c r="I229" s="21">
        <v>17</v>
      </c>
      <c r="J229" s="21">
        <v>10</v>
      </c>
      <c r="K229" s="21">
        <v>1</v>
      </c>
      <c r="L229" t="str">
        <f t="shared" si="10"/>
        <v/>
      </c>
      <c r="M229">
        <f t="shared" si="11"/>
        <v>32</v>
      </c>
    </row>
    <row r="230" spans="1:13" ht="14" x14ac:dyDescent="0.15">
      <c r="A230" s="20" t="s">
        <v>817</v>
      </c>
      <c r="B230" s="20" t="s">
        <v>824</v>
      </c>
      <c r="C230" s="3" t="str">
        <f t="shared" si="9"/>
        <v>AREA # 0207</v>
      </c>
      <c r="D230" s="3" t="s">
        <v>460</v>
      </c>
      <c r="E230" s="20" t="s">
        <v>810</v>
      </c>
      <c r="F230" s="20" t="s">
        <v>461</v>
      </c>
      <c r="G230" s="22">
        <v>18</v>
      </c>
      <c r="H230" s="22">
        <v>10</v>
      </c>
      <c r="I230" s="22">
        <v>8</v>
      </c>
      <c r="J230" s="22">
        <v>7</v>
      </c>
      <c r="K230" s="22">
        <v>1</v>
      </c>
      <c r="L230" t="str">
        <f t="shared" si="10"/>
        <v/>
      </c>
      <c r="M230">
        <f t="shared" si="11"/>
        <v>18</v>
      </c>
    </row>
    <row r="231" spans="1:13" ht="14" x14ac:dyDescent="0.15">
      <c r="A231" s="20" t="s">
        <v>817</v>
      </c>
      <c r="B231" s="20" t="s">
        <v>824</v>
      </c>
      <c r="C231" s="3" t="str">
        <f t="shared" si="9"/>
        <v>AREA # 0207</v>
      </c>
      <c r="D231" s="3" t="s">
        <v>462</v>
      </c>
      <c r="E231" s="20" t="s">
        <v>810</v>
      </c>
      <c r="F231" s="20" t="s">
        <v>463</v>
      </c>
      <c r="G231" s="22">
        <v>8</v>
      </c>
      <c r="H231" s="22">
        <v>4</v>
      </c>
      <c r="I231" s="22">
        <v>4</v>
      </c>
      <c r="J231" s="22">
        <v>3</v>
      </c>
      <c r="K231" s="22">
        <v>3</v>
      </c>
      <c r="L231" t="str">
        <f t="shared" si="10"/>
        <v/>
      </c>
      <c r="M231">
        <f t="shared" si="11"/>
        <v>8</v>
      </c>
    </row>
    <row r="232" spans="1:13" ht="14" x14ac:dyDescent="0.15">
      <c r="A232" s="20" t="s">
        <v>817</v>
      </c>
      <c r="B232" s="20" t="s">
        <v>824</v>
      </c>
      <c r="C232" s="3" t="str">
        <f t="shared" si="9"/>
        <v>AREA # 0207</v>
      </c>
      <c r="D232" s="3" t="s">
        <v>464</v>
      </c>
      <c r="E232" s="20" t="s">
        <v>810</v>
      </c>
      <c r="F232" s="20" t="s">
        <v>465</v>
      </c>
      <c r="G232" s="22">
        <v>69</v>
      </c>
      <c r="H232" s="22">
        <v>40</v>
      </c>
      <c r="I232" s="22">
        <v>29</v>
      </c>
      <c r="J232" s="22">
        <v>16</v>
      </c>
      <c r="K232" s="22">
        <v>7</v>
      </c>
      <c r="L232" t="str">
        <f t="shared" si="10"/>
        <v/>
      </c>
      <c r="M232">
        <f t="shared" si="11"/>
        <v>69</v>
      </c>
    </row>
    <row r="233" spans="1:13" ht="14" x14ac:dyDescent="0.15">
      <c r="A233" s="20" t="s">
        <v>817</v>
      </c>
      <c r="B233" s="20" t="s">
        <v>824</v>
      </c>
      <c r="C233" s="3" t="str">
        <f t="shared" si="9"/>
        <v>AREA # 0207</v>
      </c>
      <c r="D233" s="3" t="s">
        <v>466</v>
      </c>
      <c r="E233" s="20" t="s">
        <v>810</v>
      </c>
      <c r="F233" s="21" t="s">
        <v>467</v>
      </c>
      <c r="G233" s="21">
        <v>20</v>
      </c>
      <c r="H233" s="21">
        <v>9</v>
      </c>
      <c r="I233" s="21">
        <v>11</v>
      </c>
      <c r="J233" s="21">
        <v>9</v>
      </c>
      <c r="K233" s="21">
        <v>6</v>
      </c>
      <c r="L233" t="str">
        <f t="shared" si="10"/>
        <v/>
      </c>
      <c r="M233">
        <f t="shared" si="11"/>
        <v>20</v>
      </c>
    </row>
    <row r="234" spans="1:13" ht="14" x14ac:dyDescent="0.15">
      <c r="A234" s="3" t="s">
        <v>817</v>
      </c>
      <c r="B234" s="3" t="s">
        <v>825</v>
      </c>
      <c r="C234" s="3" t="str">
        <f t="shared" si="9"/>
        <v>AREA # 0208</v>
      </c>
      <c r="D234" s="3" t="s">
        <v>468</v>
      </c>
      <c r="E234" s="3" t="s">
        <v>810</v>
      </c>
      <c r="F234" s="3" t="s">
        <v>469</v>
      </c>
      <c r="G234" s="11">
        <v>15</v>
      </c>
      <c r="H234" s="11">
        <v>8</v>
      </c>
      <c r="I234" s="11">
        <v>7</v>
      </c>
      <c r="J234" s="11">
        <v>5</v>
      </c>
      <c r="K234" s="11">
        <v>1</v>
      </c>
      <c r="L234" t="str">
        <f t="shared" si="10"/>
        <v/>
      </c>
      <c r="M234">
        <f t="shared" si="11"/>
        <v>15</v>
      </c>
    </row>
    <row r="235" spans="1:13" ht="14" x14ac:dyDescent="0.15">
      <c r="A235" s="3" t="s">
        <v>826</v>
      </c>
      <c r="B235" s="3" t="s">
        <v>827</v>
      </c>
      <c r="C235" s="3" t="str">
        <f t="shared" si="9"/>
        <v>AREA # 0301</v>
      </c>
      <c r="D235" s="3" t="s">
        <v>470</v>
      </c>
      <c r="E235" s="3" t="s">
        <v>798</v>
      </c>
      <c r="F235" s="3" t="s">
        <v>471</v>
      </c>
      <c r="G235" s="11">
        <v>1328</v>
      </c>
      <c r="H235" s="11">
        <v>696</v>
      </c>
      <c r="I235" s="11">
        <v>632</v>
      </c>
      <c r="J235" s="11">
        <v>256</v>
      </c>
      <c r="K235" s="11">
        <v>253</v>
      </c>
      <c r="L235">
        <f t="shared" si="10"/>
        <v>1328</v>
      </c>
      <c r="M235" t="str">
        <f t="shared" si="11"/>
        <v/>
      </c>
    </row>
    <row r="236" spans="1:13" ht="14" x14ac:dyDescent="0.15">
      <c r="A236" s="3" t="s">
        <v>826</v>
      </c>
      <c r="B236" s="3" t="s">
        <v>827</v>
      </c>
      <c r="C236" s="3" t="str">
        <f t="shared" si="9"/>
        <v>AREA # 0301</v>
      </c>
      <c r="D236" s="3" t="s">
        <v>472</v>
      </c>
      <c r="E236" s="3" t="s">
        <v>798</v>
      </c>
      <c r="F236" s="3" t="s">
        <v>473</v>
      </c>
      <c r="G236" s="11">
        <v>1321</v>
      </c>
      <c r="H236" s="11">
        <v>678</v>
      </c>
      <c r="I236" s="11">
        <v>643</v>
      </c>
      <c r="J236" s="11">
        <v>251</v>
      </c>
      <c r="K236" s="11">
        <v>250</v>
      </c>
      <c r="L236">
        <f t="shared" si="10"/>
        <v>1321</v>
      </c>
      <c r="M236" t="str">
        <f t="shared" si="11"/>
        <v/>
      </c>
    </row>
    <row r="237" spans="1:13" ht="14" x14ac:dyDescent="0.15">
      <c r="A237" s="3" t="s">
        <v>826</v>
      </c>
      <c r="B237" s="3" t="s">
        <v>827</v>
      </c>
      <c r="C237" s="3" t="str">
        <f t="shared" si="9"/>
        <v>AREA # 0301</v>
      </c>
      <c r="D237" s="3" t="s">
        <v>474</v>
      </c>
      <c r="E237" s="3" t="s">
        <v>798</v>
      </c>
      <c r="F237" s="3" t="s">
        <v>475</v>
      </c>
      <c r="G237" s="11">
        <v>1597</v>
      </c>
      <c r="H237" s="11">
        <v>872</v>
      </c>
      <c r="I237" s="11">
        <v>725</v>
      </c>
      <c r="J237" s="11">
        <v>306</v>
      </c>
      <c r="K237" s="11">
        <v>306</v>
      </c>
      <c r="L237">
        <f t="shared" si="10"/>
        <v>1597</v>
      </c>
      <c r="M237" t="str">
        <f t="shared" si="11"/>
        <v/>
      </c>
    </row>
    <row r="238" spans="1:13" ht="14" x14ac:dyDescent="0.15">
      <c r="A238" s="3" t="s">
        <v>826</v>
      </c>
      <c r="B238" s="3" t="s">
        <v>827</v>
      </c>
      <c r="C238" s="3" t="str">
        <f t="shared" si="9"/>
        <v>AREA # 0301</v>
      </c>
      <c r="D238" s="3" t="s">
        <v>476</v>
      </c>
      <c r="E238" s="3" t="s">
        <v>798</v>
      </c>
      <c r="F238" s="3" t="s">
        <v>477</v>
      </c>
      <c r="G238" s="11">
        <v>2021</v>
      </c>
      <c r="H238" s="11">
        <v>1018</v>
      </c>
      <c r="I238" s="11">
        <v>1003</v>
      </c>
      <c r="J238" s="11">
        <v>312</v>
      </c>
      <c r="K238" s="11">
        <v>309</v>
      </c>
      <c r="L238">
        <f t="shared" si="10"/>
        <v>2021</v>
      </c>
      <c r="M238" t="str">
        <f t="shared" si="11"/>
        <v/>
      </c>
    </row>
    <row r="239" spans="1:13" ht="14" x14ac:dyDescent="0.15">
      <c r="A239" s="3" t="s">
        <v>826</v>
      </c>
      <c r="B239" s="3" t="s">
        <v>827</v>
      </c>
      <c r="C239" s="3" t="str">
        <f t="shared" si="9"/>
        <v>AREA # 0301</v>
      </c>
      <c r="D239" s="3" t="s">
        <v>478</v>
      </c>
      <c r="E239" s="3" t="s">
        <v>798</v>
      </c>
      <c r="F239" s="3" t="s">
        <v>479</v>
      </c>
      <c r="G239" s="11">
        <v>423</v>
      </c>
      <c r="H239" s="11">
        <v>239</v>
      </c>
      <c r="I239" s="11">
        <v>184</v>
      </c>
      <c r="J239" s="11">
        <v>76</v>
      </c>
      <c r="K239" s="11">
        <v>76</v>
      </c>
      <c r="L239">
        <f t="shared" si="10"/>
        <v>423</v>
      </c>
      <c r="M239" t="str">
        <f t="shared" si="11"/>
        <v/>
      </c>
    </row>
    <row r="240" spans="1:13" ht="14" x14ac:dyDescent="0.15">
      <c r="A240" s="3" t="s">
        <v>826</v>
      </c>
      <c r="B240" s="3" t="s">
        <v>827</v>
      </c>
      <c r="C240" s="3" t="str">
        <f t="shared" si="9"/>
        <v>AREA # 0301</v>
      </c>
      <c r="D240" s="3" t="s">
        <v>480</v>
      </c>
      <c r="E240" s="3" t="s">
        <v>798</v>
      </c>
      <c r="F240" s="3" t="s">
        <v>481</v>
      </c>
      <c r="G240" s="11">
        <v>371</v>
      </c>
      <c r="H240" s="11">
        <v>174</v>
      </c>
      <c r="I240" s="11">
        <v>197</v>
      </c>
      <c r="J240" s="11">
        <v>63</v>
      </c>
      <c r="K240" s="11">
        <v>62</v>
      </c>
      <c r="L240">
        <f t="shared" si="10"/>
        <v>371</v>
      </c>
      <c r="M240" t="str">
        <f t="shared" si="11"/>
        <v/>
      </c>
    </row>
    <row r="241" spans="1:13" ht="14" x14ac:dyDescent="0.15">
      <c r="A241" s="3" t="s">
        <v>826</v>
      </c>
      <c r="B241" s="3" t="s">
        <v>827</v>
      </c>
      <c r="C241" s="3" t="str">
        <f t="shared" si="9"/>
        <v>AREA # 0301</v>
      </c>
      <c r="D241" s="3" t="s">
        <v>482</v>
      </c>
      <c r="E241" s="3" t="s">
        <v>798</v>
      </c>
      <c r="F241" s="3" t="s">
        <v>483</v>
      </c>
      <c r="G241" s="11">
        <v>504</v>
      </c>
      <c r="H241" s="11">
        <v>250</v>
      </c>
      <c r="I241" s="11">
        <v>254</v>
      </c>
      <c r="J241" s="11">
        <v>71</v>
      </c>
      <c r="K241" s="11">
        <v>65</v>
      </c>
      <c r="L241">
        <f t="shared" si="10"/>
        <v>504</v>
      </c>
      <c r="M241" t="str">
        <f t="shared" si="11"/>
        <v/>
      </c>
    </row>
    <row r="242" spans="1:13" ht="14" x14ac:dyDescent="0.15">
      <c r="A242" s="3" t="s">
        <v>826</v>
      </c>
      <c r="B242" s="3" t="s">
        <v>827</v>
      </c>
      <c r="C242" s="3" t="str">
        <f t="shared" si="9"/>
        <v>AREA # 0301</v>
      </c>
      <c r="D242" s="3" t="s">
        <v>484</v>
      </c>
      <c r="E242" s="3" t="s">
        <v>798</v>
      </c>
      <c r="F242" s="3" t="s">
        <v>485</v>
      </c>
      <c r="G242" s="11">
        <v>1847</v>
      </c>
      <c r="H242" s="11">
        <v>892</v>
      </c>
      <c r="I242" s="11">
        <v>955</v>
      </c>
      <c r="J242" s="11">
        <v>311</v>
      </c>
      <c r="K242" s="11">
        <v>297</v>
      </c>
      <c r="L242">
        <f t="shared" si="10"/>
        <v>1847</v>
      </c>
      <c r="M242" t="str">
        <f t="shared" si="11"/>
        <v/>
      </c>
    </row>
    <row r="243" spans="1:13" ht="14" x14ac:dyDescent="0.15">
      <c r="A243" s="3" t="s">
        <v>826</v>
      </c>
      <c r="B243" s="3" t="s">
        <v>827</v>
      </c>
      <c r="C243" s="3" t="str">
        <f t="shared" si="9"/>
        <v>AREA # 0301</v>
      </c>
      <c r="D243" s="3" t="s">
        <v>486</v>
      </c>
      <c r="E243" s="3" t="s">
        <v>810</v>
      </c>
      <c r="F243" s="3" t="s">
        <v>487</v>
      </c>
      <c r="G243" s="11">
        <v>849</v>
      </c>
      <c r="H243" s="11">
        <v>438</v>
      </c>
      <c r="I243" s="11">
        <v>411</v>
      </c>
      <c r="J243" s="11">
        <v>142</v>
      </c>
      <c r="K243" s="11">
        <v>140</v>
      </c>
      <c r="L243" t="str">
        <f t="shared" si="10"/>
        <v/>
      </c>
      <c r="M243">
        <f t="shared" si="11"/>
        <v>849</v>
      </c>
    </row>
    <row r="244" spans="1:13" ht="14" x14ac:dyDescent="0.15">
      <c r="A244" s="3" t="s">
        <v>826</v>
      </c>
      <c r="B244" s="3" t="s">
        <v>827</v>
      </c>
      <c r="C244" s="3" t="str">
        <f t="shared" si="9"/>
        <v>AREA # 0301</v>
      </c>
      <c r="D244" s="3" t="s">
        <v>488</v>
      </c>
      <c r="E244" s="3" t="s">
        <v>810</v>
      </c>
      <c r="F244" s="3" t="s">
        <v>489</v>
      </c>
      <c r="G244" s="11">
        <v>331</v>
      </c>
      <c r="H244" s="11">
        <v>195</v>
      </c>
      <c r="I244" s="11">
        <v>136</v>
      </c>
      <c r="J244" s="11">
        <v>49</v>
      </c>
      <c r="K244" s="11">
        <v>48</v>
      </c>
      <c r="L244" t="str">
        <f t="shared" si="10"/>
        <v/>
      </c>
      <c r="M244">
        <f t="shared" si="11"/>
        <v>331</v>
      </c>
    </row>
    <row r="245" spans="1:13" ht="14" x14ac:dyDescent="0.15">
      <c r="A245" s="3" t="s">
        <v>826</v>
      </c>
      <c r="B245" s="3" t="s">
        <v>827</v>
      </c>
      <c r="C245" s="3" t="str">
        <f t="shared" si="9"/>
        <v>AREA # 0301</v>
      </c>
      <c r="D245" s="3" t="s">
        <v>490</v>
      </c>
      <c r="E245" s="3" t="s">
        <v>798</v>
      </c>
      <c r="F245" s="3" t="s">
        <v>491</v>
      </c>
      <c r="G245" s="11">
        <v>228</v>
      </c>
      <c r="H245" s="11">
        <v>133</v>
      </c>
      <c r="I245" s="11">
        <v>95</v>
      </c>
      <c r="J245" s="11">
        <v>39</v>
      </c>
      <c r="K245" s="11">
        <v>39</v>
      </c>
      <c r="L245">
        <f t="shared" si="10"/>
        <v>228</v>
      </c>
      <c r="M245" t="str">
        <f t="shared" si="11"/>
        <v/>
      </c>
    </row>
    <row r="246" spans="1:13" ht="14" x14ac:dyDescent="0.15">
      <c r="A246" s="3" t="s">
        <v>826</v>
      </c>
      <c r="B246" s="3" t="s">
        <v>827</v>
      </c>
      <c r="C246" s="3" t="str">
        <f t="shared" si="9"/>
        <v>AREA # 0301</v>
      </c>
      <c r="D246" s="3" t="s">
        <v>492</v>
      </c>
      <c r="E246" s="3" t="s">
        <v>810</v>
      </c>
      <c r="F246" s="3" t="s">
        <v>493</v>
      </c>
      <c r="G246" s="11">
        <v>324</v>
      </c>
      <c r="H246" s="11">
        <v>159</v>
      </c>
      <c r="I246" s="11">
        <v>165</v>
      </c>
      <c r="J246" s="11">
        <v>47</v>
      </c>
      <c r="K246" s="11">
        <v>47</v>
      </c>
      <c r="L246" t="str">
        <f t="shared" si="10"/>
        <v/>
      </c>
      <c r="M246">
        <f t="shared" si="11"/>
        <v>324</v>
      </c>
    </row>
    <row r="247" spans="1:13" ht="14" x14ac:dyDescent="0.15">
      <c r="A247" s="3" t="s">
        <v>826</v>
      </c>
      <c r="B247" s="3" t="s">
        <v>828</v>
      </c>
      <c r="C247" s="3" t="str">
        <f t="shared" si="9"/>
        <v>AREA # 0302</v>
      </c>
      <c r="D247" s="3" t="s">
        <v>494</v>
      </c>
      <c r="E247" s="3" t="s">
        <v>810</v>
      </c>
      <c r="F247" s="3" t="s">
        <v>495</v>
      </c>
      <c r="G247" s="11">
        <v>1882</v>
      </c>
      <c r="H247" s="11">
        <v>878</v>
      </c>
      <c r="I247" s="11">
        <v>1004</v>
      </c>
      <c r="J247" s="11">
        <v>337</v>
      </c>
      <c r="K247" s="11">
        <v>332</v>
      </c>
      <c r="L247" t="str">
        <f t="shared" si="10"/>
        <v/>
      </c>
      <c r="M247">
        <f t="shared" si="11"/>
        <v>1882</v>
      </c>
    </row>
    <row r="248" spans="1:13" ht="14" x14ac:dyDescent="0.15">
      <c r="A248" s="3" t="s">
        <v>826</v>
      </c>
      <c r="B248" s="3" t="s">
        <v>828</v>
      </c>
      <c r="C248" s="3" t="str">
        <f t="shared" si="9"/>
        <v>AREA # 0302</v>
      </c>
      <c r="D248" s="3" t="s">
        <v>496</v>
      </c>
      <c r="E248" s="3" t="s">
        <v>810</v>
      </c>
      <c r="F248" s="3" t="s">
        <v>497</v>
      </c>
      <c r="G248" s="11">
        <v>657</v>
      </c>
      <c r="H248" s="11">
        <v>331</v>
      </c>
      <c r="I248" s="11">
        <v>326</v>
      </c>
      <c r="J248" s="11">
        <v>106</v>
      </c>
      <c r="K248" s="11">
        <v>105</v>
      </c>
      <c r="L248" t="str">
        <f t="shared" si="10"/>
        <v/>
      </c>
      <c r="M248">
        <f t="shared" si="11"/>
        <v>657</v>
      </c>
    </row>
    <row r="249" spans="1:13" ht="14" x14ac:dyDescent="0.15">
      <c r="A249" s="3" t="s">
        <v>826</v>
      </c>
      <c r="B249" s="3" t="s">
        <v>828</v>
      </c>
      <c r="C249" s="3" t="str">
        <f t="shared" si="9"/>
        <v>AREA # 0302</v>
      </c>
      <c r="D249" s="3" t="s">
        <v>498</v>
      </c>
      <c r="E249" s="3" t="s">
        <v>810</v>
      </c>
      <c r="F249" s="3" t="s">
        <v>499</v>
      </c>
      <c r="G249" s="11">
        <v>1145</v>
      </c>
      <c r="H249" s="11">
        <v>774</v>
      </c>
      <c r="I249" s="11">
        <v>371</v>
      </c>
      <c r="J249" s="11">
        <v>152</v>
      </c>
      <c r="K249" s="11">
        <v>141</v>
      </c>
      <c r="L249" t="str">
        <f t="shared" si="10"/>
        <v/>
      </c>
      <c r="M249">
        <f t="shared" si="11"/>
        <v>1145</v>
      </c>
    </row>
    <row r="250" spans="1:13" ht="14" x14ac:dyDescent="0.15">
      <c r="A250" s="3" t="s">
        <v>826</v>
      </c>
      <c r="B250" s="3" t="s">
        <v>828</v>
      </c>
      <c r="C250" s="3" t="str">
        <f t="shared" si="9"/>
        <v>AREA # 0302</v>
      </c>
      <c r="D250" s="3" t="s">
        <v>500</v>
      </c>
      <c r="E250" s="3" t="s">
        <v>810</v>
      </c>
      <c r="F250" s="3" t="s">
        <v>501</v>
      </c>
      <c r="G250" s="11">
        <v>1060</v>
      </c>
      <c r="H250" s="11">
        <v>583</v>
      </c>
      <c r="I250" s="11">
        <v>477</v>
      </c>
      <c r="J250" s="11">
        <v>178</v>
      </c>
      <c r="K250" s="11">
        <v>168</v>
      </c>
      <c r="L250" t="str">
        <f t="shared" si="10"/>
        <v/>
      </c>
      <c r="M250">
        <f t="shared" si="11"/>
        <v>1060</v>
      </c>
    </row>
    <row r="251" spans="1:13" ht="14" x14ac:dyDescent="0.15">
      <c r="A251" s="3" t="s">
        <v>826</v>
      </c>
      <c r="B251" s="3" t="s">
        <v>828</v>
      </c>
      <c r="C251" s="3" t="str">
        <f t="shared" si="9"/>
        <v>AREA # 0302</v>
      </c>
      <c r="D251" s="3" t="s">
        <v>502</v>
      </c>
      <c r="E251" s="3" t="s">
        <v>810</v>
      </c>
      <c r="F251" s="3" t="s">
        <v>503</v>
      </c>
      <c r="G251" s="11">
        <v>827</v>
      </c>
      <c r="H251" s="11">
        <v>392</v>
      </c>
      <c r="I251" s="11">
        <v>435</v>
      </c>
      <c r="J251" s="11">
        <v>130</v>
      </c>
      <c r="K251" s="11">
        <v>130</v>
      </c>
      <c r="L251" t="str">
        <f t="shared" si="10"/>
        <v/>
      </c>
      <c r="M251">
        <f t="shared" si="11"/>
        <v>827</v>
      </c>
    </row>
    <row r="252" spans="1:13" ht="14" x14ac:dyDescent="0.15">
      <c r="A252" s="3" t="s">
        <v>826</v>
      </c>
      <c r="B252" s="3" t="s">
        <v>828</v>
      </c>
      <c r="C252" s="3" t="str">
        <f t="shared" si="9"/>
        <v>AREA # 0302</v>
      </c>
      <c r="D252" s="3" t="s">
        <v>504</v>
      </c>
      <c r="E252" s="3" t="s">
        <v>810</v>
      </c>
      <c r="F252" s="3" t="s">
        <v>505</v>
      </c>
      <c r="G252" s="11">
        <v>554</v>
      </c>
      <c r="H252" s="11">
        <v>316</v>
      </c>
      <c r="I252" s="11">
        <v>238</v>
      </c>
      <c r="J252" s="11">
        <v>85</v>
      </c>
      <c r="K252" s="11">
        <v>85</v>
      </c>
      <c r="L252" t="str">
        <f t="shared" si="10"/>
        <v/>
      </c>
      <c r="M252">
        <f t="shared" si="11"/>
        <v>554</v>
      </c>
    </row>
    <row r="253" spans="1:13" ht="14" x14ac:dyDescent="0.15">
      <c r="A253" s="3" t="s">
        <v>826</v>
      </c>
      <c r="B253" s="3" t="s">
        <v>828</v>
      </c>
      <c r="C253" s="3" t="str">
        <f t="shared" si="9"/>
        <v>AREA # 0302</v>
      </c>
      <c r="D253" s="3" t="s">
        <v>506</v>
      </c>
      <c r="E253" s="3" t="s">
        <v>810</v>
      </c>
      <c r="F253" s="3" t="s">
        <v>507</v>
      </c>
      <c r="G253" s="11">
        <v>1438</v>
      </c>
      <c r="H253" s="11">
        <v>748</v>
      </c>
      <c r="I253" s="11">
        <v>690</v>
      </c>
      <c r="J253" s="11">
        <v>249</v>
      </c>
      <c r="K253" s="11">
        <v>232</v>
      </c>
      <c r="L253" t="str">
        <f t="shared" si="10"/>
        <v/>
      </c>
      <c r="M253">
        <f t="shared" si="11"/>
        <v>1438</v>
      </c>
    </row>
    <row r="254" spans="1:13" ht="14" x14ac:dyDescent="0.15">
      <c r="A254" s="3" t="s">
        <v>826</v>
      </c>
      <c r="B254" s="3" t="s">
        <v>828</v>
      </c>
      <c r="C254" s="3" t="str">
        <f t="shared" si="9"/>
        <v>AREA # 0302</v>
      </c>
      <c r="D254" s="3" t="s">
        <v>508</v>
      </c>
      <c r="E254" s="3" t="s">
        <v>810</v>
      </c>
      <c r="F254" s="3" t="s">
        <v>509</v>
      </c>
      <c r="G254" s="11">
        <v>7</v>
      </c>
      <c r="H254" s="11">
        <v>4</v>
      </c>
      <c r="I254" s="11">
        <v>3</v>
      </c>
      <c r="J254" s="11">
        <v>1</v>
      </c>
      <c r="K254" s="11">
        <v>1</v>
      </c>
      <c r="L254" t="str">
        <f t="shared" si="10"/>
        <v/>
      </c>
      <c r="M254">
        <f t="shared" si="11"/>
        <v>7</v>
      </c>
    </row>
    <row r="255" spans="1:13" ht="14" x14ac:dyDescent="0.15">
      <c r="A255" s="3" t="s">
        <v>826</v>
      </c>
      <c r="B255" s="3" t="s">
        <v>828</v>
      </c>
      <c r="C255" s="3" t="str">
        <f t="shared" si="9"/>
        <v>AREA # 0302</v>
      </c>
      <c r="D255" s="3" t="s">
        <v>510</v>
      </c>
      <c r="E255" s="3" t="s">
        <v>798</v>
      </c>
      <c r="F255" s="4" t="s">
        <v>511</v>
      </c>
      <c r="G255" s="11">
        <v>2063</v>
      </c>
      <c r="H255" s="11">
        <v>1019</v>
      </c>
      <c r="I255" s="11">
        <v>1044</v>
      </c>
      <c r="J255" s="11">
        <v>428</v>
      </c>
      <c r="K255" s="11">
        <v>426</v>
      </c>
      <c r="L255">
        <f t="shared" si="10"/>
        <v>2063</v>
      </c>
      <c r="M255" t="str">
        <f t="shared" si="11"/>
        <v/>
      </c>
    </row>
    <row r="256" spans="1:13" ht="14" x14ac:dyDescent="0.15">
      <c r="A256" s="3" t="s">
        <v>826</v>
      </c>
      <c r="B256" s="3" t="s">
        <v>829</v>
      </c>
      <c r="C256" s="3" t="str">
        <f t="shared" si="9"/>
        <v>AREA # 0303</v>
      </c>
      <c r="D256" s="3" t="s">
        <v>512</v>
      </c>
      <c r="E256" s="3" t="s">
        <v>810</v>
      </c>
      <c r="F256" s="3" t="s">
        <v>513</v>
      </c>
      <c r="G256" s="11">
        <v>3726</v>
      </c>
      <c r="H256" s="11">
        <v>1921</v>
      </c>
      <c r="I256" s="11">
        <v>1805</v>
      </c>
      <c r="J256" s="11">
        <v>534</v>
      </c>
      <c r="K256" s="11">
        <v>534</v>
      </c>
      <c r="L256" t="str">
        <f t="shared" si="10"/>
        <v/>
      </c>
      <c r="M256">
        <f t="shared" si="11"/>
        <v>3726</v>
      </c>
    </row>
    <row r="257" spans="1:13" ht="14" x14ac:dyDescent="0.15">
      <c r="A257" s="3" t="s">
        <v>826</v>
      </c>
      <c r="B257" s="3" t="s">
        <v>829</v>
      </c>
      <c r="C257" s="3" t="str">
        <f t="shared" si="9"/>
        <v>AREA # 0303</v>
      </c>
      <c r="D257" s="3" t="s">
        <v>514</v>
      </c>
      <c r="E257" s="3" t="s">
        <v>810</v>
      </c>
      <c r="F257" s="3" t="s">
        <v>515</v>
      </c>
      <c r="G257" s="11">
        <v>107</v>
      </c>
      <c r="H257" s="11">
        <v>102</v>
      </c>
      <c r="I257" s="11">
        <v>5</v>
      </c>
      <c r="J257" s="11">
        <v>23</v>
      </c>
      <c r="K257" s="11">
        <v>23</v>
      </c>
      <c r="L257" t="str">
        <f t="shared" si="10"/>
        <v/>
      </c>
      <c r="M257">
        <f t="shared" si="11"/>
        <v>107</v>
      </c>
    </row>
    <row r="258" spans="1:13" ht="14" x14ac:dyDescent="0.15">
      <c r="A258" s="3" t="s">
        <v>826</v>
      </c>
      <c r="B258" s="3" t="s">
        <v>829</v>
      </c>
      <c r="C258" s="3" t="str">
        <f t="shared" si="9"/>
        <v>AREA # 0303</v>
      </c>
      <c r="D258" s="3" t="s">
        <v>516</v>
      </c>
      <c r="E258" s="3" t="s">
        <v>810</v>
      </c>
      <c r="F258" s="3" t="s">
        <v>517</v>
      </c>
      <c r="G258" s="11">
        <v>251</v>
      </c>
      <c r="H258" s="11">
        <v>115</v>
      </c>
      <c r="I258" s="11">
        <v>136</v>
      </c>
      <c r="J258" s="11">
        <v>35</v>
      </c>
      <c r="K258" s="11">
        <v>35</v>
      </c>
      <c r="L258" t="str">
        <f t="shared" si="10"/>
        <v/>
      </c>
      <c r="M258">
        <f t="shared" si="11"/>
        <v>251</v>
      </c>
    </row>
    <row r="259" spans="1:13" ht="14" x14ac:dyDescent="0.15">
      <c r="A259" s="3" t="s">
        <v>826</v>
      </c>
      <c r="B259" s="3" t="s">
        <v>829</v>
      </c>
      <c r="C259" s="3" t="str">
        <f t="shared" ref="C259:C322" si="12">CONCATENATE("AREA # ",B259)</f>
        <v>AREA # 0303</v>
      </c>
      <c r="D259" s="3" t="s">
        <v>518</v>
      </c>
      <c r="E259" s="3" t="s">
        <v>810</v>
      </c>
      <c r="F259" s="3" t="s">
        <v>519</v>
      </c>
      <c r="G259" s="11">
        <v>2248</v>
      </c>
      <c r="H259" s="11">
        <v>1169</v>
      </c>
      <c r="I259" s="11">
        <v>1079</v>
      </c>
      <c r="J259" s="11">
        <v>347</v>
      </c>
      <c r="K259" s="11">
        <v>343</v>
      </c>
      <c r="L259" t="str">
        <f t="shared" ref="L259:L322" si="13">IF(E259="URBAN",G259,"")</f>
        <v/>
      </c>
      <c r="M259">
        <f t="shared" ref="M259:M322" si="14">IF(E259="RURAL",G259,"")</f>
        <v>2248</v>
      </c>
    </row>
    <row r="260" spans="1:13" ht="14" x14ac:dyDescent="0.15">
      <c r="A260" s="3" t="s">
        <v>826</v>
      </c>
      <c r="B260" s="3" t="s">
        <v>829</v>
      </c>
      <c r="C260" s="3" t="str">
        <f t="shared" si="12"/>
        <v>AREA # 0303</v>
      </c>
      <c r="D260" s="3" t="s">
        <v>520</v>
      </c>
      <c r="E260" s="3" t="s">
        <v>810</v>
      </c>
      <c r="F260" s="3" t="s">
        <v>521</v>
      </c>
      <c r="G260" s="11">
        <v>351</v>
      </c>
      <c r="H260" s="11">
        <v>176</v>
      </c>
      <c r="I260" s="11">
        <v>175</v>
      </c>
      <c r="J260" s="11">
        <v>55</v>
      </c>
      <c r="K260" s="11">
        <v>55</v>
      </c>
      <c r="L260" t="str">
        <f t="shared" si="13"/>
        <v/>
      </c>
      <c r="M260">
        <f t="shared" si="14"/>
        <v>351</v>
      </c>
    </row>
    <row r="261" spans="1:13" ht="14" x14ac:dyDescent="0.15">
      <c r="A261" s="3" t="s">
        <v>826</v>
      </c>
      <c r="B261" s="3" t="s">
        <v>829</v>
      </c>
      <c r="C261" s="3" t="str">
        <f t="shared" si="12"/>
        <v>AREA # 0303</v>
      </c>
      <c r="D261" s="3" t="s">
        <v>522</v>
      </c>
      <c r="E261" s="3" t="s">
        <v>810</v>
      </c>
      <c r="F261" s="3" t="s">
        <v>523</v>
      </c>
      <c r="G261" s="11">
        <v>268</v>
      </c>
      <c r="H261" s="11">
        <v>135</v>
      </c>
      <c r="I261" s="11">
        <v>133</v>
      </c>
      <c r="J261" s="11">
        <v>37</v>
      </c>
      <c r="K261" s="11">
        <v>37</v>
      </c>
      <c r="L261" t="str">
        <f t="shared" si="13"/>
        <v/>
      </c>
      <c r="M261">
        <f t="shared" si="14"/>
        <v>268</v>
      </c>
    </row>
    <row r="262" spans="1:13" ht="14" x14ac:dyDescent="0.15">
      <c r="A262" s="3" t="s">
        <v>826</v>
      </c>
      <c r="B262" s="3" t="s">
        <v>829</v>
      </c>
      <c r="C262" s="3" t="str">
        <f t="shared" si="12"/>
        <v>AREA # 0303</v>
      </c>
      <c r="D262" s="3" t="s">
        <v>524</v>
      </c>
      <c r="E262" s="3" t="s">
        <v>810</v>
      </c>
      <c r="F262" s="3" t="s">
        <v>525</v>
      </c>
      <c r="G262" s="11">
        <v>71</v>
      </c>
      <c r="H262" s="11">
        <v>33</v>
      </c>
      <c r="I262" s="11">
        <v>38</v>
      </c>
      <c r="J262" s="11">
        <v>14</v>
      </c>
      <c r="K262" s="11">
        <v>14</v>
      </c>
      <c r="L262" t="str">
        <f t="shared" si="13"/>
        <v/>
      </c>
      <c r="M262">
        <f t="shared" si="14"/>
        <v>71</v>
      </c>
    </row>
    <row r="263" spans="1:13" ht="14" x14ac:dyDescent="0.15">
      <c r="A263" s="3" t="s">
        <v>826</v>
      </c>
      <c r="B263" s="3" t="s">
        <v>829</v>
      </c>
      <c r="C263" s="3" t="str">
        <f t="shared" si="12"/>
        <v>AREA # 0303</v>
      </c>
      <c r="D263" s="3" t="s">
        <v>526</v>
      </c>
      <c r="E263" s="3" t="s">
        <v>810</v>
      </c>
      <c r="F263" s="3" t="s">
        <v>527</v>
      </c>
      <c r="G263" s="11">
        <v>25</v>
      </c>
      <c r="H263" s="11">
        <v>25</v>
      </c>
      <c r="I263" s="11">
        <v>0</v>
      </c>
      <c r="J263" s="11">
        <v>1</v>
      </c>
      <c r="K263" s="11">
        <v>1</v>
      </c>
      <c r="L263" t="str">
        <f t="shared" si="13"/>
        <v/>
      </c>
      <c r="M263">
        <f t="shared" si="14"/>
        <v>25</v>
      </c>
    </row>
    <row r="264" spans="1:13" ht="14" x14ac:dyDescent="0.15">
      <c r="A264" s="3" t="s">
        <v>826</v>
      </c>
      <c r="B264" s="3" t="s">
        <v>829</v>
      </c>
      <c r="C264" s="3" t="str">
        <f t="shared" si="12"/>
        <v>AREA # 0303</v>
      </c>
      <c r="D264" s="3" t="s">
        <v>528</v>
      </c>
      <c r="E264" s="3" t="s">
        <v>810</v>
      </c>
      <c r="F264" s="3" t="s">
        <v>529</v>
      </c>
      <c r="G264" s="11">
        <v>266</v>
      </c>
      <c r="H264" s="11">
        <v>136</v>
      </c>
      <c r="I264" s="11">
        <v>130</v>
      </c>
      <c r="J264" s="11">
        <v>43</v>
      </c>
      <c r="K264" s="11">
        <v>40</v>
      </c>
      <c r="L264" t="str">
        <f t="shared" si="13"/>
        <v/>
      </c>
      <c r="M264">
        <f t="shared" si="14"/>
        <v>266</v>
      </c>
    </row>
    <row r="265" spans="1:13" ht="14" x14ac:dyDescent="0.15">
      <c r="A265" s="3" t="s">
        <v>826</v>
      </c>
      <c r="B265" s="3" t="s">
        <v>829</v>
      </c>
      <c r="C265" s="3" t="str">
        <f t="shared" si="12"/>
        <v>AREA # 0303</v>
      </c>
      <c r="D265" s="3" t="s">
        <v>530</v>
      </c>
      <c r="E265" s="3" t="s">
        <v>810</v>
      </c>
      <c r="F265" s="3" t="s">
        <v>531</v>
      </c>
      <c r="G265" s="11">
        <v>305</v>
      </c>
      <c r="H265" s="11">
        <v>234</v>
      </c>
      <c r="I265" s="11">
        <v>71</v>
      </c>
      <c r="J265" s="11">
        <v>64</v>
      </c>
      <c r="K265" s="11">
        <v>64</v>
      </c>
      <c r="L265" t="str">
        <f t="shared" si="13"/>
        <v/>
      </c>
      <c r="M265">
        <f t="shared" si="14"/>
        <v>305</v>
      </c>
    </row>
    <row r="266" spans="1:13" ht="14" x14ac:dyDescent="0.15">
      <c r="A266" s="3" t="s">
        <v>826</v>
      </c>
      <c r="B266" s="3" t="s">
        <v>829</v>
      </c>
      <c r="C266" s="3" t="str">
        <f t="shared" si="12"/>
        <v>AREA # 0303</v>
      </c>
      <c r="D266" s="3" t="s">
        <v>532</v>
      </c>
      <c r="E266" s="3" t="s">
        <v>810</v>
      </c>
      <c r="F266" s="3" t="s">
        <v>533</v>
      </c>
      <c r="G266" s="11">
        <v>59</v>
      </c>
      <c r="H266" s="11">
        <v>54</v>
      </c>
      <c r="I266" s="11">
        <v>5</v>
      </c>
      <c r="J266" s="11">
        <v>14</v>
      </c>
      <c r="K266" s="11">
        <v>14</v>
      </c>
      <c r="L266" t="str">
        <f t="shared" si="13"/>
        <v/>
      </c>
      <c r="M266">
        <f t="shared" si="14"/>
        <v>59</v>
      </c>
    </row>
    <row r="267" spans="1:13" ht="14" x14ac:dyDescent="0.15">
      <c r="A267" s="3" t="s">
        <v>826</v>
      </c>
      <c r="B267" s="3" t="s">
        <v>830</v>
      </c>
      <c r="C267" s="3" t="str">
        <f t="shared" si="12"/>
        <v>AREA # 0304</v>
      </c>
      <c r="D267" s="3" t="s">
        <v>534</v>
      </c>
      <c r="E267" s="3" t="s">
        <v>810</v>
      </c>
      <c r="F267" s="3" t="s">
        <v>535</v>
      </c>
      <c r="G267" s="11">
        <v>361</v>
      </c>
      <c r="H267" s="11">
        <v>172</v>
      </c>
      <c r="I267" s="11">
        <v>189</v>
      </c>
      <c r="J267" s="11">
        <v>75</v>
      </c>
      <c r="K267" s="11">
        <v>75</v>
      </c>
      <c r="L267" t="str">
        <f t="shared" si="13"/>
        <v/>
      </c>
      <c r="M267">
        <f t="shared" si="14"/>
        <v>361</v>
      </c>
    </row>
    <row r="268" spans="1:13" ht="14" x14ac:dyDescent="0.15">
      <c r="A268" s="3" t="s">
        <v>826</v>
      </c>
      <c r="B268" s="3" t="s">
        <v>830</v>
      </c>
      <c r="C268" s="3" t="str">
        <f t="shared" si="12"/>
        <v>AREA # 0304</v>
      </c>
      <c r="D268" s="3" t="s">
        <v>536</v>
      </c>
      <c r="E268" s="3" t="s">
        <v>810</v>
      </c>
      <c r="F268" s="3" t="s">
        <v>537</v>
      </c>
      <c r="G268" s="11">
        <v>455</v>
      </c>
      <c r="H268" s="11">
        <v>223</v>
      </c>
      <c r="I268" s="11">
        <v>232</v>
      </c>
      <c r="J268" s="11">
        <v>74</v>
      </c>
      <c r="K268" s="11">
        <v>72</v>
      </c>
      <c r="L268" t="str">
        <f t="shared" si="13"/>
        <v/>
      </c>
      <c r="M268">
        <f t="shared" si="14"/>
        <v>455</v>
      </c>
    </row>
    <row r="269" spans="1:13" ht="14" x14ac:dyDescent="0.15">
      <c r="A269" s="3" t="s">
        <v>826</v>
      </c>
      <c r="B269" s="3" t="s">
        <v>830</v>
      </c>
      <c r="C269" s="3" t="str">
        <f t="shared" si="12"/>
        <v>AREA # 0304</v>
      </c>
      <c r="D269" s="3" t="s">
        <v>538</v>
      </c>
      <c r="E269" s="3" t="s">
        <v>810</v>
      </c>
      <c r="F269" s="3" t="s">
        <v>539</v>
      </c>
      <c r="G269" s="11">
        <v>231</v>
      </c>
      <c r="H269" s="11">
        <v>118</v>
      </c>
      <c r="I269" s="11">
        <v>113</v>
      </c>
      <c r="J269" s="11">
        <v>30</v>
      </c>
      <c r="K269" s="11">
        <v>29</v>
      </c>
      <c r="L269" t="str">
        <f t="shared" si="13"/>
        <v/>
      </c>
      <c r="M269">
        <f t="shared" si="14"/>
        <v>231</v>
      </c>
    </row>
    <row r="270" spans="1:13" ht="14" x14ac:dyDescent="0.15">
      <c r="A270" s="3" t="s">
        <v>826</v>
      </c>
      <c r="B270" s="3" t="s">
        <v>830</v>
      </c>
      <c r="C270" s="3" t="str">
        <f t="shared" si="12"/>
        <v>AREA # 0304</v>
      </c>
      <c r="D270" s="3" t="s">
        <v>540</v>
      </c>
      <c r="E270" s="3" t="s">
        <v>810</v>
      </c>
      <c r="F270" s="4" t="s">
        <v>541</v>
      </c>
      <c r="G270" s="11">
        <v>151</v>
      </c>
      <c r="H270" s="11">
        <v>106</v>
      </c>
      <c r="I270" s="11">
        <v>45</v>
      </c>
      <c r="J270" s="11">
        <v>21</v>
      </c>
      <c r="K270" s="11">
        <v>16</v>
      </c>
      <c r="L270" t="str">
        <f t="shared" si="13"/>
        <v/>
      </c>
      <c r="M270">
        <f t="shared" si="14"/>
        <v>151</v>
      </c>
    </row>
    <row r="271" spans="1:13" ht="14" x14ac:dyDescent="0.15">
      <c r="A271" s="3" t="s">
        <v>826</v>
      </c>
      <c r="B271" s="3" t="s">
        <v>830</v>
      </c>
      <c r="C271" s="3" t="str">
        <f t="shared" si="12"/>
        <v>AREA # 0304</v>
      </c>
      <c r="D271" s="3" t="s">
        <v>542</v>
      </c>
      <c r="E271" s="3" t="s">
        <v>810</v>
      </c>
      <c r="F271" s="3" t="s">
        <v>543</v>
      </c>
      <c r="G271" s="11">
        <v>508</v>
      </c>
      <c r="H271" s="11">
        <v>253</v>
      </c>
      <c r="I271" s="11">
        <v>255</v>
      </c>
      <c r="J271" s="11">
        <v>81</v>
      </c>
      <c r="K271" s="11">
        <v>79</v>
      </c>
      <c r="L271" t="str">
        <f t="shared" si="13"/>
        <v/>
      </c>
      <c r="M271">
        <f t="shared" si="14"/>
        <v>508</v>
      </c>
    </row>
    <row r="272" spans="1:13" ht="14" x14ac:dyDescent="0.15">
      <c r="A272" s="3" t="s">
        <v>826</v>
      </c>
      <c r="B272" s="3" t="s">
        <v>830</v>
      </c>
      <c r="C272" s="3" t="str">
        <f t="shared" si="12"/>
        <v>AREA # 0304</v>
      </c>
      <c r="D272" s="3" t="s">
        <v>544</v>
      </c>
      <c r="E272" s="3" t="s">
        <v>810</v>
      </c>
      <c r="F272" s="3" t="s">
        <v>545</v>
      </c>
      <c r="G272" s="11">
        <v>330</v>
      </c>
      <c r="H272" s="11">
        <v>164</v>
      </c>
      <c r="I272" s="11">
        <v>166</v>
      </c>
      <c r="J272" s="11">
        <v>56</v>
      </c>
      <c r="K272" s="11">
        <v>53</v>
      </c>
      <c r="L272" t="str">
        <f t="shared" si="13"/>
        <v/>
      </c>
      <c r="M272">
        <f t="shared" si="14"/>
        <v>330</v>
      </c>
    </row>
    <row r="273" spans="1:13" ht="14" x14ac:dyDescent="0.15">
      <c r="A273" s="3" t="s">
        <v>826</v>
      </c>
      <c r="B273" s="3" t="s">
        <v>830</v>
      </c>
      <c r="C273" s="3" t="str">
        <f t="shared" si="12"/>
        <v>AREA # 0304</v>
      </c>
      <c r="D273" s="3" t="s">
        <v>546</v>
      </c>
      <c r="E273" s="3" t="s">
        <v>810</v>
      </c>
      <c r="F273" s="3" t="s">
        <v>547</v>
      </c>
      <c r="G273" s="11">
        <v>150</v>
      </c>
      <c r="H273" s="11">
        <v>73</v>
      </c>
      <c r="I273" s="11">
        <v>77</v>
      </c>
      <c r="J273" s="11">
        <v>22</v>
      </c>
      <c r="K273" s="11">
        <v>22</v>
      </c>
      <c r="L273" t="str">
        <f t="shared" si="13"/>
        <v/>
      </c>
      <c r="M273">
        <f t="shared" si="14"/>
        <v>150</v>
      </c>
    </row>
    <row r="274" spans="1:13" ht="14" x14ac:dyDescent="0.15">
      <c r="A274" s="3" t="s">
        <v>826</v>
      </c>
      <c r="B274" s="3" t="s">
        <v>830</v>
      </c>
      <c r="C274" s="3" t="str">
        <f t="shared" si="12"/>
        <v>AREA # 0304</v>
      </c>
      <c r="D274" s="3" t="s">
        <v>548</v>
      </c>
      <c r="E274" s="3" t="s">
        <v>810</v>
      </c>
      <c r="F274" s="3" t="s">
        <v>549</v>
      </c>
      <c r="G274" s="11">
        <v>383</v>
      </c>
      <c r="H274" s="11">
        <v>185</v>
      </c>
      <c r="I274" s="11">
        <v>198</v>
      </c>
      <c r="J274" s="11">
        <v>61</v>
      </c>
      <c r="K274" s="11">
        <v>59</v>
      </c>
      <c r="L274" t="str">
        <f t="shared" si="13"/>
        <v/>
      </c>
      <c r="M274">
        <f t="shared" si="14"/>
        <v>383</v>
      </c>
    </row>
    <row r="275" spans="1:13" ht="14" x14ac:dyDescent="0.15">
      <c r="A275" s="3" t="s">
        <v>826</v>
      </c>
      <c r="B275" s="3" t="s">
        <v>830</v>
      </c>
      <c r="C275" s="3" t="str">
        <f t="shared" si="12"/>
        <v>AREA # 0304</v>
      </c>
      <c r="D275" s="3" t="s">
        <v>550</v>
      </c>
      <c r="E275" s="3" t="s">
        <v>810</v>
      </c>
      <c r="F275" s="3" t="s">
        <v>551</v>
      </c>
      <c r="G275" s="11">
        <v>31</v>
      </c>
      <c r="H275" s="11">
        <v>15</v>
      </c>
      <c r="I275" s="11">
        <v>16</v>
      </c>
      <c r="J275" s="11">
        <v>4</v>
      </c>
      <c r="K275" s="11">
        <v>4</v>
      </c>
      <c r="L275" t="str">
        <f t="shared" si="13"/>
        <v/>
      </c>
      <c r="M275">
        <f t="shared" si="14"/>
        <v>31</v>
      </c>
    </row>
    <row r="276" spans="1:13" ht="14" x14ac:dyDescent="0.15">
      <c r="A276" s="3" t="s">
        <v>826</v>
      </c>
      <c r="B276" s="3" t="s">
        <v>830</v>
      </c>
      <c r="C276" s="3" t="str">
        <f t="shared" si="12"/>
        <v>AREA # 0304</v>
      </c>
      <c r="D276" s="3" t="s">
        <v>552</v>
      </c>
      <c r="E276" s="3" t="s">
        <v>810</v>
      </c>
      <c r="F276" s="4" t="s">
        <v>553</v>
      </c>
      <c r="G276" s="11">
        <v>1132</v>
      </c>
      <c r="H276" s="11">
        <v>589</v>
      </c>
      <c r="I276" s="11">
        <v>543</v>
      </c>
      <c r="J276" s="11">
        <v>196</v>
      </c>
      <c r="K276" s="11">
        <v>195</v>
      </c>
      <c r="L276" t="str">
        <f t="shared" si="13"/>
        <v/>
      </c>
      <c r="M276">
        <f t="shared" si="14"/>
        <v>1132</v>
      </c>
    </row>
    <row r="277" spans="1:13" ht="14" x14ac:dyDescent="0.15">
      <c r="A277" s="3" t="s">
        <v>826</v>
      </c>
      <c r="B277" s="3" t="s">
        <v>831</v>
      </c>
      <c r="C277" s="3" t="str">
        <f t="shared" si="12"/>
        <v>AREA # 0305</v>
      </c>
      <c r="D277" s="3" t="s">
        <v>554</v>
      </c>
      <c r="E277" s="3" t="s">
        <v>810</v>
      </c>
      <c r="F277" s="3" t="s">
        <v>555</v>
      </c>
      <c r="G277" s="11">
        <v>277</v>
      </c>
      <c r="H277" s="11">
        <v>145</v>
      </c>
      <c r="I277" s="11">
        <v>132</v>
      </c>
      <c r="J277" s="11">
        <v>50</v>
      </c>
      <c r="K277" s="11">
        <v>48</v>
      </c>
      <c r="L277" t="str">
        <f t="shared" si="13"/>
        <v/>
      </c>
      <c r="M277">
        <f t="shared" si="14"/>
        <v>277</v>
      </c>
    </row>
    <row r="278" spans="1:13" ht="14" x14ac:dyDescent="0.15">
      <c r="A278" s="3" t="s">
        <v>826</v>
      </c>
      <c r="B278" s="3" t="s">
        <v>831</v>
      </c>
      <c r="C278" s="3" t="str">
        <f t="shared" si="12"/>
        <v>AREA # 0305</v>
      </c>
      <c r="D278" s="3" t="s">
        <v>556</v>
      </c>
      <c r="E278" s="3" t="s">
        <v>810</v>
      </c>
      <c r="F278" s="3" t="s">
        <v>557</v>
      </c>
      <c r="G278" s="11">
        <v>831</v>
      </c>
      <c r="H278" s="11">
        <v>405</v>
      </c>
      <c r="I278" s="11">
        <v>426</v>
      </c>
      <c r="J278" s="11">
        <v>123</v>
      </c>
      <c r="K278" s="11">
        <v>122</v>
      </c>
      <c r="L278" t="str">
        <f t="shared" si="13"/>
        <v/>
      </c>
      <c r="M278">
        <f t="shared" si="14"/>
        <v>831</v>
      </c>
    </row>
    <row r="279" spans="1:13" ht="14" x14ac:dyDescent="0.15">
      <c r="A279" s="3" t="s">
        <v>826</v>
      </c>
      <c r="B279" s="3" t="s">
        <v>831</v>
      </c>
      <c r="C279" s="3" t="str">
        <f t="shared" si="12"/>
        <v>AREA # 0305</v>
      </c>
      <c r="D279" s="3" t="s">
        <v>558</v>
      </c>
      <c r="E279" s="3" t="s">
        <v>810</v>
      </c>
      <c r="F279" s="3" t="s">
        <v>559</v>
      </c>
      <c r="G279" s="11">
        <v>488</v>
      </c>
      <c r="H279" s="11">
        <v>241</v>
      </c>
      <c r="I279" s="11">
        <v>247</v>
      </c>
      <c r="J279" s="11">
        <v>90</v>
      </c>
      <c r="K279" s="11">
        <v>90</v>
      </c>
      <c r="L279" t="str">
        <f t="shared" si="13"/>
        <v/>
      </c>
      <c r="M279">
        <f t="shared" si="14"/>
        <v>488</v>
      </c>
    </row>
    <row r="280" spans="1:13" ht="14" x14ac:dyDescent="0.15">
      <c r="A280" s="3" t="s">
        <v>826</v>
      </c>
      <c r="B280" s="3" t="s">
        <v>831</v>
      </c>
      <c r="C280" s="3" t="str">
        <f t="shared" si="12"/>
        <v>AREA # 0305</v>
      </c>
      <c r="D280" s="3" t="s">
        <v>560</v>
      </c>
      <c r="E280" s="3" t="s">
        <v>810</v>
      </c>
      <c r="F280" s="3" t="s">
        <v>561</v>
      </c>
      <c r="G280" s="11">
        <v>211</v>
      </c>
      <c r="H280" s="11">
        <v>106</v>
      </c>
      <c r="I280" s="11">
        <v>105</v>
      </c>
      <c r="J280" s="11">
        <v>34</v>
      </c>
      <c r="K280" s="11">
        <v>34</v>
      </c>
      <c r="L280" t="str">
        <f t="shared" si="13"/>
        <v/>
      </c>
      <c r="M280">
        <f t="shared" si="14"/>
        <v>211</v>
      </c>
    </row>
    <row r="281" spans="1:13" ht="14" x14ac:dyDescent="0.15">
      <c r="A281" s="3" t="s">
        <v>826</v>
      </c>
      <c r="B281" s="3" t="s">
        <v>831</v>
      </c>
      <c r="C281" s="3" t="str">
        <f t="shared" si="12"/>
        <v>AREA # 0305</v>
      </c>
      <c r="D281" s="3" t="s">
        <v>562</v>
      </c>
      <c r="E281" s="3" t="s">
        <v>810</v>
      </c>
      <c r="F281" s="3" t="s">
        <v>563</v>
      </c>
      <c r="G281" s="11">
        <v>489</v>
      </c>
      <c r="H281" s="11">
        <v>229</v>
      </c>
      <c r="I281" s="11">
        <v>260</v>
      </c>
      <c r="J281" s="11">
        <v>73</v>
      </c>
      <c r="K281" s="11">
        <v>73</v>
      </c>
      <c r="L281" t="str">
        <f t="shared" si="13"/>
        <v/>
      </c>
      <c r="M281">
        <f t="shared" si="14"/>
        <v>489</v>
      </c>
    </row>
    <row r="282" spans="1:13" ht="14" x14ac:dyDescent="0.15">
      <c r="A282" s="3" t="s">
        <v>826</v>
      </c>
      <c r="B282" s="3" t="s">
        <v>831</v>
      </c>
      <c r="C282" s="3" t="str">
        <f t="shared" si="12"/>
        <v>AREA # 0305</v>
      </c>
      <c r="D282" s="3" t="s">
        <v>564</v>
      </c>
      <c r="E282" s="3" t="s">
        <v>810</v>
      </c>
      <c r="F282" s="3" t="s">
        <v>565</v>
      </c>
      <c r="G282" s="11">
        <v>612</v>
      </c>
      <c r="H282" s="11">
        <v>331</v>
      </c>
      <c r="I282" s="11">
        <v>281</v>
      </c>
      <c r="J282" s="11">
        <v>105</v>
      </c>
      <c r="K282" s="11">
        <v>102</v>
      </c>
      <c r="L282" t="str">
        <f t="shared" si="13"/>
        <v/>
      </c>
      <c r="M282">
        <f t="shared" si="14"/>
        <v>612</v>
      </c>
    </row>
    <row r="283" spans="1:13" ht="14" x14ac:dyDescent="0.15">
      <c r="A283" s="3" t="s">
        <v>826</v>
      </c>
      <c r="B283" s="3" t="s">
        <v>831</v>
      </c>
      <c r="C283" s="3" t="str">
        <f t="shared" si="12"/>
        <v>AREA # 0305</v>
      </c>
      <c r="D283" s="3" t="s">
        <v>566</v>
      </c>
      <c r="E283" s="3" t="s">
        <v>810</v>
      </c>
      <c r="F283" s="3" t="s">
        <v>567</v>
      </c>
      <c r="G283" s="11">
        <v>1079</v>
      </c>
      <c r="H283" s="11">
        <v>552</v>
      </c>
      <c r="I283" s="11">
        <v>527</v>
      </c>
      <c r="J283" s="11">
        <v>190</v>
      </c>
      <c r="K283" s="11">
        <v>187</v>
      </c>
      <c r="L283" t="str">
        <f t="shared" si="13"/>
        <v/>
      </c>
      <c r="M283">
        <f t="shared" si="14"/>
        <v>1079</v>
      </c>
    </row>
    <row r="284" spans="1:13" ht="14" x14ac:dyDescent="0.15">
      <c r="A284" s="3" t="s">
        <v>826</v>
      </c>
      <c r="B284" s="3" t="s">
        <v>831</v>
      </c>
      <c r="C284" s="3" t="str">
        <f t="shared" si="12"/>
        <v>AREA # 0305</v>
      </c>
      <c r="D284" s="3" t="s">
        <v>568</v>
      </c>
      <c r="E284" s="3" t="s">
        <v>810</v>
      </c>
      <c r="F284" s="3" t="s">
        <v>569</v>
      </c>
      <c r="G284" s="11">
        <v>191</v>
      </c>
      <c r="H284" s="11">
        <v>93</v>
      </c>
      <c r="I284" s="11">
        <v>98</v>
      </c>
      <c r="J284" s="11">
        <v>28</v>
      </c>
      <c r="K284" s="11">
        <v>28</v>
      </c>
      <c r="L284" t="str">
        <f t="shared" si="13"/>
        <v/>
      </c>
      <c r="M284">
        <f t="shared" si="14"/>
        <v>191</v>
      </c>
    </row>
    <row r="285" spans="1:13" ht="14" x14ac:dyDescent="0.15">
      <c r="A285" s="3" t="s">
        <v>826</v>
      </c>
      <c r="B285" s="3" t="s">
        <v>831</v>
      </c>
      <c r="C285" s="3" t="str">
        <f t="shared" si="12"/>
        <v>AREA # 0305</v>
      </c>
      <c r="D285" s="3" t="s">
        <v>570</v>
      </c>
      <c r="E285" s="3" t="s">
        <v>810</v>
      </c>
      <c r="F285" s="3" t="s">
        <v>571</v>
      </c>
      <c r="G285" s="11">
        <v>510</v>
      </c>
      <c r="H285" s="11">
        <v>255</v>
      </c>
      <c r="I285" s="11">
        <v>255</v>
      </c>
      <c r="J285" s="11">
        <v>83</v>
      </c>
      <c r="K285" s="11">
        <v>80</v>
      </c>
      <c r="L285" t="str">
        <f t="shared" si="13"/>
        <v/>
      </c>
      <c r="M285">
        <f t="shared" si="14"/>
        <v>510</v>
      </c>
    </row>
    <row r="286" spans="1:13" ht="14" x14ac:dyDescent="0.15">
      <c r="A286" s="3" t="s">
        <v>826</v>
      </c>
      <c r="B286" s="3" t="s">
        <v>832</v>
      </c>
      <c r="C286" s="3" t="str">
        <f t="shared" si="12"/>
        <v>AREA # 0306</v>
      </c>
      <c r="D286" s="3" t="s">
        <v>572</v>
      </c>
      <c r="E286" s="3" t="s">
        <v>810</v>
      </c>
      <c r="F286" s="3" t="s">
        <v>573</v>
      </c>
      <c r="G286" s="11">
        <v>1524</v>
      </c>
      <c r="H286" s="11">
        <v>787</v>
      </c>
      <c r="I286" s="11">
        <v>737</v>
      </c>
      <c r="J286" s="11">
        <v>264</v>
      </c>
      <c r="K286" s="11">
        <v>256</v>
      </c>
      <c r="L286" t="str">
        <f t="shared" si="13"/>
        <v/>
      </c>
      <c r="M286">
        <f t="shared" si="14"/>
        <v>1524</v>
      </c>
    </row>
    <row r="287" spans="1:13" ht="14" x14ac:dyDescent="0.15">
      <c r="A287" s="3" t="s">
        <v>826</v>
      </c>
      <c r="B287" s="3" t="s">
        <v>832</v>
      </c>
      <c r="C287" s="3" t="str">
        <f t="shared" si="12"/>
        <v>AREA # 0306</v>
      </c>
      <c r="D287" s="3" t="s">
        <v>574</v>
      </c>
      <c r="E287" s="3" t="s">
        <v>810</v>
      </c>
      <c r="F287" s="3" t="s">
        <v>575</v>
      </c>
      <c r="G287" s="11">
        <v>301</v>
      </c>
      <c r="H287" s="11">
        <v>145</v>
      </c>
      <c r="I287" s="11">
        <v>156</v>
      </c>
      <c r="J287" s="11">
        <v>46</v>
      </c>
      <c r="K287" s="11">
        <v>44</v>
      </c>
      <c r="L287" t="str">
        <f t="shared" si="13"/>
        <v/>
      </c>
      <c r="M287">
        <f t="shared" si="14"/>
        <v>301</v>
      </c>
    </row>
    <row r="288" spans="1:13" ht="14" x14ac:dyDescent="0.15">
      <c r="A288" s="3" t="s">
        <v>826</v>
      </c>
      <c r="B288" s="3" t="s">
        <v>832</v>
      </c>
      <c r="C288" s="3" t="str">
        <f t="shared" si="12"/>
        <v>AREA # 0306</v>
      </c>
      <c r="D288" s="3" t="s">
        <v>576</v>
      </c>
      <c r="E288" s="3" t="s">
        <v>810</v>
      </c>
      <c r="F288" s="3" t="s">
        <v>577</v>
      </c>
      <c r="G288" s="11">
        <v>163</v>
      </c>
      <c r="H288" s="11">
        <v>79</v>
      </c>
      <c r="I288" s="11">
        <v>84</v>
      </c>
      <c r="J288" s="11">
        <v>25</v>
      </c>
      <c r="K288" s="11">
        <v>24</v>
      </c>
      <c r="L288" t="str">
        <f t="shared" si="13"/>
        <v/>
      </c>
      <c r="M288">
        <f t="shared" si="14"/>
        <v>163</v>
      </c>
    </row>
    <row r="289" spans="1:13" ht="14" x14ac:dyDescent="0.15">
      <c r="A289" s="3" t="s">
        <v>826</v>
      </c>
      <c r="B289" s="3" t="s">
        <v>832</v>
      </c>
      <c r="C289" s="3" t="str">
        <f t="shared" si="12"/>
        <v>AREA # 0306</v>
      </c>
      <c r="D289" s="3" t="s">
        <v>578</v>
      </c>
      <c r="E289" s="3" t="s">
        <v>810</v>
      </c>
      <c r="F289" s="3" t="s">
        <v>579</v>
      </c>
      <c r="G289" s="11">
        <v>293</v>
      </c>
      <c r="H289" s="11">
        <v>158</v>
      </c>
      <c r="I289" s="11">
        <v>135</v>
      </c>
      <c r="J289" s="11">
        <v>48</v>
      </c>
      <c r="K289" s="11">
        <v>47</v>
      </c>
      <c r="L289" t="str">
        <f t="shared" si="13"/>
        <v/>
      </c>
      <c r="M289">
        <f t="shared" si="14"/>
        <v>293</v>
      </c>
    </row>
    <row r="290" spans="1:13" ht="14" x14ac:dyDescent="0.15">
      <c r="A290" s="3" t="s">
        <v>826</v>
      </c>
      <c r="B290" s="3" t="s">
        <v>832</v>
      </c>
      <c r="C290" s="3" t="str">
        <f t="shared" si="12"/>
        <v>AREA # 0306</v>
      </c>
      <c r="D290" s="3" t="s">
        <v>580</v>
      </c>
      <c r="E290" s="3" t="s">
        <v>810</v>
      </c>
      <c r="F290" s="3" t="s">
        <v>581</v>
      </c>
      <c r="G290" s="11">
        <v>324</v>
      </c>
      <c r="H290" s="11">
        <v>165</v>
      </c>
      <c r="I290" s="11">
        <v>159</v>
      </c>
      <c r="J290" s="11">
        <v>58</v>
      </c>
      <c r="K290" s="11">
        <v>58</v>
      </c>
      <c r="L290" t="str">
        <f t="shared" si="13"/>
        <v/>
      </c>
      <c r="M290">
        <f t="shared" si="14"/>
        <v>324</v>
      </c>
    </row>
    <row r="291" spans="1:13" ht="14" x14ac:dyDescent="0.15">
      <c r="A291" s="3" t="s">
        <v>826</v>
      </c>
      <c r="B291" s="3" t="s">
        <v>832</v>
      </c>
      <c r="C291" s="3" t="str">
        <f t="shared" si="12"/>
        <v>AREA # 0306</v>
      </c>
      <c r="D291" s="3" t="s">
        <v>582</v>
      </c>
      <c r="E291" s="3" t="s">
        <v>810</v>
      </c>
      <c r="F291" s="3" t="s">
        <v>583</v>
      </c>
      <c r="G291" s="11">
        <v>351</v>
      </c>
      <c r="H291" s="11">
        <v>182</v>
      </c>
      <c r="I291" s="11">
        <v>169</v>
      </c>
      <c r="J291" s="11">
        <v>51</v>
      </c>
      <c r="K291" s="11">
        <v>51</v>
      </c>
      <c r="L291" t="str">
        <f t="shared" si="13"/>
        <v/>
      </c>
      <c r="M291">
        <f t="shared" si="14"/>
        <v>351</v>
      </c>
    </row>
    <row r="292" spans="1:13" ht="14" x14ac:dyDescent="0.15">
      <c r="A292" s="3" t="s">
        <v>826</v>
      </c>
      <c r="B292" s="3" t="s">
        <v>832</v>
      </c>
      <c r="C292" s="3" t="str">
        <f t="shared" si="12"/>
        <v>AREA # 0306</v>
      </c>
      <c r="D292" s="3" t="s">
        <v>584</v>
      </c>
      <c r="E292" s="3" t="s">
        <v>810</v>
      </c>
      <c r="F292" s="3" t="s">
        <v>585</v>
      </c>
      <c r="G292" s="11">
        <v>127</v>
      </c>
      <c r="H292" s="11">
        <v>57</v>
      </c>
      <c r="I292" s="11">
        <v>70</v>
      </c>
      <c r="J292" s="11">
        <v>22</v>
      </c>
      <c r="K292" s="11">
        <v>22</v>
      </c>
      <c r="L292" t="str">
        <f t="shared" si="13"/>
        <v/>
      </c>
      <c r="M292">
        <f t="shared" si="14"/>
        <v>127</v>
      </c>
    </row>
    <row r="293" spans="1:13" ht="14" x14ac:dyDescent="0.15">
      <c r="A293" s="3" t="s">
        <v>826</v>
      </c>
      <c r="B293" s="3" t="s">
        <v>832</v>
      </c>
      <c r="C293" s="3" t="str">
        <f t="shared" si="12"/>
        <v>AREA # 0306</v>
      </c>
      <c r="D293" s="3" t="s">
        <v>586</v>
      </c>
      <c r="E293" s="3" t="s">
        <v>810</v>
      </c>
      <c r="F293" s="3" t="s">
        <v>587</v>
      </c>
      <c r="G293" s="11">
        <v>230</v>
      </c>
      <c r="H293" s="11">
        <v>121</v>
      </c>
      <c r="I293" s="11">
        <v>109</v>
      </c>
      <c r="J293" s="11">
        <v>41</v>
      </c>
      <c r="K293" s="11">
        <v>40</v>
      </c>
      <c r="L293" t="str">
        <f t="shared" si="13"/>
        <v/>
      </c>
      <c r="M293">
        <f t="shared" si="14"/>
        <v>230</v>
      </c>
    </row>
    <row r="294" spans="1:13" ht="14" x14ac:dyDescent="0.15">
      <c r="A294" s="3" t="s">
        <v>826</v>
      </c>
      <c r="B294" s="3" t="s">
        <v>832</v>
      </c>
      <c r="C294" s="3" t="str">
        <f t="shared" si="12"/>
        <v>AREA # 0306</v>
      </c>
      <c r="D294" s="3" t="s">
        <v>588</v>
      </c>
      <c r="E294" s="3" t="s">
        <v>810</v>
      </c>
      <c r="F294" s="3" t="s">
        <v>589</v>
      </c>
      <c r="G294" s="11">
        <v>167</v>
      </c>
      <c r="H294" s="11">
        <v>90</v>
      </c>
      <c r="I294" s="11">
        <v>77</v>
      </c>
      <c r="J294" s="11">
        <v>29</v>
      </c>
      <c r="K294" s="11">
        <v>29</v>
      </c>
      <c r="L294" t="str">
        <f t="shared" si="13"/>
        <v/>
      </c>
      <c r="M294">
        <f t="shared" si="14"/>
        <v>167</v>
      </c>
    </row>
    <row r="295" spans="1:13" ht="14" x14ac:dyDescent="0.15">
      <c r="A295" s="3" t="s">
        <v>826</v>
      </c>
      <c r="B295" s="3" t="s">
        <v>832</v>
      </c>
      <c r="C295" s="3" t="str">
        <f t="shared" si="12"/>
        <v>AREA # 0306</v>
      </c>
      <c r="D295" s="3" t="s">
        <v>590</v>
      </c>
      <c r="E295" s="3" t="s">
        <v>810</v>
      </c>
      <c r="F295" s="3" t="s">
        <v>591</v>
      </c>
      <c r="G295" s="11">
        <v>409</v>
      </c>
      <c r="H295" s="11">
        <v>218</v>
      </c>
      <c r="I295" s="11">
        <v>191</v>
      </c>
      <c r="J295" s="11">
        <v>72</v>
      </c>
      <c r="K295" s="11">
        <v>72</v>
      </c>
      <c r="L295" t="str">
        <f t="shared" si="13"/>
        <v/>
      </c>
      <c r="M295">
        <f t="shared" si="14"/>
        <v>409</v>
      </c>
    </row>
    <row r="296" spans="1:13" ht="14" x14ac:dyDescent="0.15">
      <c r="A296" s="3" t="s">
        <v>826</v>
      </c>
      <c r="B296" s="3" t="s">
        <v>833</v>
      </c>
      <c r="C296" s="3" t="str">
        <f t="shared" si="12"/>
        <v>AREA # 0307</v>
      </c>
      <c r="D296" s="3" t="s">
        <v>592</v>
      </c>
      <c r="E296" s="3" t="s">
        <v>810</v>
      </c>
      <c r="F296" s="3" t="s">
        <v>593</v>
      </c>
      <c r="G296" s="11">
        <v>309</v>
      </c>
      <c r="H296" s="11">
        <v>154</v>
      </c>
      <c r="I296" s="11">
        <v>155</v>
      </c>
      <c r="J296" s="11">
        <v>56</v>
      </c>
      <c r="K296" s="11">
        <v>55</v>
      </c>
      <c r="L296" t="str">
        <f t="shared" si="13"/>
        <v/>
      </c>
      <c r="M296">
        <f t="shared" si="14"/>
        <v>309</v>
      </c>
    </row>
    <row r="297" spans="1:13" ht="14" x14ac:dyDescent="0.15">
      <c r="A297" s="3" t="s">
        <v>826</v>
      </c>
      <c r="B297" s="3" t="s">
        <v>833</v>
      </c>
      <c r="C297" s="3" t="str">
        <f t="shared" si="12"/>
        <v>AREA # 0307</v>
      </c>
      <c r="D297" s="3" t="s">
        <v>594</v>
      </c>
      <c r="E297" s="3" t="s">
        <v>810</v>
      </c>
      <c r="F297" s="3" t="s">
        <v>595</v>
      </c>
      <c r="G297" s="11">
        <v>401</v>
      </c>
      <c r="H297" s="11">
        <v>186</v>
      </c>
      <c r="I297" s="11">
        <v>215</v>
      </c>
      <c r="J297" s="11">
        <v>74</v>
      </c>
      <c r="K297" s="11">
        <v>74</v>
      </c>
      <c r="L297" t="str">
        <f t="shared" si="13"/>
        <v/>
      </c>
      <c r="M297">
        <f t="shared" si="14"/>
        <v>401</v>
      </c>
    </row>
    <row r="298" spans="1:13" ht="14" x14ac:dyDescent="0.15">
      <c r="A298" s="3" t="s">
        <v>826</v>
      </c>
      <c r="B298" s="3" t="s">
        <v>833</v>
      </c>
      <c r="C298" s="3" t="str">
        <f t="shared" si="12"/>
        <v>AREA # 0307</v>
      </c>
      <c r="D298" s="3" t="s">
        <v>596</v>
      </c>
      <c r="E298" s="3" t="s">
        <v>810</v>
      </c>
      <c r="F298" s="3" t="s">
        <v>597</v>
      </c>
      <c r="G298" s="11">
        <v>121</v>
      </c>
      <c r="H298" s="11">
        <v>60</v>
      </c>
      <c r="I298" s="11">
        <v>61</v>
      </c>
      <c r="J298" s="11">
        <v>21</v>
      </c>
      <c r="K298" s="11">
        <v>21</v>
      </c>
      <c r="L298" t="str">
        <f t="shared" si="13"/>
        <v/>
      </c>
      <c r="M298">
        <f t="shared" si="14"/>
        <v>121</v>
      </c>
    </row>
    <row r="299" spans="1:13" ht="14" x14ac:dyDescent="0.15">
      <c r="A299" s="3" t="s">
        <v>826</v>
      </c>
      <c r="B299" s="3" t="s">
        <v>833</v>
      </c>
      <c r="C299" s="3" t="str">
        <f t="shared" si="12"/>
        <v>AREA # 0307</v>
      </c>
      <c r="D299" s="3" t="s">
        <v>598</v>
      </c>
      <c r="E299" s="3" t="s">
        <v>810</v>
      </c>
      <c r="F299" s="3" t="s">
        <v>599</v>
      </c>
      <c r="G299" s="11">
        <v>235</v>
      </c>
      <c r="H299" s="11">
        <v>117</v>
      </c>
      <c r="I299" s="11">
        <v>118</v>
      </c>
      <c r="J299" s="11">
        <v>45</v>
      </c>
      <c r="K299" s="11">
        <v>45</v>
      </c>
      <c r="L299" t="str">
        <f t="shared" si="13"/>
        <v/>
      </c>
      <c r="M299">
        <f t="shared" si="14"/>
        <v>235</v>
      </c>
    </row>
    <row r="300" spans="1:13" ht="14" x14ac:dyDescent="0.15">
      <c r="A300" s="3" t="s">
        <v>826</v>
      </c>
      <c r="B300" s="3" t="s">
        <v>833</v>
      </c>
      <c r="C300" s="3" t="str">
        <f t="shared" si="12"/>
        <v>AREA # 0307</v>
      </c>
      <c r="D300" s="3" t="s">
        <v>600</v>
      </c>
      <c r="E300" s="3" t="s">
        <v>810</v>
      </c>
      <c r="F300" s="3" t="s">
        <v>601</v>
      </c>
      <c r="G300" s="11">
        <v>566</v>
      </c>
      <c r="H300" s="11">
        <v>289</v>
      </c>
      <c r="I300" s="11">
        <v>277</v>
      </c>
      <c r="J300" s="11">
        <v>112</v>
      </c>
      <c r="K300" s="11">
        <v>109</v>
      </c>
      <c r="L300" t="str">
        <f t="shared" si="13"/>
        <v/>
      </c>
      <c r="M300">
        <f t="shared" si="14"/>
        <v>566</v>
      </c>
    </row>
    <row r="301" spans="1:13" ht="14" x14ac:dyDescent="0.15">
      <c r="A301" s="3" t="s">
        <v>826</v>
      </c>
      <c r="B301" s="3" t="s">
        <v>833</v>
      </c>
      <c r="C301" s="3" t="str">
        <f t="shared" si="12"/>
        <v>AREA # 0307</v>
      </c>
      <c r="D301" s="3" t="s">
        <v>602</v>
      </c>
      <c r="E301" s="3" t="s">
        <v>810</v>
      </c>
      <c r="F301" s="3" t="s">
        <v>603</v>
      </c>
      <c r="G301" s="11">
        <v>234</v>
      </c>
      <c r="H301" s="11">
        <v>119</v>
      </c>
      <c r="I301" s="11">
        <v>115</v>
      </c>
      <c r="J301" s="11">
        <v>38</v>
      </c>
      <c r="K301" s="11">
        <v>38</v>
      </c>
      <c r="L301" t="str">
        <f t="shared" si="13"/>
        <v/>
      </c>
      <c r="M301">
        <f t="shared" si="14"/>
        <v>234</v>
      </c>
    </row>
    <row r="302" spans="1:13" ht="14" x14ac:dyDescent="0.15">
      <c r="A302" s="3" t="s">
        <v>826</v>
      </c>
      <c r="B302" s="3" t="s">
        <v>834</v>
      </c>
      <c r="C302" s="3" t="str">
        <f t="shared" si="12"/>
        <v>AREA # 0308</v>
      </c>
      <c r="D302" s="3" t="s">
        <v>604</v>
      </c>
      <c r="E302" s="3" t="s">
        <v>810</v>
      </c>
      <c r="F302" s="3" t="s">
        <v>605</v>
      </c>
      <c r="G302" s="11">
        <v>484</v>
      </c>
      <c r="H302" s="11">
        <v>242</v>
      </c>
      <c r="I302" s="11">
        <v>242</v>
      </c>
      <c r="J302" s="11">
        <v>85</v>
      </c>
      <c r="K302" s="11">
        <v>84</v>
      </c>
      <c r="L302" t="str">
        <f t="shared" si="13"/>
        <v/>
      </c>
      <c r="M302">
        <f t="shared" si="14"/>
        <v>484</v>
      </c>
    </row>
    <row r="303" spans="1:13" ht="14" x14ac:dyDescent="0.15">
      <c r="A303" s="3" t="s">
        <v>826</v>
      </c>
      <c r="B303" s="3" t="s">
        <v>834</v>
      </c>
      <c r="C303" s="3" t="str">
        <f t="shared" si="12"/>
        <v>AREA # 0308</v>
      </c>
      <c r="D303" s="3" t="s">
        <v>606</v>
      </c>
      <c r="E303" s="3" t="s">
        <v>810</v>
      </c>
      <c r="F303" s="3" t="s">
        <v>607</v>
      </c>
      <c r="G303" s="11">
        <v>76</v>
      </c>
      <c r="H303" s="11">
        <v>38</v>
      </c>
      <c r="I303" s="11">
        <v>38</v>
      </c>
      <c r="J303" s="11">
        <v>16</v>
      </c>
      <c r="K303" s="11">
        <v>16</v>
      </c>
      <c r="L303" t="str">
        <f t="shared" si="13"/>
        <v/>
      </c>
      <c r="M303">
        <f t="shared" si="14"/>
        <v>76</v>
      </c>
    </row>
    <row r="304" spans="1:13" ht="14" x14ac:dyDescent="0.15">
      <c r="A304" s="3" t="s">
        <v>826</v>
      </c>
      <c r="B304" s="3" t="s">
        <v>834</v>
      </c>
      <c r="C304" s="3" t="str">
        <f t="shared" si="12"/>
        <v>AREA # 0308</v>
      </c>
      <c r="D304" s="3" t="s">
        <v>608</v>
      </c>
      <c r="E304" s="3" t="s">
        <v>810</v>
      </c>
      <c r="F304" s="3" t="s">
        <v>609</v>
      </c>
      <c r="G304" s="11">
        <v>299</v>
      </c>
      <c r="H304" s="11">
        <v>152</v>
      </c>
      <c r="I304" s="11">
        <v>147</v>
      </c>
      <c r="J304" s="11">
        <v>51</v>
      </c>
      <c r="K304" s="11">
        <v>51</v>
      </c>
      <c r="L304" t="str">
        <f t="shared" si="13"/>
        <v/>
      </c>
      <c r="M304">
        <f t="shared" si="14"/>
        <v>299</v>
      </c>
    </row>
    <row r="305" spans="1:13" ht="14" x14ac:dyDescent="0.15">
      <c r="A305" s="3" t="s">
        <v>826</v>
      </c>
      <c r="B305" s="3" t="s">
        <v>834</v>
      </c>
      <c r="C305" s="3" t="str">
        <f t="shared" si="12"/>
        <v>AREA # 0308</v>
      </c>
      <c r="D305" s="3" t="s">
        <v>610</v>
      </c>
      <c r="E305" s="3" t="s">
        <v>810</v>
      </c>
      <c r="F305" s="3" t="s">
        <v>611</v>
      </c>
      <c r="G305" s="11">
        <v>277</v>
      </c>
      <c r="H305" s="11">
        <v>143</v>
      </c>
      <c r="I305" s="11">
        <v>134</v>
      </c>
      <c r="J305" s="11">
        <v>57</v>
      </c>
      <c r="K305" s="11">
        <v>57</v>
      </c>
      <c r="L305" t="str">
        <f t="shared" si="13"/>
        <v/>
      </c>
      <c r="M305">
        <f t="shared" si="14"/>
        <v>277</v>
      </c>
    </row>
    <row r="306" spans="1:13" ht="14" x14ac:dyDescent="0.15">
      <c r="A306" s="3" t="s">
        <v>826</v>
      </c>
      <c r="B306" s="3" t="s">
        <v>834</v>
      </c>
      <c r="C306" s="3" t="str">
        <f t="shared" si="12"/>
        <v>AREA # 0308</v>
      </c>
      <c r="D306" s="3" t="s">
        <v>612</v>
      </c>
      <c r="E306" s="3" t="s">
        <v>810</v>
      </c>
      <c r="F306" s="3" t="s">
        <v>613</v>
      </c>
      <c r="G306" s="11">
        <v>13</v>
      </c>
      <c r="H306" s="11">
        <v>6</v>
      </c>
      <c r="I306" s="11">
        <v>7</v>
      </c>
      <c r="J306" s="11">
        <v>7</v>
      </c>
      <c r="K306" s="11">
        <v>5</v>
      </c>
      <c r="L306" t="str">
        <f t="shared" si="13"/>
        <v/>
      </c>
      <c r="M306">
        <f t="shared" si="14"/>
        <v>13</v>
      </c>
    </row>
    <row r="307" spans="1:13" ht="14" x14ac:dyDescent="0.15">
      <c r="A307" s="3" t="s">
        <v>826</v>
      </c>
      <c r="B307" s="3" t="s">
        <v>834</v>
      </c>
      <c r="C307" s="3" t="str">
        <f t="shared" si="12"/>
        <v>AREA # 0308</v>
      </c>
      <c r="D307" s="3" t="s">
        <v>614</v>
      </c>
      <c r="E307" s="3" t="s">
        <v>810</v>
      </c>
      <c r="F307" s="3" t="s">
        <v>615</v>
      </c>
      <c r="G307" s="11">
        <v>3</v>
      </c>
      <c r="H307" s="11">
        <v>3</v>
      </c>
      <c r="I307" s="11">
        <v>0</v>
      </c>
      <c r="J307" s="11">
        <v>1</v>
      </c>
      <c r="K307" s="11">
        <v>1</v>
      </c>
      <c r="L307" t="str">
        <f t="shared" si="13"/>
        <v/>
      </c>
      <c r="M307">
        <f t="shared" si="14"/>
        <v>3</v>
      </c>
    </row>
    <row r="308" spans="1:13" ht="14" x14ac:dyDescent="0.15">
      <c r="A308" s="3" t="s">
        <v>826</v>
      </c>
      <c r="B308" s="3" t="s">
        <v>834</v>
      </c>
      <c r="C308" s="3" t="str">
        <f t="shared" si="12"/>
        <v>AREA # 0308</v>
      </c>
      <c r="D308" s="3" t="s">
        <v>616</v>
      </c>
      <c r="E308" s="3" t="s">
        <v>810</v>
      </c>
      <c r="F308" s="4" t="s">
        <v>617</v>
      </c>
      <c r="G308" s="11">
        <v>71</v>
      </c>
      <c r="H308" s="11">
        <v>68</v>
      </c>
      <c r="I308" s="11">
        <v>3</v>
      </c>
      <c r="J308" s="11">
        <v>2</v>
      </c>
      <c r="K308" s="11">
        <v>2</v>
      </c>
      <c r="L308" t="str">
        <f t="shared" si="13"/>
        <v/>
      </c>
      <c r="M308">
        <f t="shared" si="14"/>
        <v>71</v>
      </c>
    </row>
    <row r="309" spans="1:13" ht="14" x14ac:dyDescent="0.15">
      <c r="A309" s="3" t="s">
        <v>835</v>
      </c>
      <c r="B309" s="3" t="s">
        <v>836</v>
      </c>
      <c r="C309" s="3" t="str">
        <f t="shared" si="12"/>
        <v>AREA # 0401</v>
      </c>
      <c r="D309" s="3" t="s">
        <v>618</v>
      </c>
      <c r="E309" s="3" t="s">
        <v>798</v>
      </c>
      <c r="F309" s="3" t="s">
        <v>619</v>
      </c>
      <c r="G309" s="11">
        <v>826</v>
      </c>
      <c r="H309" s="11">
        <v>422</v>
      </c>
      <c r="I309" s="11">
        <v>404</v>
      </c>
      <c r="J309" s="11">
        <v>190</v>
      </c>
      <c r="K309" s="11">
        <v>190</v>
      </c>
      <c r="L309">
        <f t="shared" si="13"/>
        <v>826</v>
      </c>
      <c r="M309" t="str">
        <f t="shared" si="14"/>
        <v/>
      </c>
    </row>
    <row r="310" spans="1:13" ht="14" x14ac:dyDescent="0.15">
      <c r="A310" s="3" t="s">
        <v>835</v>
      </c>
      <c r="B310" s="3" t="s">
        <v>836</v>
      </c>
      <c r="C310" s="3" t="str">
        <f t="shared" si="12"/>
        <v>AREA # 0401</v>
      </c>
      <c r="D310" s="3" t="s">
        <v>620</v>
      </c>
      <c r="E310" s="3" t="s">
        <v>810</v>
      </c>
      <c r="F310" s="3" t="s">
        <v>577</v>
      </c>
      <c r="G310" s="11">
        <v>198</v>
      </c>
      <c r="H310" s="11">
        <v>100</v>
      </c>
      <c r="I310" s="11">
        <v>98</v>
      </c>
      <c r="J310" s="11">
        <v>42</v>
      </c>
      <c r="K310" s="11">
        <v>41</v>
      </c>
      <c r="L310" t="str">
        <f t="shared" si="13"/>
        <v/>
      </c>
      <c r="M310">
        <f t="shared" si="14"/>
        <v>198</v>
      </c>
    </row>
    <row r="311" spans="1:13" ht="14" x14ac:dyDescent="0.15">
      <c r="A311" s="3" t="s">
        <v>835</v>
      </c>
      <c r="B311" s="3" t="s">
        <v>836</v>
      </c>
      <c r="C311" s="3" t="str">
        <f t="shared" si="12"/>
        <v>AREA # 0401</v>
      </c>
      <c r="D311" s="3" t="s">
        <v>621</v>
      </c>
      <c r="E311" s="3" t="s">
        <v>810</v>
      </c>
      <c r="F311" s="3" t="s">
        <v>622</v>
      </c>
      <c r="G311" s="11">
        <v>133</v>
      </c>
      <c r="H311" s="11">
        <v>94</v>
      </c>
      <c r="I311" s="11">
        <v>39</v>
      </c>
      <c r="J311" s="11">
        <v>22</v>
      </c>
      <c r="K311" s="11">
        <v>22</v>
      </c>
      <c r="L311" t="str">
        <f t="shared" si="13"/>
        <v/>
      </c>
      <c r="M311">
        <f t="shared" si="14"/>
        <v>133</v>
      </c>
    </row>
    <row r="312" spans="1:13" ht="14" x14ac:dyDescent="0.15">
      <c r="A312" s="3" t="s">
        <v>835</v>
      </c>
      <c r="B312" s="3" t="s">
        <v>836</v>
      </c>
      <c r="C312" s="3" t="str">
        <f t="shared" si="12"/>
        <v>AREA # 0401</v>
      </c>
      <c r="D312" s="3" t="s">
        <v>623</v>
      </c>
      <c r="E312" s="3" t="s">
        <v>810</v>
      </c>
      <c r="F312" s="3" t="s">
        <v>624</v>
      </c>
      <c r="G312" s="11">
        <v>139</v>
      </c>
      <c r="H312" s="11">
        <v>68</v>
      </c>
      <c r="I312" s="11">
        <v>71</v>
      </c>
      <c r="J312" s="11">
        <v>26</v>
      </c>
      <c r="K312" s="11">
        <v>23</v>
      </c>
      <c r="L312" t="str">
        <f t="shared" si="13"/>
        <v/>
      </c>
      <c r="M312">
        <f t="shared" si="14"/>
        <v>139</v>
      </c>
    </row>
    <row r="313" spans="1:13" ht="14" x14ac:dyDescent="0.15">
      <c r="A313" s="3" t="s">
        <v>835</v>
      </c>
      <c r="B313" s="3" t="s">
        <v>836</v>
      </c>
      <c r="C313" s="3" t="str">
        <f t="shared" si="12"/>
        <v>AREA # 0401</v>
      </c>
      <c r="D313" s="3" t="s">
        <v>625</v>
      </c>
      <c r="E313" s="3" t="s">
        <v>810</v>
      </c>
      <c r="F313" s="3" t="s">
        <v>626</v>
      </c>
      <c r="G313" s="11">
        <v>57</v>
      </c>
      <c r="H313" s="11">
        <v>28</v>
      </c>
      <c r="I313" s="11">
        <v>29</v>
      </c>
      <c r="J313" s="11">
        <v>10</v>
      </c>
      <c r="K313" s="11">
        <v>10</v>
      </c>
      <c r="L313" t="str">
        <f t="shared" si="13"/>
        <v/>
      </c>
      <c r="M313">
        <f t="shared" si="14"/>
        <v>57</v>
      </c>
    </row>
    <row r="314" spans="1:13" ht="14" x14ac:dyDescent="0.15">
      <c r="A314" s="3" t="s">
        <v>835</v>
      </c>
      <c r="B314" s="3" t="s">
        <v>836</v>
      </c>
      <c r="C314" s="3" t="str">
        <f t="shared" si="12"/>
        <v>AREA # 0401</v>
      </c>
      <c r="D314" s="3" t="s">
        <v>627</v>
      </c>
      <c r="E314" s="3" t="s">
        <v>810</v>
      </c>
      <c r="F314" s="3" t="s">
        <v>628</v>
      </c>
      <c r="G314" s="11">
        <v>51</v>
      </c>
      <c r="H314" s="11">
        <v>27</v>
      </c>
      <c r="I314" s="11">
        <v>24</v>
      </c>
      <c r="J314" s="11">
        <v>8</v>
      </c>
      <c r="K314" s="11">
        <v>8</v>
      </c>
      <c r="L314" t="str">
        <f t="shared" si="13"/>
        <v/>
      </c>
      <c r="M314">
        <f t="shared" si="14"/>
        <v>51</v>
      </c>
    </row>
    <row r="315" spans="1:13" ht="14" x14ac:dyDescent="0.15">
      <c r="A315" s="3" t="s">
        <v>835</v>
      </c>
      <c r="B315" s="3" t="s">
        <v>836</v>
      </c>
      <c r="C315" s="3" t="str">
        <f t="shared" si="12"/>
        <v>AREA # 0401</v>
      </c>
      <c r="D315" s="3" t="s">
        <v>629</v>
      </c>
      <c r="E315" s="3" t="s">
        <v>810</v>
      </c>
      <c r="F315" s="3" t="s">
        <v>630</v>
      </c>
      <c r="G315" s="11">
        <v>107</v>
      </c>
      <c r="H315" s="11">
        <v>59</v>
      </c>
      <c r="I315" s="11">
        <v>48</v>
      </c>
      <c r="J315" s="11">
        <v>21</v>
      </c>
      <c r="K315" s="11">
        <v>21</v>
      </c>
      <c r="L315" t="str">
        <f t="shared" si="13"/>
        <v/>
      </c>
      <c r="M315">
        <f t="shared" si="14"/>
        <v>107</v>
      </c>
    </row>
    <row r="316" spans="1:13" ht="14" x14ac:dyDescent="0.15">
      <c r="A316" s="3" t="s">
        <v>835</v>
      </c>
      <c r="B316" s="3" t="s">
        <v>836</v>
      </c>
      <c r="C316" s="3" t="str">
        <f t="shared" si="12"/>
        <v>AREA # 0401</v>
      </c>
      <c r="D316" s="3" t="s">
        <v>631</v>
      </c>
      <c r="E316" s="3" t="s">
        <v>810</v>
      </c>
      <c r="F316" s="3" t="s">
        <v>632</v>
      </c>
      <c r="G316" s="11">
        <v>268</v>
      </c>
      <c r="H316" s="11">
        <v>132</v>
      </c>
      <c r="I316" s="11">
        <v>136</v>
      </c>
      <c r="J316" s="11">
        <v>52</v>
      </c>
      <c r="K316" s="11">
        <v>52</v>
      </c>
      <c r="L316" t="str">
        <f t="shared" si="13"/>
        <v/>
      </c>
      <c r="M316">
        <f t="shared" si="14"/>
        <v>268</v>
      </c>
    </row>
    <row r="317" spans="1:13" ht="14" x14ac:dyDescent="0.15">
      <c r="A317" s="3" t="s">
        <v>835</v>
      </c>
      <c r="B317" s="3" t="s">
        <v>836</v>
      </c>
      <c r="C317" s="3" t="str">
        <f t="shared" si="12"/>
        <v>AREA # 0401</v>
      </c>
      <c r="D317" s="3" t="s">
        <v>633</v>
      </c>
      <c r="E317" s="3" t="s">
        <v>810</v>
      </c>
      <c r="F317" s="3" t="s">
        <v>634</v>
      </c>
      <c r="G317" s="11">
        <v>94</v>
      </c>
      <c r="H317" s="11">
        <v>50</v>
      </c>
      <c r="I317" s="11">
        <v>44</v>
      </c>
      <c r="J317" s="11">
        <v>17</v>
      </c>
      <c r="K317" s="11">
        <v>17</v>
      </c>
      <c r="L317" t="str">
        <f t="shared" si="13"/>
        <v/>
      </c>
      <c r="M317">
        <f t="shared" si="14"/>
        <v>94</v>
      </c>
    </row>
    <row r="318" spans="1:13" ht="14" x14ac:dyDescent="0.15">
      <c r="A318" s="3" t="s">
        <v>835</v>
      </c>
      <c r="B318" s="3" t="s">
        <v>836</v>
      </c>
      <c r="C318" s="3" t="str">
        <f t="shared" si="12"/>
        <v>AREA # 0401</v>
      </c>
      <c r="D318" s="3" t="s">
        <v>635</v>
      </c>
      <c r="E318" s="3" t="s">
        <v>810</v>
      </c>
      <c r="F318" s="3" t="s">
        <v>636</v>
      </c>
      <c r="G318" s="11">
        <v>302</v>
      </c>
      <c r="H318" s="11">
        <v>157</v>
      </c>
      <c r="I318" s="11">
        <v>145</v>
      </c>
      <c r="J318" s="11">
        <v>72</v>
      </c>
      <c r="K318" s="11">
        <v>69</v>
      </c>
      <c r="L318" t="str">
        <f t="shared" si="13"/>
        <v/>
      </c>
      <c r="M318">
        <f t="shared" si="14"/>
        <v>302</v>
      </c>
    </row>
    <row r="319" spans="1:13" ht="14" x14ac:dyDescent="0.15">
      <c r="A319" s="3" t="s">
        <v>835</v>
      </c>
      <c r="B319" s="3" t="s">
        <v>836</v>
      </c>
      <c r="C319" s="3" t="str">
        <f t="shared" si="12"/>
        <v>AREA # 0401</v>
      </c>
      <c r="D319" s="3" t="s">
        <v>637</v>
      </c>
      <c r="E319" s="3" t="s">
        <v>810</v>
      </c>
      <c r="F319" s="3" t="s">
        <v>638</v>
      </c>
      <c r="G319" s="11">
        <v>170</v>
      </c>
      <c r="H319" s="11">
        <v>94</v>
      </c>
      <c r="I319" s="11">
        <v>76</v>
      </c>
      <c r="J319" s="11">
        <v>23</v>
      </c>
      <c r="K319" s="11">
        <v>21</v>
      </c>
      <c r="L319" t="str">
        <f t="shared" si="13"/>
        <v/>
      </c>
      <c r="M319">
        <f t="shared" si="14"/>
        <v>170</v>
      </c>
    </row>
    <row r="320" spans="1:13" ht="14" x14ac:dyDescent="0.15">
      <c r="A320" s="3" t="s">
        <v>835</v>
      </c>
      <c r="B320" s="3" t="s">
        <v>836</v>
      </c>
      <c r="C320" s="3" t="str">
        <f t="shared" si="12"/>
        <v>AREA # 0401</v>
      </c>
      <c r="D320" s="3" t="s">
        <v>639</v>
      </c>
      <c r="E320" s="3" t="s">
        <v>810</v>
      </c>
      <c r="F320" s="3" t="s">
        <v>640</v>
      </c>
      <c r="G320" s="11">
        <v>15</v>
      </c>
      <c r="H320" s="11">
        <v>13</v>
      </c>
      <c r="I320" s="11">
        <v>2</v>
      </c>
      <c r="J320" s="11">
        <v>4</v>
      </c>
      <c r="K320" s="11">
        <v>4</v>
      </c>
      <c r="L320" t="str">
        <f t="shared" si="13"/>
        <v/>
      </c>
      <c r="M320">
        <f t="shared" si="14"/>
        <v>15</v>
      </c>
    </row>
    <row r="321" spans="1:13" ht="14" x14ac:dyDescent="0.15">
      <c r="A321" s="3" t="s">
        <v>835</v>
      </c>
      <c r="B321" s="3" t="s">
        <v>836</v>
      </c>
      <c r="C321" s="3" t="str">
        <f t="shared" si="12"/>
        <v>AREA # 0401</v>
      </c>
      <c r="D321" s="3" t="s">
        <v>641</v>
      </c>
      <c r="E321" s="3" t="s">
        <v>810</v>
      </c>
      <c r="F321" s="3" t="s">
        <v>642</v>
      </c>
      <c r="G321" s="11">
        <v>15</v>
      </c>
      <c r="H321" s="11">
        <v>4</v>
      </c>
      <c r="I321" s="11">
        <v>11</v>
      </c>
      <c r="J321" s="11">
        <v>3</v>
      </c>
      <c r="K321" s="11">
        <v>3</v>
      </c>
      <c r="L321" t="str">
        <f t="shared" si="13"/>
        <v/>
      </c>
      <c r="M321">
        <f t="shared" si="14"/>
        <v>15</v>
      </c>
    </row>
    <row r="322" spans="1:13" ht="14" x14ac:dyDescent="0.15">
      <c r="A322" s="3" t="s">
        <v>835</v>
      </c>
      <c r="B322" s="3" t="s">
        <v>836</v>
      </c>
      <c r="C322" s="3" t="str">
        <f t="shared" si="12"/>
        <v>AREA # 0401</v>
      </c>
      <c r="D322" s="3" t="s">
        <v>643</v>
      </c>
      <c r="E322" s="3" t="s">
        <v>810</v>
      </c>
      <c r="F322" s="4" t="s">
        <v>644</v>
      </c>
      <c r="G322" s="11">
        <v>18</v>
      </c>
      <c r="H322" s="11">
        <v>10</v>
      </c>
      <c r="I322" s="11">
        <v>8</v>
      </c>
      <c r="J322" s="11">
        <v>4</v>
      </c>
      <c r="K322" s="11">
        <v>4</v>
      </c>
      <c r="L322" t="str">
        <f t="shared" si="13"/>
        <v/>
      </c>
      <c r="M322">
        <f t="shared" si="14"/>
        <v>18</v>
      </c>
    </row>
    <row r="323" spans="1:13" ht="14" x14ac:dyDescent="0.15">
      <c r="A323" s="3" t="s">
        <v>835</v>
      </c>
      <c r="B323" s="3" t="s">
        <v>836</v>
      </c>
      <c r="C323" s="3" t="str">
        <f t="shared" ref="C323:C365" si="15">CONCATENATE("AREA # ",B323)</f>
        <v>AREA # 0401</v>
      </c>
      <c r="D323" s="3" t="s">
        <v>645</v>
      </c>
      <c r="E323" s="3" t="s">
        <v>810</v>
      </c>
      <c r="F323" s="3" t="s">
        <v>646</v>
      </c>
      <c r="G323" s="11">
        <v>19</v>
      </c>
      <c r="H323" s="11">
        <v>9</v>
      </c>
      <c r="I323" s="11">
        <v>10</v>
      </c>
      <c r="J323" s="11">
        <v>6</v>
      </c>
      <c r="K323" s="11">
        <v>6</v>
      </c>
      <c r="L323" t="str">
        <f t="shared" ref="L323:L365" si="16">IF(E323="URBAN",G323,"")</f>
        <v/>
      </c>
      <c r="M323">
        <f t="shared" ref="M323:M365" si="17">IF(E323="RURAL",G323,"")</f>
        <v>19</v>
      </c>
    </row>
    <row r="324" spans="1:13" ht="14" x14ac:dyDescent="0.15">
      <c r="A324" s="3" t="s">
        <v>835</v>
      </c>
      <c r="B324" s="3" t="s">
        <v>836</v>
      </c>
      <c r="C324" s="3" t="str">
        <f t="shared" si="15"/>
        <v>AREA # 0401</v>
      </c>
      <c r="D324" s="3" t="s">
        <v>647</v>
      </c>
      <c r="E324" s="3" t="s">
        <v>810</v>
      </c>
      <c r="F324" s="3" t="s">
        <v>648</v>
      </c>
      <c r="G324" s="11">
        <v>66</v>
      </c>
      <c r="H324" s="11">
        <v>34</v>
      </c>
      <c r="I324" s="11">
        <v>32</v>
      </c>
      <c r="J324" s="11">
        <v>16</v>
      </c>
      <c r="K324" s="11">
        <v>16</v>
      </c>
      <c r="L324" t="str">
        <f t="shared" si="16"/>
        <v/>
      </c>
      <c r="M324">
        <f t="shared" si="17"/>
        <v>66</v>
      </c>
    </row>
    <row r="325" spans="1:13" ht="14" x14ac:dyDescent="0.15">
      <c r="A325" s="3" t="s">
        <v>835</v>
      </c>
      <c r="B325" s="3" t="s">
        <v>836</v>
      </c>
      <c r="C325" s="3" t="str">
        <f t="shared" si="15"/>
        <v>AREA # 0401</v>
      </c>
      <c r="D325" s="3" t="s">
        <v>649</v>
      </c>
      <c r="E325" s="3" t="s">
        <v>810</v>
      </c>
      <c r="F325" s="4" t="s">
        <v>650</v>
      </c>
      <c r="G325" s="11">
        <v>33</v>
      </c>
      <c r="H325" s="11">
        <v>22</v>
      </c>
      <c r="I325" s="11">
        <v>11</v>
      </c>
      <c r="J325" s="11">
        <v>8</v>
      </c>
      <c r="K325" s="11">
        <v>8</v>
      </c>
      <c r="L325" t="str">
        <f t="shared" si="16"/>
        <v/>
      </c>
      <c r="M325">
        <f t="shared" si="17"/>
        <v>33</v>
      </c>
    </row>
    <row r="326" spans="1:13" ht="14" x14ac:dyDescent="0.15">
      <c r="A326" s="3" t="s">
        <v>835</v>
      </c>
      <c r="B326" s="3" t="s">
        <v>837</v>
      </c>
      <c r="C326" s="3" t="str">
        <f t="shared" si="15"/>
        <v>AREA # 0402</v>
      </c>
      <c r="D326" s="3" t="s">
        <v>651</v>
      </c>
      <c r="E326" s="3" t="s">
        <v>810</v>
      </c>
      <c r="F326" s="3" t="s">
        <v>652</v>
      </c>
      <c r="G326" s="11">
        <v>37</v>
      </c>
      <c r="H326" s="11">
        <v>31</v>
      </c>
      <c r="I326" s="11">
        <v>6</v>
      </c>
      <c r="J326" s="11">
        <v>26</v>
      </c>
      <c r="K326" s="11">
        <v>26</v>
      </c>
      <c r="L326" t="str">
        <f t="shared" si="16"/>
        <v/>
      </c>
      <c r="M326">
        <f t="shared" si="17"/>
        <v>37</v>
      </c>
    </row>
    <row r="327" spans="1:13" ht="14" x14ac:dyDescent="0.15">
      <c r="A327" s="3" t="s">
        <v>835</v>
      </c>
      <c r="B327" s="3" t="s">
        <v>837</v>
      </c>
      <c r="C327" s="3" t="str">
        <f t="shared" si="15"/>
        <v>AREA # 0402</v>
      </c>
      <c r="D327" s="3" t="s">
        <v>653</v>
      </c>
      <c r="E327" s="3" t="s">
        <v>810</v>
      </c>
      <c r="F327" s="3" t="s">
        <v>654</v>
      </c>
      <c r="G327" s="11">
        <v>244</v>
      </c>
      <c r="H327" s="11">
        <v>136</v>
      </c>
      <c r="I327" s="11">
        <v>108</v>
      </c>
      <c r="J327" s="11">
        <v>64</v>
      </c>
      <c r="K327" s="11">
        <v>49</v>
      </c>
      <c r="L327" t="str">
        <f t="shared" si="16"/>
        <v/>
      </c>
      <c r="M327">
        <f t="shared" si="17"/>
        <v>244</v>
      </c>
    </row>
    <row r="328" spans="1:13" ht="14" x14ac:dyDescent="0.15">
      <c r="A328" s="3" t="s">
        <v>835</v>
      </c>
      <c r="B328" s="3" t="s">
        <v>837</v>
      </c>
      <c r="C328" s="3" t="str">
        <f t="shared" si="15"/>
        <v>AREA # 0402</v>
      </c>
      <c r="D328" s="3" t="s">
        <v>655</v>
      </c>
      <c r="E328" s="3" t="s">
        <v>810</v>
      </c>
      <c r="F328" s="3" t="s">
        <v>656</v>
      </c>
      <c r="G328" s="11">
        <v>366</v>
      </c>
      <c r="H328" s="11">
        <v>198</v>
      </c>
      <c r="I328" s="11">
        <v>168</v>
      </c>
      <c r="J328" s="11">
        <v>86</v>
      </c>
      <c r="K328" s="11">
        <v>82</v>
      </c>
      <c r="L328" t="str">
        <f t="shared" si="16"/>
        <v/>
      </c>
      <c r="M328">
        <f t="shared" si="17"/>
        <v>366</v>
      </c>
    </row>
    <row r="329" spans="1:13" ht="14" x14ac:dyDescent="0.15">
      <c r="A329" s="3" t="s">
        <v>835</v>
      </c>
      <c r="B329" s="3" t="s">
        <v>837</v>
      </c>
      <c r="C329" s="3" t="str">
        <f t="shared" si="15"/>
        <v>AREA # 0402</v>
      </c>
      <c r="D329" s="3" t="s">
        <v>657</v>
      </c>
      <c r="E329" s="3" t="s">
        <v>810</v>
      </c>
      <c r="F329" s="3" t="s">
        <v>21</v>
      </c>
      <c r="G329" s="11">
        <v>191</v>
      </c>
      <c r="H329" s="11">
        <v>85</v>
      </c>
      <c r="I329" s="11">
        <v>106</v>
      </c>
      <c r="J329" s="11">
        <v>47</v>
      </c>
      <c r="K329" s="11">
        <v>46</v>
      </c>
      <c r="L329" t="str">
        <f t="shared" si="16"/>
        <v/>
      </c>
      <c r="M329">
        <f t="shared" si="17"/>
        <v>191</v>
      </c>
    </row>
    <row r="330" spans="1:13" ht="14" x14ac:dyDescent="0.15">
      <c r="A330" s="3" t="s">
        <v>835</v>
      </c>
      <c r="B330" s="3" t="s">
        <v>837</v>
      </c>
      <c r="C330" s="3" t="str">
        <f t="shared" si="15"/>
        <v>AREA # 0402</v>
      </c>
      <c r="D330" s="3" t="s">
        <v>658</v>
      </c>
      <c r="E330" s="3" t="s">
        <v>810</v>
      </c>
      <c r="F330" s="3" t="s">
        <v>659</v>
      </c>
      <c r="G330" s="11">
        <v>380</v>
      </c>
      <c r="H330" s="11">
        <v>207</v>
      </c>
      <c r="I330" s="11">
        <v>173</v>
      </c>
      <c r="J330" s="11">
        <v>77</v>
      </c>
      <c r="K330" s="11">
        <v>59</v>
      </c>
      <c r="L330" t="str">
        <f t="shared" si="16"/>
        <v/>
      </c>
      <c r="M330">
        <f t="shared" si="17"/>
        <v>380</v>
      </c>
    </row>
    <row r="331" spans="1:13" ht="14" x14ac:dyDescent="0.15">
      <c r="A331" s="3" t="s">
        <v>835</v>
      </c>
      <c r="B331" s="3" t="s">
        <v>837</v>
      </c>
      <c r="C331" s="3" t="str">
        <f t="shared" si="15"/>
        <v>AREA # 0402</v>
      </c>
      <c r="D331" s="3" t="s">
        <v>660</v>
      </c>
      <c r="E331" s="3" t="s">
        <v>810</v>
      </c>
      <c r="F331" s="3" t="s">
        <v>661</v>
      </c>
      <c r="G331" s="11">
        <v>194</v>
      </c>
      <c r="H331" s="11">
        <v>97</v>
      </c>
      <c r="I331" s="11">
        <v>97</v>
      </c>
      <c r="J331" s="11">
        <v>38</v>
      </c>
      <c r="K331" s="11">
        <v>30</v>
      </c>
      <c r="L331" t="str">
        <f t="shared" si="16"/>
        <v/>
      </c>
      <c r="M331">
        <f t="shared" si="17"/>
        <v>194</v>
      </c>
    </row>
    <row r="332" spans="1:13" ht="14" x14ac:dyDescent="0.15">
      <c r="A332" s="3" t="s">
        <v>835</v>
      </c>
      <c r="B332" s="3" t="s">
        <v>837</v>
      </c>
      <c r="C332" s="3" t="str">
        <f t="shared" si="15"/>
        <v>AREA # 0402</v>
      </c>
      <c r="D332" s="3" t="s">
        <v>662</v>
      </c>
      <c r="E332" s="3" t="s">
        <v>810</v>
      </c>
      <c r="F332" s="3" t="s">
        <v>29</v>
      </c>
      <c r="G332" s="11">
        <v>89</v>
      </c>
      <c r="H332" s="11">
        <v>38</v>
      </c>
      <c r="I332" s="11">
        <v>51</v>
      </c>
      <c r="J332" s="11">
        <v>14</v>
      </c>
      <c r="K332" s="11">
        <v>13</v>
      </c>
      <c r="L332" t="str">
        <f t="shared" si="16"/>
        <v/>
      </c>
      <c r="M332">
        <f t="shared" si="17"/>
        <v>89</v>
      </c>
    </row>
    <row r="333" spans="1:13" ht="14" x14ac:dyDescent="0.15">
      <c r="A333" s="3" t="s">
        <v>835</v>
      </c>
      <c r="B333" s="3" t="s">
        <v>837</v>
      </c>
      <c r="C333" s="3" t="str">
        <f t="shared" si="15"/>
        <v>AREA # 0402</v>
      </c>
      <c r="D333" s="3" t="s">
        <v>663</v>
      </c>
      <c r="E333" s="3" t="s">
        <v>810</v>
      </c>
      <c r="F333" s="3" t="s">
        <v>664</v>
      </c>
      <c r="G333" s="11">
        <v>205</v>
      </c>
      <c r="H333" s="11">
        <v>106</v>
      </c>
      <c r="I333" s="11">
        <v>99</v>
      </c>
      <c r="J333" s="11">
        <v>35</v>
      </c>
      <c r="K333" s="11">
        <v>18</v>
      </c>
      <c r="L333" t="str">
        <f t="shared" si="16"/>
        <v/>
      </c>
      <c r="M333">
        <f t="shared" si="17"/>
        <v>205</v>
      </c>
    </row>
    <row r="334" spans="1:13" ht="14" x14ac:dyDescent="0.15">
      <c r="A334" s="3" t="s">
        <v>835</v>
      </c>
      <c r="B334" s="3" t="s">
        <v>837</v>
      </c>
      <c r="C334" s="3" t="str">
        <f t="shared" si="15"/>
        <v>AREA # 0402</v>
      </c>
      <c r="D334" s="3" t="s">
        <v>665</v>
      </c>
      <c r="E334" s="3" t="s">
        <v>810</v>
      </c>
      <c r="F334" s="3" t="s">
        <v>666</v>
      </c>
      <c r="G334" s="11">
        <v>113</v>
      </c>
      <c r="H334" s="11">
        <v>64</v>
      </c>
      <c r="I334" s="11">
        <v>49</v>
      </c>
      <c r="J334" s="11">
        <v>19</v>
      </c>
      <c r="K334" s="11">
        <v>18</v>
      </c>
      <c r="L334" t="str">
        <f t="shared" si="16"/>
        <v/>
      </c>
      <c r="M334">
        <f t="shared" si="17"/>
        <v>113</v>
      </c>
    </row>
    <row r="335" spans="1:13" ht="14" x14ac:dyDescent="0.15">
      <c r="A335" s="3" t="s">
        <v>835</v>
      </c>
      <c r="B335" s="3" t="s">
        <v>837</v>
      </c>
      <c r="C335" s="3" t="str">
        <f t="shared" si="15"/>
        <v>AREA # 0402</v>
      </c>
      <c r="D335" s="3" t="s">
        <v>667</v>
      </c>
      <c r="E335" s="3" t="s">
        <v>810</v>
      </c>
      <c r="F335" s="3" t="s">
        <v>668</v>
      </c>
      <c r="G335" s="11">
        <v>55</v>
      </c>
      <c r="H335" s="11">
        <v>33</v>
      </c>
      <c r="I335" s="11">
        <v>22</v>
      </c>
      <c r="J335" s="11">
        <v>11</v>
      </c>
      <c r="K335" s="11">
        <v>11</v>
      </c>
      <c r="L335" t="str">
        <f t="shared" si="16"/>
        <v/>
      </c>
      <c r="M335">
        <f t="shared" si="17"/>
        <v>55</v>
      </c>
    </row>
    <row r="336" spans="1:13" ht="14" x14ac:dyDescent="0.15">
      <c r="A336" s="3" t="s">
        <v>835</v>
      </c>
      <c r="B336" s="3" t="s">
        <v>838</v>
      </c>
      <c r="C336" s="3" t="str">
        <f t="shared" si="15"/>
        <v>AREA # 0403</v>
      </c>
      <c r="D336" s="3" t="s">
        <v>669</v>
      </c>
      <c r="E336" s="3" t="s">
        <v>810</v>
      </c>
      <c r="F336" s="3" t="s">
        <v>670</v>
      </c>
      <c r="G336" s="11">
        <v>131</v>
      </c>
      <c r="H336" s="11">
        <v>76</v>
      </c>
      <c r="I336" s="11">
        <v>55</v>
      </c>
      <c r="J336" s="11">
        <v>33</v>
      </c>
      <c r="K336" s="11">
        <v>33</v>
      </c>
      <c r="L336" t="str">
        <f t="shared" si="16"/>
        <v/>
      </c>
      <c r="M336">
        <f t="shared" si="17"/>
        <v>131</v>
      </c>
    </row>
    <row r="337" spans="1:13" ht="14" x14ac:dyDescent="0.15">
      <c r="A337" s="3" t="s">
        <v>835</v>
      </c>
      <c r="B337" s="3" t="s">
        <v>838</v>
      </c>
      <c r="C337" s="3" t="str">
        <f t="shared" si="15"/>
        <v>AREA # 0403</v>
      </c>
      <c r="D337" s="3" t="s">
        <v>671</v>
      </c>
      <c r="E337" s="3" t="s">
        <v>810</v>
      </c>
      <c r="F337" s="3" t="s">
        <v>672</v>
      </c>
      <c r="G337" s="11">
        <v>222</v>
      </c>
      <c r="H337" s="11">
        <v>112</v>
      </c>
      <c r="I337" s="11">
        <v>110</v>
      </c>
      <c r="J337" s="11">
        <v>37</v>
      </c>
      <c r="K337" s="11">
        <v>36</v>
      </c>
      <c r="L337" t="str">
        <f t="shared" si="16"/>
        <v/>
      </c>
      <c r="M337">
        <f t="shared" si="17"/>
        <v>222</v>
      </c>
    </row>
    <row r="338" spans="1:13" ht="14" x14ac:dyDescent="0.15">
      <c r="A338" s="3" t="s">
        <v>835</v>
      </c>
      <c r="B338" s="3" t="s">
        <v>838</v>
      </c>
      <c r="C338" s="3" t="str">
        <f t="shared" si="15"/>
        <v>AREA # 0403</v>
      </c>
      <c r="D338" s="3" t="s">
        <v>673</v>
      </c>
      <c r="E338" s="3" t="s">
        <v>810</v>
      </c>
      <c r="F338" s="3" t="s">
        <v>674</v>
      </c>
      <c r="G338" s="11">
        <v>152</v>
      </c>
      <c r="H338" s="11">
        <v>79</v>
      </c>
      <c r="I338" s="11">
        <v>73</v>
      </c>
      <c r="J338" s="11">
        <v>27</v>
      </c>
      <c r="K338" s="11">
        <v>27</v>
      </c>
      <c r="L338" t="str">
        <f t="shared" si="16"/>
        <v/>
      </c>
      <c r="M338">
        <f t="shared" si="17"/>
        <v>152</v>
      </c>
    </row>
    <row r="339" spans="1:13" ht="14" x14ac:dyDescent="0.15">
      <c r="A339" s="3" t="s">
        <v>835</v>
      </c>
      <c r="B339" s="3" t="s">
        <v>839</v>
      </c>
      <c r="C339" s="3" t="str">
        <f t="shared" si="15"/>
        <v>AREA # 0404</v>
      </c>
      <c r="D339" s="3" t="s">
        <v>675</v>
      </c>
      <c r="E339" s="3" t="s">
        <v>810</v>
      </c>
      <c r="F339" s="3" t="s">
        <v>676</v>
      </c>
      <c r="G339" s="11">
        <v>119</v>
      </c>
      <c r="H339" s="11">
        <v>57</v>
      </c>
      <c r="I339" s="11">
        <v>62</v>
      </c>
      <c r="J339" s="11">
        <v>20</v>
      </c>
      <c r="K339" s="11">
        <v>20</v>
      </c>
      <c r="L339" t="str">
        <f t="shared" si="16"/>
        <v/>
      </c>
      <c r="M339">
        <f t="shared" si="17"/>
        <v>119</v>
      </c>
    </row>
    <row r="340" spans="1:13" ht="14" x14ac:dyDescent="0.15">
      <c r="A340" s="3" t="s">
        <v>835</v>
      </c>
      <c r="B340" s="3" t="s">
        <v>839</v>
      </c>
      <c r="C340" s="3" t="str">
        <f t="shared" si="15"/>
        <v>AREA # 0404</v>
      </c>
      <c r="D340" s="3" t="s">
        <v>677</v>
      </c>
      <c r="E340" s="3" t="s">
        <v>810</v>
      </c>
      <c r="F340" s="3" t="s">
        <v>678</v>
      </c>
      <c r="G340" s="11">
        <v>6</v>
      </c>
      <c r="H340" s="11">
        <v>6</v>
      </c>
      <c r="I340" s="11">
        <v>0</v>
      </c>
      <c r="J340" s="11">
        <v>1</v>
      </c>
      <c r="K340" s="11">
        <v>1</v>
      </c>
      <c r="L340" t="str">
        <f t="shared" si="16"/>
        <v/>
      </c>
      <c r="M340">
        <f t="shared" si="17"/>
        <v>6</v>
      </c>
    </row>
    <row r="341" spans="1:13" ht="14" x14ac:dyDescent="0.15">
      <c r="A341" s="3" t="s">
        <v>835</v>
      </c>
      <c r="B341" s="3" t="s">
        <v>839</v>
      </c>
      <c r="C341" s="3" t="str">
        <f t="shared" si="15"/>
        <v>AREA # 0404</v>
      </c>
      <c r="D341" s="3" t="s">
        <v>679</v>
      </c>
      <c r="E341" s="3" t="s">
        <v>810</v>
      </c>
      <c r="F341" s="3" t="s">
        <v>680</v>
      </c>
      <c r="G341" s="11">
        <v>36</v>
      </c>
      <c r="H341" s="11">
        <v>17</v>
      </c>
      <c r="I341" s="11">
        <v>19</v>
      </c>
      <c r="J341" s="11">
        <v>7</v>
      </c>
      <c r="K341" s="11">
        <v>7</v>
      </c>
      <c r="L341" t="str">
        <f t="shared" si="16"/>
        <v/>
      </c>
      <c r="M341">
        <f t="shared" si="17"/>
        <v>36</v>
      </c>
    </row>
    <row r="342" spans="1:13" ht="14" x14ac:dyDescent="0.15">
      <c r="A342" s="3" t="s">
        <v>835</v>
      </c>
      <c r="B342" s="3" t="s">
        <v>839</v>
      </c>
      <c r="C342" s="3" t="str">
        <f t="shared" si="15"/>
        <v>AREA # 0404</v>
      </c>
      <c r="D342" s="3" t="s">
        <v>681</v>
      </c>
      <c r="E342" s="3" t="s">
        <v>810</v>
      </c>
      <c r="F342" s="3" t="s">
        <v>682</v>
      </c>
      <c r="G342" s="11">
        <v>40</v>
      </c>
      <c r="H342" s="11">
        <v>21</v>
      </c>
      <c r="I342" s="11">
        <v>19</v>
      </c>
      <c r="J342" s="11">
        <v>6</v>
      </c>
      <c r="K342" s="11">
        <v>6</v>
      </c>
      <c r="L342" t="str">
        <f t="shared" si="16"/>
        <v/>
      </c>
      <c r="M342">
        <f t="shared" si="17"/>
        <v>40</v>
      </c>
    </row>
    <row r="343" spans="1:13" ht="14" x14ac:dyDescent="0.15">
      <c r="A343" s="3" t="s">
        <v>835</v>
      </c>
      <c r="B343" s="3" t="s">
        <v>839</v>
      </c>
      <c r="C343" s="3" t="str">
        <f t="shared" si="15"/>
        <v>AREA # 0404</v>
      </c>
      <c r="D343" s="3" t="s">
        <v>683</v>
      </c>
      <c r="E343" s="3" t="s">
        <v>810</v>
      </c>
      <c r="F343" s="3" t="s">
        <v>684</v>
      </c>
      <c r="G343" s="11">
        <v>56</v>
      </c>
      <c r="H343" s="11">
        <v>29</v>
      </c>
      <c r="I343" s="11">
        <v>27</v>
      </c>
      <c r="J343" s="11">
        <v>12</v>
      </c>
      <c r="K343" s="11">
        <v>12</v>
      </c>
      <c r="L343" t="str">
        <f t="shared" si="16"/>
        <v/>
      </c>
      <c r="M343">
        <f t="shared" si="17"/>
        <v>56</v>
      </c>
    </row>
    <row r="344" spans="1:13" ht="14" x14ac:dyDescent="0.15">
      <c r="A344" s="3" t="s">
        <v>835</v>
      </c>
      <c r="B344" s="3" t="s">
        <v>839</v>
      </c>
      <c r="C344" s="3" t="str">
        <f t="shared" si="15"/>
        <v>AREA # 0404</v>
      </c>
      <c r="D344" s="3" t="s">
        <v>685</v>
      </c>
      <c r="E344" s="3" t="s">
        <v>810</v>
      </c>
      <c r="F344" s="3" t="s">
        <v>686</v>
      </c>
      <c r="G344" s="11">
        <v>195</v>
      </c>
      <c r="H344" s="11">
        <v>111</v>
      </c>
      <c r="I344" s="11">
        <v>84</v>
      </c>
      <c r="J344" s="11">
        <v>36</v>
      </c>
      <c r="K344" s="11">
        <v>33</v>
      </c>
      <c r="L344" t="str">
        <f t="shared" si="16"/>
        <v/>
      </c>
      <c r="M344">
        <f t="shared" si="17"/>
        <v>195</v>
      </c>
    </row>
    <row r="345" spans="1:13" ht="14" x14ac:dyDescent="0.15">
      <c r="A345" s="3" t="s">
        <v>835</v>
      </c>
      <c r="B345" s="3" t="s">
        <v>839</v>
      </c>
      <c r="C345" s="3" t="str">
        <f t="shared" si="15"/>
        <v>AREA # 0404</v>
      </c>
      <c r="D345" s="3" t="s">
        <v>687</v>
      </c>
      <c r="E345" s="3" t="s">
        <v>810</v>
      </c>
      <c r="F345" s="3" t="s">
        <v>688</v>
      </c>
      <c r="G345" s="11">
        <v>170</v>
      </c>
      <c r="H345" s="11">
        <v>84</v>
      </c>
      <c r="I345" s="11">
        <v>86</v>
      </c>
      <c r="J345" s="11">
        <v>32</v>
      </c>
      <c r="K345" s="11">
        <v>23</v>
      </c>
      <c r="L345" t="str">
        <f t="shared" si="16"/>
        <v/>
      </c>
      <c r="M345">
        <f t="shared" si="17"/>
        <v>170</v>
      </c>
    </row>
    <row r="346" spans="1:13" ht="14" x14ac:dyDescent="0.15">
      <c r="A346" s="3" t="s">
        <v>835</v>
      </c>
      <c r="B346" s="3" t="s">
        <v>839</v>
      </c>
      <c r="C346" s="3" t="str">
        <f t="shared" si="15"/>
        <v>AREA # 0404</v>
      </c>
      <c r="D346" s="3" t="s">
        <v>689</v>
      </c>
      <c r="E346" s="3" t="s">
        <v>810</v>
      </c>
      <c r="F346" s="3" t="s">
        <v>690</v>
      </c>
      <c r="G346" s="11">
        <v>349</v>
      </c>
      <c r="H346" s="11">
        <v>182</v>
      </c>
      <c r="I346" s="11">
        <v>167</v>
      </c>
      <c r="J346" s="11">
        <v>68</v>
      </c>
      <c r="K346" s="11">
        <v>67</v>
      </c>
      <c r="L346" t="str">
        <f t="shared" si="16"/>
        <v/>
      </c>
      <c r="M346">
        <f t="shared" si="17"/>
        <v>349</v>
      </c>
    </row>
    <row r="347" spans="1:13" ht="14" x14ac:dyDescent="0.15">
      <c r="A347" s="3" t="s">
        <v>835</v>
      </c>
      <c r="B347" s="3" t="s">
        <v>839</v>
      </c>
      <c r="C347" s="3" t="str">
        <f t="shared" si="15"/>
        <v>AREA # 0404</v>
      </c>
      <c r="D347" s="3" t="s">
        <v>691</v>
      </c>
      <c r="E347" s="3" t="s">
        <v>810</v>
      </c>
      <c r="F347" s="3" t="s">
        <v>692</v>
      </c>
      <c r="G347" s="11">
        <v>58</v>
      </c>
      <c r="H347" s="11">
        <v>33</v>
      </c>
      <c r="I347" s="11">
        <v>25</v>
      </c>
      <c r="J347" s="11">
        <v>22</v>
      </c>
      <c r="K347" s="11">
        <v>21</v>
      </c>
      <c r="L347" t="str">
        <f t="shared" si="16"/>
        <v/>
      </c>
      <c r="M347">
        <f t="shared" si="17"/>
        <v>58</v>
      </c>
    </row>
    <row r="348" spans="1:13" ht="14" x14ac:dyDescent="0.15">
      <c r="A348" s="3" t="s">
        <v>835</v>
      </c>
      <c r="B348" s="3" t="s">
        <v>839</v>
      </c>
      <c r="C348" s="3" t="str">
        <f t="shared" si="15"/>
        <v>AREA # 0404</v>
      </c>
      <c r="D348" s="3" t="s">
        <v>693</v>
      </c>
      <c r="E348" s="3" t="s">
        <v>810</v>
      </c>
      <c r="F348" s="3" t="s">
        <v>694</v>
      </c>
      <c r="G348" s="11">
        <v>23</v>
      </c>
      <c r="H348" s="11">
        <v>14</v>
      </c>
      <c r="I348" s="11">
        <v>9</v>
      </c>
      <c r="J348" s="11">
        <v>5</v>
      </c>
      <c r="K348" s="11">
        <v>5</v>
      </c>
      <c r="L348" t="str">
        <f t="shared" si="16"/>
        <v/>
      </c>
      <c r="M348">
        <f t="shared" si="17"/>
        <v>23</v>
      </c>
    </row>
    <row r="349" spans="1:13" ht="14" x14ac:dyDescent="0.15">
      <c r="A349" s="3" t="s">
        <v>835</v>
      </c>
      <c r="B349" s="3" t="s">
        <v>839</v>
      </c>
      <c r="C349" s="3" t="str">
        <f t="shared" si="15"/>
        <v>AREA # 0404</v>
      </c>
      <c r="D349" s="3" t="s">
        <v>695</v>
      </c>
      <c r="E349" s="3" t="s">
        <v>810</v>
      </c>
      <c r="F349" s="3" t="s">
        <v>696</v>
      </c>
      <c r="G349" s="11">
        <v>76</v>
      </c>
      <c r="H349" s="11">
        <v>38</v>
      </c>
      <c r="I349" s="11">
        <v>38</v>
      </c>
      <c r="J349" s="11">
        <v>14</v>
      </c>
      <c r="K349" s="11">
        <v>13</v>
      </c>
      <c r="L349" t="str">
        <f t="shared" si="16"/>
        <v/>
      </c>
      <c r="M349">
        <f t="shared" si="17"/>
        <v>76</v>
      </c>
    </row>
    <row r="350" spans="1:13" ht="14" x14ac:dyDescent="0.15">
      <c r="A350" s="3" t="s">
        <v>835</v>
      </c>
      <c r="B350" s="3" t="s">
        <v>839</v>
      </c>
      <c r="C350" s="3" t="str">
        <f t="shared" si="15"/>
        <v>AREA # 0404</v>
      </c>
      <c r="D350" s="3" t="s">
        <v>697</v>
      </c>
      <c r="E350" s="3" t="s">
        <v>810</v>
      </c>
      <c r="F350" s="3" t="s">
        <v>698</v>
      </c>
      <c r="G350" s="11">
        <v>14</v>
      </c>
      <c r="H350" s="11">
        <v>9</v>
      </c>
      <c r="I350" s="11">
        <v>5</v>
      </c>
      <c r="J350" s="11">
        <v>2</v>
      </c>
      <c r="K350" s="11">
        <v>2</v>
      </c>
      <c r="L350" t="str">
        <f t="shared" si="16"/>
        <v/>
      </c>
      <c r="M350">
        <f t="shared" si="17"/>
        <v>14</v>
      </c>
    </row>
    <row r="351" spans="1:13" ht="14" x14ac:dyDescent="0.15">
      <c r="A351" s="3" t="s">
        <v>835</v>
      </c>
      <c r="B351" s="3" t="s">
        <v>839</v>
      </c>
      <c r="C351" s="3" t="str">
        <f t="shared" si="15"/>
        <v>AREA # 0404</v>
      </c>
      <c r="D351" s="3" t="s">
        <v>699</v>
      </c>
      <c r="E351" s="3" t="s">
        <v>810</v>
      </c>
      <c r="F351" s="3" t="s">
        <v>700</v>
      </c>
      <c r="G351" s="11">
        <v>52</v>
      </c>
      <c r="H351" s="11">
        <v>26</v>
      </c>
      <c r="I351" s="11">
        <v>26</v>
      </c>
      <c r="J351" s="11">
        <v>7</v>
      </c>
      <c r="K351" s="11">
        <v>7</v>
      </c>
      <c r="L351" t="str">
        <f t="shared" si="16"/>
        <v/>
      </c>
      <c r="M351">
        <f t="shared" si="17"/>
        <v>52</v>
      </c>
    </row>
    <row r="352" spans="1:13" ht="14" x14ac:dyDescent="0.15">
      <c r="A352" s="3" t="s">
        <v>835</v>
      </c>
      <c r="B352" s="3" t="s">
        <v>839</v>
      </c>
      <c r="C352" s="3" t="str">
        <f t="shared" si="15"/>
        <v>AREA # 0404</v>
      </c>
      <c r="D352" s="3" t="s">
        <v>701</v>
      </c>
      <c r="E352" s="3" t="s">
        <v>810</v>
      </c>
      <c r="F352" s="3" t="s">
        <v>702</v>
      </c>
      <c r="G352" s="11">
        <v>209</v>
      </c>
      <c r="H352" s="11">
        <v>116</v>
      </c>
      <c r="I352" s="11">
        <v>93</v>
      </c>
      <c r="J352" s="11">
        <v>31</v>
      </c>
      <c r="K352" s="11">
        <v>31</v>
      </c>
      <c r="L352" t="str">
        <f t="shared" si="16"/>
        <v/>
      </c>
      <c r="M352">
        <f t="shared" si="17"/>
        <v>209</v>
      </c>
    </row>
    <row r="353" spans="1:13" ht="14" x14ac:dyDescent="0.15">
      <c r="A353" s="3" t="s">
        <v>835</v>
      </c>
      <c r="B353" s="3" t="s">
        <v>840</v>
      </c>
      <c r="C353" s="3" t="str">
        <f t="shared" si="15"/>
        <v>AREA # 0405</v>
      </c>
      <c r="D353" s="3" t="s">
        <v>703</v>
      </c>
      <c r="E353" s="3" t="s">
        <v>810</v>
      </c>
      <c r="F353" s="3" t="s">
        <v>704</v>
      </c>
      <c r="G353" s="11">
        <v>131</v>
      </c>
      <c r="H353" s="11">
        <v>63</v>
      </c>
      <c r="I353" s="11">
        <v>68</v>
      </c>
      <c r="J353" s="11">
        <v>21</v>
      </c>
      <c r="K353" s="11">
        <v>20</v>
      </c>
      <c r="L353" t="str">
        <f t="shared" si="16"/>
        <v/>
      </c>
      <c r="M353">
        <f t="shared" si="17"/>
        <v>131</v>
      </c>
    </row>
    <row r="354" spans="1:13" ht="14" x14ac:dyDescent="0.15">
      <c r="A354" s="3" t="s">
        <v>835</v>
      </c>
      <c r="B354" s="3" t="s">
        <v>840</v>
      </c>
      <c r="C354" s="3" t="str">
        <f t="shared" si="15"/>
        <v>AREA # 0405</v>
      </c>
      <c r="D354" s="3" t="s">
        <v>705</v>
      </c>
      <c r="E354" s="3" t="s">
        <v>810</v>
      </c>
      <c r="F354" s="3" t="s">
        <v>706</v>
      </c>
      <c r="G354" s="11">
        <v>31</v>
      </c>
      <c r="H354" s="11">
        <v>16</v>
      </c>
      <c r="I354" s="11">
        <v>15</v>
      </c>
      <c r="J354" s="11">
        <v>7</v>
      </c>
      <c r="K354" s="11">
        <v>6</v>
      </c>
      <c r="L354" t="str">
        <f t="shared" si="16"/>
        <v/>
      </c>
      <c r="M354">
        <f t="shared" si="17"/>
        <v>31</v>
      </c>
    </row>
    <row r="355" spans="1:13" ht="14" x14ac:dyDescent="0.15">
      <c r="A355" s="3" t="s">
        <v>835</v>
      </c>
      <c r="B355" s="3" t="s">
        <v>840</v>
      </c>
      <c r="C355" s="3" t="str">
        <f t="shared" si="15"/>
        <v>AREA # 0405</v>
      </c>
      <c r="D355" s="3" t="s">
        <v>707</v>
      </c>
      <c r="E355" s="3" t="s">
        <v>810</v>
      </c>
      <c r="F355" s="3" t="s">
        <v>708</v>
      </c>
      <c r="G355" s="11">
        <v>88</v>
      </c>
      <c r="H355" s="11">
        <v>36</v>
      </c>
      <c r="I355" s="11">
        <v>52</v>
      </c>
      <c r="J355" s="11">
        <v>20</v>
      </c>
      <c r="K355" s="11">
        <v>20</v>
      </c>
      <c r="L355" t="str">
        <f t="shared" si="16"/>
        <v/>
      </c>
      <c r="M355">
        <f t="shared" si="17"/>
        <v>88</v>
      </c>
    </row>
    <row r="356" spans="1:13" ht="14" x14ac:dyDescent="0.15">
      <c r="A356" s="3" t="s">
        <v>835</v>
      </c>
      <c r="B356" s="3" t="s">
        <v>840</v>
      </c>
      <c r="C356" s="3" t="str">
        <f t="shared" si="15"/>
        <v>AREA # 0405</v>
      </c>
      <c r="D356" s="3" t="s">
        <v>709</v>
      </c>
      <c r="E356" s="3" t="s">
        <v>810</v>
      </c>
      <c r="F356" s="3" t="s">
        <v>710</v>
      </c>
      <c r="G356" s="11">
        <v>54</v>
      </c>
      <c r="H356" s="11">
        <v>24</v>
      </c>
      <c r="I356" s="11">
        <v>30</v>
      </c>
      <c r="J356" s="11">
        <v>12</v>
      </c>
      <c r="K356" s="11">
        <v>12</v>
      </c>
      <c r="L356" t="str">
        <f t="shared" si="16"/>
        <v/>
      </c>
      <c r="M356">
        <f t="shared" si="17"/>
        <v>54</v>
      </c>
    </row>
    <row r="357" spans="1:13" ht="14" x14ac:dyDescent="0.15">
      <c r="A357" s="3" t="s">
        <v>835</v>
      </c>
      <c r="B357" s="3" t="s">
        <v>840</v>
      </c>
      <c r="C357" s="3" t="str">
        <f t="shared" si="15"/>
        <v>AREA # 0405</v>
      </c>
      <c r="D357" s="3" t="s">
        <v>711</v>
      </c>
      <c r="E357" s="3" t="s">
        <v>810</v>
      </c>
      <c r="F357" s="3" t="s">
        <v>712</v>
      </c>
      <c r="G357" s="11">
        <v>159</v>
      </c>
      <c r="H357" s="11">
        <v>73</v>
      </c>
      <c r="I357" s="11">
        <v>86</v>
      </c>
      <c r="J357" s="11">
        <v>34</v>
      </c>
      <c r="K357" s="11">
        <v>34</v>
      </c>
      <c r="L357" t="str">
        <f t="shared" si="16"/>
        <v/>
      </c>
      <c r="M357">
        <f t="shared" si="17"/>
        <v>159</v>
      </c>
    </row>
    <row r="358" spans="1:13" ht="14" x14ac:dyDescent="0.15">
      <c r="A358" s="3" t="s">
        <v>835</v>
      </c>
      <c r="B358" s="3" t="s">
        <v>840</v>
      </c>
      <c r="C358" s="3" t="str">
        <f t="shared" si="15"/>
        <v>AREA # 0405</v>
      </c>
      <c r="D358" s="3" t="s">
        <v>713</v>
      </c>
      <c r="E358" s="3" t="s">
        <v>810</v>
      </c>
      <c r="F358" s="3" t="s">
        <v>696</v>
      </c>
      <c r="G358" s="11">
        <v>90</v>
      </c>
      <c r="H358" s="11">
        <v>46</v>
      </c>
      <c r="I358" s="11">
        <v>44</v>
      </c>
      <c r="J358" s="11">
        <v>20</v>
      </c>
      <c r="K358" s="11">
        <v>20</v>
      </c>
      <c r="L358" t="str">
        <f t="shared" si="16"/>
        <v/>
      </c>
      <c r="M358">
        <f t="shared" si="17"/>
        <v>90</v>
      </c>
    </row>
    <row r="359" spans="1:13" ht="14" x14ac:dyDescent="0.15">
      <c r="A359" s="3" t="s">
        <v>835</v>
      </c>
      <c r="B359" s="3" t="s">
        <v>840</v>
      </c>
      <c r="C359" s="3" t="str">
        <f t="shared" si="15"/>
        <v>AREA # 0405</v>
      </c>
      <c r="D359" s="3" t="s">
        <v>714</v>
      </c>
      <c r="E359" s="3" t="s">
        <v>810</v>
      </c>
      <c r="F359" s="3" t="s">
        <v>715</v>
      </c>
      <c r="G359" s="11">
        <v>52</v>
      </c>
      <c r="H359" s="11">
        <v>29</v>
      </c>
      <c r="I359" s="11">
        <v>23</v>
      </c>
      <c r="J359" s="11">
        <v>11</v>
      </c>
      <c r="K359" s="11">
        <v>11</v>
      </c>
      <c r="L359" t="str">
        <f t="shared" si="16"/>
        <v/>
      </c>
      <c r="M359">
        <f t="shared" si="17"/>
        <v>52</v>
      </c>
    </row>
    <row r="360" spans="1:13" ht="14" x14ac:dyDescent="0.15">
      <c r="A360" s="3" t="s">
        <v>835</v>
      </c>
      <c r="B360" s="3" t="s">
        <v>840</v>
      </c>
      <c r="C360" s="3" t="str">
        <f t="shared" si="15"/>
        <v>AREA # 0405</v>
      </c>
      <c r="D360" s="3" t="s">
        <v>716</v>
      </c>
      <c r="E360" s="3" t="s">
        <v>810</v>
      </c>
      <c r="F360" s="3" t="s">
        <v>717</v>
      </c>
      <c r="G360" s="11">
        <v>67</v>
      </c>
      <c r="H360" s="11">
        <v>29</v>
      </c>
      <c r="I360" s="11">
        <v>38</v>
      </c>
      <c r="J360" s="11">
        <v>16</v>
      </c>
      <c r="K360" s="11">
        <v>14</v>
      </c>
      <c r="L360" t="str">
        <f t="shared" si="16"/>
        <v/>
      </c>
      <c r="M360">
        <f t="shared" si="17"/>
        <v>67</v>
      </c>
    </row>
    <row r="361" spans="1:13" ht="14" x14ac:dyDescent="0.15">
      <c r="A361" s="3" t="s">
        <v>835</v>
      </c>
      <c r="B361" s="3" t="s">
        <v>840</v>
      </c>
      <c r="C361" s="3" t="str">
        <f t="shared" si="15"/>
        <v>AREA # 0405</v>
      </c>
      <c r="D361" s="3" t="s">
        <v>718</v>
      </c>
      <c r="E361" s="3" t="s">
        <v>810</v>
      </c>
      <c r="F361" s="3" t="s">
        <v>719</v>
      </c>
      <c r="G361" s="11">
        <v>1396</v>
      </c>
      <c r="H361" s="11">
        <v>719</v>
      </c>
      <c r="I361" s="11">
        <v>677</v>
      </c>
      <c r="J361" s="11">
        <v>228</v>
      </c>
      <c r="K361" s="11">
        <v>221</v>
      </c>
      <c r="L361" t="str">
        <f t="shared" si="16"/>
        <v/>
      </c>
      <c r="M361">
        <f t="shared" si="17"/>
        <v>1396</v>
      </c>
    </row>
    <row r="362" spans="1:13" ht="14" x14ac:dyDescent="0.15">
      <c r="A362" s="3" t="s">
        <v>835</v>
      </c>
      <c r="B362" s="3" t="s">
        <v>840</v>
      </c>
      <c r="C362" s="3" t="str">
        <f t="shared" si="15"/>
        <v>AREA # 0405</v>
      </c>
      <c r="D362" s="3" t="s">
        <v>720</v>
      </c>
      <c r="E362" s="3" t="s">
        <v>810</v>
      </c>
      <c r="F362" s="3" t="s">
        <v>721</v>
      </c>
      <c r="G362" s="11">
        <v>115</v>
      </c>
      <c r="H362" s="11">
        <v>51</v>
      </c>
      <c r="I362" s="11">
        <v>64</v>
      </c>
      <c r="J362" s="11">
        <v>26</v>
      </c>
      <c r="K362" s="11">
        <v>23</v>
      </c>
      <c r="L362" t="str">
        <f t="shared" si="16"/>
        <v/>
      </c>
      <c r="M362">
        <f t="shared" si="17"/>
        <v>115</v>
      </c>
    </row>
    <row r="363" spans="1:13" ht="14" x14ac:dyDescent="0.15">
      <c r="A363" s="3" t="s">
        <v>835</v>
      </c>
      <c r="B363" s="3" t="s">
        <v>840</v>
      </c>
      <c r="C363" s="3" t="str">
        <f t="shared" si="15"/>
        <v>AREA # 0405</v>
      </c>
      <c r="D363" s="3" t="s">
        <v>722</v>
      </c>
      <c r="E363" s="3" t="s">
        <v>810</v>
      </c>
      <c r="F363" s="3" t="s">
        <v>723</v>
      </c>
      <c r="G363" s="11">
        <v>150</v>
      </c>
      <c r="H363" s="11">
        <v>74</v>
      </c>
      <c r="I363" s="11">
        <v>76</v>
      </c>
      <c r="J363" s="11">
        <v>31</v>
      </c>
      <c r="K363" s="11">
        <v>16</v>
      </c>
      <c r="L363" t="str">
        <f t="shared" si="16"/>
        <v/>
      </c>
      <c r="M363">
        <f t="shared" si="17"/>
        <v>150</v>
      </c>
    </row>
    <row r="364" spans="1:13" ht="14" x14ac:dyDescent="0.15">
      <c r="A364" s="3" t="s">
        <v>835</v>
      </c>
      <c r="B364" s="3" t="s">
        <v>840</v>
      </c>
      <c r="C364" s="3" t="str">
        <f t="shared" si="15"/>
        <v>AREA # 0405</v>
      </c>
      <c r="D364" s="3" t="s">
        <v>724</v>
      </c>
      <c r="E364" s="3" t="s">
        <v>810</v>
      </c>
      <c r="F364" s="3" t="s">
        <v>725</v>
      </c>
      <c r="G364" s="11">
        <v>123</v>
      </c>
      <c r="H364" s="11">
        <v>62</v>
      </c>
      <c r="I364" s="11">
        <v>61</v>
      </c>
      <c r="J364" s="11">
        <v>27</v>
      </c>
      <c r="K364" s="11">
        <v>11</v>
      </c>
      <c r="L364" t="str">
        <f t="shared" si="16"/>
        <v/>
      </c>
      <c r="M364">
        <f t="shared" si="17"/>
        <v>123</v>
      </c>
    </row>
    <row r="365" spans="1:13" ht="14" x14ac:dyDescent="0.15">
      <c r="A365" s="3" t="s">
        <v>835</v>
      </c>
      <c r="B365" s="3" t="s">
        <v>840</v>
      </c>
      <c r="C365" s="3" t="str">
        <f t="shared" si="15"/>
        <v>AREA # 0405</v>
      </c>
      <c r="D365" s="3" t="s">
        <v>726</v>
      </c>
      <c r="E365" s="3" t="s">
        <v>810</v>
      </c>
      <c r="F365" s="3" t="s">
        <v>727</v>
      </c>
      <c r="G365" s="11">
        <v>103</v>
      </c>
      <c r="H365" s="11">
        <v>51</v>
      </c>
      <c r="I365" s="11">
        <v>52</v>
      </c>
      <c r="J365" s="11">
        <v>23</v>
      </c>
      <c r="K365" s="11">
        <v>21</v>
      </c>
      <c r="L365" t="str">
        <f t="shared" si="16"/>
        <v/>
      </c>
      <c r="M365">
        <f t="shared" si="17"/>
        <v>103</v>
      </c>
    </row>
    <row r="366" spans="1:13" ht="23" customHeight="1" x14ac:dyDescent="0.15">
      <c r="A366" s="23"/>
      <c r="B366" s="23"/>
      <c r="C366" s="23"/>
      <c r="D366" s="23"/>
      <c r="E366" s="23"/>
      <c r="F366" s="23" t="s">
        <v>841</v>
      </c>
      <c r="G366" s="24">
        <f t="shared" ref="G366:M366" si="18">SUM(G3:G365)</f>
        <v>393372</v>
      </c>
      <c r="H366" s="24">
        <f t="shared" si="18"/>
        <v>203144</v>
      </c>
      <c r="I366" s="24">
        <f t="shared" si="18"/>
        <v>190228</v>
      </c>
      <c r="J366" s="24">
        <f t="shared" si="18"/>
        <v>68237</v>
      </c>
      <c r="K366" s="24">
        <f t="shared" si="18"/>
        <v>65393</v>
      </c>
      <c r="L366" s="24">
        <f t="shared" si="18"/>
        <v>296257</v>
      </c>
      <c r="M366" s="24">
        <f t="shared" si="18"/>
        <v>97115</v>
      </c>
    </row>
  </sheetData>
  <autoFilter ref="A2:K366" xr:uid="{00000000-0009-0000-0000-000004000000}"/>
  <pageMargins left="0.75" right="0.75" top="1" bottom="1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BD87C-406C-44B0-8979-B6DC530F05E3}">
  <dimension ref="A1:E364"/>
  <sheetViews>
    <sheetView workbookViewId="0"/>
  </sheetViews>
  <sheetFormatPr baseColWidth="10" defaultColWidth="11.5" defaultRowHeight="15" x14ac:dyDescent="0.2"/>
  <cols>
    <col min="1" max="1" width="13.5" style="77" bestFit="1" customWidth="1"/>
    <col min="2" max="2" width="35" style="77" bestFit="1" customWidth="1"/>
    <col min="3" max="16384" width="11.5" style="77"/>
  </cols>
  <sheetData>
    <row r="1" spans="1:5" x14ac:dyDescent="0.2">
      <c r="A1" s="76" t="s">
        <v>1290</v>
      </c>
      <c r="B1" s="76" t="s">
        <v>1291</v>
      </c>
      <c r="C1" s="76" t="s">
        <v>842</v>
      </c>
      <c r="D1" s="76" t="s">
        <v>843</v>
      </c>
      <c r="E1" s="76" t="s">
        <v>841</v>
      </c>
    </row>
    <row r="2" spans="1:5" x14ac:dyDescent="0.2">
      <c r="A2" s="77" t="s">
        <v>6</v>
      </c>
      <c r="B2" s="77" t="s">
        <v>7</v>
      </c>
      <c r="C2" s="77">
        <v>223</v>
      </c>
      <c r="D2" s="77">
        <v>0</v>
      </c>
      <c r="E2" s="78">
        <v>223</v>
      </c>
    </row>
    <row r="3" spans="1:5" x14ac:dyDescent="0.2">
      <c r="A3" s="77" t="s">
        <v>8</v>
      </c>
      <c r="B3" s="77" t="s">
        <v>9</v>
      </c>
      <c r="C3" s="77">
        <v>2071</v>
      </c>
      <c r="D3" s="77">
        <v>0</v>
      </c>
      <c r="E3" s="78">
        <v>2071</v>
      </c>
    </row>
    <row r="4" spans="1:5" x14ac:dyDescent="0.2">
      <c r="A4" s="77" t="s">
        <v>10</v>
      </c>
      <c r="B4" s="77" t="s">
        <v>11</v>
      </c>
      <c r="C4" s="77">
        <v>562</v>
      </c>
      <c r="D4" s="77">
        <v>0</v>
      </c>
      <c r="E4" s="78">
        <v>562</v>
      </c>
    </row>
    <row r="5" spans="1:5" x14ac:dyDescent="0.2">
      <c r="A5" s="77" t="s">
        <v>12</v>
      </c>
      <c r="B5" s="77" t="s">
        <v>13</v>
      </c>
      <c r="C5" s="77">
        <v>976</v>
      </c>
      <c r="D5" s="77">
        <v>0</v>
      </c>
      <c r="E5" s="78">
        <v>976</v>
      </c>
    </row>
    <row r="6" spans="1:5" x14ac:dyDescent="0.2">
      <c r="A6" s="77" t="s">
        <v>14</v>
      </c>
      <c r="B6" s="77" t="s">
        <v>15</v>
      </c>
      <c r="C6" s="77">
        <v>1524</v>
      </c>
      <c r="D6" s="77">
        <v>0</v>
      </c>
      <c r="E6" s="78">
        <v>1524</v>
      </c>
    </row>
    <row r="7" spans="1:5" x14ac:dyDescent="0.2">
      <c r="A7" s="77" t="s">
        <v>16</v>
      </c>
      <c r="B7" s="77" t="s">
        <v>17</v>
      </c>
      <c r="C7" s="77">
        <v>1052</v>
      </c>
      <c r="D7" s="77">
        <v>0</v>
      </c>
      <c r="E7" s="78">
        <v>1052</v>
      </c>
    </row>
    <row r="8" spans="1:5" x14ac:dyDescent="0.2">
      <c r="A8" s="77" t="s">
        <v>18</v>
      </c>
      <c r="B8" s="77" t="s">
        <v>19</v>
      </c>
      <c r="C8" s="77">
        <v>816</v>
      </c>
      <c r="D8" s="77">
        <v>0</v>
      </c>
      <c r="E8" s="78">
        <v>816</v>
      </c>
    </row>
    <row r="9" spans="1:5" x14ac:dyDescent="0.2">
      <c r="A9" s="77" t="s">
        <v>20</v>
      </c>
      <c r="B9" s="77" t="s">
        <v>21</v>
      </c>
      <c r="C9" s="77">
        <v>2230</v>
      </c>
      <c r="D9" s="77">
        <v>0</v>
      </c>
      <c r="E9" s="78">
        <v>2230</v>
      </c>
    </row>
    <row r="10" spans="1:5" x14ac:dyDescent="0.2">
      <c r="A10" s="77" t="s">
        <v>22</v>
      </c>
      <c r="B10" s="77" t="s">
        <v>23</v>
      </c>
      <c r="C10" s="77">
        <v>632</v>
      </c>
      <c r="D10" s="77">
        <v>0</v>
      </c>
      <c r="E10" s="78">
        <v>632</v>
      </c>
    </row>
    <row r="11" spans="1:5" x14ac:dyDescent="0.2">
      <c r="A11" s="77" t="s">
        <v>24</v>
      </c>
      <c r="B11" s="77" t="s">
        <v>25</v>
      </c>
      <c r="C11" s="77">
        <v>113</v>
      </c>
      <c r="D11" s="77">
        <v>0</v>
      </c>
      <c r="E11" s="78">
        <v>113</v>
      </c>
    </row>
    <row r="12" spans="1:5" x14ac:dyDescent="0.2">
      <c r="A12" s="77" t="s">
        <v>26</v>
      </c>
      <c r="B12" s="77" t="s">
        <v>27</v>
      </c>
      <c r="C12" s="77">
        <v>19</v>
      </c>
      <c r="D12" s="77">
        <v>0</v>
      </c>
      <c r="E12" s="78">
        <v>19</v>
      </c>
    </row>
    <row r="13" spans="1:5" x14ac:dyDescent="0.2">
      <c r="A13" s="77" t="s">
        <v>28</v>
      </c>
      <c r="B13" s="77" t="s">
        <v>29</v>
      </c>
      <c r="C13" s="77">
        <v>570</v>
      </c>
      <c r="D13" s="77">
        <v>0</v>
      </c>
      <c r="E13" s="78">
        <v>570</v>
      </c>
    </row>
    <row r="14" spans="1:5" x14ac:dyDescent="0.2">
      <c r="A14" s="77" t="s">
        <v>30</v>
      </c>
      <c r="B14" s="77" t="s">
        <v>31</v>
      </c>
      <c r="C14" s="77">
        <v>34</v>
      </c>
      <c r="D14" s="77">
        <v>0</v>
      </c>
      <c r="E14" s="78">
        <v>34</v>
      </c>
    </row>
    <row r="15" spans="1:5" x14ac:dyDescent="0.2">
      <c r="A15" s="77" t="s">
        <v>32</v>
      </c>
      <c r="B15" s="77" t="s">
        <v>33</v>
      </c>
      <c r="C15" s="77">
        <v>56</v>
      </c>
      <c r="D15" s="77">
        <v>0</v>
      </c>
      <c r="E15" s="78">
        <v>56</v>
      </c>
    </row>
    <row r="16" spans="1:5" x14ac:dyDescent="0.2">
      <c r="A16" s="77" t="s">
        <v>34</v>
      </c>
      <c r="B16" s="77" t="s">
        <v>35</v>
      </c>
      <c r="C16" s="77">
        <v>106</v>
      </c>
      <c r="D16" s="77">
        <v>0</v>
      </c>
      <c r="E16" s="78">
        <v>106</v>
      </c>
    </row>
    <row r="17" spans="1:5" x14ac:dyDescent="0.2">
      <c r="A17" s="77" t="s">
        <v>36</v>
      </c>
      <c r="B17" s="77" t="s">
        <v>37</v>
      </c>
      <c r="C17" s="77">
        <v>162</v>
      </c>
      <c r="D17" s="77">
        <v>0</v>
      </c>
      <c r="E17" s="78">
        <v>162</v>
      </c>
    </row>
    <row r="18" spans="1:5" x14ac:dyDescent="0.2">
      <c r="A18" s="77" t="s">
        <v>38</v>
      </c>
      <c r="B18" s="77" t="s">
        <v>39</v>
      </c>
      <c r="C18" s="77">
        <v>277</v>
      </c>
      <c r="D18" s="77">
        <v>0</v>
      </c>
      <c r="E18" s="78">
        <v>277</v>
      </c>
    </row>
    <row r="19" spans="1:5" x14ac:dyDescent="0.2">
      <c r="A19" s="77" t="s">
        <v>40</v>
      </c>
      <c r="B19" s="77" t="s">
        <v>41</v>
      </c>
      <c r="C19" s="77">
        <v>584</v>
      </c>
      <c r="D19" s="77">
        <v>0</v>
      </c>
      <c r="E19" s="78">
        <v>584</v>
      </c>
    </row>
    <row r="20" spans="1:5" x14ac:dyDescent="0.2">
      <c r="A20" s="77" t="s">
        <v>42</v>
      </c>
      <c r="B20" s="77" t="s">
        <v>43</v>
      </c>
      <c r="C20" s="77">
        <v>150</v>
      </c>
      <c r="D20" s="77">
        <v>0</v>
      </c>
      <c r="E20" s="78">
        <v>150</v>
      </c>
    </row>
    <row r="21" spans="1:5" x14ac:dyDescent="0.2">
      <c r="A21" s="77" t="s">
        <v>44</v>
      </c>
      <c r="B21" s="77" t="s">
        <v>45</v>
      </c>
      <c r="C21" s="77">
        <v>58</v>
      </c>
      <c r="D21" s="77">
        <v>0</v>
      </c>
      <c r="E21" s="78">
        <v>58</v>
      </c>
    </row>
    <row r="22" spans="1:5" x14ac:dyDescent="0.2">
      <c r="A22" s="77" t="s">
        <v>46</v>
      </c>
      <c r="B22" s="77" t="s">
        <v>47</v>
      </c>
      <c r="C22" s="77">
        <v>69</v>
      </c>
      <c r="D22" s="77">
        <v>0</v>
      </c>
      <c r="E22" s="78">
        <v>69</v>
      </c>
    </row>
    <row r="23" spans="1:5" x14ac:dyDescent="0.2">
      <c r="A23" s="77" t="s">
        <v>48</v>
      </c>
      <c r="B23" s="77" t="s">
        <v>49</v>
      </c>
      <c r="C23" s="77">
        <v>760</v>
      </c>
      <c r="D23" s="77">
        <v>0</v>
      </c>
      <c r="E23" s="78">
        <v>760</v>
      </c>
    </row>
    <row r="24" spans="1:5" x14ac:dyDescent="0.2">
      <c r="A24" s="77" t="s">
        <v>50</v>
      </c>
      <c r="B24" s="77" t="s">
        <v>51</v>
      </c>
      <c r="C24" s="77">
        <v>35</v>
      </c>
      <c r="D24" s="77">
        <v>0</v>
      </c>
      <c r="E24" s="78">
        <v>35</v>
      </c>
    </row>
    <row r="25" spans="1:5" x14ac:dyDescent="0.2">
      <c r="A25" s="77" t="s">
        <v>52</v>
      </c>
      <c r="B25" s="77" t="s">
        <v>53</v>
      </c>
      <c r="C25" s="77">
        <v>387</v>
      </c>
      <c r="D25" s="77">
        <v>0</v>
      </c>
      <c r="E25" s="78">
        <v>387</v>
      </c>
    </row>
    <row r="26" spans="1:5" x14ac:dyDescent="0.2">
      <c r="A26" s="77" t="s">
        <v>54</v>
      </c>
      <c r="B26" s="77" t="s">
        <v>55</v>
      </c>
      <c r="C26" s="77">
        <v>945</v>
      </c>
      <c r="D26" s="77">
        <v>0</v>
      </c>
      <c r="E26" s="78">
        <v>945</v>
      </c>
    </row>
    <row r="27" spans="1:5" x14ac:dyDescent="0.2">
      <c r="A27" s="77" t="s">
        <v>56</v>
      </c>
      <c r="B27" s="77" t="s">
        <v>57</v>
      </c>
      <c r="C27" s="77">
        <v>1287</v>
      </c>
      <c r="D27" s="77">
        <v>0</v>
      </c>
      <c r="E27" s="78">
        <v>1287</v>
      </c>
    </row>
    <row r="28" spans="1:5" x14ac:dyDescent="0.2">
      <c r="A28" s="77" t="s">
        <v>58</v>
      </c>
      <c r="B28" s="77" t="s">
        <v>59</v>
      </c>
      <c r="C28" s="77">
        <v>1162</v>
      </c>
      <c r="D28" s="77">
        <v>0</v>
      </c>
      <c r="E28" s="78">
        <v>1162</v>
      </c>
    </row>
    <row r="29" spans="1:5" x14ac:dyDescent="0.2">
      <c r="A29" s="77" t="s">
        <v>60</v>
      </c>
      <c r="B29" s="77" t="s">
        <v>61</v>
      </c>
      <c r="C29" s="77">
        <v>1452</v>
      </c>
      <c r="D29" s="77">
        <v>0</v>
      </c>
      <c r="E29" s="78">
        <v>1452</v>
      </c>
    </row>
    <row r="30" spans="1:5" x14ac:dyDescent="0.2">
      <c r="A30" s="77" t="s">
        <v>62</v>
      </c>
      <c r="B30" s="77" t="s">
        <v>63</v>
      </c>
      <c r="C30" s="77">
        <v>590</v>
      </c>
      <c r="D30" s="77">
        <v>0</v>
      </c>
      <c r="E30" s="78">
        <v>590</v>
      </c>
    </row>
    <row r="31" spans="1:5" x14ac:dyDescent="0.2">
      <c r="A31" s="77" t="s">
        <v>64</v>
      </c>
      <c r="B31" s="77" t="s">
        <v>65</v>
      </c>
      <c r="C31" s="77">
        <v>459</v>
      </c>
      <c r="D31" s="77">
        <v>0</v>
      </c>
      <c r="E31" s="78">
        <v>459</v>
      </c>
    </row>
    <row r="32" spans="1:5" x14ac:dyDescent="0.2">
      <c r="A32" s="77" t="s">
        <v>66</v>
      </c>
      <c r="B32" s="77" t="s">
        <v>67</v>
      </c>
      <c r="C32" s="77">
        <v>230</v>
      </c>
      <c r="D32" s="77">
        <v>0</v>
      </c>
      <c r="E32" s="78">
        <v>230</v>
      </c>
    </row>
    <row r="33" spans="1:5" x14ac:dyDescent="0.2">
      <c r="A33" s="77" t="s">
        <v>68</v>
      </c>
      <c r="B33" s="77" t="s">
        <v>69</v>
      </c>
      <c r="C33" s="77">
        <v>138</v>
      </c>
      <c r="D33" s="77">
        <v>0</v>
      </c>
      <c r="E33" s="78">
        <v>138</v>
      </c>
    </row>
    <row r="34" spans="1:5" x14ac:dyDescent="0.2">
      <c r="A34" s="77" t="s">
        <v>70</v>
      </c>
      <c r="B34" s="77" t="s">
        <v>71</v>
      </c>
      <c r="C34" s="77">
        <v>148</v>
      </c>
      <c r="D34" s="77">
        <v>0</v>
      </c>
      <c r="E34" s="78">
        <v>148</v>
      </c>
    </row>
    <row r="35" spans="1:5" x14ac:dyDescent="0.2">
      <c r="A35" s="77" t="s">
        <v>72</v>
      </c>
      <c r="B35" s="77" t="s">
        <v>73</v>
      </c>
      <c r="C35" s="77">
        <v>126</v>
      </c>
      <c r="D35" s="77">
        <v>0</v>
      </c>
      <c r="E35" s="78">
        <v>126</v>
      </c>
    </row>
    <row r="36" spans="1:5" x14ac:dyDescent="0.2">
      <c r="A36" s="77" t="s">
        <v>74</v>
      </c>
      <c r="B36" s="77" t="s">
        <v>75</v>
      </c>
      <c r="C36" s="77">
        <v>95</v>
      </c>
      <c r="D36" s="77">
        <v>0</v>
      </c>
      <c r="E36" s="78">
        <v>95</v>
      </c>
    </row>
    <row r="37" spans="1:5" x14ac:dyDescent="0.2">
      <c r="A37" s="77" t="s">
        <v>76</v>
      </c>
      <c r="B37" s="77" t="s">
        <v>77</v>
      </c>
      <c r="C37" s="77">
        <v>291</v>
      </c>
      <c r="D37" s="77">
        <v>0</v>
      </c>
      <c r="E37" s="78">
        <v>291</v>
      </c>
    </row>
    <row r="38" spans="1:5" x14ac:dyDescent="0.2">
      <c r="A38" s="77" t="s">
        <v>78</v>
      </c>
      <c r="B38" s="77" t="s">
        <v>79</v>
      </c>
      <c r="C38" s="77">
        <v>513</v>
      </c>
      <c r="D38" s="77">
        <v>0</v>
      </c>
      <c r="E38" s="78">
        <v>513</v>
      </c>
    </row>
    <row r="39" spans="1:5" x14ac:dyDescent="0.2">
      <c r="A39" s="77" t="s">
        <v>80</v>
      </c>
      <c r="B39" s="77" t="s">
        <v>81</v>
      </c>
      <c r="C39" s="77">
        <v>131</v>
      </c>
      <c r="D39" s="77">
        <v>0</v>
      </c>
      <c r="E39" s="78">
        <v>131</v>
      </c>
    </row>
    <row r="40" spans="1:5" x14ac:dyDescent="0.2">
      <c r="A40" s="77" t="s">
        <v>82</v>
      </c>
      <c r="B40" s="77" t="s">
        <v>83</v>
      </c>
      <c r="C40" s="77">
        <v>111</v>
      </c>
      <c r="D40" s="77">
        <v>0</v>
      </c>
      <c r="E40" s="78">
        <v>111</v>
      </c>
    </row>
    <row r="41" spans="1:5" x14ac:dyDescent="0.2">
      <c r="A41" s="77" t="s">
        <v>84</v>
      </c>
      <c r="B41" s="77" t="s">
        <v>85</v>
      </c>
      <c r="C41" s="77">
        <v>93</v>
      </c>
      <c r="D41" s="77">
        <v>0</v>
      </c>
      <c r="E41" s="78">
        <v>93</v>
      </c>
    </row>
    <row r="42" spans="1:5" x14ac:dyDescent="0.2">
      <c r="A42" s="77" t="s">
        <v>86</v>
      </c>
      <c r="B42" s="77" t="s">
        <v>87</v>
      </c>
      <c r="C42" s="77">
        <v>168</v>
      </c>
      <c r="D42" s="77">
        <v>0</v>
      </c>
      <c r="E42" s="78">
        <v>168</v>
      </c>
    </row>
    <row r="43" spans="1:5" x14ac:dyDescent="0.2">
      <c r="A43" s="77" t="s">
        <v>88</v>
      </c>
      <c r="B43" s="77" t="s">
        <v>89</v>
      </c>
      <c r="C43" s="77">
        <v>63</v>
      </c>
      <c r="D43" s="77">
        <v>0</v>
      </c>
      <c r="E43" s="78">
        <v>63</v>
      </c>
    </row>
    <row r="44" spans="1:5" x14ac:dyDescent="0.2">
      <c r="A44" s="77" t="s">
        <v>90</v>
      </c>
      <c r="B44" s="77" t="s">
        <v>91</v>
      </c>
      <c r="C44" s="77">
        <v>313</v>
      </c>
      <c r="D44" s="77">
        <v>0</v>
      </c>
      <c r="E44" s="78">
        <v>313</v>
      </c>
    </row>
    <row r="45" spans="1:5" x14ac:dyDescent="0.2">
      <c r="A45" s="77" t="s">
        <v>92</v>
      </c>
      <c r="B45" s="77" t="s">
        <v>93</v>
      </c>
      <c r="C45" s="77">
        <v>261</v>
      </c>
      <c r="D45" s="77">
        <v>0</v>
      </c>
      <c r="E45" s="78">
        <v>261</v>
      </c>
    </row>
    <row r="46" spans="1:5" x14ac:dyDescent="0.2">
      <c r="A46" s="77" t="s">
        <v>94</v>
      </c>
      <c r="B46" s="77" t="s">
        <v>95</v>
      </c>
      <c r="C46" s="77">
        <v>429</v>
      </c>
      <c r="D46" s="77">
        <v>0</v>
      </c>
      <c r="E46" s="78">
        <v>429</v>
      </c>
    </row>
    <row r="47" spans="1:5" x14ac:dyDescent="0.2">
      <c r="A47" s="77" t="s">
        <v>96</v>
      </c>
      <c r="B47" s="77" t="s">
        <v>97</v>
      </c>
      <c r="C47" s="77">
        <v>194</v>
      </c>
      <c r="D47" s="77">
        <v>0</v>
      </c>
      <c r="E47" s="78">
        <v>194</v>
      </c>
    </row>
    <row r="48" spans="1:5" x14ac:dyDescent="0.2">
      <c r="A48" s="77" t="s">
        <v>98</v>
      </c>
      <c r="B48" s="77" t="s">
        <v>99</v>
      </c>
      <c r="C48" s="77">
        <v>166</v>
      </c>
      <c r="D48" s="77">
        <v>0</v>
      </c>
      <c r="E48" s="78">
        <v>166</v>
      </c>
    </row>
    <row r="49" spans="1:5" x14ac:dyDescent="0.2">
      <c r="A49" s="77" t="s">
        <v>100</v>
      </c>
      <c r="B49" s="77" t="s">
        <v>101</v>
      </c>
      <c r="C49" s="77">
        <v>306</v>
      </c>
      <c r="D49" s="77">
        <v>0</v>
      </c>
      <c r="E49" s="78">
        <v>306</v>
      </c>
    </row>
    <row r="50" spans="1:5" x14ac:dyDescent="0.2">
      <c r="A50" s="77" t="s">
        <v>102</v>
      </c>
      <c r="B50" s="77" t="s">
        <v>103</v>
      </c>
      <c r="C50" s="77">
        <v>64</v>
      </c>
      <c r="D50" s="77">
        <v>0</v>
      </c>
      <c r="E50" s="78">
        <v>64</v>
      </c>
    </row>
    <row r="51" spans="1:5" x14ac:dyDescent="0.2">
      <c r="A51" s="77" t="s">
        <v>104</v>
      </c>
      <c r="B51" s="77" t="s">
        <v>105</v>
      </c>
      <c r="C51" s="77">
        <v>181</v>
      </c>
      <c r="D51" s="77">
        <v>0</v>
      </c>
      <c r="E51" s="78">
        <v>181</v>
      </c>
    </row>
    <row r="52" spans="1:5" x14ac:dyDescent="0.2">
      <c r="A52" s="77" t="s">
        <v>106</v>
      </c>
      <c r="B52" s="77" t="s">
        <v>107</v>
      </c>
      <c r="C52" s="77">
        <v>1038</v>
      </c>
      <c r="D52" s="77">
        <v>0</v>
      </c>
      <c r="E52" s="78">
        <v>1038</v>
      </c>
    </row>
    <row r="53" spans="1:5" x14ac:dyDescent="0.2">
      <c r="A53" s="77" t="s">
        <v>108</v>
      </c>
      <c r="B53" s="77" t="s">
        <v>109</v>
      </c>
      <c r="C53" s="77">
        <v>447</v>
      </c>
      <c r="D53" s="77">
        <v>0</v>
      </c>
      <c r="E53" s="78">
        <v>447</v>
      </c>
    </row>
    <row r="54" spans="1:5" x14ac:dyDescent="0.2">
      <c r="A54" s="77" t="s">
        <v>110</v>
      </c>
      <c r="B54" s="77" t="s">
        <v>111</v>
      </c>
      <c r="C54" s="77">
        <v>551</v>
      </c>
      <c r="D54" s="77">
        <v>0</v>
      </c>
      <c r="E54" s="78">
        <v>551</v>
      </c>
    </row>
    <row r="55" spans="1:5" x14ac:dyDescent="0.2">
      <c r="A55" s="77" t="s">
        <v>112</v>
      </c>
      <c r="B55" s="77" t="s">
        <v>113</v>
      </c>
      <c r="C55" s="77">
        <v>1202</v>
      </c>
      <c r="D55" s="77">
        <v>0</v>
      </c>
      <c r="E55" s="78">
        <v>1202</v>
      </c>
    </row>
    <row r="56" spans="1:5" x14ac:dyDescent="0.2">
      <c r="A56" s="77" t="s">
        <v>114</v>
      </c>
      <c r="B56" s="77" t="s">
        <v>115</v>
      </c>
      <c r="C56" s="77">
        <v>1220</v>
      </c>
      <c r="D56" s="77">
        <v>0</v>
      </c>
      <c r="E56" s="78">
        <v>1220</v>
      </c>
    </row>
    <row r="57" spans="1:5" x14ac:dyDescent="0.2">
      <c r="A57" s="77" t="s">
        <v>116</v>
      </c>
      <c r="B57" s="77" t="s">
        <v>117</v>
      </c>
      <c r="C57" s="77">
        <v>2505</v>
      </c>
      <c r="D57" s="77">
        <v>0</v>
      </c>
      <c r="E57" s="78">
        <v>2505</v>
      </c>
    </row>
    <row r="58" spans="1:5" x14ac:dyDescent="0.2">
      <c r="A58" s="77" t="s">
        <v>118</v>
      </c>
      <c r="B58" s="77" t="s">
        <v>119</v>
      </c>
      <c r="C58" s="77">
        <v>1718</v>
      </c>
      <c r="D58" s="77">
        <v>0</v>
      </c>
      <c r="E58" s="78">
        <v>1718</v>
      </c>
    </row>
    <row r="59" spans="1:5" x14ac:dyDescent="0.2">
      <c r="A59" s="77" t="s">
        <v>120</v>
      </c>
      <c r="B59" s="77" t="s">
        <v>121</v>
      </c>
      <c r="C59" s="77">
        <v>4184</v>
      </c>
      <c r="D59" s="77">
        <v>0</v>
      </c>
      <c r="E59" s="78">
        <v>4184</v>
      </c>
    </row>
    <row r="60" spans="1:5" x14ac:dyDescent="0.2">
      <c r="A60" s="77" t="s">
        <v>122</v>
      </c>
      <c r="B60" s="77" t="s">
        <v>123</v>
      </c>
      <c r="C60" s="77">
        <v>3680</v>
      </c>
      <c r="D60" s="77">
        <v>0</v>
      </c>
      <c r="E60" s="78">
        <v>3680</v>
      </c>
    </row>
    <row r="61" spans="1:5" x14ac:dyDescent="0.2">
      <c r="A61" s="77" t="s">
        <v>124</v>
      </c>
      <c r="B61" s="77" t="s">
        <v>125</v>
      </c>
      <c r="C61" s="77">
        <v>2885</v>
      </c>
      <c r="D61" s="77">
        <v>0</v>
      </c>
      <c r="E61" s="78">
        <v>2885</v>
      </c>
    </row>
    <row r="62" spans="1:5" x14ac:dyDescent="0.2">
      <c r="A62" s="77" t="s">
        <v>126</v>
      </c>
      <c r="B62" s="77" t="s">
        <v>127</v>
      </c>
      <c r="C62" s="77">
        <v>2832</v>
      </c>
      <c r="D62" s="77">
        <v>0</v>
      </c>
      <c r="E62" s="78">
        <v>2832</v>
      </c>
    </row>
    <row r="63" spans="1:5" x14ac:dyDescent="0.2">
      <c r="A63" s="77" t="s">
        <v>128</v>
      </c>
      <c r="B63" s="77" t="s">
        <v>129</v>
      </c>
      <c r="C63" s="77">
        <v>818</v>
      </c>
      <c r="D63" s="77">
        <v>0</v>
      </c>
      <c r="E63" s="78">
        <v>818</v>
      </c>
    </row>
    <row r="64" spans="1:5" x14ac:dyDescent="0.2">
      <c r="A64" s="77" t="s">
        <v>130</v>
      </c>
      <c r="B64" s="77" t="s">
        <v>131</v>
      </c>
      <c r="C64" s="77">
        <v>3634</v>
      </c>
      <c r="D64" s="77">
        <v>0</v>
      </c>
      <c r="E64" s="78">
        <v>3634</v>
      </c>
    </row>
    <row r="65" spans="1:5" x14ac:dyDescent="0.2">
      <c r="A65" s="77" t="s">
        <v>132</v>
      </c>
      <c r="B65" s="77" t="s">
        <v>133</v>
      </c>
      <c r="C65" s="77">
        <v>1359</v>
      </c>
      <c r="D65" s="77">
        <v>0</v>
      </c>
      <c r="E65" s="78">
        <v>1359</v>
      </c>
    </row>
    <row r="66" spans="1:5" x14ac:dyDescent="0.2">
      <c r="A66" s="77" t="s">
        <v>134</v>
      </c>
      <c r="B66" s="77" t="s">
        <v>135</v>
      </c>
      <c r="C66" s="77">
        <v>459</v>
      </c>
      <c r="D66" s="77">
        <v>0</v>
      </c>
      <c r="E66" s="78">
        <v>459</v>
      </c>
    </row>
    <row r="67" spans="1:5" x14ac:dyDescent="0.2">
      <c r="A67" s="77" t="s">
        <v>136</v>
      </c>
      <c r="B67" s="77" t="s">
        <v>137</v>
      </c>
      <c r="C67" s="77">
        <v>2648</v>
      </c>
      <c r="D67" s="77">
        <v>0</v>
      </c>
      <c r="E67" s="78">
        <v>2648</v>
      </c>
    </row>
    <row r="68" spans="1:5" x14ac:dyDescent="0.2">
      <c r="A68" s="77" t="s">
        <v>138</v>
      </c>
      <c r="B68" s="77" t="s">
        <v>139</v>
      </c>
      <c r="C68" s="77">
        <v>1653</v>
      </c>
      <c r="D68" s="77">
        <v>0</v>
      </c>
      <c r="E68" s="78">
        <v>1653</v>
      </c>
    </row>
    <row r="69" spans="1:5" x14ac:dyDescent="0.2">
      <c r="A69" s="77" t="s">
        <v>140</v>
      </c>
      <c r="B69" s="77" t="s">
        <v>141</v>
      </c>
      <c r="C69" s="77">
        <v>4293</v>
      </c>
      <c r="D69" s="77">
        <v>0</v>
      </c>
      <c r="E69" s="78">
        <v>4293</v>
      </c>
    </row>
    <row r="70" spans="1:5" x14ac:dyDescent="0.2">
      <c r="A70" s="77" t="s">
        <v>142</v>
      </c>
      <c r="B70" s="77" t="s">
        <v>143</v>
      </c>
      <c r="C70" s="77">
        <v>5337</v>
      </c>
      <c r="D70" s="77">
        <v>0</v>
      </c>
      <c r="E70" s="78">
        <v>5337</v>
      </c>
    </row>
    <row r="71" spans="1:5" x14ac:dyDescent="0.2">
      <c r="A71" s="77" t="s">
        <v>144</v>
      </c>
      <c r="B71" s="77" t="s">
        <v>145</v>
      </c>
      <c r="C71" s="77">
        <v>3901</v>
      </c>
      <c r="D71" s="77">
        <v>0</v>
      </c>
      <c r="E71" s="78">
        <v>3901</v>
      </c>
    </row>
    <row r="72" spans="1:5" x14ac:dyDescent="0.2">
      <c r="A72" s="77" t="s">
        <v>146</v>
      </c>
      <c r="B72" s="77" t="s">
        <v>147</v>
      </c>
      <c r="C72" s="77">
        <v>2741</v>
      </c>
      <c r="D72" s="77">
        <v>0</v>
      </c>
      <c r="E72" s="78">
        <v>2741</v>
      </c>
    </row>
    <row r="73" spans="1:5" x14ac:dyDescent="0.2">
      <c r="A73" s="77" t="s">
        <v>148</v>
      </c>
      <c r="B73" s="77" t="s">
        <v>149</v>
      </c>
      <c r="C73" s="77">
        <v>1883</v>
      </c>
      <c r="D73" s="77">
        <v>0</v>
      </c>
      <c r="E73" s="78">
        <v>1883</v>
      </c>
    </row>
    <row r="74" spans="1:5" x14ac:dyDescent="0.2">
      <c r="A74" s="77" t="s">
        <v>150</v>
      </c>
      <c r="B74" s="77" t="s">
        <v>151</v>
      </c>
      <c r="C74" s="77">
        <v>4350</v>
      </c>
      <c r="D74" s="77">
        <v>0</v>
      </c>
      <c r="E74" s="78">
        <v>4350</v>
      </c>
    </row>
    <row r="75" spans="1:5" x14ac:dyDescent="0.2">
      <c r="A75" s="77" t="s">
        <v>152</v>
      </c>
      <c r="B75" s="77" t="s">
        <v>153</v>
      </c>
      <c r="C75" s="77">
        <v>5518</v>
      </c>
      <c r="D75" s="77">
        <v>0</v>
      </c>
      <c r="E75" s="78">
        <v>5518</v>
      </c>
    </row>
    <row r="76" spans="1:5" x14ac:dyDescent="0.2">
      <c r="A76" s="77" t="s">
        <v>154</v>
      </c>
      <c r="B76" s="77" t="s">
        <v>155</v>
      </c>
      <c r="C76" s="77">
        <v>3141</v>
      </c>
      <c r="D76" s="77">
        <v>0</v>
      </c>
      <c r="E76" s="78">
        <v>3141</v>
      </c>
    </row>
    <row r="77" spans="1:5" x14ac:dyDescent="0.2">
      <c r="A77" s="77" t="s">
        <v>156</v>
      </c>
      <c r="B77" s="77" t="s">
        <v>157</v>
      </c>
      <c r="C77" s="77">
        <v>5100</v>
      </c>
      <c r="D77" s="77">
        <v>0</v>
      </c>
      <c r="E77" s="78">
        <v>5100</v>
      </c>
    </row>
    <row r="78" spans="1:5" x14ac:dyDescent="0.2">
      <c r="A78" s="77" t="s">
        <v>158</v>
      </c>
      <c r="B78" s="77" t="s">
        <v>159</v>
      </c>
      <c r="C78" s="77">
        <v>1966</v>
      </c>
      <c r="D78" s="77">
        <v>0</v>
      </c>
      <c r="E78" s="78">
        <v>1966</v>
      </c>
    </row>
    <row r="79" spans="1:5" x14ac:dyDescent="0.2">
      <c r="A79" s="77" t="s">
        <v>160</v>
      </c>
      <c r="B79" s="77" t="s">
        <v>161</v>
      </c>
      <c r="C79" s="77">
        <v>1270</v>
      </c>
      <c r="D79" s="77">
        <v>0</v>
      </c>
      <c r="E79" s="77">
        <v>1270</v>
      </c>
    </row>
    <row r="80" spans="1:5" x14ac:dyDescent="0.2">
      <c r="A80" s="77" t="s">
        <v>162</v>
      </c>
      <c r="B80" s="77" t="s">
        <v>163</v>
      </c>
      <c r="C80" s="77">
        <v>4249</v>
      </c>
      <c r="D80" s="77">
        <v>0</v>
      </c>
      <c r="E80" s="77">
        <v>4249</v>
      </c>
    </row>
    <row r="81" spans="1:5" x14ac:dyDescent="0.2">
      <c r="A81" s="77" t="s">
        <v>164</v>
      </c>
      <c r="B81" s="77" t="s">
        <v>165</v>
      </c>
      <c r="C81" s="77">
        <v>4829</v>
      </c>
      <c r="D81" s="77">
        <v>0</v>
      </c>
      <c r="E81" s="77">
        <v>4829</v>
      </c>
    </row>
    <row r="82" spans="1:5" x14ac:dyDescent="0.2">
      <c r="A82" s="77" t="s">
        <v>166</v>
      </c>
      <c r="B82" s="77" t="s">
        <v>167</v>
      </c>
      <c r="C82" s="77">
        <v>1914</v>
      </c>
      <c r="D82" s="77">
        <v>0</v>
      </c>
      <c r="E82" s="77">
        <v>1914</v>
      </c>
    </row>
    <row r="83" spans="1:5" x14ac:dyDescent="0.2">
      <c r="A83" s="77" t="s">
        <v>168</v>
      </c>
      <c r="B83" s="77" t="s">
        <v>169</v>
      </c>
      <c r="C83" s="77">
        <v>3988</v>
      </c>
      <c r="D83" s="77">
        <v>0</v>
      </c>
      <c r="E83" s="77">
        <v>3988</v>
      </c>
    </row>
    <row r="84" spans="1:5" x14ac:dyDescent="0.2">
      <c r="A84" s="77" t="s">
        <v>170</v>
      </c>
      <c r="B84" s="77" t="s">
        <v>171</v>
      </c>
      <c r="C84" s="77">
        <v>2856</v>
      </c>
      <c r="D84" s="77">
        <v>0</v>
      </c>
      <c r="E84" s="77">
        <v>2856</v>
      </c>
    </row>
    <row r="85" spans="1:5" x14ac:dyDescent="0.2">
      <c r="A85" s="77" t="s">
        <v>172</v>
      </c>
      <c r="B85" s="77" t="s">
        <v>173</v>
      </c>
      <c r="C85" s="77">
        <v>2261</v>
      </c>
      <c r="D85" s="77">
        <v>0</v>
      </c>
      <c r="E85" s="77">
        <v>2261</v>
      </c>
    </row>
    <row r="86" spans="1:5" x14ac:dyDescent="0.2">
      <c r="A86" s="77" t="s">
        <v>174</v>
      </c>
      <c r="B86" s="77" t="s">
        <v>175</v>
      </c>
      <c r="C86" s="77">
        <v>4543</v>
      </c>
      <c r="D86" s="77">
        <v>0</v>
      </c>
      <c r="E86" s="77">
        <v>4543</v>
      </c>
    </row>
    <row r="87" spans="1:5" x14ac:dyDescent="0.2">
      <c r="A87" s="77" t="s">
        <v>176</v>
      </c>
      <c r="B87" s="77" t="s">
        <v>177</v>
      </c>
      <c r="C87" s="77">
        <v>1966</v>
      </c>
      <c r="D87" s="77">
        <v>0</v>
      </c>
      <c r="E87" s="77">
        <v>1966</v>
      </c>
    </row>
    <row r="88" spans="1:5" x14ac:dyDescent="0.2">
      <c r="A88" s="77" t="s">
        <v>178</v>
      </c>
      <c r="B88" s="77" t="s">
        <v>179</v>
      </c>
      <c r="C88" s="77">
        <v>1134</v>
      </c>
      <c r="D88" s="77">
        <v>0</v>
      </c>
      <c r="E88" s="77">
        <v>1134</v>
      </c>
    </row>
    <row r="89" spans="1:5" x14ac:dyDescent="0.2">
      <c r="A89" s="77" t="s">
        <v>180</v>
      </c>
      <c r="B89" s="77" t="s">
        <v>181</v>
      </c>
      <c r="C89" s="77">
        <v>1639</v>
      </c>
      <c r="D89" s="77">
        <v>0</v>
      </c>
      <c r="E89" s="77">
        <v>1639</v>
      </c>
    </row>
    <row r="90" spans="1:5" x14ac:dyDescent="0.2">
      <c r="A90" s="77" t="s">
        <v>182</v>
      </c>
      <c r="B90" s="77" t="s">
        <v>183</v>
      </c>
      <c r="C90" s="77">
        <v>2198</v>
      </c>
      <c r="D90" s="77">
        <v>0</v>
      </c>
      <c r="E90" s="77">
        <v>2198</v>
      </c>
    </row>
    <row r="91" spans="1:5" x14ac:dyDescent="0.2">
      <c r="A91" s="77" t="s">
        <v>184</v>
      </c>
      <c r="B91" s="77" t="s">
        <v>185</v>
      </c>
      <c r="C91" s="77">
        <v>1783</v>
      </c>
      <c r="D91" s="77">
        <v>0</v>
      </c>
      <c r="E91" s="77">
        <v>1783</v>
      </c>
    </row>
    <row r="92" spans="1:5" x14ac:dyDescent="0.2">
      <c r="A92" s="77" t="s">
        <v>186</v>
      </c>
      <c r="B92" s="77" t="s">
        <v>187</v>
      </c>
      <c r="C92" s="77">
        <v>4211</v>
      </c>
      <c r="D92" s="77">
        <v>0</v>
      </c>
      <c r="E92" s="77">
        <v>4211</v>
      </c>
    </row>
    <row r="93" spans="1:5" x14ac:dyDescent="0.2">
      <c r="A93" s="77" t="s">
        <v>188</v>
      </c>
      <c r="B93" s="77" t="s">
        <v>189</v>
      </c>
      <c r="C93" s="77">
        <v>2849</v>
      </c>
      <c r="D93" s="77">
        <v>0</v>
      </c>
      <c r="E93" s="77">
        <v>2849</v>
      </c>
    </row>
    <row r="94" spans="1:5" x14ac:dyDescent="0.2">
      <c r="A94" s="77" t="s">
        <v>190</v>
      </c>
      <c r="B94" s="77" t="s">
        <v>191</v>
      </c>
      <c r="C94" s="77">
        <v>6701</v>
      </c>
      <c r="D94" s="77">
        <v>0</v>
      </c>
      <c r="E94" s="77">
        <v>6701</v>
      </c>
    </row>
    <row r="95" spans="1:5" x14ac:dyDescent="0.2">
      <c r="A95" s="77" t="s">
        <v>192</v>
      </c>
      <c r="B95" s="77" t="s">
        <v>193</v>
      </c>
      <c r="C95" s="77">
        <v>7724</v>
      </c>
      <c r="D95" s="77">
        <v>0</v>
      </c>
      <c r="E95" s="77">
        <v>7724</v>
      </c>
    </row>
    <row r="96" spans="1:5" x14ac:dyDescent="0.2">
      <c r="A96" s="77" t="s">
        <v>194</v>
      </c>
      <c r="B96" s="77" t="s">
        <v>195</v>
      </c>
      <c r="C96" s="77">
        <v>4567</v>
      </c>
      <c r="D96" s="77">
        <v>0</v>
      </c>
      <c r="E96" s="77">
        <v>4567</v>
      </c>
    </row>
    <row r="97" spans="1:5" x14ac:dyDescent="0.2">
      <c r="A97" s="77" t="s">
        <v>196</v>
      </c>
      <c r="B97" s="77" t="s">
        <v>197</v>
      </c>
      <c r="C97" s="77">
        <v>3918</v>
      </c>
      <c r="D97" s="77">
        <v>0</v>
      </c>
      <c r="E97" s="77">
        <v>3918</v>
      </c>
    </row>
    <row r="98" spans="1:5" x14ac:dyDescent="0.2">
      <c r="A98" s="77" t="s">
        <v>198</v>
      </c>
      <c r="B98" s="77" t="s">
        <v>199</v>
      </c>
      <c r="C98" s="77">
        <v>2242</v>
      </c>
      <c r="D98" s="77">
        <v>0</v>
      </c>
      <c r="E98" s="77">
        <v>2242</v>
      </c>
    </row>
    <row r="99" spans="1:5" x14ac:dyDescent="0.2">
      <c r="A99" s="77" t="s">
        <v>200</v>
      </c>
      <c r="B99" s="77" t="s">
        <v>201</v>
      </c>
      <c r="C99" s="77">
        <v>2008</v>
      </c>
      <c r="D99" s="77">
        <v>0</v>
      </c>
      <c r="E99" s="77">
        <v>2008</v>
      </c>
    </row>
    <row r="100" spans="1:5" x14ac:dyDescent="0.2">
      <c r="A100" s="77" t="s">
        <v>202</v>
      </c>
      <c r="B100" s="77" t="s">
        <v>203</v>
      </c>
      <c r="C100" s="77">
        <v>3213</v>
      </c>
      <c r="D100" s="77">
        <v>0</v>
      </c>
      <c r="E100" s="77">
        <v>3213</v>
      </c>
    </row>
    <row r="101" spans="1:5" x14ac:dyDescent="0.2">
      <c r="A101" s="77" t="s">
        <v>204</v>
      </c>
      <c r="B101" s="77" t="s">
        <v>205</v>
      </c>
      <c r="C101" s="77">
        <v>3246</v>
      </c>
      <c r="D101" s="77">
        <v>0</v>
      </c>
      <c r="E101" s="77">
        <v>3246</v>
      </c>
    </row>
    <row r="102" spans="1:5" x14ac:dyDescent="0.2">
      <c r="A102" s="77" t="s">
        <v>206</v>
      </c>
      <c r="B102" s="77" t="s">
        <v>207</v>
      </c>
      <c r="C102" s="77">
        <v>807</v>
      </c>
      <c r="D102" s="77">
        <v>0</v>
      </c>
      <c r="E102" s="77">
        <v>807</v>
      </c>
    </row>
    <row r="103" spans="1:5" x14ac:dyDescent="0.2">
      <c r="A103" s="77" t="s">
        <v>208</v>
      </c>
      <c r="B103" s="77" t="s">
        <v>209</v>
      </c>
      <c r="C103" s="77">
        <v>792</v>
      </c>
      <c r="D103" s="77">
        <v>0</v>
      </c>
      <c r="E103" s="77">
        <v>792</v>
      </c>
    </row>
    <row r="104" spans="1:5" x14ac:dyDescent="0.2">
      <c r="A104" s="77" t="s">
        <v>210</v>
      </c>
      <c r="B104" s="77" t="s">
        <v>211</v>
      </c>
      <c r="C104" s="77">
        <v>437</v>
      </c>
      <c r="D104" s="77">
        <v>0</v>
      </c>
      <c r="E104" s="77">
        <v>437</v>
      </c>
    </row>
    <row r="105" spans="1:5" x14ac:dyDescent="0.2">
      <c r="A105" s="77" t="s">
        <v>212</v>
      </c>
      <c r="B105" s="77" t="s">
        <v>213</v>
      </c>
      <c r="C105" s="77">
        <v>404</v>
      </c>
      <c r="D105" s="77">
        <v>0</v>
      </c>
      <c r="E105" s="77">
        <v>404</v>
      </c>
    </row>
    <row r="106" spans="1:5" x14ac:dyDescent="0.2">
      <c r="A106" s="77" t="s">
        <v>214</v>
      </c>
      <c r="B106" s="77" t="s">
        <v>215</v>
      </c>
      <c r="C106" s="77">
        <v>675</v>
      </c>
      <c r="D106" s="77">
        <v>0</v>
      </c>
      <c r="E106" s="77">
        <v>675</v>
      </c>
    </row>
    <row r="107" spans="1:5" x14ac:dyDescent="0.2">
      <c r="A107" s="77" t="s">
        <v>216</v>
      </c>
      <c r="B107" s="77" t="s">
        <v>217</v>
      </c>
      <c r="C107" s="77">
        <v>656</v>
      </c>
      <c r="D107" s="77">
        <v>0</v>
      </c>
      <c r="E107" s="77">
        <v>656</v>
      </c>
    </row>
    <row r="108" spans="1:5" x14ac:dyDescent="0.2">
      <c r="A108" s="77" t="s">
        <v>218</v>
      </c>
      <c r="B108" s="77" t="s">
        <v>219</v>
      </c>
      <c r="C108" s="77">
        <v>2331</v>
      </c>
      <c r="D108" s="77">
        <v>0</v>
      </c>
      <c r="E108" s="77">
        <v>2331</v>
      </c>
    </row>
    <row r="109" spans="1:5" x14ac:dyDescent="0.2">
      <c r="A109" s="77" t="s">
        <v>220</v>
      </c>
      <c r="B109" s="77" t="s">
        <v>221</v>
      </c>
      <c r="C109" s="77">
        <v>0</v>
      </c>
      <c r="D109" s="77">
        <v>519</v>
      </c>
      <c r="E109" s="77">
        <v>519</v>
      </c>
    </row>
    <row r="110" spans="1:5" x14ac:dyDescent="0.2">
      <c r="A110" s="77" t="s">
        <v>222</v>
      </c>
      <c r="B110" s="77" t="s">
        <v>223</v>
      </c>
      <c r="C110" s="77">
        <v>0</v>
      </c>
      <c r="D110" s="77">
        <v>46</v>
      </c>
      <c r="E110" s="77">
        <v>46</v>
      </c>
    </row>
    <row r="111" spans="1:5" x14ac:dyDescent="0.2">
      <c r="A111" s="77" t="s">
        <v>224</v>
      </c>
      <c r="B111" s="77" t="s">
        <v>225</v>
      </c>
      <c r="C111" s="77">
        <v>0</v>
      </c>
      <c r="D111" s="77">
        <v>210</v>
      </c>
      <c r="E111" s="77">
        <v>210</v>
      </c>
    </row>
    <row r="112" spans="1:5" x14ac:dyDescent="0.2">
      <c r="A112" s="77" t="s">
        <v>226</v>
      </c>
      <c r="B112" s="77" t="s">
        <v>227</v>
      </c>
      <c r="C112" s="77">
        <v>0</v>
      </c>
      <c r="D112" s="77">
        <v>811</v>
      </c>
      <c r="E112" s="77">
        <v>811</v>
      </c>
    </row>
    <row r="113" spans="1:5" x14ac:dyDescent="0.2">
      <c r="A113" s="77" t="s">
        <v>228</v>
      </c>
      <c r="B113" s="77" t="s">
        <v>229</v>
      </c>
      <c r="C113" s="77">
        <v>653</v>
      </c>
      <c r="D113" s="77">
        <v>0</v>
      </c>
      <c r="E113" s="77">
        <v>653</v>
      </c>
    </row>
    <row r="114" spans="1:5" x14ac:dyDescent="0.2">
      <c r="A114" s="77" t="s">
        <v>230</v>
      </c>
      <c r="B114" s="77" t="s">
        <v>231</v>
      </c>
      <c r="C114" s="77">
        <v>240</v>
      </c>
      <c r="D114" s="77">
        <v>0</v>
      </c>
      <c r="E114" s="77">
        <v>240</v>
      </c>
    </row>
    <row r="115" spans="1:5" x14ac:dyDescent="0.2">
      <c r="A115" s="77" t="s">
        <v>232</v>
      </c>
      <c r="B115" s="77" t="s">
        <v>233</v>
      </c>
      <c r="C115" s="77">
        <v>0</v>
      </c>
      <c r="D115" s="77">
        <v>12</v>
      </c>
      <c r="E115" s="77">
        <v>12</v>
      </c>
    </row>
    <row r="116" spans="1:5" x14ac:dyDescent="0.2">
      <c r="A116" s="77" t="s">
        <v>234</v>
      </c>
      <c r="B116" s="77" t="s">
        <v>235</v>
      </c>
      <c r="C116" s="77">
        <v>0</v>
      </c>
      <c r="D116" s="77">
        <v>4</v>
      </c>
      <c r="E116" s="77">
        <v>4</v>
      </c>
    </row>
    <row r="117" spans="1:5" x14ac:dyDescent="0.2">
      <c r="A117" s="77" t="s">
        <v>236</v>
      </c>
      <c r="B117" s="77" t="s">
        <v>237</v>
      </c>
      <c r="C117" s="77">
        <v>0</v>
      </c>
      <c r="D117" s="77">
        <v>649</v>
      </c>
      <c r="E117" s="77">
        <v>649</v>
      </c>
    </row>
    <row r="118" spans="1:5" x14ac:dyDescent="0.2">
      <c r="A118" s="77" t="s">
        <v>238</v>
      </c>
      <c r="B118" s="77" t="s">
        <v>239</v>
      </c>
      <c r="C118" s="77">
        <v>0</v>
      </c>
      <c r="D118" s="77">
        <v>132</v>
      </c>
      <c r="E118" s="77">
        <v>132</v>
      </c>
    </row>
    <row r="119" spans="1:5" x14ac:dyDescent="0.2">
      <c r="A119" s="77" t="s">
        <v>240</v>
      </c>
      <c r="B119" s="77" t="s">
        <v>241</v>
      </c>
      <c r="C119" s="77">
        <v>0</v>
      </c>
      <c r="D119" s="77">
        <v>2245</v>
      </c>
      <c r="E119" s="77">
        <v>2245</v>
      </c>
    </row>
    <row r="120" spans="1:5" x14ac:dyDescent="0.2">
      <c r="A120" s="77" t="s">
        <v>242</v>
      </c>
      <c r="B120" s="77" t="s">
        <v>243</v>
      </c>
      <c r="C120" s="77">
        <v>0</v>
      </c>
      <c r="D120" s="77">
        <v>47</v>
      </c>
      <c r="E120" s="77">
        <v>47</v>
      </c>
    </row>
    <row r="121" spans="1:5" x14ac:dyDescent="0.2">
      <c r="A121" s="77" t="s">
        <v>244</v>
      </c>
      <c r="B121" s="77" t="s">
        <v>245</v>
      </c>
      <c r="C121" s="77">
        <v>0</v>
      </c>
      <c r="D121" s="77">
        <v>1034</v>
      </c>
      <c r="E121" s="77">
        <v>1034</v>
      </c>
    </row>
    <row r="122" spans="1:5" x14ac:dyDescent="0.2">
      <c r="A122" s="77" t="s">
        <v>246</v>
      </c>
      <c r="B122" s="77" t="s">
        <v>247</v>
      </c>
      <c r="C122" s="77">
        <v>0</v>
      </c>
      <c r="D122" s="77">
        <v>162</v>
      </c>
      <c r="E122" s="77">
        <v>162</v>
      </c>
    </row>
    <row r="123" spans="1:5" x14ac:dyDescent="0.2">
      <c r="A123" s="77" t="s">
        <v>248</v>
      </c>
      <c r="B123" s="77" t="s">
        <v>249</v>
      </c>
      <c r="C123" s="77">
        <v>0</v>
      </c>
      <c r="D123" s="77">
        <v>362</v>
      </c>
      <c r="E123" s="77">
        <v>362</v>
      </c>
    </row>
    <row r="124" spans="1:5" x14ac:dyDescent="0.2">
      <c r="A124" s="77" t="s">
        <v>250</v>
      </c>
      <c r="B124" s="77" t="s">
        <v>251</v>
      </c>
      <c r="C124" s="77">
        <v>0</v>
      </c>
      <c r="D124" s="77">
        <v>266</v>
      </c>
      <c r="E124" s="77">
        <v>266</v>
      </c>
    </row>
    <row r="125" spans="1:5" x14ac:dyDescent="0.2">
      <c r="A125" s="77" t="s">
        <v>252</v>
      </c>
      <c r="B125" s="77" t="s">
        <v>253</v>
      </c>
      <c r="C125" s="77">
        <v>0</v>
      </c>
      <c r="D125" s="77">
        <v>1159</v>
      </c>
      <c r="E125" s="77">
        <v>1159</v>
      </c>
    </row>
    <row r="126" spans="1:5" x14ac:dyDescent="0.2">
      <c r="A126" s="77" t="s">
        <v>254</v>
      </c>
      <c r="B126" s="77" t="s">
        <v>255</v>
      </c>
      <c r="C126" s="77">
        <v>0</v>
      </c>
      <c r="D126" s="77">
        <v>814</v>
      </c>
      <c r="E126" s="77">
        <v>814</v>
      </c>
    </row>
    <row r="127" spans="1:5" x14ac:dyDescent="0.2">
      <c r="A127" s="77" t="s">
        <v>256</v>
      </c>
      <c r="B127" s="77" t="s">
        <v>257</v>
      </c>
      <c r="C127" s="77">
        <v>218</v>
      </c>
      <c r="D127" s="77">
        <v>0</v>
      </c>
      <c r="E127" s="77">
        <v>218</v>
      </c>
    </row>
    <row r="128" spans="1:5" x14ac:dyDescent="0.2">
      <c r="A128" s="77" t="s">
        <v>258</v>
      </c>
      <c r="B128" s="77" t="s">
        <v>259</v>
      </c>
      <c r="C128" s="77">
        <v>976</v>
      </c>
      <c r="D128" s="77">
        <v>0</v>
      </c>
      <c r="E128" s="77">
        <v>976</v>
      </c>
    </row>
    <row r="129" spans="1:5" x14ac:dyDescent="0.2">
      <c r="A129" s="77" t="s">
        <v>260</v>
      </c>
      <c r="B129" s="77" t="s">
        <v>261</v>
      </c>
      <c r="C129" s="77">
        <v>1707</v>
      </c>
      <c r="D129" s="77">
        <v>0</v>
      </c>
      <c r="E129" s="77">
        <v>1707</v>
      </c>
    </row>
    <row r="130" spans="1:5" x14ac:dyDescent="0.2">
      <c r="A130" s="77" t="s">
        <v>262</v>
      </c>
      <c r="B130" s="77" t="s">
        <v>263</v>
      </c>
      <c r="C130" s="77">
        <v>1704</v>
      </c>
      <c r="D130" s="77">
        <v>0</v>
      </c>
      <c r="E130" s="77">
        <v>1704</v>
      </c>
    </row>
    <row r="131" spans="1:5" x14ac:dyDescent="0.2">
      <c r="A131" s="77" t="s">
        <v>264</v>
      </c>
      <c r="B131" s="77" t="s">
        <v>265</v>
      </c>
      <c r="C131" s="77">
        <v>459</v>
      </c>
      <c r="D131" s="77">
        <v>0</v>
      </c>
      <c r="E131" s="77">
        <v>459</v>
      </c>
    </row>
    <row r="132" spans="1:5" x14ac:dyDescent="0.2">
      <c r="A132" s="77" t="s">
        <v>266</v>
      </c>
      <c r="B132" s="77" t="s">
        <v>267</v>
      </c>
      <c r="C132" s="77">
        <v>2912</v>
      </c>
      <c r="D132" s="77">
        <v>0</v>
      </c>
      <c r="E132" s="77">
        <v>2912</v>
      </c>
    </row>
    <row r="133" spans="1:5" x14ac:dyDescent="0.2">
      <c r="A133" s="77" t="s">
        <v>268</v>
      </c>
      <c r="B133" s="77" t="s">
        <v>269</v>
      </c>
      <c r="C133" s="77">
        <v>0</v>
      </c>
      <c r="D133" s="77">
        <v>3150</v>
      </c>
      <c r="E133" s="77">
        <v>3150</v>
      </c>
    </row>
    <row r="134" spans="1:5" x14ac:dyDescent="0.2">
      <c r="A134" s="77" t="s">
        <v>270</v>
      </c>
      <c r="B134" s="77" t="s">
        <v>271</v>
      </c>
      <c r="C134" s="77">
        <v>0</v>
      </c>
      <c r="D134" s="77">
        <v>456</v>
      </c>
      <c r="E134" s="77">
        <v>456</v>
      </c>
    </row>
    <row r="135" spans="1:5" x14ac:dyDescent="0.2">
      <c r="A135" s="77" t="s">
        <v>272</v>
      </c>
      <c r="B135" s="77" t="s">
        <v>273</v>
      </c>
      <c r="C135" s="77">
        <v>5970</v>
      </c>
      <c r="D135" s="77">
        <v>0</v>
      </c>
      <c r="E135" s="77">
        <v>5970</v>
      </c>
    </row>
    <row r="136" spans="1:5" x14ac:dyDescent="0.2">
      <c r="A136" s="77" t="s">
        <v>274</v>
      </c>
      <c r="B136" s="77" t="s">
        <v>275</v>
      </c>
      <c r="C136" s="77">
        <v>3361</v>
      </c>
      <c r="D136" s="77">
        <v>0</v>
      </c>
      <c r="E136" s="77">
        <v>3361</v>
      </c>
    </row>
    <row r="137" spans="1:5" x14ac:dyDescent="0.2">
      <c r="A137" s="77" t="s">
        <v>276</v>
      </c>
      <c r="B137" s="77" t="s">
        <v>277</v>
      </c>
      <c r="C137" s="77">
        <v>2111</v>
      </c>
      <c r="D137" s="77">
        <v>0</v>
      </c>
      <c r="E137" s="77">
        <v>2111</v>
      </c>
    </row>
    <row r="138" spans="1:5" x14ac:dyDescent="0.2">
      <c r="A138" s="77" t="s">
        <v>278</v>
      </c>
      <c r="B138" s="77" t="s">
        <v>279</v>
      </c>
      <c r="C138" s="77">
        <v>1629</v>
      </c>
      <c r="D138" s="77">
        <v>0</v>
      </c>
      <c r="E138" s="77">
        <v>1629</v>
      </c>
    </row>
    <row r="139" spans="1:5" x14ac:dyDescent="0.2">
      <c r="A139" s="77" t="s">
        <v>280</v>
      </c>
      <c r="B139" s="77" t="s">
        <v>281</v>
      </c>
      <c r="C139" s="77">
        <v>0</v>
      </c>
      <c r="D139" s="77">
        <v>2622</v>
      </c>
      <c r="E139" s="77">
        <v>2622</v>
      </c>
    </row>
    <row r="140" spans="1:5" x14ac:dyDescent="0.2">
      <c r="A140" s="77" t="s">
        <v>282</v>
      </c>
      <c r="B140" s="77" t="s">
        <v>283</v>
      </c>
      <c r="C140" s="77">
        <v>2751</v>
      </c>
      <c r="D140" s="77">
        <v>0</v>
      </c>
      <c r="E140" s="77">
        <v>2751</v>
      </c>
    </row>
    <row r="141" spans="1:5" x14ac:dyDescent="0.2">
      <c r="A141" s="77" t="s">
        <v>284</v>
      </c>
      <c r="B141" s="77" t="s">
        <v>285</v>
      </c>
      <c r="C141" s="77">
        <v>0</v>
      </c>
      <c r="D141" s="77">
        <v>1902</v>
      </c>
      <c r="E141" s="77">
        <v>1902</v>
      </c>
    </row>
    <row r="142" spans="1:5" x14ac:dyDescent="0.2">
      <c r="A142" s="77" t="s">
        <v>286</v>
      </c>
      <c r="B142" s="77" t="s">
        <v>287</v>
      </c>
      <c r="C142" s="77">
        <v>2509</v>
      </c>
      <c r="D142" s="77">
        <v>0</v>
      </c>
      <c r="E142" s="77">
        <v>2509</v>
      </c>
    </row>
    <row r="143" spans="1:5" x14ac:dyDescent="0.2">
      <c r="A143" s="77" t="s">
        <v>288</v>
      </c>
      <c r="B143" s="77" t="s">
        <v>289</v>
      </c>
      <c r="C143" s="77">
        <v>0</v>
      </c>
      <c r="D143" s="77">
        <v>5454</v>
      </c>
      <c r="E143" s="77">
        <v>5454</v>
      </c>
    </row>
    <row r="144" spans="1:5" x14ac:dyDescent="0.2">
      <c r="A144" s="77" t="s">
        <v>290</v>
      </c>
      <c r="B144" s="77" t="s">
        <v>291</v>
      </c>
      <c r="C144" s="77">
        <v>3906</v>
      </c>
      <c r="D144" s="77">
        <v>0</v>
      </c>
      <c r="E144" s="77">
        <v>3906</v>
      </c>
    </row>
    <row r="145" spans="1:5" x14ac:dyDescent="0.2">
      <c r="A145" s="77" t="s">
        <v>292</v>
      </c>
      <c r="B145" s="77" t="s">
        <v>293</v>
      </c>
      <c r="C145" s="77">
        <v>3938</v>
      </c>
      <c r="D145" s="77">
        <v>0</v>
      </c>
      <c r="E145" s="77">
        <v>3938</v>
      </c>
    </row>
    <row r="146" spans="1:5" x14ac:dyDescent="0.2">
      <c r="A146" s="77" t="s">
        <v>294</v>
      </c>
      <c r="B146" s="77" t="s">
        <v>295</v>
      </c>
      <c r="C146" s="77">
        <v>0</v>
      </c>
      <c r="D146" s="77">
        <v>3058</v>
      </c>
      <c r="E146" s="77">
        <v>3058</v>
      </c>
    </row>
    <row r="147" spans="1:5" x14ac:dyDescent="0.2">
      <c r="A147" s="77" t="s">
        <v>296</v>
      </c>
      <c r="B147" s="77" t="s">
        <v>297</v>
      </c>
      <c r="C147" s="77">
        <v>0</v>
      </c>
      <c r="D147" s="77">
        <v>887</v>
      </c>
      <c r="E147" s="77">
        <v>887</v>
      </c>
    </row>
    <row r="148" spans="1:5" x14ac:dyDescent="0.2">
      <c r="A148" s="77" t="s">
        <v>298</v>
      </c>
      <c r="B148" s="77" t="s">
        <v>299</v>
      </c>
      <c r="C148" s="77">
        <v>0</v>
      </c>
      <c r="D148" s="77">
        <v>877</v>
      </c>
      <c r="E148" s="77">
        <v>877</v>
      </c>
    </row>
    <row r="149" spans="1:5" x14ac:dyDescent="0.2">
      <c r="A149" s="77" t="s">
        <v>300</v>
      </c>
      <c r="B149" s="77" t="s">
        <v>301</v>
      </c>
      <c r="C149" s="77">
        <v>0</v>
      </c>
      <c r="D149" s="77">
        <v>1628</v>
      </c>
      <c r="E149" s="77">
        <v>1628</v>
      </c>
    </row>
    <row r="150" spans="1:5" x14ac:dyDescent="0.2">
      <c r="A150" s="77" t="s">
        <v>302</v>
      </c>
      <c r="B150" s="77" t="s">
        <v>303</v>
      </c>
      <c r="C150" s="77">
        <v>2044</v>
      </c>
      <c r="D150" s="77">
        <v>0</v>
      </c>
      <c r="E150" s="77">
        <v>2044</v>
      </c>
    </row>
    <row r="151" spans="1:5" x14ac:dyDescent="0.2">
      <c r="A151" s="77" t="s">
        <v>304</v>
      </c>
      <c r="B151" s="77" t="s">
        <v>305</v>
      </c>
      <c r="C151" s="77">
        <v>0</v>
      </c>
      <c r="D151" s="77">
        <v>1173</v>
      </c>
      <c r="E151" s="77">
        <v>1173</v>
      </c>
    </row>
    <row r="152" spans="1:5" x14ac:dyDescent="0.2">
      <c r="A152" s="77" t="s">
        <v>306</v>
      </c>
      <c r="B152" s="77" t="s">
        <v>307</v>
      </c>
      <c r="C152" s="77">
        <v>0</v>
      </c>
      <c r="D152" s="77">
        <v>2606</v>
      </c>
      <c r="E152" s="77">
        <v>2606</v>
      </c>
    </row>
    <row r="153" spans="1:5" x14ac:dyDescent="0.2">
      <c r="A153" s="77" t="s">
        <v>308</v>
      </c>
      <c r="B153" s="77" t="s">
        <v>309</v>
      </c>
      <c r="C153" s="77">
        <v>0</v>
      </c>
      <c r="D153" s="77">
        <v>716</v>
      </c>
      <c r="E153" s="77">
        <v>716</v>
      </c>
    </row>
    <row r="154" spans="1:5" x14ac:dyDescent="0.2">
      <c r="A154" s="77" t="s">
        <v>310</v>
      </c>
      <c r="B154" s="77" t="s">
        <v>311</v>
      </c>
      <c r="C154" s="77">
        <v>0</v>
      </c>
      <c r="D154" s="77">
        <v>1196</v>
      </c>
      <c r="E154" s="77">
        <v>1196</v>
      </c>
    </row>
    <row r="155" spans="1:5" x14ac:dyDescent="0.2">
      <c r="A155" s="77" t="s">
        <v>312</v>
      </c>
      <c r="B155" s="77" t="s">
        <v>313</v>
      </c>
      <c r="C155" s="77">
        <v>0</v>
      </c>
      <c r="D155" s="77">
        <v>690</v>
      </c>
      <c r="E155" s="77">
        <v>690</v>
      </c>
    </row>
    <row r="156" spans="1:5" x14ac:dyDescent="0.2">
      <c r="A156" s="77" t="s">
        <v>314</v>
      </c>
      <c r="B156" s="77" t="s">
        <v>315</v>
      </c>
      <c r="C156" s="77">
        <v>0</v>
      </c>
      <c r="D156" s="77">
        <v>1026</v>
      </c>
      <c r="E156" s="77">
        <v>1026</v>
      </c>
    </row>
    <row r="157" spans="1:5" x14ac:dyDescent="0.2">
      <c r="A157" s="77" t="s">
        <v>316</v>
      </c>
      <c r="B157" s="77" t="s">
        <v>317</v>
      </c>
      <c r="C157" s="77">
        <v>0</v>
      </c>
      <c r="D157" s="77">
        <v>605</v>
      </c>
      <c r="E157" s="77">
        <v>605</v>
      </c>
    </row>
    <row r="158" spans="1:5" x14ac:dyDescent="0.2">
      <c r="A158" s="77" t="s">
        <v>318</v>
      </c>
      <c r="B158" s="77" t="s">
        <v>319</v>
      </c>
      <c r="C158" s="77">
        <v>0</v>
      </c>
      <c r="D158" s="77">
        <v>334</v>
      </c>
      <c r="E158" s="77">
        <v>334</v>
      </c>
    </row>
    <row r="159" spans="1:5" x14ac:dyDescent="0.2">
      <c r="A159" s="77" t="s">
        <v>320</v>
      </c>
      <c r="B159" s="77" t="s">
        <v>321</v>
      </c>
      <c r="C159" s="77">
        <v>0</v>
      </c>
      <c r="D159" s="77">
        <v>333</v>
      </c>
      <c r="E159" s="77">
        <v>333</v>
      </c>
    </row>
    <row r="160" spans="1:5" x14ac:dyDescent="0.2">
      <c r="A160" s="77" t="s">
        <v>322</v>
      </c>
      <c r="B160" s="77" t="s">
        <v>323</v>
      </c>
      <c r="C160" s="77">
        <v>0</v>
      </c>
      <c r="D160" s="77">
        <v>834</v>
      </c>
      <c r="E160" s="77">
        <v>834</v>
      </c>
    </row>
    <row r="161" spans="1:5" x14ac:dyDescent="0.2">
      <c r="A161" s="77" t="s">
        <v>324</v>
      </c>
      <c r="B161" s="77" t="s">
        <v>325</v>
      </c>
      <c r="C161" s="77">
        <v>0</v>
      </c>
      <c r="D161" s="77">
        <v>982</v>
      </c>
      <c r="E161" s="77">
        <v>982</v>
      </c>
    </row>
    <row r="162" spans="1:5" x14ac:dyDescent="0.2">
      <c r="A162" s="77" t="s">
        <v>326</v>
      </c>
      <c r="B162" s="77" t="s">
        <v>327</v>
      </c>
      <c r="C162" s="77">
        <v>0</v>
      </c>
      <c r="D162" s="77">
        <v>1992</v>
      </c>
      <c r="E162" s="77">
        <v>1992</v>
      </c>
    </row>
    <row r="163" spans="1:5" x14ac:dyDescent="0.2">
      <c r="A163" s="77" t="s">
        <v>328</v>
      </c>
      <c r="B163" s="77" t="s">
        <v>329</v>
      </c>
      <c r="C163" s="77">
        <v>0</v>
      </c>
      <c r="D163" s="77">
        <v>569</v>
      </c>
      <c r="E163" s="77">
        <v>569</v>
      </c>
    </row>
    <row r="164" spans="1:5" x14ac:dyDescent="0.2">
      <c r="A164" s="77" t="s">
        <v>330</v>
      </c>
      <c r="B164" s="77" t="s">
        <v>331</v>
      </c>
      <c r="C164" s="77">
        <v>0</v>
      </c>
      <c r="D164" s="77">
        <v>8</v>
      </c>
      <c r="E164" s="77">
        <v>8</v>
      </c>
    </row>
    <row r="165" spans="1:5" x14ac:dyDescent="0.2">
      <c r="A165" s="77" t="s">
        <v>332</v>
      </c>
      <c r="B165" s="77" t="s">
        <v>333</v>
      </c>
      <c r="C165" s="77">
        <v>1488</v>
      </c>
      <c r="D165" s="77">
        <v>0</v>
      </c>
      <c r="E165" s="77">
        <v>1488</v>
      </c>
    </row>
    <row r="166" spans="1:5" x14ac:dyDescent="0.2">
      <c r="A166" s="77" t="s">
        <v>334</v>
      </c>
      <c r="B166" s="77" t="s">
        <v>335</v>
      </c>
      <c r="C166" s="77">
        <v>3400</v>
      </c>
      <c r="D166" s="77">
        <v>0</v>
      </c>
      <c r="E166" s="77">
        <v>3400</v>
      </c>
    </row>
    <row r="167" spans="1:5" x14ac:dyDescent="0.2">
      <c r="A167" s="77" t="s">
        <v>336</v>
      </c>
      <c r="B167" s="77" t="s">
        <v>337</v>
      </c>
      <c r="C167" s="77">
        <v>1026</v>
      </c>
      <c r="D167" s="77">
        <v>0</v>
      </c>
      <c r="E167" s="77">
        <v>1026</v>
      </c>
    </row>
    <row r="168" spans="1:5" x14ac:dyDescent="0.2">
      <c r="A168" s="77" t="s">
        <v>338</v>
      </c>
      <c r="B168" s="77" t="s">
        <v>339</v>
      </c>
      <c r="C168" s="77">
        <v>2348</v>
      </c>
      <c r="D168" s="77">
        <v>0</v>
      </c>
      <c r="E168" s="77">
        <v>2348</v>
      </c>
    </row>
    <row r="169" spans="1:5" x14ac:dyDescent="0.2">
      <c r="A169" s="77" t="s">
        <v>340</v>
      </c>
      <c r="B169" s="77" t="s">
        <v>341</v>
      </c>
      <c r="C169" s="77">
        <v>528</v>
      </c>
      <c r="D169" s="77">
        <v>0</v>
      </c>
      <c r="E169" s="77">
        <v>528</v>
      </c>
    </row>
    <row r="170" spans="1:5" x14ac:dyDescent="0.2">
      <c r="A170" s="77" t="s">
        <v>342</v>
      </c>
      <c r="B170" s="77" t="s">
        <v>343</v>
      </c>
      <c r="C170" s="77">
        <v>592</v>
      </c>
      <c r="D170" s="77">
        <v>0</v>
      </c>
      <c r="E170" s="77">
        <v>592</v>
      </c>
    </row>
    <row r="171" spans="1:5" x14ac:dyDescent="0.2">
      <c r="A171" s="77" t="s">
        <v>344</v>
      </c>
      <c r="B171" s="77" t="s">
        <v>345</v>
      </c>
      <c r="C171" s="77">
        <v>2685</v>
      </c>
      <c r="D171" s="77">
        <v>0</v>
      </c>
      <c r="E171" s="77">
        <v>2685</v>
      </c>
    </row>
    <row r="172" spans="1:5" x14ac:dyDescent="0.2">
      <c r="A172" s="77" t="s">
        <v>346</v>
      </c>
      <c r="B172" s="77" t="s">
        <v>347</v>
      </c>
      <c r="C172" s="77">
        <v>3136</v>
      </c>
      <c r="D172" s="77">
        <v>0</v>
      </c>
      <c r="E172" s="77">
        <v>3136</v>
      </c>
    </row>
    <row r="173" spans="1:5" x14ac:dyDescent="0.2">
      <c r="A173" s="77" t="s">
        <v>348</v>
      </c>
      <c r="B173" s="77" t="s">
        <v>349</v>
      </c>
      <c r="C173" s="77">
        <v>3083</v>
      </c>
      <c r="D173" s="77">
        <v>0</v>
      </c>
      <c r="E173" s="77">
        <v>3083</v>
      </c>
    </row>
    <row r="174" spans="1:5" x14ac:dyDescent="0.2">
      <c r="A174" s="77" t="s">
        <v>350</v>
      </c>
      <c r="B174" s="77" t="s">
        <v>351</v>
      </c>
      <c r="C174" s="77">
        <v>917</v>
      </c>
      <c r="D174" s="77">
        <v>0</v>
      </c>
      <c r="E174" s="77">
        <v>917</v>
      </c>
    </row>
    <row r="175" spans="1:5" x14ac:dyDescent="0.2">
      <c r="A175" s="77" t="s">
        <v>352</v>
      </c>
      <c r="B175" s="77" t="s">
        <v>353</v>
      </c>
      <c r="C175" s="77">
        <v>2920</v>
      </c>
      <c r="D175" s="77">
        <v>0</v>
      </c>
      <c r="E175" s="77">
        <v>2920</v>
      </c>
    </row>
    <row r="176" spans="1:5" x14ac:dyDescent="0.2">
      <c r="A176" s="77" t="s">
        <v>354</v>
      </c>
      <c r="B176" s="77" t="s">
        <v>355</v>
      </c>
      <c r="C176" s="77">
        <v>3244</v>
      </c>
      <c r="D176" s="77">
        <v>0</v>
      </c>
      <c r="E176" s="77">
        <v>3244</v>
      </c>
    </row>
    <row r="177" spans="1:5" x14ac:dyDescent="0.2">
      <c r="A177" s="77" t="s">
        <v>356</v>
      </c>
      <c r="B177" s="77" t="s">
        <v>357</v>
      </c>
      <c r="C177" s="77">
        <v>28</v>
      </c>
      <c r="D177" s="77">
        <v>0</v>
      </c>
      <c r="E177" s="77">
        <v>28</v>
      </c>
    </row>
    <row r="178" spans="1:5" x14ac:dyDescent="0.2">
      <c r="A178" s="77" t="s">
        <v>358</v>
      </c>
      <c r="B178" s="77" t="s">
        <v>359</v>
      </c>
      <c r="C178" s="77">
        <v>0</v>
      </c>
      <c r="D178" s="77">
        <v>15</v>
      </c>
      <c r="E178" s="77">
        <v>15</v>
      </c>
    </row>
    <row r="179" spans="1:5" x14ac:dyDescent="0.2">
      <c r="A179" s="77" t="s">
        <v>360</v>
      </c>
      <c r="B179" s="77" t="s">
        <v>361</v>
      </c>
      <c r="C179" s="77">
        <v>6065</v>
      </c>
      <c r="D179" s="77">
        <v>0</v>
      </c>
      <c r="E179" s="77">
        <v>6065</v>
      </c>
    </row>
    <row r="180" spans="1:5" x14ac:dyDescent="0.2">
      <c r="A180" s="77" t="s">
        <v>362</v>
      </c>
      <c r="B180" s="77" t="s">
        <v>363</v>
      </c>
      <c r="C180" s="77">
        <v>5461</v>
      </c>
      <c r="D180" s="77">
        <v>0</v>
      </c>
      <c r="E180" s="77">
        <v>5461</v>
      </c>
    </row>
    <row r="181" spans="1:5" x14ac:dyDescent="0.2">
      <c r="A181" s="77" t="s">
        <v>364</v>
      </c>
      <c r="B181" s="77" t="s">
        <v>365</v>
      </c>
      <c r="C181" s="77">
        <v>3986</v>
      </c>
      <c r="D181" s="77">
        <v>0</v>
      </c>
      <c r="E181" s="77">
        <v>3986</v>
      </c>
    </row>
    <row r="182" spans="1:5" x14ac:dyDescent="0.2">
      <c r="A182" s="77" t="s">
        <v>366</v>
      </c>
      <c r="B182" s="77" t="s">
        <v>367</v>
      </c>
      <c r="C182" s="77">
        <v>6725</v>
      </c>
      <c r="D182" s="77">
        <v>0</v>
      </c>
      <c r="E182" s="77">
        <v>6725</v>
      </c>
    </row>
    <row r="183" spans="1:5" x14ac:dyDescent="0.2">
      <c r="A183" s="77" t="s">
        <v>368</v>
      </c>
      <c r="B183" s="77" t="s">
        <v>369</v>
      </c>
      <c r="C183" s="77">
        <v>4095</v>
      </c>
      <c r="D183" s="77">
        <v>0</v>
      </c>
      <c r="E183" s="77">
        <v>4095</v>
      </c>
    </row>
    <row r="184" spans="1:5" x14ac:dyDescent="0.2">
      <c r="A184" s="77" t="s">
        <v>370</v>
      </c>
      <c r="B184" s="77" t="s">
        <v>371</v>
      </c>
      <c r="C184" s="77">
        <v>5528</v>
      </c>
      <c r="D184" s="77">
        <v>0</v>
      </c>
      <c r="E184" s="77">
        <v>5528</v>
      </c>
    </row>
    <row r="185" spans="1:5" x14ac:dyDescent="0.2">
      <c r="A185" s="77" t="s">
        <v>372</v>
      </c>
      <c r="B185" s="77" t="s">
        <v>373</v>
      </c>
      <c r="C185" s="77">
        <v>1172</v>
      </c>
      <c r="D185" s="77">
        <v>0</v>
      </c>
      <c r="E185" s="77">
        <v>1172</v>
      </c>
    </row>
    <row r="186" spans="1:5" x14ac:dyDescent="0.2">
      <c r="A186" s="77" t="s">
        <v>374</v>
      </c>
      <c r="B186" s="77" t="s">
        <v>375</v>
      </c>
      <c r="C186" s="77">
        <v>2630</v>
      </c>
      <c r="D186" s="77">
        <v>0</v>
      </c>
      <c r="E186" s="77">
        <v>2630</v>
      </c>
    </row>
    <row r="187" spans="1:5" x14ac:dyDescent="0.2">
      <c r="A187" s="77" t="s">
        <v>376</v>
      </c>
      <c r="B187" s="77" t="s">
        <v>377</v>
      </c>
      <c r="C187" s="77">
        <v>1052</v>
      </c>
      <c r="D187" s="77">
        <v>0</v>
      </c>
      <c r="E187" s="77">
        <v>1052</v>
      </c>
    </row>
    <row r="188" spans="1:5" x14ac:dyDescent="0.2">
      <c r="A188" s="77" t="s">
        <v>378</v>
      </c>
      <c r="B188" s="77" t="s">
        <v>379</v>
      </c>
      <c r="C188" s="77">
        <v>2982</v>
      </c>
      <c r="D188" s="77">
        <v>0</v>
      </c>
      <c r="E188" s="77">
        <v>2982</v>
      </c>
    </row>
    <row r="189" spans="1:5" x14ac:dyDescent="0.2">
      <c r="A189" s="77" t="s">
        <v>380</v>
      </c>
      <c r="B189" s="77" t="s">
        <v>381</v>
      </c>
      <c r="C189" s="77">
        <v>3946</v>
      </c>
      <c r="D189" s="77">
        <v>0</v>
      </c>
      <c r="E189" s="77">
        <v>3946</v>
      </c>
    </row>
    <row r="190" spans="1:5" x14ac:dyDescent="0.2">
      <c r="A190" s="77" t="s">
        <v>382</v>
      </c>
      <c r="B190" s="77" t="s">
        <v>383</v>
      </c>
      <c r="C190" s="77">
        <v>0</v>
      </c>
      <c r="D190" s="77">
        <v>2507</v>
      </c>
      <c r="E190" s="77">
        <v>2507</v>
      </c>
    </row>
    <row r="191" spans="1:5" x14ac:dyDescent="0.2">
      <c r="A191" s="77" t="s">
        <v>384</v>
      </c>
      <c r="B191" s="77" t="s">
        <v>385</v>
      </c>
      <c r="C191" s="77">
        <v>0</v>
      </c>
      <c r="D191" s="77">
        <v>1544</v>
      </c>
      <c r="E191" s="77">
        <v>1544</v>
      </c>
    </row>
    <row r="192" spans="1:5" x14ac:dyDescent="0.2">
      <c r="A192" s="77" t="s">
        <v>386</v>
      </c>
      <c r="B192" s="77" t="s">
        <v>387</v>
      </c>
      <c r="C192" s="77">
        <v>0</v>
      </c>
      <c r="D192" s="77">
        <v>1105</v>
      </c>
      <c r="E192" s="77">
        <v>1105</v>
      </c>
    </row>
    <row r="193" spans="1:5" x14ac:dyDescent="0.2">
      <c r="A193" s="77" t="s">
        <v>388</v>
      </c>
      <c r="B193" s="77" t="s">
        <v>389</v>
      </c>
      <c r="C193" s="77">
        <v>0</v>
      </c>
      <c r="D193" s="77">
        <v>2369</v>
      </c>
      <c r="E193" s="77">
        <v>2369</v>
      </c>
    </row>
    <row r="194" spans="1:5" x14ac:dyDescent="0.2">
      <c r="A194" s="77" t="s">
        <v>390</v>
      </c>
      <c r="B194" s="77" t="s">
        <v>391</v>
      </c>
      <c r="C194" s="77">
        <v>0</v>
      </c>
      <c r="D194" s="77">
        <v>620</v>
      </c>
      <c r="E194" s="77">
        <v>620</v>
      </c>
    </row>
    <row r="195" spans="1:5" x14ac:dyDescent="0.2">
      <c r="A195" s="77" t="s">
        <v>392</v>
      </c>
      <c r="B195" s="77" t="s">
        <v>393</v>
      </c>
      <c r="C195" s="77">
        <v>0</v>
      </c>
      <c r="D195" s="77">
        <v>245</v>
      </c>
      <c r="E195" s="77">
        <v>245</v>
      </c>
    </row>
    <row r="196" spans="1:5" x14ac:dyDescent="0.2">
      <c r="A196" s="77" t="s">
        <v>394</v>
      </c>
      <c r="B196" s="77" t="s">
        <v>395</v>
      </c>
      <c r="C196" s="77">
        <v>0</v>
      </c>
      <c r="D196" s="77">
        <v>1328</v>
      </c>
      <c r="E196" s="77">
        <v>1328</v>
      </c>
    </row>
    <row r="197" spans="1:5" x14ac:dyDescent="0.2">
      <c r="A197" s="77" t="s">
        <v>396</v>
      </c>
      <c r="B197" s="77" t="s">
        <v>397</v>
      </c>
      <c r="C197" s="77">
        <v>1444</v>
      </c>
      <c r="D197" s="77">
        <v>0</v>
      </c>
      <c r="E197" s="77">
        <v>1444</v>
      </c>
    </row>
    <row r="198" spans="1:5" x14ac:dyDescent="0.2">
      <c r="A198" s="77" t="s">
        <v>398</v>
      </c>
      <c r="B198" s="77" t="s">
        <v>399</v>
      </c>
      <c r="C198" s="77">
        <v>303</v>
      </c>
      <c r="D198" s="77">
        <v>0</v>
      </c>
      <c r="E198" s="77">
        <v>303</v>
      </c>
    </row>
    <row r="199" spans="1:5" x14ac:dyDescent="0.2">
      <c r="A199" s="77" t="s">
        <v>400</v>
      </c>
      <c r="B199" s="77" t="s">
        <v>401</v>
      </c>
      <c r="C199" s="77">
        <v>0</v>
      </c>
      <c r="D199" s="77">
        <v>640</v>
      </c>
      <c r="E199" s="77">
        <v>640</v>
      </c>
    </row>
    <row r="200" spans="1:5" x14ac:dyDescent="0.2">
      <c r="A200" s="77" t="s">
        <v>402</v>
      </c>
      <c r="B200" s="77" t="s">
        <v>403</v>
      </c>
      <c r="C200" s="77">
        <v>0</v>
      </c>
      <c r="D200" s="77">
        <v>81</v>
      </c>
      <c r="E200" s="77">
        <v>81</v>
      </c>
    </row>
    <row r="201" spans="1:5" x14ac:dyDescent="0.2">
      <c r="A201" s="77" t="s">
        <v>404</v>
      </c>
      <c r="B201" s="77" t="s">
        <v>405</v>
      </c>
      <c r="C201" s="77">
        <v>0</v>
      </c>
      <c r="D201" s="77">
        <v>642</v>
      </c>
      <c r="E201" s="77">
        <v>642</v>
      </c>
    </row>
    <row r="202" spans="1:5" x14ac:dyDescent="0.2">
      <c r="A202" s="77" t="s">
        <v>406</v>
      </c>
      <c r="B202" s="77" t="s">
        <v>407</v>
      </c>
      <c r="C202" s="77">
        <v>0</v>
      </c>
      <c r="D202" s="77">
        <v>123</v>
      </c>
      <c r="E202" s="77">
        <v>123</v>
      </c>
    </row>
    <row r="203" spans="1:5" x14ac:dyDescent="0.2">
      <c r="A203" s="77" t="s">
        <v>408</v>
      </c>
      <c r="B203" s="77" t="s">
        <v>409</v>
      </c>
      <c r="C203" s="77">
        <v>0</v>
      </c>
      <c r="D203" s="77">
        <v>455</v>
      </c>
      <c r="E203" s="77">
        <v>455</v>
      </c>
    </row>
    <row r="204" spans="1:5" x14ac:dyDescent="0.2">
      <c r="A204" s="77" t="s">
        <v>410</v>
      </c>
      <c r="B204" s="77" t="s">
        <v>411</v>
      </c>
      <c r="C204" s="77">
        <v>0</v>
      </c>
      <c r="D204" s="77">
        <v>702</v>
      </c>
      <c r="E204" s="77">
        <v>702</v>
      </c>
    </row>
    <row r="205" spans="1:5" x14ac:dyDescent="0.2">
      <c r="A205" s="77" t="s">
        <v>412</v>
      </c>
      <c r="B205" s="77" t="s">
        <v>413</v>
      </c>
      <c r="C205" s="77">
        <v>0</v>
      </c>
      <c r="D205" s="77">
        <v>845</v>
      </c>
      <c r="E205" s="77">
        <v>845</v>
      </c>
    </row>
    <row r="206" spans="1:5" x14ac:dyDescent="0.2">
      <c r="A206" s="77" t="s">
        <v>414</v>
      </c>
      <c r="B206" s="77" t="s">
        <v>415</v>
      </c>
      <c r="C206" s="77">
        <v>0</v>
      </c>
      <c r="D206" s="77">
        <v>160</v>
      </c>
      <c r="E206" s="77">
        <v>160</v>
      </c>
    </row>
    <row r="207" spans="1:5" x14ac:dyDescent="0.2">
      <c r="A207" s="77" t="s">
        <v>416</v>
      </c>
      <c r="B207" s="77" t="s">
        <v>417</v>
      </c>
      <c r="C207" s="77">
        <v>0</v>
      </c>
      <c r="D207" s="77">
        <v>208</v>
      </c>
      <c r="E207" s="77">
        <v>208</v>
      </c>
    </row>
    <row r="208" spans="1:5" x14ac:dyDescent="0.2">
      <c r="A208" s="77" t="s">
        <v>418</v>
      </c>
      <c r="B208" s="77" t="s">
        <v>419</v>
      </c>
      <c r="C208" s="77">
        <v>0</v>
      </c>
      <c r="D208" s="77">
        <v>100</v>
      </c>
      <c r="E208" s="77">
        <v>100</v>
      </c>
    </row>
    <row r="209" spans="1:5" x14ac:dyDescent="0.2">
      <c r="A209" s="77" t="s">
        <v>420</v>
      </c>
      <c r="B209" s="77" t="s">
        <v>421</v>
      </c>
      <c r="C209" s="77">
        <v>0</v>
      </c>
      <c r="D209" s="77">
        <v>15</v>
      </c>
      <c r="E209" s="77">
        <v>15</v>
      </c>
    </row>
    <row r="210" spans="1:5" x14ac:dyDescent="0.2">
      <c r="A210" s="77" t="s">
        <v>422</v>
      </c>
      <c r="B210" s="77" t="s">
        <v>423</v>
      </c>
      <c r="C210" s="77">
        <v>0</v>
      </c>
      <c r="D210" s="77">
        <v>138</v>
      </c>
      <c r="E210" s="77">
        <v>138</v>
      </c>
    </row>
    <row r="211" spans="1:5" x14ac:dyDescent="0.2">
      <c r="A211" s="77" t="s">
        <v>424</v>
      </c>
      <c r="B211" s="77" t="s">
        <v>425</v>
      </c>
      <c r="C211" s="77">
        <v>0</v>
      </c>
      <c r="D211" s="77">
        <v>77</v>
      </c>
      <c r="E211" s="77">
        <v>77</v>
      </c>
    </row>
    <row r="212" spans="1:5" x14ac:dyDescent="0.2">
      <c r="A212" s="77" t="s">
        <v>426</v>
      </c>
      <c r="B212" s="77" t="s">
        <v>427</v>
      </c>
      <c r="C212" s="77">
        <v>0</v>
      </c>
      <c r="D212" s="77">
        <v>9</v>
      </c>
      <c r="E212" s="77">
        <v>9</v>
      </c>
    </row>
    <row r="213" spans="1:5" x14ac:dyDescent="0.2">
      <c r="A213" s="77" t="s">
        <v>428</v>
      </c>
      <c r="B213" s="77" t="s">
        <v>429</v>
      </c>
      <c r="C213" s="77">
        <v>0</v>
      </c>
      <c r="D213" s="77">
        <v>113</v>
      </c>
      <c r="E213" s="77">
        <v>113</v>
      </c>
    </row>
    <row r="214" spans="1:5" x14ac:dyDescent="0.2">
      <c r="A214" s="77" t="s">
        <v>430</v>
      </c>
      <c r="B214" s="77" t="s">
        <v>431</v>
      </c>
      <c r="C214" s="77">
        <v>0</v>
      </c>
      <c r="D214" s="77">
        <v>55</v>
      </c>
      <c r="E214" s="77">
        <v>55</v>
      </c>
    </row>
    <row r="215" spans="1:5" x14ac:dyDescent="0.2">
      <c r="A215" s="77" t="s">
        <v>432</v>
      </c>
      <c r="B215" s="77" t="s">
        <v>433</v>
      </c>
      <c r="C215" s="77">
        <v>0</v>
      </c>
      <c r="D215" s="77">
        <v>86</v>
      </c>
      <c r="E215" s="77">
        <v>86</v>
      </c>
    </row>
    <row r="216" spans="1:5" x14ac:dyDescent="0.2">
      <c r="A216" s="77" t="s">
        <v>434</v>
      </c>
      <c r="B216" s="77" t="s">
        <v>435</v>
      </c>
      <c r="C216" s="77">
        <v>0</v>
      </c>
      <c r="D216" s="77">
        <v>66</v>
      </c>
      <c r="E216" s="77">
        <v>66</v>
      </c>
    </row>
    <row r="217" spans="1:5" x14ac:dyDescent="0.2">
      <c r="A217" s="77" t="s">
        <v>436</v>
      </c>
      <c r="B217" s="77" t="s">
        <v>437</v>
      </c>
      <c r="C217" s="77">
        <v>0</v>
      </c>
      <c r="D217" s="77">
        <v>83</v>
      </c>
      <c r="E217" s="77">
        <v>83</v>
      </c>
    </row>
    <row r="218" spans="1:5" x14ac:dyDescent="0.2">
      <c r="A218" s="77" t="s">
        <v>438</v>
      </c>
      <c r="B218" s="77" t="s">
        <v>439</v>
      </c>
      <c r="C218" s="77">
        <v>0</v>
      </c>
      <c r="D218" s="77">
        <v>38</v>
      </c>
      <c r="E218" s="77">
        <v>38</v>
      </c>
    </row>
    <row r="219" spans="1:5" x14ac:dyDescent="0.2">
      <c r="A219" s="77" t="s">
        <v>440</v>
      </c>
      <c r="B219" s="77" t="s">
        <v>441</v>
      </c>
      <c r="C219" s="77">
        <v>0</v>
      </c>
      <c r="D219" s="77">
        <v>7</v>
      </c>
      <c r="E219" s="77">
        <v>7</v>
      </c>
    </row>
    <row r="220" spans="1:5" x14ac:dyDescent="0.2">
      <c r="A220" s="77" t="s">
        <v>442</v>
      </c>
      <c r="B220" s="77" t="s">
        <v>443</v>
      </c>
      <c r="C220" s="77">
        <v>0</v>
      </c>
      <c r="D220" s="77">
        <v>39</v>
      </c>
      <c r="E220" s="77">
        <v>39</v>
      </c>
    </row>
    <row r="221" spans="1:5" x14ac:dyDescent="0.2">
      <c r="A221" s="77" t="s">
        <v>444</v>
      </c>
      <c r="B221" s="77" t="s">
        <v>445</v>
      </c>
      <c r="C221" s="77">
        <v>0</v>
      </c>
      <c r="D221" s="77">
        <v>105</v>
      </c>
      <c r="E221" s="77">
        <v>105</v>
      </c>
    </row>
    <row r="222" spans="1:5" x14ac:dyDescent="0.2">
      <c r="A222" s="77" t="s">
        <v>446</v>
      </c>
      <c r="B222" s="77" t="s">
        <v>447</v>
      </c>
      <c r="C222" s="77">
        <v>0</v>
      </c>
      <c r="D222" s="77">
        <v>77</v>
      </c>
      <c r="E222" s="77">
        <v>77</v>
      </c>
    </row>
    <row r="223" spans="1:5" x14ac:dyDescent="0.2">
      <c r="A223" s="77" t="s">
        <v>448</v>
      </c>
      <c r="B223" s="77" t="s">
        <v>449</v>
      </c>
      <c r="C223" s="77">
        <v>0</v>
      </c>
      <c r="D223" s="77">
        <v>23</v>
      </c>
      <c r="E223" s="77">
        <v>23</v>
      </c>
    </row>
    <row r="224" spans="1:5" x14ac:dyDescent="0.2">
      <c r="A224" s="77" t="s">
        <v>450</v>
      </c>
      <c r="B224" s="77" t="s">
        <v>451</v>
      </c>
      <c r="C224" s="77">
        <v>0</v>
      </c>
      <c r="D224" s="77">
        <v>222</v>
      </c>
      <c r="E224" s="77">
        <v>222</v>
      </c>
    </row>
    <row r="225" spans="1:5" x14ac:dyDescent="0.2">
      <c r="A225" s="77" t="s">
        <v>452</v>
      </c>
      <c r="B225" s="77" t="s">
        <v>453</v>
      </c>
      <c r="C225" s="77">
        <v>0</v>
      </c>
      <c r="D225" s="77">
        <v>199</v>
      </c>
      <c r="E225" s="77">
        <v>199</v>
      </c>
    </row>
    <row r="226" spans="1:5" x14ac:dyDescent="0.2">
      <c r="A226" s="77" t="s">
        <v>454</v>
      </c>
      <c r="B226" s="77" t="s">
        <v>455</v>
      </c>
      <c r="C226" s="77">
        <v>0</v>
      </c>
      <c r="D226" s="77">
        <v>78</v>
      </c>
      <c r="E226" s="77">
        <v>78</v>
      </c>
    </row>
    <row r="227" spans="1:5" x14ac:dyDescent="0.2">
      <c r="A227" s="77" t="s">
        <v>456</v>
      </c>
      <c r="B227" s="77" t="s">
        <v>457</v>
      </c>
      <c r="C227" s="77">
        <v>0</v>
      </c>
      <c r="D227" s="77">
        <v>89</v>
      </c>
      <c r="E227" s="77">
        <v>89</v>
      </c>
    </row>
    <row r="228" spans="1:5" x14ac:dyDescent="0.2">
      <c r="A228" s="77" t="s">
        <v>458</v>
      </c>
      <c r="B228" s="77" t="s">
        <v>459</v>
      </c>
      <c r="C228" s="77">
        <v>0</v>
      </c>
      <c r="D228" s="77">
        <v>32</v>
      </c>
      <c r="E228" s="77">
        <v>32</v>
      </c>
    </row>
    <row r="229" spans="1:5" x14ac:dyDescent="0.2">
      <c r="A229" s="77" t="s">
        <v>460</v>
      </c>
      <c r="B229" s="77" t="s">
        <v>461</v>
      </c>
      <c r="C229" s="77">
        <v>0</v>
      </c>
      <c r="D229" s="77">
        <v>18</v>
      </c>
      <c r="E229" s="77">
        <v>18</v>
      </c>
    </row>
    <row r="230" spans="1:5" x14ac:dyDescent="0.2">
      <c r="A230" s="77" t="s">
        <v>462</v>
      </c>
      <c r="B230" s="77" t="s">
        <v>463</v>
      </c>
      <c r="C230" s="77">
        <v>0</v>
      </c>
      <c r="D230" s="77">
        <v>8</v>
      </c>
      <c r="E230" s="77">
        <v>8</v>
      </c>
    </row>
    <row r="231" spans="1:5" x14ac:dyDescent="0.2">
      <c r="A231" s="77" t="s">
        <v>464</v>
      </c>
      <c r="B231" s="77" t="s">
        <v>465</v>
      </c>
      <c r="C231" s="77">
        <v>0</v>
      </c>
      <c r="D231" s="77">
        <v>69</v>
      </c>
      <c r="E231" s="77">
        <v>69</v>
      </c>
    </row>
    <row r="232" spans="1:5" x14ac:dyDescent="0.2">
      <c r="A232" s="77" t="s">
        <v>466</v>
      </c>
      <c r="B232" s="77" t="s">
        <v>467</v>
      </c>
      <c r="C232" s="77">
        <v>0</v>
      </c>
      <c r="D232" s="77">
        <v>20</v>
      </c>
      <c r="E232" s="77">
        <v>20</v>
      </c>
    </row>
    <row r="233" spans="1:5" x14ac:dyDescent="0.2">
      <c r="A233" s="77" t="s">
        <v>468</v>
      </c>
      <c r="B233" s="77" t="s">
        <v>469</v>
      </c>
      <c r="C233" s="77">
        <v>0</v>
      </c>
      <c r="D233" s="77">
        <v>15</v>
      </c>
      <c r="E233" s="77">
        <v>15</v>
      </c>
    </row>
    <row r="234" spans="1:5" x14ac:dyDescent="0.2">
      <c r="A234" s="77" t="s">
        <v>470</v>
      </c>
      <c r="B234" s="77" t="s">
        <v>471</v>
      </c>
      <c r="C234" s="77">
        <v>1328</v>
      </c>
      <c r="D234" s="77">
        <v>0</v>
      </c>
      <c r="E234" s="77">
        <v>1328</v>
      </c>
    </row>
    <row r="235" spans="1:5" x14ac:dyDescent="0.2">
      <c r="A235" s="77" t="s">
        <v>472</v>
      </c>
      <c r="B235" s="77" t="s">
        <v>473</v>
      </c>
      <c r="C235" s="77">
        <v>1321</v>
      </c>
      <c r="D235" s="77">
        <v>0</v>
      </c>
      <c r="E235" s="77">
        <v>1321</v>
      </c>
    </row>
    <row r="236" spans="1:5" x14ac:dyDescent="0.2">
      <c r="A236" s="77" t="s">
        <v>474</v>
      </c>
      <c r="B236" s="77" t="s">
        <v>475</v>
      </c>
      <c r="C236" s="77">
        <v>1597</v>
      </c>
      <c r="D236" s="77">
        <v>0</v>
      </c>
      <c r="E236" s="77">
        <v>1597</v>
      </c>
    </row>
    <row r="237" spans="1:5" x14ac:dyDescent="0.2">
      <c r="A237" s="77" t="s">
        <v>476</v>
      </c>
      <c r="B237" s="77" t="s">
        <v>477</v>
      </c>
      <c r="C237" s="77">
        <v>2021</v>
      </c>
      <c r="D237" s="77">
        <v>0</v>
      </c>
      <c r="E237" s="77">
        <v>2021</v>
      </c>
    </row>
    <row r="238" spans="1:5" x14ac:dyDescent="0.2">
      <c r="A238" s="77" t="s">
        <v>478</v>
      </c>
      <c r="B238" s="77" t="s">
        <v>479</v>
      </c>
      <c r="C238" s="77">
        <v>423</v>
      </c>
      <c r="D238" s="77">
        <v>0</v>
      </c>
      <c r="E238" s="77">
        <v>423</v>
      </c>
    </row>
    <row r="239" spans="1:5" x14ac:dyDescent="0.2">
      <c r="A239" s="77" t="s">
        <v>480</v>
      </c>
      <c r="B239" s="77" t="s">
        <v>481</v>
      </c>
      <c r="C239" s="77">
        <v>371</v>
      </c>
      <c r="D239" s="77">
        <v>0</v>
      </c>
      <c r="E239" s="77">
        <v>371</v>
      </c>
    </row>
    <row r="240" spans="1:5" x14ac:dyDescent="0.2">
      <c r="A240" s="77" t="s">
        <v>482</v>
      </c>
      <c r="B240" s="77" t="s">
        <v>483</v>
      </c>
      <c r="C240" s="77">
        <v>504</v>
      </c>
      <c r="D240" s="77">
        <v>0</v>
      </c>
      <c r="E240" s="77">
        <v>504</v>
      </c>
    </row>
    <row r="241" spans="1:5" x14ac:dyDescent="0.2">
      <c r="A241" s="77" t="s">
        <v>484</v>
      </c>
      <c r="B241" s="77" t="s">
        <v>485</v>
      </c>
      <c r="C241" s="77">
        <v>1847</v>
      </c>
      <c r="D241" s="77">
        <v>0</v>
      </c>
      <c r="E241" s="77">
        <v>1847</v>
      </c>
    </row>
    <row r="242" spans="1:5" x14ac:dyDescent="0.2">
      <c r="A242" s="77" t="s">
        <v>486</v>
      </c>
      <c r="B242" s="77" t="s">
        <v>487</v>
      </c>
      <c r="C242" s="77">
        <v>0</v>
      </c>
      <c r="D242" s="77">
        <v>849</v>
      </c>
      <c r="E242" s="77">
        <v>849</v>
      </c>
    </row>
    <row r="243" spans="1:5" x14ac:dyDescent="0.2">
      <c r="A243" s="77" t="s">
        <v>488</v>
      </c>
      <c r="B243" s="77" t="s">
        <v>489</v>
      </c>
      <c r="C243" s="77">
        <v>0</v>
      </c>
      <c r="D243" s="77">
        <v>331</v>
      </c>
      <c r="E243" s="77">
        <v>331</v>
      </c>
    </row>
    <row r="244" spans="1:5" x14ac:dyDescent="0.2">
      <c r="A244" s="77" t="s">
        <v>490</v>
      </c>
      <c r="B244" s="77" t="s">
        <v>491</v>
      </c>
      <c r="C244" s="77">
        <v>228</v>
      </c>
      <c r="D244" s="77">
        <v>0</v>
      </c>
      <c r="E244" s="77">
        <v>228</v>
      </c>
    </row>
    <row r="245" spans="1:5" x14ac:dyDescent="0.2">
      <c r="A245" s="77" t="s">
        <v>492</v>
      </c>
      <c r="B245" s="77" t="s">
        <v>493</v>
      </c>
      <c r="C245" s="77">
        <v>0</v>
      </c>
      <c r="D245" s="77">
        <v>324</v>
      </c>
      <c r="E245" s="77">
        <v>324</v>
      </c>
    </row>
    <row r="246" spans="1:5" x14ac:dyDescent="0.2">
      <c r="A246" s="77" t="s">
        <v>494</v>
      </c>
      <c r="B246" s="77" t="s">
        <v>495</v>
      </c>
      <c r="C246" s="77">
        <v>0</v>
      </c>
      <c r="D246" s="77">
        <v>1882</v>
      </c>
      <c r="E246" s="77">
        <v>1882</v>
      </c>
    </row>
    <row r="247" spans="1:5" x14ac:dyDescent="0.2">
      <c r="A247" s="77" t="s">
        <v>496</v>
      </c>
      <c r="B247" s="77" t="s">
        <v>497</v>
      </c>
      <c r="C247" s="77">
        <v>0</v>
      </c>
      <c r="D247" s="77">
        <v>657</v>
      </c>
      <c r="E247" s="77">
        <v>657</v>
      </c>
    </row>
    <row r="248" spans="1:5" x14ac:dyDescent="0.2">
      <c r="A248" s="77" t="s">
        <v>498</v>
      </c>
      <c r="B248" s="77" t="s">
        <v>499</v>
      </c>
      <c r="C248" s="77">
        <v>0</v>
      </c>
      <c r="D248" s="77">
        <v>1145</v>
      </c>
      <c r="E248" s="77">
        <v>1145</v>
      </c>
    </row>
    <row r="249" spans="1:5" x14ac:dyDescent="0.2">
      <c r="A249" s="77" t="s">
        <v>500</v>
      </c>
      <c r="B249" s="77" t="s">
        <v>501</v>
      </c>
      <c r="C249" s="77">
        <v>0</v>
      </c>
      <c r="D249" s="77">
        <v>1060</v>
      </c>
      <c r="E249" s="77">
        <v>1060</v>
      </c>
    </row>
    <row r="250" spans="1:5" x14ac:dyDescent="0.2">
      <c r="A250" s="77" t="s">
        <v>502</v>
      </c>
      <c r="B250" s="77" t="s">
        <v>503</v>
      </c>
      <c r="C250" s="77">
        <v>0</v>
      </c>
      <c r="D250" s="77">
        <v>827</v>
      </c>
      <c r="E250" s="77">
        <v>827</v>
      </c>
    </row>
    <row r="251" spans="1:5" x14ac:dyDescent="0.2">
      <c r="A251" s="77" t="s">
        <v>504</v>
      </c>
      <c r="B251" s="77" t="s">
        <v>505</v>
      </c>
      <c r="C251" s="77">
        <v>0</v>
      </c>
      <c r="D251" s="77">
        <v>554</v>
      </c>
      <c r="E251" s="77">
        <v>554</v>
      </c>
    </row>
    <row r="252" spans="1:5" x14ac:dyDescent="0.2">
      <c r="A252" s="77" t="s">
        <v>506</v>
      </c>
      <c r="B252" s="77" t="s">
        <v>507</v>
      </c>
      <c r="C252" s="77">
        <v>0</v>
      </c>
      <c r="D252" s="77">
        <v>1438</v>
      </c>
      <c r="E252" s="77">
        <v>1438</v>
      </c>
    </row>
    <row r="253" spans="1:5" x14ac:dyDescent="0.2">
      <c r="A253" s="77" t="s">
        <v>508</v>
      </c>
      <c r="B253" s="77" t="s">
        <v>509</v>
      </c>
      <c r="C253" s="77">
        <v>0</v>
      </c>
      <c r="D253" s="77">
        <v>7</v>
      </c>
      <c r="E253" s="77">
        <v>7</v>
      </c>
    </row>
    <row r="254" spans="1:5" x14ac:dyDescent="0.2">
      <c r="A254" s="77" t="s">
        <v>510</v>
      </c>
      <c r="B254" s="77" t="s">
        <v>511</v>
      </c>
      <c r="C254" s="77">
        <v>2063</v>
      </c>
      <c r="D254" s="77">
        <v>0</v>
      </c>
      <c r="E254" s="77">
        <v>2063</v>
      </c>
    </row>
    <row r="255" spans="1:5" x14ac:dyDescent="0.2">
      <c r="A255" s="77" t="s">
        <v>512</v>
      </c>
      <c r="B255" s="77" t="s">
        <v>513</v>
      </c>
      <c r="C255" s="77">
        <v>0</v>
      </c>
      <c r="D255" s="77">
        <v>3726</v>
      </c>
      <c r="E255" s="77">
        <v>3726</v>
      </c>
    </row>
    <row r="256" spans="1:5" x14ac:dyDescent="0.2">
      <c r="A256" s="77" t="s">
        <v>514</v>
      </c>
      <c r="B256" s="77" t="s">
        <v>515</v>
      </c>
      <c r="C256" s="77">
        <v>0</v>
      </c>
      <c r="D256" s="77">
        <v>107</v>
      </c>
      <c r="E256" s="77">
        <v>107</v>
      </c>
    </row>
    <row r="257" spans="1:5" x14ac:dyDescent="0.2">
      <c r="A257" s="77" t="s">
        <v>516</v>
      </c>
      <c r="B257" s="77" t="s">
        <v>517</v>
      </c>
      <c r="C257" s="77">
        <v>0</v>
      </c>
      <c r="D257" s="77">
        <v>251</v>
      </c>
      <c r="E257" s="77">
        <v>251</v>
      </c>
    </row>
    <row r="258" spans="1:5" x14ac:dyDescent="0.2">
      <c r="A258" s="77" t="s">
        <v>518</v>
      </c>
      <c r="B258" s="77" t="s">
        <v>519</v>
      </c>
      <c r="C258" s="77">
        <v>0</v>
      </c>
      <c r="D258" s="77">
        <v>2248</v>
      </c>
      <c r="E258" s="77">
        <v>2248</v>
      </c>
    </row>
    <row r="259" spans="1:5" x14ac:dyDescent="0.2">
      <c r="A259" s="77" t="s">
        <v>520</v>
      </c>
      <c r="B259" s="77" t="s">
        <v>521</v>
      </c>
      <c r="C259" s="77">
        <v>0</v>
      </c>
      <c r="D259" s="77">
        <v>351</v>
      </c>
      <c r="E259" s="77">
        <v>351</v>
      </c>
    </row>
    <row r="260" spans="1:5" x14ac:dyDescent="0.2">
      <c r="A260" s="77" t="s">
        <v>522</v>
      </c>
      <c r="B260" s="77" t="s">
        <v>523</v>
      </c>
      <c r="C260" s="77">
        <v>0</v>
      </c>
      <c r="D260" s="77">
        <v>268</v>
      </c>
      <c r="E260" s="77">
        <v>268</v>
      </c>
    </row>
    <row r="261" spans="1:5" x14ac:dyDescent="0.2">
      <c r="A261" s="77" t="s">
        <v>524</v>
      </c>
      <c r="B261" s="77" t="s">
        <v>525</v>
      </c>
      <c r="C261" s="77">
        <v>0</v>
      </c>
      <c r="D261" s="77">
        <v>71</v>
      </c>
      <c r="E261" s="77">
        <v>71</v>
      </c>
    </row>
    <row r="262" spans="1:5" x14ac:dyDescent="0.2">
      <c r="A262" s="77" t="s">
        <v>526</v>
      </c>
      <c r="B262" s="77" t="s">
        <v>527</v>
      </c>
      <c r="C262" s="77">
        <v>0</v>
      </c>
      <c r="D262" s="77">
        <v>25</v>
      </c>
      <c r="E262" s="77">
        <v>25</v>
      </c>
    </row>
    <row r="263" spans="1:5" x14ac:dyDescent="0.2">
      <c r="A263" s="77" t="s">
        <v>528</v>
      </c>
      <c r="B263" s="77" t="s">
        <v>529</v>
      </c>
      <c r="C263" s="77">
        <v>0</v>
      </c>
      <c r="D263" s="77">
        <v>266</v>
      </c>
      <c r="E263" s="77">
        <v>266</v>
      </c>
    </row>
    <row r="264" spans="1:5" x14ac:dyDescent="0.2">
      <c r="A264" s="77" t="s">
        <v>530</v>
      </c>
      <c r="B264" s="77" t="s">
        <v>531</v>
      </c>
      <c r="C264" s="77">
        <v>0</v>
      </c>
      <c r="D264" s="77">
        <v>305</v>
      </c>
      <c r="E264" s="77">
        <v>305</v>
      </c>
    </row>
    <row r="265" spans="1:5" x14ac:dyDescent="0.2">
      <c r="A265" s="77" t="s">
        <v>532</v>
      </c>
      <c r="B265" s="77" t="s">
        <v>533</v>
      </c>
      <c r="C265" s="77">
        <v>0</v>
      </c>
      <c r="D265" s="77">
        <v>59</v>
      </c>
      <c r="E265" s="77">
        <v>59</v>
      </c>
    </row>
    <row r="266" spans="1:5" x14ac:dyDescent="0.2">
      <c r="A266" s="77" t="s">
        <v>534</v>
      </c>
      <c r="B266" s="77" t="s">
        <v>535</v>
      </c>
      <c r="C266" s="77">
        <v>0</v>
      </c>
      <c r="D266" s="77">
        <v>361</v>
      </c>
      <c r="E266" s="77">
        <v>361</v>
      </c>
    </row>
    <row r="267" spans="1:5" x14ac:dyDescent="0.2">
      <c r="A267" s="77" t="s">
        <v>536</v>
      </c>
      <c r="B267" s="77" t="s">
        <v>537</v>
      </c>
      <c r="C267" s="77">
        <v>0</v>
      </c>
      <c r="D267" s="77">
        <v>455</v>
      </c>
      <c r="E267" s="77">
        <v>455</v>
      </c>
    </row>
    <row r="268" spans="1:5" x14ac:dyDescent="0.2">
      <c r="A268" s="77" t="s">
        <v>538</v>
      </c>
      <c r="B268" s="77" t="s">
        <v>539</v>
      </c>
      <c r="C268" s="77">
        <v>0</v>
      </c>
      <c r="D268" s="77">
        <v>231</v>
      </c>
      <c r="E268" s="77">
        <v>231</v>
      </c>
    </row>
    <row r="269" spans="1:5" x14ac:dyDescent="0.2">
      <c r="A269" s="77" t="s">
        <v>540</v>
      </c>
      <c r="B269" s="77" t="s">
        <v>541</v>
      </c>
      <c r="C269" s="77">
        <v>0</v>
      </c>
      <c r="D269" s="77">
        <v>151</v>
      </c>
      <c r="E269" s="77">
        <v>151</v>
      </c>
    </row>
    <row r="270" spans="1:5" x14ac:dyDescent="0.2">
      <c r="A270" s="77" t="s">
        <v>542</v>
      </c>
      <c r="B270" s="77" t="s">
        <v>543</v>
      </c>
      <c r="C270" s="77">
        <v>0</v>
      </c>
      <c r="D270" s="77">
        <v>508</v>
      </c>
      <c r="E270" s="77">
        <v>508</v>
      </c>
    </row>
    <row r="271" spans="1:5" x14ac:dyDescent="0.2">
      <c r="A271" s="77" t="s">
        <v>544</v>
      </c>
      <c r="B271" s="77" t="s">
        <v>545</v>
      </c>
      <c r="C271" s="77">
        <v>0</v>
      </c>
      <c r="D271" s="77">
        <v>330</v>
      </c>
      <c r="E271" s="77">
        <v>330</v>
      </c>
    </row>
    <row r="272" spans="1:5" x14ac:dyDescent="0.2">
      <c r="A272" s="77" t="s">
        <v>546</v>
      </c>
      <c r="B272" s="77" t="s">
        <v>547</v>
      </c>
      <c r="C272" s="77">
        <v>0</v>
      </c>
      <c r="D272" s="77">
        <v>150</v>
      </c>
      <c r="E272" s="77">
        <v>150</v>
      </c>
    </row>
    <row r="273" spans="1:5" x14ac:dyDescent="0.2">
      <c r="A273" s="77" t="s">
        <v>548</v>
      </c>
      <c r="B273" s="77" t="s">
        <v>549</v>
      </c>
      <c r="C273" s="77">
        <v>0</v>
      </c>
      <c r="D273" s="77">
        <v>383</v>
      </c>
      <c r="E273" s="77">
        <v>383</v>
      </c>
    </row>
    <row r="274" spans="1:5" x14ac:dyDescent="0.2">
      <c r="A274" s="77" t="s">
        <v>550</v>
      </c>
      <c r="B274" s="77" t="s">
        <v>551</v>
      </c>
      <c r="C274" s="77">
        <v>0</v>
      </c>
      <c r="D274" s="77">
        <v>31</v>
      </c>
      <c r="E274" s="77">
        <v>31</v>
      </c>
    </row>
    <row r="275" spans="1:5" x14ac:dyDescent="0.2">
      <c r="A275" s="77" t="s">
        <v>552</v>
      </c>
      <c r="B275" s="77" t="s">
        <v>553</v>
      </c>
      <c r="C275" s="77">
        <v>0</v>
      </c>
      <c r="D275" s="77">
        <v>1132</v>
      </c>
      <c r="E275" s="77">
        <v>1132</v>
      </c>
    </row>
    <row r="276" spans="1:5" x14ac:dyDescent="0.2">
      <c r="A276" s="77" t="s">
        <v>554</v>
      </c>
      <c r="B276" s="77" t="s">
        <v>555</v>
      </c>
      <c r="C276" s="77">
        <v>0</v>
      </c>
      <c r="D276" s="77">
        <v>277</v>
      </c>
      <c r="E276" s="77">
        <v>277</v>
      </c>
    </row>
    <row r="277" spans="1:5" x14ac:dyDescent="0.2">
      <c r="A277" s="77" t="s">
        <v>556</v>
      </c>
      <c r="B277" s="77" t="s">
        <v>557</v>
      </c>
      <c r="C277" s="77">
        <v>0</v>
      </c>
      <c r="D277" s="77">
        <v>831</v>
      </c>
      <c r="E277" s="77">
        <v>831</v>
      </c>
    </row>
    <row r="278" spans="1:5" x14ac:dyDescent="0.2">
      <c r="A278" s="77" t="s">
        <v>558</v>
      </c>
      <c r="B278" s="77" t="s">
        <v>559</v>
      </c>
      <c r="C278" s="77">
        <v>0</v>
      </c>
      <c r="D278" s="77">
        <v>488</v>
      </c>
      <c r="E278" s="77">
        <v>488</v>
      </c>
    </row>
    <row r="279" spans="1:5" x14ac:dyDescent="0.2">
      <c r="A279" s="77" t="s">
        <v>560</v>
      </c>
      <c r="B279" s="77" t="s">
        <v>561</v>
      </c>
      <c r="C279" s="77">
        <v>0</v>
      </c>
      <c r="D279" s="77">
        <v>211</v>
      </c>
      <c r="E279" s="77">
        <v>211</v>
      </c>
    </row>
    <row r="280" spans="1:5" x14ac:dyDescent="0.2">
      <c r="A280" s="77" t="s">
        <v>562</v>
      </c>
      <c r="B280" s="77" t="s">
        <v>563</v>
      </c>
      <c r="C280" s="77">
        <v>0</v>
      </c>
      <c r="D280" s="77">
        <v>489</v>
      </c>
      <c r="E280" s="77">
        <v>489</v>
      </c>
    </row>
    <row r="281" spans="1:5" x14ac:dyDescent="0.2">
      <c r="A281" s="77" t="s">
        <v>564</v>
      </c>
      <c r="B281" s="77" t="s">
        <v>565</v>
      </c>
      <c r="C281" s="77">
        <v>0</v>
      </c>
      <c r="D281" s="77">
        <v>612</v>
      </c>
      <c r="E281" s="77">
        <v>612</v>
      </c>
    </row>
    <row r="282" spans="1:5" x14ac:dyDescent="0.2">
      <c r="A282" s="77" t="s">
        <v>566</v>
      </c>
      <c r="B282" s="77" t="s">
        <v>567</v>
      </c>
      <c r="C282" s="77">
        <v>0</v>
      </c>
      <c r="D282" s="77">
        <v>1079</v>
      </c>
      <c r="E282" s="77">
        <v>1079</v>
      </c>
    </row>
    <row r="283" spans="1:5" x14ac:dyDescent="0.2">
      <c r="A283" s="77" t="s">
        <v>568</v>
      </c>
      <c r="B283" s="77" t="s">
        <v>569</v>
      </c>
      <c r="C283" s="77">
        <v>0</v>
      </c>
      <c r="D283" s="77">
        <v>191</v>
      </c>
      <c r="E283" s="77">
        <v>191</v>
      </c>
    </row>
    <row r="284" spans="1:5" x14ac:dyDescent="0.2">
      <c r="A284" s="77" t="s">
        <v>570</v>
      </c>
      <c r="B284" s="77" t="s">
        <v>571</v>
      </c>
      <c r="C284" s="77">
        <v>0</v>
      </c>
      <c r="D284" s="77">
        <v>510</v>
      </c>
      <c r="E284" s="77">
        <v>510</v>
      </c>
    </row>
    <row r="285" spans="1:5" x14ac:dyDescent="0.2">
      <c r="A285" s="77" t="s">
        <v>572</v>
      </c>
      <c r="B285" s="77" t="s">
        <v>573</v>
      </c>
      <c r="C285" s="77">
        <v>0</v>
      </c>
      <c r="D285" s="77">
        <v>1524</v>
      </c>
      <c r="E285" s="77">
        <v>1524</v>
      </c>
    </row>
    <row r="286" spans="1:5" x14ac:dyDescent="0.2">
      <c r="A286" s="77" t="s">
        <v>574</v>
      </c>
      <c r="B286" s="77" t="s">
        <v>575</v>
      </c>
      <c r="C286" s="77">
        <v>0</v>
      </c>
      <c r="D286" s="77">
        <v>301</v>
      </c>
      <c r="E286" s="77">
        <v>301</v>
      </c>
    </row>
    <row r="287" spans="1:5" x14ac:dyDescent="0.2">
      <c r="A287" s="77" t="s">
        <v>576</v>
      </c>
      <c r="B287" s="77" t="s">
        <v>577</v>
      </c>
      <c r="C287" s="77">
        <v>0</v>
      </c>
      <c r="D287" s="77">
        <v>163</v>
      </c>
      <c r="E287" s="77">
        <v>163</v>
      </c>
    </row>
    <row r="288" spans="1:5" x14ac:dyDescent="0.2">
      <c r="A288" s="77" t="s">
        <v>578</v>
      </c>
      <c r="B288" s="77" t="s">
        <v>579</v>
      </c>
      <c r="C288" s="77">
        <v>0</v>
      </c>
      <c r="D288" s="77">
        <v>293</v>
      </c>
      <c r="E288" s="77">
        <v>293</v>
      </c>
    </row>
    <row r="289" spans="1:5" x14ac:dyDescent="0.2">
      <c r="A289" s="77" t="s">
        <v>580</v>
      </c>
      <c r="B289" s="77" t="s">
        <v>581</v>
      </c>
      <c r="C289" s="77">
        <v>0</v>
      </c>
      <c r="D289" s="77">
        <v>324</v>
      </c>
      <c r="E289" s="77">
        <v>324</v>
      </c>
    </row>
    <row r="290" spans="1:5" x14ac:dyDescent="0.2">
      <c r="A290" s="77" t="s">
        <v>582</v>
      </c>
      <c r="B290" s="77" t="s">
        <v>583</v>
      </c>
      <c r="C290" s="77">
        <v>0</v>
      </c>
      <c r="D290" s="77">
        <v>351</v>
      </c>
      <c r="E290" s="77">
        <v>351</v>
      </c>
    </row>
    <row r="291" spans="1:5" x14ac:dyDescent="0.2">
      <c r="A291" s="77" t="s">
        <v>584</v>
      </c>
      <c r="B291" s="77" t="s">
        <v>585</v>
      </c>
      <c r="C291" s="77">
        <v>0</v>
      </c>
      <c r="D291" s="77">
        <v>127</v>
      </c>
      <c r="E291" s="77">
        <v>127</v>
      </c>
    </row>
    <row r="292" spans="1:5" x14ac:dyDescent="0.2">
      <c r="A292" s="77" t="s">
        <v>586</v>
      </c>
      <c r="B292" s="77" t="s">
        <v>587</v>
      </c>
      <c r="C292" s="77">
        <v>0</v>
      </c>
      <c r="D292" s="77">
        <v>230</v>
      </c>
      <c r="E292" s="77">
        <v>230</v>
      </c>
    </row>
    <row r="293" spans="1:5" x14ac:dyDescent="0.2">
      <c r="A293" s="77" t="s">
        <v>588</v>
      </c>
      <c r="B293" s="77" t="s">
        <v>589</v>
      </c>
      <c r="C293" s="77">
        <v>0</v>
      </c>
      <c r="D293" s="77">
        <v>167</v>
      </c>
      <c r="E293" s="77">
        <v>167</v>
      </c>
    </row>
    <row r="294" spans="1:5" x14ac:dyDescent="0.2">
      <c r="A294" s="77" t="s">
        <v>590</v>
      </c>
      <c r="B294" s="77" t="s">
        <v>591</v>
      </c>
      <c r="C294" s="77">
        <v>0</v>
      </c>
      <c r="D294" s="77">
        <v>409</v>
      </c>
      <c r="E294" s="77">
        <v>409</v>
      </c>
    </row>
    <row r="295" spans="1:5" x14ac:dyDescent="0.2">
      <c r="A295" s="77" t="s">
        <v>592</v>
      </c>
      <c r="B295" s="77" t="s">
        <v>593</v>
      </c>
      <c r="C295" s="77">
        <v>0</v>
      </c>
      <c r="D295" s="77">
        <v>309</v>
      </c>
      <c r="E295" s="77">
        <v>309</v>
      </c>
    </row>
    <row r="296" spans="1:5" x14ac:dyDescent="0.2">
      <c r="A296" s="77" t="s">
        <v>594</v>
      </c>
      <c r="B296" s="77" t="s">
        <v>595</v>
      </c>
      <c r="C296" s="77">
        <v>0</v>
      </c>
      <c r="D296" s="77">
        <v>401</v>
      </c>
      <c r="E296" s="77">
        <v>401</v>
      </c>
    </row>
    <row r="297" spans="1:5" x14ac:dyDescent="0.2">
      <c r="A297" s="77" t="s">
        <v>596</v>
      </c>
      <c r="B297" s="77" t="s">
        <v>597</v>
      </c>
      <c r="C297" s="77">
        <v>0</v>
      </c>
      <c r="D297" s="77">
        <v>121</v>
      </c>
      <c r="E297" s="77">
        <v>121</v>
      </c>
    </row>
    <row r="298" spans="1:5" x14ac:dyDescent="0.2">
      <c r="A298" s="77" t="s">
        <v>598</v>
      </c>
      <c r="B298" s="77" t="s">
        <v>599</v>
      </c>
      <c r="C298" s="77">
        <v>0</v>
      </c>
      <c r="D298" s="77">
        <v>235</v>
      </c>
      <c r="E298" s="77">
        <v>235</v>
      </c>
    </row>
    <row r="299" spans="1:5" x14ac:dyDescent="0.2">
      <c r="A299" s="77" t="s">
        <v>600</v>
      </c>
      <c r="B299" s="77" t="s">
        <v>601</v>
      </c>
      <c r="C299" s="77">
        <v>0</v>
      </c>
      <c r="D299" s="77">
        <v>566</v>
      </c>
      <c r="E299" s="77">
        <v>566</v>
      </c>
    </row>
    <row r="300" spans="1:5" x14ac:dyDescent="0.2">
      <c r="A300" s="77" t="s">
        <v>602</v>
      </c>
      <c r="B300" s="77" t="s">
        <v>603</v>
      </c>
      <c r="C300" s="77">
        <v>0</v>
      </c>
      <c r="D300" s="77">
        <v>234</v>
      </c>
      <c r="E300" s="77">
        <v>234</v>
      </c>
    </row>
    <row r="301" spans="1:5" x14ac:dyDescent="0.2">
      <c r="A301" s="77" t="s">
        <v>604</v>
      </c>
      <c r="B301" s="77" t="s">
        <v>605</v>
      </c>
      <c r="C301" s="77">
        <v>0</v>
      </c>
      <c r="D301" s="77">
        <v>484</v>
      </c>
      <c r="E301" s="77">
        <v>484</v>
      </c>
    </row>
    <row r="302" spans="1:5" x14ac:dyDescent="0.2">
      <c r="A302" s="77" t="s">
        <v>606</v>
      </c>
      <c r="B302" s="77" t="s">
        <v>607</v>
      </c>
      <c r="C302" s="77">
        <v>0</v>
      </c>
      <c r="D302" s="77">
        <v>76</v>
      </c>
      <c r="E302" s="77">
        <v>76</v>
      </c>
    </row>
    <row r="303" spans="1:5" x14ac:dyDescent="0.2">
      <c r="A303" s="77" t="s">
        <v>608</v>
      </c>
      <c r="B303" s="77" t="s">
        <v>609</v>
      </c>
      <c r="C303" s="77">
        <v>0</v>
      </c>
      <c r="D303" s="77">
        <v>299</v>
      </c>
      <c r="E303" s="77">
        <v>299</v>
      </c>
    </row>
    <row r="304" spans="1:5" x14ac:dyDescent="0.2">
      <c r="A304" s="77" t="s">
        <v>610</v>
      </c>
      <c r="B304" s="77" t="s">
        <v>611</v>
      </c>
      <c r="C304" s="77">
        <v>0</v>
      </c>
      <c r="D304" s="77">
        <v>277</v>
      </c>
      <c r="E304" s="77">
        <v>277</v>
      </c>
    </row>
    <row r="305" spans="1:5" x14ac:dyDescent="0.2">
      <c r="A305" s="77" t="s">
        <v>612</v>
      </c>
      <c r="B305" s="77" t="s">
        <v>613</v>
      </c>
      <c r="C305" s="77">
        <v>0</v>
      </c>
      <c r="D305" s="77">
        <v>13</v>
      </c>
      <c r="E305" s="77">
        <v>13</v>
      </c>
    </row>
    <row r="306" spans="1:5" x14ac:dyDescent="0.2">
      <c r="A306" s="77" t="s">
        <v>614</v>
      </c>
      <c r="B306" s="77" t="s">
        <v>615</v>
      </c>
      <c r="C306" s="77">
        <v>0</v>
      </c>
      <c r="D306" s="77">
        <v>3</v>
      </c>
      <c r="E306" s="77">
        <v>3</v>
      </c>
    </row>
    <row r="307" spans="1:5" x14ac:dyDescent="0.2">
      <c r="A307" s="77" t="s">
        <v>616</v>
      </c>
      <c r="B307" s="77" t="s">
        <v>617</v>
      </c>
      <c r="C307" s="77">
        <v>0</v>
      </c>
      <c r="D307" s="77">
        <v>71</v>
      </c>
      <c r="E307" s="77">
        <v>71</v>
      </c>
    </row>
    <row r="308" spans="1:5" x14ac:dyDescent="0.2">
      <c r="A308" s="77" t="s">
        <v>618</v>
      </c>
      <c r="B308" s="77" t="s">
        <v>619</v>
      </c>
      <c r="C308" s="77">
        <v>826</v>
      </c>
      <c r="D308" s="77">
        <v>0</v>
      </c>
      <c r="E308" s="77">
        <v>826</v>
      </c>
    </row>
    <row r="309" spans="1:5" x14ac:dyDescent="0.2">
      <c r="A309" s="77" t="s">
        <v>620</v>
      </c>
      <c r="B309" s="77" t="s">
        <v>577</v>
      </c>
      <c r="C309" s="77">
        <v>0</v>
      </c>
      <c r="D309" s="77">
        <v>198</v>
      </c>
      <c r="E309" s="77">
        <v>198</v>
      </c>
    </row>
    <row r="310" spans="1:5" x14ac:dyDescent="0.2">
      <c r="A310" s="77" t="s">
        <v>621</v>
      </c>
      <c r="B310" s="77" t="s">
        <v>622</v>
      </c>
      <c r="C310" s="77">
        <v>0</v>
      </c>
      <c r="D310" s="77">
        <v>133</v>
      </c>
      <c r="E310" s="77">
        <v>133</v>
      </c>
    </row>
    <row r="311" spans="1:5" x14ac:dyDescent="0.2">
      <c r="A311" s="77" t="s">
        <v>623</v>
      </c>
      <c r="B311" s="77" t="s">
        <v>624</v>
      </c>
      <c r="C311" s="77">
        <v>0</v>
      </c>
      <c r="D311" s="77">
        <v>139</v>
      </c>
      <c r="E311" s="77">
        <v>139</v>
      </c>
    </row>
    <row r="312" spans="1:5" x14ac:dyDescent="0.2">
      <c r="A312" s="77" t="s">
        <v>625</v>
      </c>
      <c r="B312" s="77" t="s">
        <v>626</v>
      </c>
      <c r="C312" s="77">
        <v>0</v>
      </c>
      <c r="D312" s="77">
        <v>57</v>
      </c>
      <c r="E312" s="77">
        <v>57</v>
      </c>
    </row>
    <row r="313" spans="1:5" x14ac:dyDescent="0.2">
      <c r="A313" s="77" t="s">
        <v>627</v>
      </c>
      <c r="B313" s="77" t="s">
        <v>628</v>
      </c>
      <c r="C313" s="77">
        <v>0</v>
      </c>
      <c r="D313" s="77">
        <v>51</v>
      </c>
      <c r="E313" s="77">
        <v>51</v>
      </c>
    </row>
    <row r="314" spans="1:5" x14ac:dyDescent="0.2">
      <c r="A314" s="77" t="s">
        <v>629</v>
      </c>
      <c r="B314" s="77" t="s">
        <v>630</v>
      </c>
      <c r="C314" s="77">
        <v>0</v>
      </c>
      <c r="D314" s="77">
        <v>107</v>
      </c>
      <c r="E314" s="77">
        <v>107</v>
      </c>
    </row>
    <row r="315" spans="1:5" x14ac:dyDescent="0.2">
      <c r="A315" s="77" t="s">
        <v>631</v>
      </c>
      <c r="B315" s="77" t="s">
        <v>632</v>
      </c>
      <c r="C315" s="77">
        <v>0</v>
      </c>
      <c r="D315" s="77">
        <v>268</v>
      </c>
      <c r="E315" s="77">
        <v>268</v>
      </c>
    </row>
    <row r="316" spans="1:5" x14ac:dyDescent="0.2">
      <c r="A316" s="77" t="s">
        <v>633</v>
      </c>
      <c r="B316" s="77" t="s">
        <v>634</v>
      </c>
      <c r="C316" s="77">
        <v>0</v>
      </c>
      <c r="D316" s="77">
        <v>94</v>
      </c>
      <c r="E316" s="77">
        <v>94</v>
      </c>
    </row>
    <row r="317" spans="1:5" x14ac:dyDescent="0.2">
      <c r="A317" s="77" t="s">
        <v>635</v>
      </c>
      <c r="B317" s="77" t="s">
        <v>636</v>
      </c>
      <c r="C317" s="77">
        <v>0</v>
      </c>
      <c r="D317" s="77">
        <v>302</v>
      </c>
      <c r="E317" s="77">
        <v>302</v>
      </c>
    </row>
    <row r="318" spans="1:5" x14ac:dyDescent="0.2">
      <c r="A318" s="77" t="s">
        <v>637</v>
      </c>
      <c r="B318" s="77" t="s">
        <v>638</v>
      </c>
      <c r="C318" s="77">
        <v>0</v>
      </c>
      <c r="D318" s="77">
        <v>170</v>
      </c>
      <c r="E318" s="77">
        <v>170</v>
      </c>
    </row>
    <row r="319" spans="1:5" x14ac:dyDescent="0.2">
      <c r="A319" s="77" t="s">
        <v>639</v>
      </c>
      <c r="B319" s="77" t="s">
        <v>640</v>
      </c>
      <c r="C319" s="77">
        <v>0</v>
      </c>
      <c r="D319" s="77">
        <v>15</v>
      </c>
      <c r="E319" s="77">
        <v>15</v>
      </c>
    </row>
    <row r="320" spans="1:5" x14ac:dyDescent="0.2">
      <c r="A320" s="77" t="s">
        <v>641</v>
      </c>
      <c r="B320" s="77" t="s">
        <v>642</v>
      </c>
      <c r="C320" s="77">
        <v>0</v>
      </c>
      <c r="D320" s="77">
        <v>15</v>
      </c>
      <c r="E320" s="77">
        <v>15</v>
      </c>
    </row>
    <row r="321" spans="1:5" x14ac:dyDescent="0.2">
      <c r="A321" s="77" t="s">
        <v>643</v>
      </c>
      <c r="B321" s="77" t="s">
        <v>644</v>
      </c>
      <c r="C321" s="77">
        <v>0</v>
      </c>
      <c r="D321" s="77">
        <v>18</v>
      </c>
      <c r="E321" s="77">
        <v>18</v>
      </c>
    </row>
    <row r="322" spans="1:5" x14ac:dyDescent="0.2">
      <c r="A322" s="77" t="s">
        <v>645</v>
      </c>
      <c r="B322" s="77" t="s">
        <v>646</v>
      </c>
      <c r="C322" s="77">
        <v>0</v>
      </c>
      <c r="D322" s="77">
        <v>19</v>
      </c>
      <c r="E322" s="77">
        <v>19</v>
      </c>
    </row>
    <row r="323" spans="1:5" x14ac:dyDescent="0.2">
      <c r="A323" s="77" t="s">
        <v>647</v>
      </c>
      <c r="B323" s="77" t="s">
        <v>648</v>
      </c>
      <c r="C323" s="77">
        <v>0</v>
      </c>
      <c r="D323" s="77">
        <v>66</v>
      </c>
      <c r="E323" s="77">
        <v>66</v>
      </c>
    </row>
    <row r="324" spans="1:5" x14ac:dyDescent="0.2">
      <c r="A324" s="77" t="s">
        <v>649</v>
      </c>
      <c r="B324" s="77" t="s">
        <v>650</v>
      </c>
      <c r="C324" s="77">
        <v>0</v>
      </c>
      <c r="D324" s="77">
        <v>33</v>
      </c>
      <c r="E324" s="77">
        <v>33</v>
      </c>
    </row>
    <row r="325" spans="1:5" x14ac:dyDescent="0.2">
      <c r="A325" s="77" t="s">
        <v>651</v>
      </c>
      <c r="B325" s="77" t="s">
        <v>652</v>
      </c>
      <c r="C325" s="77">
        <v>0</v>
      </c>
      <c r="D325" s="77">
        <v>37</v>
      </c>
      <c r="E325" s="77">
        <v>37</v>
      </c>
    </row>
    <row r="326" spans="1:5" x14ac:dyDescent="0.2">
      <c r="A326" s="77" t="s">
        <v>653</v>
      </c>
      <c r="B326" s="77" t="s">
        <v>654</v>
      </c>
      <c r="C326" s="77">
        <v>0</v>
      </c>
      <c r="D326" s="77">
        <v>244</v>
      </c>
      <c r="E326" s="77">
        <v>244</v>
      </c>
    </row>
    <row r="327" spans="1:5" x14ac:dyDescent="0.2">
      <c r="A327" s="77" t="s">
        <v>655</v>
      </c>
      <c r="B327" s="77" t="s">
        <v>656</v>
      </c>
      <c r="C327" s="77">
        <v>0</v>
      </c>
      <c r="D327" s="77">
        <v>366</v>
      </c>
      <c r="E327" s="77">
        <v>366</v>
      </c>
    </row>
    <row r="328" spans="1:5" x14ac:dyDescent="0.2">
      <c r="A328" s="77" t="s">
        <v>657</v>
      </c>
      <c r="B328" s="77" t="s">
        <v>21</v>
      </c>
      <c r="C328" s="77">
        <v>0</v>
      </c>
      <c r="D328" s="77">
        <v>191</v>
      </c>
      <c r="E328" s="77">
        <v>191</v>
      </c>
    </row>
    <row r="329" spans="1:5" x14ac:dyDescent="0.2">
      <c r="A329" s="77" t="s">
        <v>658</v>
      </c>
      <c r="B329" s="77" t="s">
        <v>659</v>
      </c>
      <c r="C329" s="77">
        <v>0</v>
      </c>
      <c r="D329" s="77">
        <v>380</v>
      </c>
      <c r="E329" s="77">
        <v>380</v>
      </c>
    </row>
    <row r="330" spans="1:5" x14ac:dyDescent="0.2">
      <c r="A330" s="77" t="s">
        <v>660</v>
      </c>
      <c r="B330" s="77" t="s">
        <v>661</v>
      </c>
      <c r="C330" s="77">
        <v>0</v>
      </c>
      <c r="D330" s="77">
        <v>194</v>
      </c>
      <c r="E330" s="77">
        <v>194</v>
      </c>
    </row>
    <row r="331" spans="1:5" x14ac:dyDescent="0.2">
      <c r="A331" s="77" t="s">
        <v>662</v>
      </c>
      <c r="B331" s="77" t="s">
        <v>29</v>
      </c>
      <c r="C331" s="77">
        <v>0</v>
      </c>
      <c r="D331" s="77">
        <v>89</v>
      </c>
      <c r="E331" s="77">
        <v>89</v>
      </c>
    </row>
    <row r="332" spans="1:5" x14ac:dyDescent="0.2">
      <c r="A332" s="77" t="s">
        <v>663</v>
      </c>
      <c r="B332" s="77" t="s">
        <v>664</v>
      </c>
      <c r="C332" s="77">
        <v>0</v>
      </c>
      <c r="D332" s="77">
        <v>205</v>
      </c>
      <c r="E332" s="77">
        <v>205</v>
      </c>
    </row>
    <row r="333" spans="1:5" x14ac:dyDescent="0.2">
      <c r="A333" s="77" t="s">
        <v>665</v>
      </c>
      <c r="B333" s="77" t="s">
        <v>666</v>
      </c>
      <c r="C333" s="77">
        <v>0</v>
      </c>
      <c r="D333" s="77">
        <v>113</v>
      </c>
      <c r="E333" s="77">
        <v>113</v>
      </c>
    </row>
    <row r="334" spans="1:5" x14ac:dyDescent="0.2">
      <c r="A334" s="77" t="s">
        <v>667</v>
      </c>
      <c r="B334" s="77" t="s">
        <v>668</v>
      </c>
      <c r="C334" s="77">
        <v>0</v>
      </c>
      <c r="D334" s="77">
        <v>55</v>
      </c>
      <c r="E334" s="77">
        <v>55</v>
      </c>
    </row>
    <row r="335" spans="1:5" x14ac:dyDescent="0.2">
      <c r="A335" s="77" t="s">
        <v>669</v>
      </c>
      <c r="B335" s="77" t="s">
        <v>670</v>
      </c>
      <c r="C335" s="77">
        <v>0</v>
      </c>
      <c r="D335" s="77">
        <v>131</v>
      </c>
      <c r="E335" s="77">
        <v>131</v>
      </c>
    </row>
    <row r="336" spans="1:5" x14ac:dyDescent="0.2">
      <c r="A336" s="77" t="s">
        <v>671</v>
      </c>
      <c r="B336" s="77" t="s">
        <v>672</v>
      </c>
      <c r="C336" s="77">
        <v>0</v>
      </c>
      <c r="D336" s="77">
        <v>222</v>
      </c>
      <c r="E336" s="77">
        <v>222</v>
      </c>
    </row>
    <row r="337" spans="1:5" x14ac:dyDescent="0.2">
      <c r="A337" s="77" t="s">
        <v>673</v>
      </c>
      <c r="B337" s="77" t="s">
        <v>674</v>
      </c>
      <c r="C337" s="77">
        <v>0</v>
      </c>
      <c r="D337" s="77">
        <v>152</v>
      </c>
      <c r="E337" s="77">
        <v>152</v>
      </c>
    </row>
    <row r="338" spans="1:5" x14ac:dyDescent="0.2">
      <c r="A338" s="77" t="s">
        <v>675</v>
      </c>
      <c r="B338" s="77" t="s">
        <v>676</v>
      </c>
      <c r="C338" s="77">
        <v>0</v>
      </c>
      <c r="D338" s="77">
        <v>119</v>
      </c>
      <c r="E338" s="77">
        <v>119</v>
      </c>
    </row>
    <row r="339" spans="1:5" x14ac:dyDescent="0.2">
      <c r="A339" s="77" t="s">
        <v>677</v>
      </c>
      <c r="B339" s="77" t="s">
        <v>678</v>
      </c>
      <c r="C339" s="77">
        <v>0</v>
      </c>
      <c r="D339" s="77">
        <v>6</v>
      </c>
      <c r="E339" s="77">
        <v>6</v>
      </c>
    </row>
    <row r="340" spans="1:5" x14ac:dyDescent="0.2">
      <c r="A340" s="77" t="s">
        <v>679</v>
      </c>
      <c r="B340" s="77" t="s">
        <v>680</v>
      </c>
      <c r="C340" s="77">
        <v>0</v>
      </c>
      <c r="D340" s="77">
        <v>36</v>
      </c>
      <c r="E340" s="77">
        <v>36</v>
      </c>
    </row>
    <row r="341" spans="1:5" x14ac:dyDescent="0.2">
      <c r="A341" s="77" t="s">
        <v>681</v>
      </c>
      <c r="B341" s="77" t="s">
        <v>682</v>
      </c>
      <c r="C341" s="77">
        <v>0</v>
      </c>
      <c r="D341" s="77">
        <v>40</v>
      </c>
      <c r="E341" s="77">
        <v>40</v>
      </c>
    </row>
    <row r="342" spans="1:5" x14ac:dyDescent="0.2">
      <c r="A342" s="77" t="s">
        <v>683</v>
      </c>
      <c r="B342" s="77" t="s">
        <v>684</v>
      </c>
      <c r="C342" s="77">
        <v>0</v>
      </c>
      <c r="D342" s="77">
        <v>56</v>
      </c>
      <c r="E342" s="77">
        <v>56</v>
      </c>
    </row>
    <row r="343" spans="1:5" x14ac:dyDescent="0.2">
      <c r="A343" s="77" t="s">
        <v>685</v>
      </c>
      <c r="B343" s="77" t="s">
        <v>686</v>
      </c>
      <c r="C343" s="77">
        <v>0</v>
      </c>
      <c r="D343" s="77">
        <v>195</v>
      </c>
      <c r="E343" s="77">
        <v>195</v>
      </c>
    </row>
    <row r="344" spans="1:5" x14ac:dyDescent="0.2">
      <c r="A344" s="77" t="s">
        <v>687</v>
      </c>
      <c r="B344" s="77" t="s">
        <v>688</v>
      </c>
      <c r="C344" s="77">
        <v>0</v>
      </c>
      <c r="D344" s="77">
        <v>170</v>
      </c>
      <c r="E344" s="77">
        <v>170</v>
      </c>
    </row>
    <row r="345" spans="1:5" x14ac:dyDescent="0.2">
      <c r="A345" s="77" t="s">
        <v>689</v>
      </c>
      <c r="B345" s="77" t="s">
        <v>690</v>
      </c>
      <c r="C345" s="77">
        <v>0</v>
      </c>
      <c r="D345" s="77">
        <v>349</v>
      </c>
      <c r="E345" s="77">
        <v>349</v>
      </c>
    </row>
    <row r="346" spans="1:5" x14ac:dyDescent="0.2">
      <c r="A346" s="77" t="s">
        <v>691</v>
      </c>
      <c r="B346" s="77" t="s">
        <v>692</v>
      </c>
      <c r="C346" s="77">
        <v>0</v>
      </c>
      <c r="D346" s="77">
        <v>58</v>
      </c>
      <c r="E346" s="77">
        <v>58</v>
      </c>
    </row>
    <row r="347" spans="1:5" x14ac:dyDescent="0.2">
      <c r="A347" s="77" t="s">
        <v>693</v>
      </c>
      <c r="B347" s="77" t="s">
        <v>694</v>
      </c>
      <c r="C347" s="77">
        <v>0</v>
      </c>
      <c r="D347" s="77">
        <v>23</v>
      </c>
      <c r="E347" s="77">
        <v>23</v>
      </c>
    </row>
    <row r="348" spans="1:5" x14ac:dyDescent="0.2">
      <c r="A348" s="77" t="s">
        <v>695</v>
      </c>
      <c r="B348" s="77" t="s">
        <v>696</v>
      </c>
      <c r="C348" s="77">
        <v>0</v>
      </c>
      <c r="D348" s="77">
        <v>76</v>
      </c>
      <c r="E348" s="77">
        <v>76</v>
      </c>
    </row>
    <row r="349" spans="1:5" x14ac:dyDescent="0.2">
      <c r="A349" s="77" t="s">
        <v>697</v>
      </c>
      <c r="B349" s="77" t="s">
        <v>698</v>
      </c>
      <c r="C349" s="77">
        <v>0</v>
      </c>
      <c r="D349" s="77">
        <v>14</v>
      </c>
      <c r="E349" s="77">
        <v>14</v>
      </c>
    </row>
    <row r="350" spans="1:5" x14ac:dyDescent="0.2">
      <c r="A350" s="77" t="s">
        <v>699</v>
      </c>
      <c r="B350" s="77" t="s">
        <v>700</v>
      </c>
      <c r="C350" s="77">
        <v>0</v>
      </c>
      <c r="D350" s="77">
        <v>52</v>
      </c>
      <c r="E350" s="77">
        <v>52</v>
      </c>
    </row>
    <row r="351" spans="1:5" x14ac:dyDescent="0.2">
      <c r="A351" s="77" t="s">
        <v>701</v>
      </c>
      <c r="B351" s="77" t="s">
        <v>702</v>
      </c>
      <c r="C351" s="77">
        <v>0</v>
      </c>
      <c r="D351" s="77">
        <v>209</v>
      </c>
      <c r="E351" s="77">
        <v>209</v>
      </c>
    </row>
    <row r="352" spans="1:5" x14ac:dyDescent="0.2">
      <c r="A352" s="77" t="s">
        <v>703</v>
      </c>
      <c r="B352" s="77" t="s">
        <v>704</v>
      </c>
      <c r="C352" s="77">
        <v>0</v>
      </c>
      <c r="D352" s="77">
        <v>131</v>
      </c>
      <c r="E352" s="77">
        <v>131</v>
      </c>
    </row>
    <row r="353" spans="1:5" x14ac:dyDescent="0.2">
      <c r="A353" s="77" t="s">
        <v>705</v>
      </c>
      <c r="B353" s="77" t="s">
        <v>706</v>
      </c>
      <c r="C353" s="77">
        <v>0</v>
      </c>
      <c r="D353" s="77">
        <v>31</v>
      </c>
      <c r="E353" s="77">
        <v>31</v>
      </c>
    </row>
    <row r="354" spans="1:5" x14ac:dyDescent="0.2">
      <c r="A354" s="77" t="s">
        <v>707</v>
      </c>
      <c r="B354" s="77" t="s">
        <v>708</v>
      </c>
      <c r="C354" s="77">
        <v>0</v>
      </c>
      <c r="D354" s="77">
        <v>88</v>
      </c>
      <c r="E354" s="77">
        <v>88</v>
      </c>
    </row>
    <row r="355" spans="1:5" x14ac:dyDescent="0.2">
      <c r="A355" s="77" t="s">
        <v>709</v>
      </c>
      <c r="B355" s="77" t="s">
        <v>710</v>
      </c>
      <c r="C355" s="77">
        <v>0</v>
      </c>
      <c r="D355" s="77">
        <v>54</v>
      </c>
      <c r="E355" s="77">
        <v>54</v>
      </c>
    </row>
    <row r="356" spans="1:5" x14ac:dyDescent="0.2">
      <c r="A356" s="77" t="s">
        <v>711</v>
      </c>
      <c r="B356" s="77" t="s">
        <v>712</v>
      </c>
      <c r="C356" s="77">
        <v>0</v>
      </c>
      <c r="D356" s="77">
        <v>159</v>
      </c>
      <c r="E356" s="77">
        <v>159</v>
      </c>
    </row>
    <row r="357" spans="1:5" x14ac:dyDescent="0.2">
      <c r="A357" s="77" t="s">
        <v>713</v>
      </c>
      <c r="B357" s="77" t="s">
        <v>696</v>
      </c>
      <c r="C357" s="77">
        <v>0</v>
      </c>
      <c r="D357" s="77">
        <v>90</v>
      </c>
      <c r="E357" s="77">
        <v>90</v>
      </c>
    </row>
    <row r="358" spans="1:5" x14ac:dyDescent="0.2">
      <c r="A358" s="77" t="s">
        <v>714</v>
      </c>
      <c r="B358" s="77" t="s">
        <v>715</v>
      </c>
      <c r="C358" s="77">
        <v>0</v>
      </c>
      <c r="D358" s="77">
        <v>52</v>
      </c>
      <c r="E358" s="77">
        <v>52</v>
      </c>
    </row>
    <row r="359" spans="1:5" x14ac:dyDescent="0.2">
      <c r="A359" s="77" t="s">
        <v>716</v>
      </c>
      <c r="B359" s="77" t="s">
        <v>717</v>
      </c>
      <c r="C359" s="77">
        <v>0</v>
      </c>
      <c r="D359" s="77">
        <v>67</v>
      </c>
      <c r="E359" s="77">
        <v>67</v>
      </c>
    </row>
    <row r="360" spans="1:5" x14ac:dyDescent="0.2">
      <c r="A360" s="77" t="s">
        <v>718</v>
      </c>
      <c r="B360" s="77" t="s">
        <v>719</v>
      </c>
      <c r="C360" s="77">
        <v>0</v>
      </c>
      <c r="D360" s="77">
        <v>1396</v>
      </c>
      <c r="E360" s="77">
        <v>1396</v>
      </c>
    </row>
    <row r="361" spans="1:5" x14ac:dyDescent="0.2">
      <c r="A361" s="77" t="s">
        <v>720</v>
      </c>
      <c r="B361" s="77" t="s">
        <v>721</v>
      </c>
      <c r="C361" s="77">
        <v>0</v>
      </c>
      <c r="D361" s="77">
        <v>115</v>
      </c>
      <c r="E361" s="77">
        <v>115</v>
      </c>
    </row>
    <row r="362" spans="1:5" x14ac:dyDescent="0.2">
      <c r="A362" s="77" t="s">
        <v>722</v>
      </c>
      <c r="B362" s="77" t="s">
        <v>723</v>
      </c>
      <c r="C362" s="77">
        <v>0</v>
      </c>
      <c r="D362" s="77">
        <v>150</v>
      </c>
      <c r="E362" s="77">
        <v>150</v>
      </c>
    </row>
    <row r="363" spans="1:5" x14ac:dyDescent="0.2">
      <c r="A363" s="77" t="s">
        <v>724</v>
      </c>
      <c r="B363" s="77" t="s">
        <v>725</v>
      </c>
      <c r="C363" s="77">
        <v>0</v>
      </c>
      <c r="D363" s="77">
        <v>123</v>
      </c>
      <c r="E363" s="77">
        <v>123</v>
      </c>
    </row>
    <row r="364" spans="1:5" x14ac:dyDescent="0.2">
      <c r="A364" s="77" t="s">
        <v>726</v>
      </c>
      <c r="B364" s="77" t="s">
        <v>727</v>
      </c>
      <c r="C364" s="77">
        <v>0</v>
      </c>
      <c r="D364" s="77">
        <v>103</v>
      </c>
      <c r="E364" s="77">
        <v>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K3"/>
  <sheetViews>
    <sheetView tabSelected="1" view="pageBreakPreview" zoomScale="75" zoomScaleNormal="100" zoomScalePageLayoutView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640625" defaultRowHeight="15" x14ac:dyDescent="0.2"/>
  <cols>
    <col min="1" max="1" width="28.33203125" style="25" customWidth="1"/>
    <col min="2" max="2" width="36" style="25" customWidth="1"/>
    <col min="3" max="3" width="31.33203125" style="25" customWidth="1"/>
    <col min="4" max="4" width="34.5" style="25" customWidth="1"/>
    <col min="5" max="5" width="11" style="25" customWidth="1"/>
    <col min="6" max="6" width="16.1640625" style="25" customWidth="1"/>
    <col min="7" max="7" width="14.6640625" style="25" customWidth="1"/>
    <col min="8" max="8" width="13.1640625" style="25" customWidth="1"/>
    <col min="9" max="18" width="10.83203125" style="25" customWidth="1"/>
    <col min="19" max="19" width="10.83203125" style="26" customWidth="1"/>
    <col min="20" max="1025" width="10.83203125" style="25" customWidth="1"/>
  </cols>
  <sheetData>
    <row r="1" spans="1:16" ht="32" customHeight="1" x14ac:dyDescent="0.2">
      <c r="A1" s="27" t="s">
        <v>844</v>
      </c>
    </row>
    <row r="2" spans="1:16" s="25" customFormat="1" ht="29" customHeight="1" x14ac:dyDescent="0.2">
      <c r="A2" s="28" t="s">
        <v>2</v>
      </c>
      <c r="B2" s="28" t="s">
        <v>3</v>
      </c>
      <c r="C2" s="28" t="s">
        <v>4</v>
      </c>
      <c r="D2" s="28" t="s">
        <v>5</v>
      </c>
      <c r="H2" s="29"/>
      <c r="I2" s="29"/>
      <c r="J2" s="29"/>
      <c r="K2" s="29"/>
      <c r="L2" s="29"/>
      <c r="M2" s="29"/>
      <c r="P2" s="26"/>
    </row>
    <row r="3" spans="1:16" s="34" customFormat="1" ht="128" x14ac:dyDescent="0.15">
      <c r="A3" s="30" t="s">
        <v>1295</v>
      </c>
      <c r="B3" s="31" t="s">
        <v>1296</v>
      </c>
      <c r="C3" s="32" t="s">
        <v>1292</v>
      </c>
      <c r="D3" s="33" t="s">
        <v>1293</v>
      </c>
      <c r="F3" s="35"/>
      <c r="G3" s="35"/>
    </row>
  </sheetData>
  <conditionalFormatting sqref="D3">
    <cfRule type="cellIs" dxfId="5" priority="4" operator="equal">
      <formula>"-"</formula>
    </cfRule>
  </conditionalFormatting>
  <conditionalFormatting sqref="A3">
    <cfRule type="cellIs" dxfId="4" priority="5" operator="equal">
      <formula>"-"</formula>
    </cfRule>
  </conditionalFormatting>
  <conditionalFormatting sqref="B3">
    <cfRule type="cellIs" dxfId="3" priority="1" operator="equal">
      <formula>"-"</formula>
    </cfRule>
  </conditionalFormatting>
  <pageMargins left="0.75" right="0.75" top="1" bottom="1" header="0.51180555555555496" footer="0.51180555555555496"/>
  <pageSetup paperSize="9" scale="62"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3610B-0834-4A85-839B-192515A40C36}">
  <sheetPr>
    <pageSetUpPr fitToPage="1"/>
  </sheetPr>
  <dimension ref="A1:AMK3"/>
  <sheetViews>
    <sheetView view="pageBreakPreview" zoomScale="75" zoomScaleNormal="100" zoomScalePageLayoutView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640625" defaultRowHeight="15" x14ac:dyDescent="0.2"/>
  <cols>
    <col min="1" max="1" width="28.33203125" style="25" customWidth="1"/>
    <col min="2" max="2" width="36" style="25" customWidth="1"/>
    <col min="3" max="3" width="31.33203125" style="25" customWidth="1"/>
    <col min="4" max="4" width="34.5" style="25" customWidth="1"/>
    <col min="5" max="5" width="11" style="25" customWidth="1"/>
    <col min="6" max="6" width="16.1640625" style="25" customWidth="1"/>
    <col min="7" max="7" width="14.6640625" style="25" customWidth="1"/>
    <col min="8" max="8" width="13.1640625" style="25" customWidth="1"/>
    <col min="9" max="18" width="10.83203125" style="25" customWidth="1"/>
    <col min="19" max="19" width="10.83203125" style="26" customWidth="1"/>
    <col min="20" max="1025" width="10.83203125" style="25" customWidth="1"/>
  </cols>
  <sheetData>
    <row r="1" spans="1:16" ht="32" customHeight="1" x14ac:dyDescent="0.2">
      <c r="A1" s="27" t="s">
        <v>844</v>
      </c>
    </row>
    <row r="2" spans="1:16" s="25" customFormat="1" ht="29" customHeight="1" x14ac:dyDescent="0.2">
      <c r="A2" s="28" t="s">
        <v>2</v>
      </c>
      <c r="B2" s="28" t="s">
        <v>3</v>
      </c>
      <c r="C2" s="28" t="s">
        <v>4</v>
      </c>
      <c r="D2" s="28" t="s">
        <v>5</v>
      </c>
      <c r="H2" s="29"/>
      <c r="I2" s="29"/>
      <c r="J2" s="29"/>
      <c r="K2" s="29"/>
      <c r="L2" s="29"/>
      <c r="M2" s="29"/>
      <c r="P2" s="26"/>
    </row>
    <row r="3" spans="1:16" s="34" customFormat="1" ht="64" x14ac:dyDescent="0.15">
      <c r="A3" s="30" t="s">
        <v>1294</v>
      </c>
      <c r="B3" s="31" t="s">
        <v>1296</v>
      </c>
      <c r="C3" s="32" t="s">
        <v>1292</v>
      </c>
      <c r="D3" s="33" t="s">
        <v>1293</v>
      </c>
      <c r="F3" s="35"/>
      <c r="G3" s="35"/>
    </row>
  </sheetData>
  <conditionalFormatting sqref="B3">
    <cfRule type="cellIs" dxfId="2" priority="1" operator="equal">
      <formula>"-"</formula>
    </cfRule>
  </conditionalFormatting>
  <conditionalFormatting sqref="D3">
    <cfRule type="cellIs" dxfId="1" priority="2" operator="equal">
      <formula>"-"</formula>
    </cfRule>
  </conditionalFormatting>
  <conditionalFormatting sqref="A3">
    <cfRule type="cellIs" dxfId="0" priority="3" operator="equal">
      <formula>"-"</formula>
    </cfRule>
  </conditionalFormatting>
  <pageMargins left="0.75" right="0.75" top="1" bottom="1" header="0.51180555555555496" footer="0.51180555555555496"/>
  <pageSetup paperSize="9" scale="62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Wall_Kampong</vt:lpstr>
      <vt:lpstr>Roof_Kampong</vt:lpstr>
      <vt:lpstr>Wall_Kampong_Urban</vt:lpstr>
      <vt:lpstr>Wall_Kampong_Rural</vt:lpstr>
      <vt:lpstr>Housing_Kampong</vt:lpstr>
      <vt:lpstr>Pop</vt:lpstr>
      <vt:lpstr>pop_kampung</vt:lpstr>
      <vt:lpstr>mapping_urb</vt:lpstr>
      <vt:lpstr>mapping_rur</vt:lpstr>
      <vt:lpstr>Requested_Data</vt:lpstr>
      <vt:lpstr>Requested_Population</vt:lpstr>
      <vt:lpstr>Pop_L1</vt:lpstr>
      <vt:lpstr>Pop_L2</vt:lpstr>
      <vt:lpstr>Pop!_FilterDatabase</vt:lpstr>
      <vt:lpstr>Requested_Data!_FilterDatabase</vt:lpstr>
      <vt:lpstr>Requested_Population!_FilterDatabase</vt:lpstr>
      <vt:lpstr>Wall_Kampong!_FilterDatabase</vt:lpstr>
      <vt:lpstr>Wall_Kampong_Rural!_FilterDatabase</vt:lpstr>
      <vt:lpstr>Wall_Kampong_Urban!_FilterDatabase</vt:lpstr>
      <vt:lpstr>mapping_rur!Print_Area</vt:lpstr>
      <vt:lpstr>mapping_urb!Print_Area</vt:lpstr>
    </vt:vector>
  </TitlesOfParts>
  <Company>E-Government National Centre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Nurhamimah Binti Hj Hamidi/haji Hashim</dc:creator>
  <dc:description/>
  <cp:lastModifiedBy>Microsoft Office User</cp:lastModifiedBy>
  <cp:revision>1</cp:revision>
  <cp:lastPrinted>2017-11-15T17:26:02Z</cp:lastPrinted>
  <dcterms:created xsi:type="dcterms:W3CDTF">2017-09-05T00:54:05Z</dcterms:created>
  <dcterms:modified xsi:type="dcterms:W3CDTF">2023-01-25T10:37:07Z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E-Government National Centre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