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Vietnam/Mappings/"/>
    </mc:Choice>
  </mc:AlternateContent>
  <xr:revisionPtr revIDLastSave="0" documentId="13_ncr:1_{215AFCBB-9105-0247-9792-DAD2E300BC41}" xr6:coauthVersionLast="47" xr6:coauthVersionMax="47" xr10:uidLastSave="{00000000-0000-0000-0000-000000000000}"/>
  <bookViews>
    <workbookView xWindow="0" yWindow="0" windowWidth="20740" windowHeight="11160" tabRatio="777" activeTab="10" xr2:uid="{00000000-000D-0000-FFFF-FFFF00000000}"/>
  </bookViews>
  <sheets>
    <sheet name="Type_of_housing_URB" sheetId="1" state="hidden" r:id="rId1"/>
    <sheet name="Type_of_housing_TOT" sheetId="2" state="hidden" r:id="rId2"/>
    <sheet name="Type_of_housing_URB (2)" sheetId="3" state="hidden" r:id="rId3"/>
    <sheet name="Type_of_housing_RUR (2)" sheetId="4" state="hidden" r:id="rId4"/>
    <sheet name="Type_of_housing_RUR" sheetId="5" state="hidden" r:id="rId5"/>
    <sheet name="Floor_Space_TOT" sheetId="6" state="hidden" r:id="rId6"/>
    <sheet name="Floor_Space_URB" sheetId="7" state="hidden" r:id="rId7"/>
    <sheet name="Floor_Space_RUR" sheetId="8" state="hidden" r:id="rId8"/>
    <sheet name="mapping_urb_1" sheetId="9" state="hidden" r:id="rId9"/>
    <sheet name="mapping_rur_1" sheetId="10" state="hidden" r:id="rId10"/>
    <sheet name="mapping_urb" sheetId="15" r:id="rId11"/>
    <sheet name="mapping_cap" sheetId="17" r:id="rId12"/>
    <sheet name="mapping_rur" sheetId="16" r:id="rId13"/>
  </sheets>
  <definedNames>
    <definedName name="_xlnm.Print_Area" localSheetId="12">mapping_rur!$A$2:$F$8</definedName>
    <definedName name="_xlnm.Print_Area" localSheetId="10">mapping_urb!$A$2:$F$8</definedName>
    <definedName name="Print_Area_0" localSheetId="12">mapping_rur!$A$2:$F$8</definedName>
    <definedName name="Print_Area_0" localSheetId="10">mapping_urb!$A$2:$F$8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5" i="8" l="1"/>
  <c r="H65" i="8" s="1"/>
  <c r="C64" i="8"/>
  <c r="H64" i="8" s="1"/>
  <c r="C63" i="8"/>
  <c r="H63" i="8" s="1"/>
  <c r="C62" i="8"/>
  <c r="H62" i="8" s="1"/>
  <c r="C61" i="8"/>
  <c r="H61" i="8" s="1"/>
  <c r="C60" i="8"/>
  <c r="H60" i="8" s="1"/>
  <c r="H59" i="8"/>
  <c r="C59" i="8"/>
  <c r="C58" i="8"/>
  <c r="H58" i="8" s="1"/>
  <c r="C57" i="8"/>
  <c r="H57" i="8" s="1"/>
  <c r="C56" i="8"/>
  <c r="H56" i="8" s="1"/>
  <c r="C55" i="8"/>
  <c r="H55" i="8" s="1"/>
  <c r="C54" i="8"/>
  <c r="H54" i="8" s="1"/>
  <c r="C53" i="8"/>
  <c r="H53" i="8" s="1"/>
  <c r="C52" i="8"/>
  <c r="H52" i="8" s="1"/>
  <c r="H51" i="8"/>
  <c r="C51" i="8"/>
  <c r="C50" i="8"/>
  <c r="H50" i="8" s="1"/>
  <c r="C49" i="8"/>
  <c r="H49" i="8" s="1"/>
  <c r="C48" i="8"/>
  <c r="H48" i="8" s="1"/>
  <c r="C47" i="8"/>
  <c r="H47" i="8" s="1"/>
  <c r="C46" i="8"/>
  <c r="H46" i="8" s="1"/>
  <c r="C45" i="8"/>
  <c r="H45" i="8" s="1"/>
  <c r="C44" i="8"/>
  <c r="H44" i="8" s="1"/>
  <c r="H43" i="8"/>
  <c r="C43" i="8"/>
  <c r="C42" i="8"/>
  <c r="H42" i="8" s="1"/>
  <c r="C41" i="8"/>
  <c r="H41" i="8" s="1"/>
  <c r="C40" i="8"/>
  <c r="H40" i="8" s="1"/>
  <c r="C39" i="8"/>
  <c r="H39" i="8" s="1"/>
  <c r="C38" i="8"/>
  <c r="H38" i="8" s="1"/>
  <c r="C37" i="8"/>
  <c r="H37" i="8" s="1"/>
  <c r="C36" i="8"/>
  <c r="H36" i="8" s="1"/>
  <c r="H35" i="8"/>
  <c r="C35" i="8"/>
  <c r="C34" i="8"/>
  <c r="H34" i="8" s="1"/>
  <c r="C33" i="8"/>
  <c r="H33" i="8" s="1"/>
  <c r="C32" i="8"/>
  <c r="H32" i="8" s="1"/>
  <c r="C31" i="8"/>
  <c r="H31" i="8" s="1"/>
  <c r="C30" i="8"/>
  <c r="H30" i="8" s="1"/>
  <c r="C29" i="8"/>
  <c r="H29" i="8" s="1"/>
  <c r="C28" i="8"/>
  <c r="H28" i="8" s="1"/>
  <c r="H27" i="8"/>
  <c r="C27" i="8"/>
  <c r="C26" i="8"/>
  <c r="H26" i="8" s="1"/>
  <c r="C25" i="8"/>
  <c r="H25" i="8" s="1"/>
  <c r="C24" i="8"/>
  <c r="H24" i="8" s="1"/>
  <c r="C23" i="8"/>
  <c r="H23" i="8" s="1"/>
  <c r="C22" i="8"/>
  <c r="H22" i="8" s="1"/>
  <c r="C21" i="8"/>
  <c r="H21" i="8" s="1"/>
  <c r="C20" i="8"/>
  <c r="H20" i="8" s="1"/>
  <c r="H19" i="8"/>
  <c r="C19" i="8"/>
  <c r="C18" i="8"/>
  <c r="H18" i="8" s="1"/>
  <c r="C17" i="8"/>
  <c r="H17" i="8" s="1"/>
  <c r="C16" i="8"/>
  <c r="H16" i="8" s="1"/>
  <c r="C15" i="8"/>
  <c r="H15" i="8" s="1"/>
  <c r="C14" i="8"/>
  <c r="H14" i="8" s="1"/>
  <c r="C13" i="8"/>
  <c r="H13" i="8" s="1"/>
  <c r="C12" i="8"/>
  <c r="H12" i="8" s="1"/>
  <c r="H11" i="8"/>
  <c r="C11" i="8"/>
  <c r="C10" i="8"/>
  <c r="H10" i="8" s="1"/>
  <c r="C9" i="8"/>
  <c r="H9" i="8" s="1"/>
  <c r="C8" i="8"/>
  <c r="H8" i="8" s="1"/>
  <c r="C7" i="8"/>
  <c r="H7" i="8" s="1"/>
  <c r="C6" i="8"/>
  <c r="H6" i="8" s="1"/>
  <c r="C5" i="8"/>
  <c r="H5" i="8" s="1"/>
  <c r="C4" i="8"/>
  <c r="H4" i="8" s="1"/>
  <c r="H3" i="8"/>
  <c r="C3" i="8"/>
  <c r="C65" i="7"/>
  <c r="H65" i="7" s="1"/>
  <c r="C64" i="7"/>
  <c r="H64" i="7" s="1"/>
  <c r="C63" i="7"/>
  <c r="H63" i="7" s="1"/>
  <c r="C62" i="7"/>
  <c r="H62" i="7" s="1"/>
  <c r="C61" i="7"/>
  <c r="H61" i="7" s="1"/>
  <c r="C60" i="7"/>
  <c r="H60" i="7" s="1"/>
  <c r="C59" i="7"/>
  <c r="H59" i="7" s="1"/>
  <c r="H58" i="7"/>
  <c r="C58" i="7"/>
  <c r="C57" i="7"/>
  <c r="H57" i="7" s="1"/>
  <c r="C56" i="7"/>
  <c r="H56" i="7" s="1"/>
  <c r="C55" i="7"/>
  <c r="H55" i="7" s="1"/>
  <c r="C54" i="7"/>
  <c r="H54" i="7" s="1"/>
  <c r="C53" i="7"/>
  <c r="H53" i="7" s="1"/>
  <c r="C52" i="7"/>
  <c r="H52" i="7" s="1"/>
  <c r="C51" i="7"/>
  <c r="H51" i="7" s="1"/>
  <c r="H50" i="7"/>
  <c r="C50" i="7"/>
  <c r="C49" i="7"/>
  <c r="H49" i="7" s="1"/>
  <c r="C48" i="7"/>
  <c r="H48" i="7" s="1"/>
  <c r="C47" i="7"/>
  <c r="H47" i="7" s="1"/>
  <c r="C46" i="7"/>
  <c r="H46" i="7" s="1"/>
  <c r="C45" i="7"/>
  <c r="H45" i="7" s="1"/>
  <c r="C44" i="7"/>
  <c r="H44" i="7" s="1"/>
  <c r="C43" i="7"/>
  <c r="H43" i="7" s="1"/>
  <c r="H42" i="7"/>
  <c r="C42" i="7"/>
  <c r="C41" i="7"/>
  <c r="H41" i="7" s="1"/>
  <c r="C40" i="7"/>
  <c r="H40" i="7" s="1"/>
  <c r="C39" i="7"/>
  <c r="H39" i="7" s="1"/>
  <c r="C38" i="7"/>
  <c r="H38" i="7" s="1"/>
  <c r="C37" i="7"/>
  <c r="H37" i="7" s="1"/>
  <c r="C36" i="7"/>
  <c r="H36" i="7" s="1"/>
  <c r="C35" i="7"/>
  <c r="H35" i="7" s="1"/>
  <c r="C34" i="7"/>
  <c r="H34" i="7" s="1"/>
  <c r="C33" i="7"/>
  <c r="H33" i="7" s="1"/>
  <c r="C32" i="7"/>
  <c r="H32" i="7" s="1"/>
  <c r="C31" i="7"/>
  <c r="H31" i="7" s="1"/>
  <c r="C30" i="7"/>
  <c r="H30" i="7" s="1"/>
  <c r="C29" i="7"/>
  <c r="H29" i="7" s="1"/>
  <c r="C28" i="7"/>
  <c r="H28" i="7" s="1"/>
  <c r="C27" i="7"/>
  <c r="H27" i="7" s="1"/>
  <c r="C26" i="7"/>
  <c r="H26" i="7" s="1"/>
  <c r="C25" i="7"/>
  <c r="H25" i="7" s="1"/>
  <c r="C24" i="7"/>
  <c r="H24" i="7" s="1"/>
  <c r="C23" i="7"/>
  <c r="H23" i="7" s="1"/>
  <c r="C22" i="7"/>
  <c r="H22" i="7" s="1"/>
  <c r="C21" i="7"/>
  <c r="H21" i="7" s="1"/>
  <c r="C20" i="7"/>
  <c r="H20" i="7" s="1"/>
  <c r="C19" i="7"/>
  <c r="H19" i="7" s="1"/>
  <c r="C18" i="7"/>
  <c r="H18" i="7" s="1"/>
  <c r="C17" i="7"/>
  <c r="H17" i="7" s="1"/>
  <c r="C16" i="7"/>
  <c r="H16" i="7" s="1"/>
  <c r="C15" i="7"/>
  <c r="H15" i="7" s="1"/>
  <c r="C14" i="7"/>
  <c r="H14" i="7" s="1"/>
  <c r="C13" i="7"/>
  <c r="H13" i="7" s="1"/>
  <c r="C12" i="7"/>
  <c r="H12" i="7" s="1"/>
  <c r="C11" i="7"/>
  <c r="H11" i="7" s="1"/>
  <c r="C10" i="7"/>
  <c r="H10" i="7" s="1"/>
  <c r="C9" i="7"/>
  <c r="H9" i="7" s="1"/>
  <c r="C8" i="7"/>
  <c r="H8" i="7" s="1"/>
  <c r="C7" i="7"/>
  <c r="H7" i="7" s="1"/>
  <c r="C6" i="7"/>
  <c r="H6" i="7" s="1"/>
  <c r="C5" i="7"/>
  <c r="H5" i="7" s="1"/>
  <c r="C4" i="7"/>
  <c r="H4" i="7" s="1"/>
  <c r="C3" i="7"/>
  <c r="H3" i="7" s="1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67" i="2"/>
  <c r="G67" i="2"/>
  <c r="F67" i="2"/>
  <c r="E67" i="2"/>
  <c r="D67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67" i="2" l="1"/>
  <c r="C67" i="6"/>
  <c r="H68" i="2"/>
  <c r="D68" i="2"/>
  <c r="F68" i="2"/>
  <c r="G68" i="2"/>
  <c r="E68" i="2"/>
</calcChain>
</file>

<file path=xl/sharedStrings.xml><?xml version="1.0" encoding="utf-8"?>
<sst xmlns="http://schemas.openxmlformats.org/spreadsheetml/2006/main" count="867" uniqueCount="175">
  <si>
    <t>Code</t>
  </si>
  <si>
    <t>Province</t>
  </si>
  <si>
    <t>Permanent</t>
  </si>
  <si>
    <t>Semi-permanent</t>
  </si>
  <si>
    <t>Less-permanent</t>
  </si>
  <si>
    <t>Simple</t>
  </si>
  <si>
    <t>Not stated</t>
  </si>
  <si>
    <t>AREA # 01</t>
  </si>
  <si>
    <t>Ha Noi</t>
  </si>
  <si>
    <t>AREA # 02</t>
  </si>
  <si>
    <t>Ha Giang</t>
  </si>
  <si>
    <t>AREA # 04</t>
  </si>
  <si>
    <t>Cao Bang</t>
  </si>
  <si>
    <t>AREA # 06</t>
  </si>
  <si>
    <t>Bac Kan</t>
  </si>
  <si>
    <t>AREA # 08</t>
  </si>
  <si>
    <t>Tuyen Quang</t>
  </si>
  <si>
    <t>AREA # 10</t>
  </si>
  <si>
    <t>Lao Cai</t>
  </si>
  <si>
    <t>AREA # 11</t>
  </si>
  <si>
    <t>Dien Bien</t>
  </si>
  <si>
    <t>AREA # 12</t>
  </si>
  <si>
    <t>Lai Chau</t>
  </si>
  <si>
    <t>AREA # 14</t>
  </si>
  <si>
    <t>Son La</t>
  </si>
  <si>
    <t>AREA # 15</t>
  </si>
  <si>
    <t>Yen Bai</t>
  </si>
  <si>
    <t>AREA # 17</t>
  </si>
  <si>
    <t>Hoa Binh</t>
  </si>
  <si>
    <t>AREA # 19</t>
  </si>
  <si>
    <t>Thai Nguyen</t>
  </si>
  <si>
    <t>AREA # 20</t>
  </si>
  <si>
    <t>Lang Son</t>
  </si>
  <si>
    <t>AREA # 22</t>
  </si>
  <si>
    <t>Quang Ninh</t>
  </si>
  <si>
    <t>AREA # 24</t>
  </si>
  <si>
    <t>Bac Giang</t>
  </si>
  <si>
    <t>AREA # 25</t>
  </si>
  <si>
    <t>Phu Tho</t>
  </si>
  <si>
    <t>AREA # 26</t>
  </si>
  <si>
    <t>Vinh Phuc</t>
  </si>
  <si>
    <t>AREA # 27</t>
  </si>
  <si>
    <t>Bac Ninh</t>
  </si>
  <si>
    <t>AREA # 30</t>
  </si>
  <si>
    <t>Hai Duong</t>
  </si>
  <si>
    <t>AREA # 31</t>
  </si>
  <si>
    <t>Hai Phong</t>
  </si>
  <si>
    <t>AREA # 33</t>
  </si>
  <si>
    <t>Hung Yen</t>
  </si>
  <si>
    <t>AREA # 34</t>
  </si>
  <si>
    <t>Thai Binh</t>
  </si>
  <si>
    <t>AREA # 35</t>
  </si>
  <si>
    <t>Ha Nam</t>
  </si>
  <si>
    <t>AREA # 36</t>
  </si>
  <si>
    <t>Nam Dinh</t>
  </si>
  <si>
    <t>AREA # 37</t>
  </si>
  <si>
    <t>Ninh Binh</t>
  </si>
  <si>
    <t>AREA # 38</t>
  </si>
  <si>
    <t>Thanh Hoa</t>
  </si>
  <si>
    <t>AREA # 40</t>
  </si>
  <si>
    <t>Nghe An</t>
  </si>
  <si>
    <t>AREA # 42</t>
  </si>
  <si>
    <t>Ha Tinh</t>
  </si>
  <si>
    <t>AREA # 44</t>
  </si>
  <si>
    <t>Quang Binh</t>
  </si>
  <si>
    <t>AREA # 45</t>
  </si>
  <si>
    <t>Quang Tri</t>
  </si>
  <si>
    <t>AREA # 46</t>
  </si>
  <si>
    <t>Thua Thien Hue</t>
  </si>
  <si>
    <t>AREA # 48</t>
  </si>
  <si>
    <t>Da Nang</t>
  </si>
  <si>
    <t>AREA # 49</t>
  </si>
  <si>
    <t>Quang Nam</t>
  </si>
  <si>
    <t>AREA # 51</t>
  </si>
  <si>
    <t>Quang Ngai</t>
  </si>
  <si>
    <t>AREA # 52</t>
  </si>
  <si>
    <t>Binh Dinh</t>
  </si>
  <si>
    <t>AREA # 54</t>
  </si>
  <si>
    <t>Phu Yen</t>
  </si>
  <si>
    <t>AREA # 56</t>
  </si>
  <si>
    <t>Khan Hoa</t>
  </si>
  <si>
    <t>AREA # 58</t>
  </si>
  <si>
    <t>Ninh Thuan</t>
  </si>
  <si>
    <t>AREA # 60</t>
  </si>
  <si>
    <t>Binh Thuan</t>
  </si>
  <si>
    <t>AREA # 62</t>
  </si>
  <si>
    <t>Kon Tum</t>
  </si>
  <si>
    <t>AREA # 64</t>
  </si>
  <si>
    <t>Gia Lai</t>
  </si>
  <si>
    <t>AREA # 66</t>
  </si>
  <si>
    <t>Dak Lak</t>
  </si>
  <si>
    <t>AREA # 67</t>
  </si>
  <si>
    <t>Dak Nong</t>
  </si>
  <si>
    <t>AREA # 68</t>
  </si>
  <si>
    <t>Lam Dong</t>
  </si>
  <si>
    <t>AREA # 70</t>
  </si>
  <si>
    <t>Binh Phuoc</t>
  </si>
  <si>
    <t>AREA # 72</t>
  </si>
  <si>
    <t>Tay Ninh</t>
  </si>
  <si>
    <t>AREA # 74</t>
  </si>
  <si>
    <t>Binh Duong</t>
  </si>
  <si>
    <t>AREA # 75</t>
  </si>
  <si>
    <t>Dong Nai</t>
  </si>
  <si>
    <t>AREA # 77</t>
  </si>
  <si>
    <t>Ba Ria-Vung Tau</t>
  </si>
  <si>
    <t>AREA # 79</t>
  </si>
  <si>
    <t>Ho Chi Minh City</t>
  </si>
  <si>
    <t>AREA # 80</t>
  </si>
  <si>
    <t>Long An</t>
  </si>
  <si>
    <t>AREA # 82</t>
  </si>
  <si>
    <t>Tien Giang</t>
  </si>
  <si>
    <t>AREA # 83</t>
  </si>
  <si>
    <t>Ben Tre</t>
  </si>
  <si>
    <t>AREA # 84</t>
  </si>
  <si>
    <t>Tra Vinh</t>
  </si>
  <si>
    <t>AREA # 86</t>
  </si>
  <si>
    <t>Vinh Long</t>
  </si>
  <si>
    <t>AREA # 87</t>
  </si>
  <si>
    <t>Dong Thap</t>
  </si>
  <si>
    <t>AREA # 89</t>
  </si>
  <si>
    <t>An Giang</t>
  </si>
  <si>
    <t>AREA # 91</t>
  </si>
  <si>
    <t>Kien Giang</t>
  </si>
  <si>
    <t>AREA # 92</t>
  </si>
  <si>
    <t>Can Tho</t>
  </si>
  <si>
    <t>AREA # 93</t>
  </si>
  <si>
    <t>Hau Giang</t>
  </si>
  <si>
    <t>AREA # 94</t>
  </si>
  <si>
    <t>Soc Trang</t>
  </si>
  <si>
    <t>AREA # 95</t>
  </si>
  <si>
    <t>Bac Lieu</t>
  </si>
  <si>
    <t>AREA # 96</t>
  </si>
  <si>
    <t>Ca Mau</t>
  </si>
  <si>
    <t>Number of Households</t>
  </si>
  <si>
    <t>Divided by type of housing</t>
  </si>
  <si>
    <t>Total</t>
  </si>
  <si>
    <t>Floor space (m2)</t>
  </si>
  <si>
    <t>Apartment Building</t>
  </si>
  <si>
    <t>Single Detached House</t>
  </si>
  <si>
    <t>Average floor space</t>
  </si>
  <si>
    <t>AVG_AREAS</t>
  </si>
  <si>
    <t>-</t>
  </si>
  <si>
    <t>TYPE OF HOUSING</t>
  </si>
  <si>
    <t>10% MUR/LWAL+DNO/H:1
10% MUR/LWAL+DNO/H:2
10% MCF/LWAL+DUC/H:1
10% MCF/LWAL+DUC/H:2
5% MCF/LWAL+DUC/H:3
5% MCF/LWAL+DUL/H:1
10% MCF/LWAL+DUL/H:2
5% MCF/LWAL+DUL/H:3
4% CR/LFINF+DUC/H:3
4% CR/LFINF+DUC/H:4
4% CR/LFINF+DUC/H:5
3% CR/LDUAL+DUC/HBET:6-12
10% W+WLI/LWAL+DUL/H:1
10% W+WLI/LWAL+DUL/H:2</t>
  </si>
  <si>
    <t>25% ME+MEO/LN/H:1+HFAPP:1
25% ME+MEO/LN/H:1
25% ME+MEO/LN/H:2
5% W+WBB/LWAL+DUL/H:1+HFAPP:1
10% W+WBB/LWAL+DUL/H:1
5% W+WWD/LWAL+DNO/H:1
5% EU+ETC/LWAL+DNO/H:1</t>
  </si>
  <si>
    <t>UNK/H:1</t>
  </si>
  <si>
    <t>20% MUR/LWAL+DNO/H:1
10% MUR/LWAL+DNO/H:2
5% MCF/LWAL+DUL/H:1
5% MCF/LWAL+DUL/H:2
5% MCF/LWAL+DUL/H:3
25% W+WLI/LWAL+DUL/H:1+HFAPP:1
15% W+WLI/LWAL+DUL/H:1
15% W+WLI/LWAL+DUL/H:2</t>
  </si>
  <si>
    <t>20% ME+MEO/LN/H:1+HFAPP:1
15% ME+MEO/LN/H:1
20% ME+MEO/LN/H:2
15% W+WBB/LWAL+DUL/H:1+HFAPP:1
15% W+WBB/LWAL+DUL/H:1
10% W+WWD/LWAL+DNO/H:1
5% EU+ETC/LWAL+DNO/H:1</t>
  </si>
  <si>
    <t>Before 1975</t>
  </si>
  <si>
    <t>1975-1999</t>
  </si>
  <si>
    <t>2000-2004</t>
  </si>
  <si>
    <t>Year 2005</t>
  </si>
  <si>
    <t>Year 2006</t>
  </si>
  <si>
    <t>Year 2007</t>
  </si>
  <si>
    <t>Year 2008</t>
  </si>
  <si>
    <t>Year 2009</t>
  </si>
  <si>
    <t>Mapping year and type of housing</t>
  </si>
  <si>
    <t>50% MUR/LWAL+DNO/H:1
50% MUR/LWAL+DNO/H:2</t>
  </si>
  <si>
    <t>70% MUR/LWAL+DNO/H:1
30% MUR/LWAL+DNO/H:2</t>
  </si>
  <si>
    <t>35% MUR/LWAL+DNO/H:1
35% MUR/LWAL+DNO/H:2
5% CR/LFINF+DUL/H:1
7.5% CR/LFINF+DUL/H:2
7.5% CR/LFINF+DUL/H:3
5% CR/LFINF+DUL/H:4
5% CR/LFINF+DUL/H:5</t>
  </si>
  <si>
    <t>35% MUR/LWAL+DNO/H:1
35% MUR/LWAL+DNO/H:2
5% CR/LFINF+DUL/H:1
12.5% CR/LFINF+DUL/H:2
12.5% CR/LFINF+DUL/H:3</t>
  </si>
  <si>
    <t>10% MUR/LWAL+DNO/H:1
10% MUR/LWAL+DNO/H:2
5% MIX(M-W)
5% MIX(CR-W)
15% CR/LFINF+DUL/H:1
17.5% CR/LFINF+DUL/H:2
17.5% CR/LFINF+DUL/H:3
15% CR/LFINF+DUL/H:4
5% CR/LFINF+DUL/H:5</t>
  </si>
  <si>
    <t>10% MUR/LWAL+DNO/H:1
10% MUR/LWAL+DNO/H:2
5% MIX(M-W)
5% MIX(CR-W)
25% CR/LFINF+DUL/H:1
22.5% CR/LFINF+DUL/H:2
22.5% CR/LFINF+DUL/H:3</t>
  </si>
  <si>
    <t>40% MUR/LWAL+DNO/H:1
30% MUR/LWAL+DNO/H:2
25% MIX(M-W)
5% MIX(CR-W)</t>
  </si>
  <si>
    <t>50% MUR/LWAL+DNO/H:1
30% MUR/LWAL+DNO/H:2
10% MIX(M-W)
10% MIX(CR-W)</t>
  </si>
  <si>
    <t>40% MATO/LN/HBET:1-2/EWME
20% W+WBB/LPB+DNO/H:1
20% W+WBB/LPB+DNO/H:1
10% W+WWD/LWAL+DNO/H:1
10% EU/LWAL+DNO/H:1</t>
  </si>
  <si>
    <t>75% MATO/LN/HBET:1-2/EWME
5% W+WBB/LPB+DNO/H:1
10% W+WBB/LPB+DNO/H:1
5% W+WWD/LWAL+DNO/H:1
5% EU/LWAL+DNO/H:1</t>
  </si>
  <si>
    <t>20% MATO/LN/HBET:1-2/EWME
25% W+WBB/LPB+DNO/H:1
25% W+WBB/LPB+DNO/H:1
15% W+WWD/LWAL+DNO/H:1
15% EU/LWAL+DNO/H:1</t>
  </si>
  <si>
    <t>15% MUR/LWAL+DNO/H:1
15% MUR/LWAL+DNO/H:2
15% MIX(M-W)
15% MIX(CR-W)
10% CR/LFINF+DUL/H:3
10% CR/LFINF+DUL/H:4
8% CR/LFINF+DUL/H:5
2% CR/LDUAL+DUL/HBET:6-12
5% W/H:1
5% W/H:2</t>
  </si>
  <si>
    <t>15% MUR/LWAL+DNO/H:1
15% MUR/LWAL+DNO/H:2
15% MIX(M-W)
15% MIX(CR-W)
10% CR/LFINF+DUL/H:3
10% CR/LFINF+DUL/H:4
10% CR/LFINF+DUL/H:5
5% W/H:1
5% W/H:2</t>
  </si>
  <si>
    <t>In 1989, the majority of housing units were semi-permanent (structures with brick walls and tile roofs lasting about 20 years). (https://www.nationsencyclopedia.com/Asia-and-Oceania/Vietnam-HOUSING.html)</t>
  </si>
  <si>
    <t>15% MUR/LWAL+DNO/H:1
10% MUR/LWAL+DNO/H:2
15% MIX(M-W)
15% MIX(CR-W)
30% CR/LFINF+DUL/H:3
7.5% W/H:1
7.5% W/H:2</t>
  </si>
  <si>
    <t>50% MUR/LWAL+DNO/H:1
30% MUR/LWAL+DNO/H:2
10% MCF/LWAL+DUL/H:1
10% MCF/LWAL+DUL/H:2</t>
  </si>
  <si>
    <t>15% MUR/LWAL+DNO/H:1
15% MUR/LWAL+DNO/H:2
15% MIX(M-W)
15% MIX(CR-W)
10% CR/LFINF+DUL/H:3
10% CR/LFINF+DUL/H:4
7.75% CR/LFINF+DUL/H:5
2% CR/LDUAL+DUL/HBET:6-12
0.25% CR/LDUAL+DUM/HBET:13-
5% W/H:1
5% W/H:2</t>
  </si>
  <si>
    <t>15% MUR/LWAL+DNO/H:1
15% MUR/LWAL+DNO/H:2
15% MIX(M-W)
15% MIX(CR-W)
10% CR/LFINF+DUL/H:3
10% CR/LFINF+DUL/H:4
7.5% CR/LFINF+DUL/H:5
2% CR/LDUAL+DUL/HBET:6-12
0.5% CR/LDUAL+DUM/HBET:13-
5% W/H:1
5% W/H:2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</si>
</sst>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rgb="FF000000"/>
      <name val="Calibri"/>
      <family val="2"/>
      <charset val="1"/>
    </font>
    <font>
      <sz val="9.5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8.5"/>
      <color rgb="FF000000"/>
      <name val="Times New Roman"/>
      <family val="2"/>
      <charset val="1"/>
    </font>
    <font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8"/>
      <name val="Calibri"/>
      <family val="2"/>
      <charset val="1"/>
    </font>
    <font>
      <b/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D0CECE"/>
        <bgColor rgb="FFD9D9D9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11" fillId="0" borderId="0" applyBorder="0" applyProtection="0"/>
    <xf numFmtId="0" fontId="8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3" fontId="3" fillId="0" borderId="0" xfId="0" applyNumberFormat="1" applyFont="1" applyAlignment="1">
      <alignment horizontal="right" vertical="top" indent="1" shrinkToFit="1"/>
    </xf>
    <xf numFmtId="3" fontId="3" fillId="0" borderId="0" xfId="0" applyNumberFormat="1" applyFont="1" applyAlignment="1">
      <alignment vertical="top" shrinkToFit="1"/>
    </xf>
    <xf numFmtId="1" fontId="3" fillId="0" borderId="4" xfId="0" applyNumberFormat="1" applyFont="1" applyBorder="1" applyAlignment="1">
      <alignment horizontal="right" vertical="top" indent="1" shrinkToFit="1"/>
    </xf>
    <xf numFmtId="0" fontId="4" fillId="0" borderId="0" xfId="0" applyFont="1"/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 indent="7"/>
    </xf>
    <xf numFmtId="0" fontId="1" fillId="0" borderId="5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 indent="1"/>
    </xf>
    <xf numFmtId="0" fontId="0" fillId="0" borderId="6" xfId="0" applyBorder="1" applyAlignment="1">
      <alignment vertical="center"/>
    </xf>
    <xf numFmtId="0" fontId="4" fillId="0" borderId="6" xfId="0" applyFont="1" applyBorder="1"/>
    <xf numFmtId="3" fontId="3" fillId="0" borderId="6" xfId="0" applyNumberFormat="1" applyFont="1" applyBorder="1" applyAlignment="1">
      <alignment horizontal="right" vertical="top" indent="1" shrinkToFit="1"/>
    </xf>
    <xf numFmtId="3" fontId="3" fillId="0" borderId="6" xfId="0" applyNumberFormat="1" applyFont="1" applyBorder="1" applyAlignment="1">
      <alignment vertical="top" shrinkToFit="1"/>
    </xf>
    <xf numFmtId="1" fontId="3" fillId="0" borderId="7" xfId="0" applyNumberFormat="1" applyFont="1" applyBorder="1" applyAlignment="1">
      <alignment horizontal="right" vertical="top" indent="1" shrinkToFit="1"/>
    </xf>
    <xf numFmtId="3" fontId="0" fillId="0" borderId="0" xfId="0" applyNumberFormat="1"/>
    <xf numFmtId="164" fontId="0" fillId="0" borderId="0" xfId="1" applyNumberFormat="1" applyFont="1" applyBorder="1" applyAlignment="1" applyProtection="1">
      <alignment horizontal="center"/>
    </xf>
    <xf numFmtId="0" fontId="0" fillId="0" borderId="8" xfId="0" applyBorder="1" applyAlignment="1">
      <alignment vertical="center"/>
    </xf>
    <xf numFmtId="0" fontId="2" fillId="0" borderId="8" xfId="0" applyFont="1" applyBorder="1"/>
    <xf numFmtId="3" fontId="3" fillId="0" borderId="8" xfId="0" applyNumberFormat="1" applyFont="1" applyBorder="1" applyAlignment="1">
      <alignment horizontal="right" vertical="top" indent="1" shrinkToFit="1"/>
    </xf>
    <xf numFmtId="3" fontId="3" fillId="0" borderId="8" xfId="0" applyNumberFormat="1" applyFont="1" applyBorder="1" applyAlignment="1">
      <alignment vertical="top" shrinkToFit="1"/>
    </xf>
    <xf numFmtId="1" fontId="3" fillId="0" borderId="9" xfId="0" applyNumberFormat="1" applyFont="1" applyBorder="1" applyAlignment="1">
      <alignment horizontal="right" vertical="top" indent="1" shrinkToFi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6" fillId="2" borderId="5" xfId="0" applyFont="1" applyFill="1" applyBorder="1" applyAlignment="1">
      <alignment horizontal="center" vertical="center" wrapText="1"/>
    </xf>
    <xf numFmtId="164" fontId="7" fillId="0" borderId="5" xfId="2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9" fillId="0" borderId="5" xfId="0" applyNumberFormat="1" applyFont="1" applyBorder="1" applyAlignment="1">
      <alignment vertical="center"/>
    </xf>
    <xf numFmtId="3" fontId="10" fillId="3" borderId="5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3" fontId="7" fillId="2" borderId="5" xfId="0" applyNumberFormat="1" applyFont="1" applyFill="1" applyBorder="1" applyAlignment="1">
      <alignment vertical="center" wrapText="1"/>
    </xf>
    <xf numFmtId="0" fontId="7" fillId="0" borderId="5" xfId="2" applyFont="1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7" fillId="4" borderId="5" xfId="2" applyFont="1" applyFill="1" applyBorder="1" applyAlignment="1">
      <alignment horizontal="center" vertical="center" wrapText="1"/>
    </xf>
    <xf numFmtId="0" fontId="12" fillId="0" borderId="0" xfId="3" applyAlignment="1">
      <alignment horizontal="left" vertical="center"/>
    </xf>
    <xf numFmtId="0" fontId="13" fillId="0" borderId="5" xfId="2" applyFont="1" applyBorder="1" applyAlignment="1">
      <alignment horizontal="center" vertical="center" wrapText="1"/>
    </xf>
    <xf numFmtId="164" fontId="13" fillId="0" borderId="5" xfId="2" applyNumberFormat="1" applyFont="1" applyBorder="1" applyAlignment="1">
      <alignment horizontal="center" vertical="center" wrapText="1"/>
    </xf>
    <xf numFmtId="0" fontId="13" fillId="4" borderId="5" xfId="2" applyFont="1" applyFill="1" applyBorder="1" applyAlignment="1">
      <alignment horizontal="center" vertical="center" wrapText="1"/>
    </xf>
    <xf numFmtId="0" fontId="13" fillId="0" borderId="5" xfId="0" applyFont="1" applyBorder="1" applyAlignment="1">
      <alignment wrapText="1"/>
    </xf>
    <xf numFmtId="0" fontId="13" fillId="4" borderId="5" xfId="3" applyFont="1" applyFill="1" applyBorder="1" applyAlignment="1">
      <alignment horizontal="center" vertical="center" wrapText="1"/>
    </xf>
    <xf numFmtId="0" fontId="13" fillId="0" borderId="5" xfId="3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/>
    </xf>
  </cellXfs>
  <cellStyles count="4">
    <cellStyle name="Explanatory Text" xfId="2" builtinId="53" customBuiltin="1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15</xdr:col>
      <xdr:colOff>331920</xdr:colOff>
      <xdr:row>18</xdr:row>
      <xdr:rowOff>169920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6098" t="12147" r="25896" b="22863"/>
        <a:stretch/>
      </xdr:blipFill>
      <xdr:spPr>
        <a:xfrm>
          <a:off x="6760800" y="0"/>
          <a:ext cx="4839120" cy="373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15</xdr:col>
      <xdr:colOff>236520</xdr:colOff>
      <xdr:row>40</xdr:row>
      <xdr:rowOff>179640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l="26452" t="9549" r="25979" b="16902"/>
        <a:stretch/>
      </xdr:blipFill>
      <xdr:spPr>
        <a:xfrm>
          <a:off x="6760800" y="3752640"/>
          <a:ext cx="4743720" cy="4180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ionsencyclopedia.com/knowledge/Unit__housing_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ionsencyclopedia.com/knowledge/Unit__housing_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tionsencyclopedia.com/knowledge/Unit__housing_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opLeftCell="A40" zoomScaleNormal="100" workbookViewId="0">
      <selection activeCell="A60" activeCellId="1" sqref="B5:C10 A60"/>
    </sheetView>
  </sheetViews>
  <sheetFormatPr baseColWidth="10" defaultColWidth="9.1640625" defaultRowHeight="15" x14ac:dyDescent="0.2"/>
  <cols>
    <col min="1" max="1025" width="10.6640625" customWidth="1"/>
  </cols>
  <sheetData>
    <row r="1" spans="1:8" ht="14" customHeight="1" x14ac:dyDescent="0.2">
      <c r="B1" s="44" t="s">
        <v>0</v>
      </c>
      <c r="C1" s="45" t="s">
        <v>1</v>
      </c>
      <c r="D1" s="42" t="s">
        <v>2</v>
      </c>
      <c r="E1" s="42" t="s">
        <v>3</v>
      </c>
      <c r="F1" s="46" t="s">
        <v>4</v>
      </c>
      <c r="G1" s="42" t="s">
        <v>5</v>
      </c>
      <c r="H1" s="43" t="s">
        <v>6</v>
      </c>
    </row>
    <row r="2" spans="1:8" x14ac:dyDescent="0.2">
      <c r="B2" s="44"/>
      <c r="C2" s="45"/>
      <c r="D2" s="42"/>
      <c r="E2" s="42"/>
      <c r="F2" s="46"/>
      <c r="G2" s="42"/>
      <c r="H2" s="43"/>
    </row>
    <row r="3" spans="1:8" x14ac:dyDescent="0.2">
      <c r="A3" t="s">
        <v>7</v>
      </c>
      <c r="B3" s="1">
        <v>1</v>
      </c>
      <c r="C3" s="2" t="s">
        <v>8</v>
      </c>
      <c r="D3" s="3">
        <v>644981</v>
      </c>
      <c r="E3" s="4">
        <v>100174</v>
      </c>
      <c r="F3" s="3">
        <v>2539</v>
      </c>
      <c r="G3" s="3">
        <v>453</v>
      </c>
      <c r="H3" s="5">
        <v>0</v>
      </c>
    </row>
    <row r="4" spans="1:8" x14ac:dyDescent="0.2">
      <c r="A4" t="s">
        <v>9</v>
      </c>
      <c r="B4" s="1">
        <v>2</v>
      </c>
      <c r="C4" s="2" t="s">
        <v>10</v>
      </c>
      <c r="D4" s="3">
        <v>12073</v>
      </c>
      <c r="E4" s="4">
        <v>7729</v>
      </c>
      <c r="F4" s="3">
        <v>3278</v>
      </c>
      <c r="G4" s="3">
        <v>3391</v>
      </c>
      <c r="H4" s="5">
        <v>0</v>
      </c>
    </row>
    <row r="5" spans="1:8" x14ac:dyDescent="0.2">
      <c r="A5" t="s">
        <v>11</v>
      </c>
      <c r="B5" s="1">
        <v>4</v>
      </c>
      <c r="C5" s="2" t="s">
        <v>12</v>
      </c>
      <c r="D5" s="3">
        <v>11805</v>
      </c>
      <c r="E5" s="4">
        <v>12486</v>
      </c>
      <c r="F5" s="3">
        <v>1939</v>
      </c>
      <c r="G5" s="3">
        <v>821</v>
      </c>
      <c r="H5" s="5">
        <v>2</v>
      </c>
    </row>
    <row r="6" spans="1:8" x14ac:dyDescent="0.2">
      <c r="A6" t="s">
        <v>13</v>
      </c>
      <c r="B6" s="1">
        <v>6</v>
      </c>
      <c r="C6" s="2" t="s">
        <v>14</v>
      </c>
      <c r="D6" s="3">
        <v>6209</v>
      </c>
      <c r="E6" s="4">
        <v>5305</v>
      </c>
      <c r="F6" s="3">
        <v>1707</v>
      </c>
      <c r="G6" s="3">
        <v>1930</v>
      </c>
      <c r="H6" s="5">
        <v>0</v>
      </c>
    </row>
    <row r="7" spans="1:8" x14ac:dyDescent="0.2">
      <c r="A7" t="s">
        <v>15</v>
      </c>
      <c r="B7" s="1">
        <v>8</v>
      </c>
      <c r="C7" s="2" t="s">
        <v>16</v>
      </c>
      <c r="D7" s="3">
        <v>19328</v>
      </c>
      <c r="E7" s="4">
        <v>6163</v>
      </c>
      <c r="F7" s="3">
        <v>2225</v>
      </c>
      <c r="G7" s="3">
        <v>1091</v>
      </c>
      <c r="H7" s="5">
        <v>0</v>
      </c>
    </row>
    <row r="8" spans="1:8" x14ac:dyDescent="0.2">
      <c r="A8" t="s">
        <v>17</v>
      </c>
      <c r="B8" s="1">
        <v>10</v>
      </c>
      <c r="C8" s="2" t="s">
        <v>18</v>
      </c>
      <c r="D8" s="3">
        <v>17481</v>
      </c>
      <c r="E8" s="4">
        <v>11515</v>
      </c>
      <c r="F8" s="3">
        <v>5050</v>
      </c>
      <c r="G8" s="3">
        <v>5046</v>
      </c>
      <c r="H8" s="5">
        <v>3</v>
      </c>
    </row>
    <row r="9" spans="1:8" x14ac:dyDescent="0.2">
      <c r="A9" t="s">
        <v>19</v>
      </c>
      <c r="B9" s="1">
        <v>11</v>
      </c>
      <c r="C9" s="2" t="s">
        <v>20</v>
      </c>
      <c r="D9" s="3">
        <v>9782</v>
      </c>
      <c r="E9" s="4">
        <v>8503</v>
      </c>
      <c r="F9" s="3">
        <v>3625</v>
      </c>
      <c r="G9" s="3">
        <v>1591</v>
      </c>
      <c r="H9" s="5">
        <v>0</v>
      </c>
    </row>
    <row r="10" spans="1:8" x14ac:dyDescent="0.2">
      <c r="A10" t="s">
        <v>21</v>
      </c>
      <c r="B10" s="1">
        <v>12</v>
      </c>
      <c r="C10" s="2" t="s">
        <v>22</v>
      </c>
      <c r="D10" s="3">
        <v>5089</v>
      </c>
      <c r="E10" s="4">
        <v>6572</v>
      </c>
      <c r="F10" s="3">
        <v>2956</v>
      </c>
      <c r="G10" s="3">
        <v>1626</v>
      </c>
      <c r="H10" s="5">
        <v>0</v>
      </c>
    </row>
    <row r="11" spans="1:8" x14ac:dyDescent="0.2">
      <c r="A11" t="s">
        <v>23</v>
      </c>
      <c r="B11" s="1">
        <v>14</v>
      </c>
      <c r="C11" s="2" t="s">
        <v>24</v>
      </c>
      <c r="D11" s="3">
        <v>25950</v>
      </c>
      <c r="E11" s="4">
        <v>15391</v>
      </c>
      <c r="F11" s="3">
        <v>3434</v>
      </c>
      <c r="G11" s="3">
        <v>1683</v>
      </c>
      <c r="H11" s="5">
        <v>0</v>
      </c>
    </row>
    <row r="12" spans="1:8" x14ac:dyDescent="0.2">
      <c r="A12" t="s">
        <v>25</v>
      </c>
      <c r="B12" s="1">
        <v>15</v>
      </c>
      <c r="C12" s="2" t="s">
        <v>26</v>
      </c>
      <c r="D12" s="3">
        <v>19143</v>
      </c>
      <c r="E12" s="4">
        <v>11799</v>
      </c>
      <c r="F12" s="3">
        <v>5304</v>
      </c>
      <c r="G12" s="3">
        <v>7484</v>
      </c>
      <c r="H12" s="5">
        <v>0</v>
      </c>
    </row>
    <row r="13" spans="1:8" x14ac:dyDescent="0.2">
      <c r="A13" t="s">
        <v>27</v>
      </c>
      <c r="B13" s="1">
        <v>17</v>
      </c>
      <c r="C13" s="2" t="s">
        <v>28</v>
      </c>
      <c r="D13" s="3">
        <v>27644</v>
      </c>
      <c r="E13" s="4">
        <v>8296</v>
      </c>
      <c r="F13" s="3">
        <v>660</v>
      </c>
      <c r="G13" s="3">
        <v>500</v>
      </c>
      <c r="H13" s="5">
        <v>0</v>
      </c>
    </row>
    <row r="14" spans="1:8" x14ac:dyDescent="0.2">
      <c r="A14" t="s">
        <v>29</v>
      </c>
      <c r="B14" s="1">
        <v>19</v>
      </c>
      <c r="C14" s="2" t="s">
        <v>30</v>
      </c>
      <c r="D14" s="3">
        <v>69380</v>
      </c>
      <c r="E14" s="4">
        <v>28282</v>
      </c>
      <c r="F14" s="3">
        <v>669</v>
      </c>
      <c r="G14" s="3">
        <v>709</v>
      </c>
      <c r="H14" s="5">
        <v>0</v>
      </c>
    </row>
    <row r="15" spans="1:8" x14ac:dyDescent="0.2">
      <c r="A15" t="s">
        <v>31</v>
      </c>
      <c r="B15" s="1">
        <v>20</v>
      </c>
      <c r="C15" s="2" t="s">
        <v>32</v>
      </c>
      <c r="D15" s="3">
        <v>25544</v>
      </c>
      <c r="E15" s="4">
        <v>13727</v>
      </c>
      <c r="F15" s="3">
        <v>1069</v>
      </c>
      <c r="G15" s="3">
        <v>251</v>
      </c>
      <c r="H15" s="5">
        <v>0</v>
      </c>
    </row>
    <row r="16" spans="1:8" x14ac:dyDescent="0.2">
      <c r="A16" t="s">
        <v>33</v>
      </c>
      <c r="B16" s="1">
        <v>22</v>
      </c>
      <c r="C16" s="6" t="s">
        <v>34</v>
      </c>
      <c r="D16" s="3">
        <v>158962</v>
      </c>
      <c r="E16" s="4">
        <v>10878</v>
      </c>
      <c r="F16" s="3">
        <v>518</v>
      </c>
      <c r="G16" s="3">
        <v>453</v>
      </c>
      <c r="H16" s="5">
        <v>33</v>
      </c>
    </row>
    <row r="17" spans="1:8" x14ac:dyDescent="0.2">
      <c r="A17" t="s">
        <v>35</v>
      </c>
      <c r="B17" s="1">
        <v>24</v>
      </c>
      <c r="C17" s="6" t="s">
        <v>36</v>
      </c>
      <c r="D17" s="3">
        <v>35498</v>
      </c>
      <c r="E17" s="4">
        <v>6591</v>
      </c>
      <c r="F17" s="3">
        <v>634</v>
      </c>
      <c r="G17" s="3">
        <v>138</v>
      </c>
      <c r="H17" s="5">
        <v>18</v>
      </c>
    </row>
    <row r="18" spans="1:8" x14ac:dyDescent="0.2">
      <c r="A18" t="s">
        <v>37</v>
      </c>
      <c r="B18" s="1">
        <v>25</v>
      </c>
      <c r="C18" s="6" t="s">
        <v>38</v>
      </c>
      <c r="D18" s="3">
        <v>48773</v>
      </c>
      <c r="E18" s="4">
        <v>12857</v>
      </c>
      <c r="F18" s="3">
        <v>1032</v>
      </c>
      <c r="G18" s="3">
        <v>1326</v>
      </c>
      <c r="H18" s="5">
        <v>0</v>
      </c>
    </row>
    <row r="19" spans="1:8" x14ac:dyDescent="0.2">
      <c r="A19" t="s">
        <v>39</v>
      </c>
      <c r="B19" s="1">
        <v>26</v>
      </c>
      <c r="C19" s="6" t="s">
        <v>40</v>
      </c>
      <c r="D19" s="3">
        <v>55380</v>
      </c>
      <c r="E19" s="4">
        <v>13462</v>
      </c>
      <c r="F19" s="3">
        <v>136</v>
      </c>
      <c r="G19" s="3">
        <v>56</v>
      </c>
      <c r="H19" s="5">
        <v>6</v>
      </c>
    </row>
    <row r="20" spans="1:8" x14ac:dyDescent="0.2">
      <c r="A20" t="s">
        <v>41</v>
      </c>
      <c r="B20" s="1">
        <v>27</v>
      </c>
      <c r="C20" s="6" t="s">
        <v>42</v>
      </c>
      <c r="D20" s="3">
        <v>59997</v>
      </c>
      <c r="E20" s="4">
        <v>8039</v>
      </c>
      <c r="F20" s="3">
        <v>146</v>
      </c>
      <c r="G20" s="3">
        <v>66</v>
      </c>
      <c r="H20" s="5">
        <v>0</v>
      </c>
    </row>
    <row r="21" spans="1:8" x14ac:dyDescent="0.2">
      <c r="A21" t="s">
        <v>43</v>
      </c>
      <c r="B21" s="1">
        <v>30</v>
      </c>
      <c r="C21" s="2" t="s">
        <v>44</v>
      </c>
      <c r="D21" s="3">
        <v>85154</v>
      </c>
      <c r="E21" s="4">
        <v>15828</v>
      </c>
      <c r="F21" s="3">
        <v>134</v>
      </c>
      <c r="G21" s="3">
        <v>27</v>
      </c>
      <c r="H21" s="5">
        <v>0</v>
      </c>
    </row>
    <row r="22" spans="1:8" x14ac:dyDescent="0.2">
      <c r="A22" t="s">
        <v>45</v>
      </c>
      <c r="B22" s="1">
        <v>31</v>
      </c>
      <c r="C22" s="2" t="s">
        <v>46</v>
      </c>
      <c r="D22" s="3">
        <v>167626</v>
      </c>
      <c r="E22" s="4">
        <v>79830</v>
      </c>
      <c r="F22" s="3">
        <v>347</v>
      </c>
      <c r="G22" s="3">
        <v>237</v>
      </c>
      <c r="H22" s="5">
        <v>0</v>
      </c>
    </row>
    <row r="23" spans="1:8" x14ac:dyDescent="0.2">
      <c r="A23" t="s">
        <v>47</v>
      </c>
      <c r="B23" s="1">
        <v>33</v>
      </c>
      <c r="C23" s="2" t="s">
        <v>48</v>
      </c>
      <c r="D23" s="3">
        <v>37879</v>
      </c>
      <c r="E23" s="4">
        <v>4638</v>
      </c>
      <c r="F23" s="3">
        <v>96</v>
      </c>
      <c r="G23" s="3">
        <v>36</v>
      </c>
      <c r="H23" s="5">
        <v>6</v>
      </c>
    </row>
    <row r="24" spans="1:8" x14ac:dyDescent="0.2">
      <c r="A24" t="s">
        <v>49</v>
      </c>
      <c r="B24" s="1">
        <v>34</v>
      </c>
      <c r="C24" s="2" t="s">
        <v>50</v>
      </c>
      <c r="D24" s="3">
        <v>53787</v>
      </c>
      <c r="E24" s="4">
        <v>1162</v>
      </c>
      <c r="F24" s="3">
        <v>31</v>
      </c>
      <c r="G24" s="3">
        <v>0</v>
      </c>
      <c r="H24" s="5">
        <v>0</v>
      </c>
    </row>
    <row r="25" spans="1:8" x14ac:dyDescent="0.2">
      <c r="A25" t="s">
        <v>51</v>
      </c>
      <c r="B25" s="1">
        <v>35</v>
      </c>
      <c r="C25" s="2" t="s">
        <v>52</v>
      </c>
      <c r="D25" s="3">
        <v>21168</v>
      </c>
      <c r="E25" s="4">
        <v>1470</v>
      </c>
      <c r="F25" s="3">
        <v>23</v>
      </c>
      <c r="G25" s="3">
        <v>3</v>
      </c>
      <c r="H25" s="5">
        <v>0</v>
      </c>
    </row>
    <row r="26" spans="1:8" x14ac:dyDescent="0.2">
      <c r="A26" t="s">
        <v>53</v>
      </c>
      <c r="B26" s="1">
        <v>36</v>
      </c>
      <c r="C26" s="2" t="s">
        <v>54</v>
      </c>
      <c r="D26" s="3">
        <v>96204</v>
      </c>
      <c r="E26" s="4">
        <v>6687</v>
      </c>
      <c r="F26" s="3">
        <v>16</v>
      </c>
      <c r="G26" s="3">
        <v>21</v>
      </c>
      <c r="H26" s="5">
        <v>2</v>
      </c>
    </row>
    <row r="27" spans="1:8" x14ac:dyDescent="0.2">
      <c r="A27" t="s">
        <v>55</v>
      </c>
      <c r="B27" s="1">
        <v>37</v>
      </c>
      <c r="C27" s="6" t="s">
        <v>56</v>
      </c>
      <c r="D27" s="3">
        <v>46206</v>
      </c>
      <c r="E27" s="4">
        <v>3025</v>
      </c>
      <c r="F27" s="3">
        <v>55</v>
      </c>
      <c r="G27" s="3">
        <v>15</v>
      </c>
      <c r="H27" s="5">
        <v>0</v>
      </c>
    </row>
    <row r="28" spans="1:8" x14ac:dyDescent="0.2">
      <c r="A28" t="s">
        <v>57</v>
      </c>
      <c r="B28" s="1">
        <v>38</v>
      </c>
      <c r="C28" s="2" t="s">
        <v>58</v>
      </c>
      <c r="D28" s="3">
        <v>92252</v>
      </c>
      <c r="E28" s="4">
        <v>12778</v>
      </c>
      <c r="F28" s="3">
        <v>853</v>
      </c>
      <c r="G28" s="3">
        <v>1221</v>
      </c>
      <c r="H28" s="5">
        <v>9</v>
      </c>
    </row>
    <row r="29" spans="1:8" x14ac:dyDescent="0.2">
      <c r="A29" t="s">
        <v>59</v>
      </c>
      <c r="B29" s="1">
        <v>40</v>
      </c>
      <c r="C29" s="2" t="s">
        <v>60</v>
      </c>
      <c r="D29" s="3">
        <v>89001</v>
      </c>
      <c r="E29" s="4">
        <v>22083</v>
      </c>
      <c r="F29" s="3">
        <v>908</v>
      </c>
      <c r="G29" s="3">
        <v>452</v>
      </c>
      <c r="H29" s="5">
        <v>89</v>
      </c>
    </row>
    <row r="30" spans="1:8" x14ac:dyDescent="0.2">
      <c r="A30" t="s">
        <v>61</v>
      </c>
      <c r="B30" s="1">
        <v>42</v>
      </c>
      <c r="C30" s="2" t="s">
        <v>62</v>
      </c>
      <c r="D30" s="3">
        <v>45283</v>
      </c>
      <c r="E30" s="4">
        <v>6806</v>
      </c>
      <c r="F30" s="3">
        <v>2351</v>
      </c>
      <c r="G30" s="3">
        <v>935</v>
      </c>
      <c r="H30" s="5">
        <v>4</v>
      </c>
    </row>
    <row r="31" spans="1:8" x14ac:dyDescent="0.2">
      <c r="A31" t="s">
        <v>63</v>
      </c>
      <c r="B31" s="1">
        <v>44</v>
      </c>
      <c r="C31" s="2" t="s">
        <v>64</v>
      </c>
      <c r="D31" s="3">
        <v>30971</v>
      </c>
      <c r="E31" s="4">
        <v>5030</v>
      </c>
      <c r="F31" s="3">
        <v>516</v>
      </c>
      <c r="G31" s="3">
        <v>252</v>
      </c>
      <c r="H31" s="5">
        <v>0</v>
      </c>
    </row>
    <row r="32" spans="1:8" x14ac:dyDescent="0.2">
      <c r="A32" t="s">
        <v>65</v>
      </c>
      <c r="B32" s="1">
        <v>45</v>
      </c>
      <c r="C32" s="2" t="s">
        <v>66</v>
      </c>
      <c r="D32" s="3">
        <v>24021</v>
      </c>
      <c r="E32" s="4">
        <v>17484</v>
      </c>
      <c r="F32" s="3">
        <v>821</v>
      </c>
      <c r="G32" s="3">
        <v>528</v>
      </c>
      <c r="H32" s="5">
        <v>0</v>
      </c>
    </row>
    <row r="33" spans="1:8" x14ac:dyDescent="0.2">
      <c r="A33" t="s">
        <v>67</v>
      </c>
      <c r="B33" s="1">
        <v>46</v>
      </c>
      <c r="C33" s="2" t="s">
        <v>68</v>
      </c>
      <c r="D33" s="3">
        <v>42529</v>
      </c>
      <c r="E33" s="4">
        <v>55770</v>
      </c>
      <c r="F33" s="3">
        <v>1093</v>
      </c>
      <c r="G33" s="3">
        <v>907</v>
      </c>
      <c r="H33" s="5">
        <v>0</v>
      </c>
    </row>
    <row r="34" spans="1:8" x14ac:dyDescent="0.2">
      <c r="A34" t="s">
        <v>69</v>
      </c>
      <c r="B34" s="1">
        <v>48</v>
      </c>
      <c r="C34" s="2" t="s">
        <v>70</v>
      </c>
      <c r="D34" s="3">
        <v>41108</v>
      </c>
      <c r="E34" s="4">
        <v>155936</v>
      </c>
      <c r="F34" s="3">
        <v>485</v>
      </c>
      <c r="G34" s="3">
        <v>558</v>
      </c>
      <c r="H34" s="5">
        <v>0</v>
      </c>
    </row>
    <row r="35" spans="1:8" x14ac:dyDescent="0.2">
      <c r="A35" t="s">
        <v>71</v>
      </c>
      <c r="B35" s="1">
        <v>49</v>
      </c>
      <c r="C35" s="2" t="s">
        <v>72</v>
      </c>
      <c r="D35" s="3">
        <v>31661</v>
      </c>
      <c r="E35" s="4">
        <v>38038</v>
      </c>
      <c r="F35" s="3">
        <v>1619</v>
      </c>
      <c r="G35" s="3">
        <v>1507</v>
      </c>
      <c r="H35" s="5">
        <v>0</v>
      </c>
    </row>
    <row r="36" spans="1:8" x14ac:dyDescent="0.2">
      <c r="A36" t="s">
        <v>73</v>
      </c>
      <c r="B36" s="1">
        <v>51</v>
      </c>
      <c r="C36" s="2" t="s">
        <v>74</v>
      </c>
      <c r="D36" s="3">
        <v>31483</v>
      </c>
      <c r="E36" s="4">
        <v>18314</v>
      </c>
      <c r="F36" s="3">
        <v>404</v>
      </c>
      <c r="G36" s="3">
        <v>482</v>
      </c>
      <c r="H36" s="5">
        <v>0</v>
      </c>
    </row>
    <row r="37" spans="1:8" x14ac:dyDescent="0.2">
      <c r="A37" t="s">
        <v>75</v>
      </c>
      <c r="B37" s="1">
        <v>52</v>
      </c>
      <c r="C37" s="2" t="s">
        <v>76</v>
      </c>
      <c r="D37" s="3">
        <v>48011</v>
      </c>
      <c r="E37" s="4">
        <v>63435</v>
      </c>
      <c r="F37" s="3">
        <v>630</v>
      </c>
      <c r="G37" s="3">
        <v>470</v>
      </c>
      <c r="H37" s="5">
        <v>0</v>
      </c>
    </row>
    <row r="38" spans="1:8" x14ac:dyDescent="0.2">
      <c r="A38" t="s">
        <v>77</v>
      </c>
      <c r="B38" s="1">
        <v>54</v>
      </c>
      <c r="C38" s="2" t="s">
        <v>78</v>
      </c>
      <c r="D38" s="3">
        <v>35346</v>
      </c>
      <c r="E38" s="4">
        <v>15645</v>
      </c>
      <c r="F38" s="3">
        <v>695</v>
      </c>
      <c r="G38" s="3">
        <v>867</v>
      </c>
      <c r="H38" s="5">
        <v>0</v>
      </c>
    </row>
    <row r="39" spans="1:8" x14ac:dyDescent="0.2">
      <c r="A39" t="s">
        <v>79</v>
      </c>
      <c r="B39" s="1">
        <v>56</v>
      </c>
      <c r="C39" s="2" t="s">
        <v>80</v>
      </c>
      <c r="D39" s="3">
        <v>38666</v>
      </c>
      <c r="E39" s="4">
        <v>73039</v>
      </c>
      <c r="F39" s="3">
        <v>1877</v>
      </c>
      <c r="G39" s="3">
        <v>5380</v>
      </c>
      <c r="H39" s="5">
        <v>0</v>
      </c>
    </row>
    <row r="40" spans="1:8" x14ac:dyDescent="0.2">
      <c r="A40" t="s">
        <v>81</v>
      </c>
      <c r="B40" s="1">
        <v>58</v>
      </c>
      <c r="C40" s="2" t="s">
        <v>82</v>
      </c>
      <c r="D40" s="3">
        <v>8351</v>
      </c>
      <c r="E40" s="4">
        <v>39785</v>
      </c>
      <c r="F40" s="3">
        <v>1417</v>
      </c>
      <c r="G40" s="3">
        <v>3078</v>
      </c>
      <c r="H40" s="5">
        <v>0</v>
      </c>
    </row>
    <row r="41" spans="1:8" x14ac:dyDescent="0.2">
      <c r="A41" t="s">
        <v>83</v>
      </c>
      <c r="B41" s="1">
        <v>60</v>
      </c>
      <c r="C41" s="6" t="s">
        <v>84</v>
      </c>
      <c r="D41" s="3">
        <v>14325</v>
      </c>
      <c r="E41" s="4">
        <v>86635</v>
      </c>
      <c r="F41" s="3">
        <v>3909</v>
      </c>
      <c r="G41" s="3">
        <v>8257</v>
      </c>
      <c r="H41" s="5">
        <v>0</v>
      </c>
    </row>
    <row r="42" spans="1:8" x14ac:dyDescent="0.2">
      <c r="A42" t="s">
        <v>85</v>
      </c>
      <c r="B42" s="1">
        <v>62</v>
      </c>
      <c r="C42" s="6" t="s">
        <v>86</v>
      </c>
      <c r="D42" s="3">
        <v>12065</v>
      </c>
      <c r="E42" s="4">
        <v>24632</v>
      </c>
      <c r="F42" s="3">
        <v>1131</v>
      </c>
      <c r="G42" s="3">
        <v>722</v>
      </c>
      <c r="H42" s="5">
        <v>0</v>
      </c>
    </row>
    <row r="43" spans="1:8" x14ac:dyDescent="0.2">
      <c r="A43" t="s">
        <v>87</v>
      </c>
      <c r="B43" s="1">
        <v>64</v>
      </c>
      <c r="C43" s="6" t="s">
        <v>88</v>
      </c>
      <c r="D43" s="3">
        <v>13674</v>
      </c>
      <c r="E43" s="4">
        <v>76300</v>
      </c>
      <c r="F43" s="3">
        <v>2257</v>
      </c>
      <c r="G43" s="3">
        <v>1451</v>
      </c>
      <c r="H43" s="5">
        <v>1</v>
      </c>
    </row>
    <row r="44" spans="1:8" x14ac:dyDescent="0.2">
      <c r="A44" t="s">
        <v>89</v>
      </c>
      <c r="B44" s="1">
        <v>66</v>
      </c>
      <c r="C44" s="6" t="s">
        <v>90</v>
      </c>
      <c r="D44" s="3">
        <v>15653</v>
      </c>
      <c r="E44" s="4">
        <v>81303</v>
      </c>
      <c r="F44" s="3">
        <v>2529</v>
      </c>
      <c r="G44" s="3">
        <v>983</v>
      </c>
      <c r="H44" s="5">
        <v>0</v>
      </c>
    </row>
    <row r="45" spans="1:8" x14ac:dyDescent="0.2">
      <c r="A45" t="s">
        <v>91</v>
      </c>
      <c r="B45" s="1">
        <v>67</v>
      </c>
      <c r="C45" s="6" t="s">
        <v>92</v>
      </c>
      <c r="D45" s="3">
        <v>2584</v>
      </c>
      <c r="E45" s="4">
        <v>13252</v>
      </c>
      <c r="F45" s="3">
        <v>3152</v>
      </c>
      <c r="G45" s="3">
        <v>440</v>
      </c>
      <c r="H45" s="5">
        <v>2</v>
      </c>
    </row>
    <row r="46" spans="1:8" x14ac:dyDescent="0.2">
      <c r="A46" t="s">
        <v>93</v>
      </c>
      <c r="B46" s="1">
        <v>68</v>
      </c>
      <c r="C46" s="6" t="s">
        <v>94</v>
      </c>
      <c r="D46" s="3">
        <v>12196</v>
      </c>
      <c r="E46" s="4">
        <v>106059</v>
      </c>
      <c r="F46" s="3">
        <v>6597</v>
      </c>
      <c r="G46" s="3">
        <v>1930</v>
      </c>
      <c r="H46" s="5">
        <v>0</v>
      </c>
    </row>
    <row r="47" spans="1:8" x14ac:dyDescent="0.2">
      <c r="A47" t="s">
        <v>95</v>
      </c>
      <c r="B47" s="1">
        <v>70</v>
      </c>
      <c r="C47" s="6" t="s">
        <v>96</v>
      </c>
      <c r="D47" s="3">
        <v>4254</v>
      </c>
      <c r="E47" s="4">
        <v>33217</v>
      </c>
      <c r="F47" s="3">
        <v>1219</v>
      </c>
      <c r="G47" s="3">
        <v>945</v>
      </c>
      <c r="H47" s="5">
        <v>0</v>
      </c>
    </row>
    <row r="48" spans="1:8" x14ac:dyDescent="0.2">
      <c r="A48" t="s">
        <v>97</v>
      </c>
      <c r="B48" s="1">
        <v>72</v>
      </c>
      <c r="C48" s="6" t="s">
        <v>98</v>
      </c>
      <c r="D48" s="3">
        <v>3556</v>
      </c>
      <c r="E48" s="4">
        <v>34506</v>
      </c>
      <c r="F48" s="3">
        <v>2583</v>
      </c>
      <c r="G48" s="3">
        <v>3886</v>
      </c>
      <c r="H48" s="5">
        <v>0</v>
      </c>
    </row>
    <row r="49" spans="1:8" x14ac:dyDescent="0.2">
      <c r="A49" t="s">
        <v>99</v>
      </c>
      <c r="B49" s="1">
        <v>74</v>
      </c>
      <c r="C49" s="6" t="s">
        <v>100</v>
      </c>
      <c r="D49" s="3">
        <v>19810</v>
      </c>
      <c r="E49" s="4">
        <v>116606</v>
      </c>
      <c r="F49" s="3">
        <v>1414</v>
      </c>
      <c r="G49" s="3">
        <v>1277</v>
      </c>
      <c r="H49" s="5">
        <v>0</v>
      </c>
    </row>
    <row r="50" spans="1:8" x14ac:dyDescent="0.2">
      <c r="A50" t="s">
        <v>101</v>
      </c>
      <c r="B50" s="1">
        <v>75</v>
      </c>
      <c r="C50" s="6" t="s">
        <v>102</v>
      </c>
      <c r="D50" s="3">
        <v>22874</v>
      </c>
      <c r="E50" s="4">
        <v>198273</v>
      </c>
      <c r="F50" s="3">
        <v>1684</v>
      </c>
      <c r="G50" s="3">
        <v>1830</v>
      </c>
      <c r="H50" s="5">
        <v>0</v>
      </c>
    </row>
    <row r="51" spans="1:8" x14ac:dyDescent="0.2">
      <c r="A51" t="s">
        <v>103</v>
      </c>
      <c r="B51" s="1">
        <v>77</v>
      </c>
      <c r="C51" s="6" t="s">
        <v>104</v>
      </c>
      <c r="D51" s="3">
        <v>20329</v>
      </c>
      <c r="E51" s="4">
        <v>109989</v>
      </c>
      <c r="F51" s="3">
        <v>1734</v>
      </c>
      <c r="G51" s="3">
        <v>2106</v>
      </c>
      <c r="H51" s="5">
        <v>5</v>
      </c>
    </row>
    <row r="52" spans="1:8" x14ac:dyDescent="0.2">
      <c r="A52" t="s">
        <v>105</v>
      </c>
      <c r="B52" s="1">
        <v>79</v>
      </c>
      <c r="C52" s="6" t="s">
        <v>106</v>
      </c>
      <c r="D52" s="3">
        <v>328640</v>
      </c>
      <c r="E52" s="4">
        <v>1174946</v>
      </c>
      <c r="F52" s="3">
        <v>14904</v>
      </c>
      <c r="G52" s="3">
        <v>7664</v>
      </c>
      <c r="H52" s="5">
        <v>82</v>
      </c>
    </row>
    <row r="53" spans="1:8" x14ac:dyDescent="0.2">
      <c r="A53" t="s">
        <v>107</v>
      </c>
      <c r="B53" s="1">
        <v>80</v>
      </c>
      <c r="C53" s="6" t="s">
        <v>108</v>
      </c>
      <c r="D53" s="3">
        <v>14037</v>
      </c>
      <c r="E53" s="4">
        <v>43804</v>
      </c>
      <c r="F53" s="3">
        <v>5815</v>
      </c>
      <c r="G53" s="3">
        <v>4909</v>
      </c>
      <c r="H53" s="5">
        <v>0</v>
      </c>
    </row>
    <row r="54" spans="1:8" x14ac:dyDescent="0.2">
      <c r="A54" t="s">
        <v>109</v>
      </c>
      <c r="B54" s="1">
        <v>82</v>
      </c>
      <c r="C54" s="6" t="s">
        <v>110</v>
      </c>
      <c r="D54" s="3">
        <v>5523</v>
      </c>
      <c r="E54" s="4">
        <v>51871</v>
      </c>
      <c r="F54" s="3">
        <v>4526</v>
      </c>
      <c r="G54" s="3">
        <v>2049</v>
      </c>
      <c r="H54" s="5">
        <v>0</v>
      </c>
    </row>
    <row r="55" spans="1:8" x14ac:dyDescent="0.2">
      <c r="A55" t="s">
        <v>111</v>
      </c>
      <c r="B55" s="1">
        <v>83</v>
      </c>
      <c r="C55" s="6" t="s">
        <v>112</v>
      </c>
      <c r="D55" s="3">
        <v>2980</v>
      </c>
      <c r="E55" s="4">
        <v>27156</v>
      </c>
      <c r="F55" s="3">
        <v>3739</v>
      </c>
      <c r="G55" s="3">
        <v>3623</v>
      </c>
      <c r="H55" s="5">
        <v>0</v>
      </c>
    </row>
    <row r="56" spans="1:8" x14ac:dyDescent="0.2">
      <c r="A56" t="s">
        <v>113</v>
      </c>
      <c r="B56" s="1">
        <v>84</v>
      </c>
      <c r="C56" s="6" t="s">
        <v>114</v>
      </c>
      <c r="D56" s="3">
        <v>1478</v>
      </c>
      <c r="E56" s="4">
        <v>25922</v>
      </c>
      <c r="F56" s="3">
        <v>7290</v>
      </c>
      <c r="G56" s="3">
        <v>5555</v>
      </c>
      <c r="H56" s="5">
        <v>0</v>
      </c>
    </row>
    <row r="57" spans="1:8" x14ac:dyDescent="0.2">
      <c r="A57" t="s">
        <v>115</v>
      </c>
      <c r="B57" s="1">
        <v>86</v>
      </c>
      <c r="C57" s="6" t="s">
        <v>116</v>
      </c>
      <c r="D57" s="3">
        <v>4395</v>
      </c>
      <c r="E57" s="4">
        <v>34543</v>
      </c>
      <c r="F57" s="3">
        <v>3328</v>
      </c>
      <c r="G57" s="3">
        <v>2097</v>
      </c>
      <c r="H57" s="5">
        <v>0</v>
      </c>
    </row>
    <row r="58" spans="1:8" x14ac:dyDescent="0.2">
      <c r="A58" t="s">
        <v>117</v>
      </c>
      <c r="B58" s="1">
        <v>87</v>
      </c>
      <c r="C58" s="6" t="s">
        <v>118</v>
      </c>
      <c r="D58" s="3">
        <v>6319</v>
      </c>
      <c r="E58" s="4">
        <v>48282</v>
      </c>
      <c r="F58" s="3">
        <v>13091</v>
      </c>
      <c r="G58" s="3">
        <v>9480</v>
      </c>
      <c r="H58" s="5">
        <v>0</v>
      </c>
    </row>
    <row r="59" spans="1:8" x14ac:dyDescent="0.2">
      <c r="A59" t="s">
        <v>119</v>
      </c>
      <c r="B59" s="1">
        <v>89</v>
      </c>
      <c r="C59" s="6" t="s">
        <v>120</v>
      </c>
      <c r="D59" s="3">
        <v>17698</v>
      </c>
      <c r="E59" s="4">
        <v>97173</v>
      </c>
      <c r="F59" s="3">
        <v>26121</v>
      </c>
      <c r="G59" s="3">
        <v>12384</v>
      </c>
      <c r="H59" s="5">
        <v>0</v>
      </c>
    </row>
    <row r="60" spans="1:8" x14ac:dyDescent="0.2">
      <c r="A60" t="s">
        <v>121</v>
      </c>
      <c r="B60" s="1">
        <v>91</v>
      </c>
      <c r="C60" s="6" t="s">
        <v>122</v>
      </c>
      <c r="D60" s="3">
        <v>6407</v>
      </c>
      <c r="E60" s="4">
        <v>71935</v>
      </c>
      <c r="F60" s="3">
        <v>15140</v>
      </c>
      <c r="G60" s="3">
        <v>13603</v>
      </c>
      <c r="H60" s="5">
        <v>10</v>
      </c>
    </row>
    <row r="61" spans="1:8" x14ac:dyDescent="0.2">
      <c r="A61" t="s">
        <v>123</v>
      </c>
      <c r="B61" s="1">
        <v>92</v>
      </c>
      <c r="C61" s="6" t="s">
        <v>124</v>
      </c>
      <c r="D61" s="3">
        <v>14508</v>
      </c>
      <c r="E61" s="4">
        <v>137250</v>
      </c>
      <c r="F61" s="3">
        <v>22312</v>
      </c>
      <c r="G61" s="3">
        <v>20429</v>
      </c>
      <c r="H61" s="5">
        <v>0</v>
      </c>
    </row>
    <row r="62" spans="1:8" x14ac:dyDescent="0.2">
      <c r="A62" t="s">
        <v>125</v>
      </c>
      <c r="B62" s="1">
        <v>93</v>
      </c>
      <c r="C62" s="6" t="s">
        <v>126</v>
      </c>
      <c r="D62" s="3">
        <v>975</v>
      </c>
      <c r="E62" s="4">
        <v>22989</v>
      </c>
      <c r="F62" s="3">
        <v>5755</v>
      </c>
      <c r="G62" s="3">
        <v>8819</v>
      </c>
      <c r="H62" s="5">
        <v>0</v>
      </c>
    </row>
    <row r="63" spans="1:8" x14ac:dyDescent="0.2">
      <c r="A63" t="s">
        <v>127</v>
      </c>
      <c r="B63" s="1">
        <v>94</v>
      </c>
      <c r="C63" s="6" t="s">
        <v>128</v>
      </c>
      <c r="D63" s="3">
        <v>3903</v>
      </c>
      <c r="E63" s="4">
        <v>46457</v>
      </c>
      <c r="F63" s="3">
        <v>9213</v>
      </c>
      <c r="G63" s="3">
        <v>4948</v>
      </c>
      <c r="H63" s="5">
        <v>0</v>
      </c>
    </row>
    <row r="64" spans="1:8" x14ac:dyDescent="0.2">
      <c r="A64" t="s">
        <v>129</v>
      </c>
      <c r="B64" s="1">
        <v>95</v>
      </c>
      <c r="C64" s="6" t="s">
        <v>130</v>
      </c>
      <c r="D64" s="3">
        <v>3912</v>
      </c>
      <c r="E64" s="4">
        <v>34847</v>
      </c>
      <c r="F64" s="3">
        <v>7346</v>
      </c>
      <c r="G64" s="3">
        <v>6200</v>
      </c>
      <c r="H64" s="5">
        <v>0</v>
      </c>
    </row>
    <row r="65" spans="1:8" x14ac:dyDescent="0.2">
      <c r="A65" t="s">
        <v>131</v>
      </c>
      <c r="B65" s="1">
        <v>96</v>
      </c>
      <c r="C65" s="6" t="s">
        <v>132</v>
      </c>
      <c r="D65" s="3">
        <v>5697</v>
      </c>
      <c r="E65" s="4">
        <v>39129</v>
      </c>
      <c r="F65" s="3">
        <v>9883</v>
      </c>
      <c r="G65" s="3">
        <v>7307</v>
      </c>
      <c r="H65" s="5">
        <v>0</v>
      </c>
    </row>
  </sheetData>
  <mergeCells count="7">
    <mergeCell ref="G1:G2"/>
    <mergeCell ref="H1:H2"/>
    <mergeCell ref="B1:B2"/>
    <mergeCell ref="C1:C2"/>
    <mergeCell ref="D1:D2"/>
    <mergeCell ref="E1:E2"/>
    <mergeCell ref="F1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"/>
  <sheetViews>
    <sheetView zoomScaleNormal="100" workbookViewId="0">
      <selection activeCell="A3" activeCellId="1" sqref="B5:C10 A3"/>
    </sheetView>
  </sheetViews>
  <sheetFormatPr baseColWidth="10" defaultColWidth="9.1640625" defaultRowHeight="15" x14ac:dyDescent="0.2"/>
  <cols>
    <col min="1" max="4" width="35.6640625" style="24" customWidth="1"/>
    <col min="5" max="5" width="22.1640625" style="24" customWidth="1"/>
    <col min="6" max="1025" width="11.5" style="24"/>
  </cols>
  <sheetData>
    <row r="1" spans="1:5" x14ac:dyDescent="0.2">
      <c r="A1" s="50" t="s">
        <v>142</v>
      </c>
      <c r="B1" s="50"/>
      <c r="C1" s="50"/>
      <c r="D1" s="50"/>
      <c r="E1" s="50"/>
    </row>
    <row r="2" spans="1:5" ht="16" x14ac:dyDescent="0.2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</row>
    <row r="3" spans="1:5" ht="128" x14ac:dyDescent="0.2">
      <c r="A3" s="26" t="s">
        <v>146</v>
      </c>
      <c r="B3" s="26" t="s">
        <v>146</v>
      </c>
      <c r="C3" s="26" t="s">
        <v>147</v>
      </c>
      <c r="D3" s="26" t="s">
        <v>147</v>
      </c>
      <c r="E3" s="26" t="s">
        <v>145</v>
      </c>
    </row>
  </sheetData>
  <mergeCells count="1">
    <mergeCell ref="A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1"/>
  <sheetViews>
    <sheetView tabSelected="1" topLeftCell="A10" zoomScaleNormal="100" workbookViewId="0">
      <selection activeCell="B11" sqref="B11:E11"/>
    </sheetView>
  </sheetViews>
  <sheetFormatPr baseColWidth="10" defaultColWidth="9.1640625" defaultRowHeight="15" x14ac:dyDescent="0.2"/>
  <cols>
    <col min="1" max="1" width="51.33203125" bestFit="1" customWidth="1"/>
    <col min="2" max="2" width="28.33203125" bestFit="1" customWidth="1"/>
    <col min="3" max="3" width="27.33203125" bestFit="1" customWidth="1"/>
    <col min="4" max="5" width="29.1640625" bestFit="1" customWidth="1"/>
    <col min="6" max="6" width="10.33203125" bestFit="1" customWidth="1"/>
    <col min="7" max="7" width="16.1640625" customWidth="1"/>
    <col min="8" max="8" width="14.6640625" customWidth="1"/>
    <col min="9" max="9" width="13.1640625" customWidth="1"/>
    <col min="10" max="19" width="10.83203125" customWidth="1"/>
    <col min="20" max="20" width="10.83203125" style="27" customWidth="1"/>
    <col min="21" max="1025" width="10.83203125" customWidth="1"/>
  </cols>
  <sheetData>
    <row r="1" spans="1:17" ht="24" x14ac:dyDescent="0.2">
      <c r="A1" s="28" t="s">
        <v>156</v>
      </c>
      <c r="B1" s="35" t="s">
        <v>170</v>
      </c>
    </row>
    <row r="2" spans="1:17" customFormat="1" ht="16" x14ac:dyDescent="0.2">
      <c r="A2" s="29"/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I2" s="30"/>
      <c r="J2" s="30"/>
      <c r="K2" s="30"/>
      <c r="L2" s="30"/>
      <c r="M2" s="30"/>
      <c r="N2" s="30"/>
      <c r="Q2" s="27"/>
    </row>
    <row r="3" spans="1:17" s="1" customFormat="1" ht="80" x14ac:dyDescent="0.2">
      <c r="A3" s="31" t="s">
        <v>148</v>
      </c>
      <c r="B3" s="32" t="s">
        <v>157</v>
      </c>
      <c r="C3" s="32" t="s">
        <v>157</v>
      </c>
      <c r="D3" s="26" t="s">
        <v>165</v>
      </c>
      <c r="E3" s="26" t="s">
        <v>165</v>
      </c>
      <c r="F3" s="26" t="s">
        <v>145</v>
      </c>
      <c r="G3" s="33"/>
      <c r="H3" s="33"/>
    </row>
    <row r="4" spans="1:17" s="1" customFormat="1" ht="144" x14ac:dyDescent="0.2">
      <c r="A4" s="31" t="s">
        <v>149</v>
      </c>
      <c r="B4" s="34" t="s">
        <v>161</v>
      </c>
      <c r="C4" s="34" t="s">
        <v>162</v>
      </c>
      <c r="D4" s="26" t="s">
        <v>165</v>
      </c>
      <c r="E4" s="26" t="s">
        <v>165</v>
      </c>
      <c r="F4" s="26" t="s">
        <v>145</v>
      </c>
    </row>
    <row r="5" spans="1:17" s="1" customFormat="1" ht="112" x14ac:dyDescent="0.2">
      <c r="A5" s="31" t="s">
        <v>150</v>
      </c>
      <c r="B5" s="32" t="s">
        <v>159</v>
      </c>
      <c r="C5" s="32" t="s">
        <v>160</v>
      </c>
      <c r="D5" s="26" t="s">
        <v>166</v>
      </c>
      <c r="E5" s="26" t="s">
        <v>166</v>
      </c>
      <c r="F5" s="26" t="s">
        <v>145</v>
      </c>
    </row>
    <row r="6" spans="1:17" customFormat="1" ht="112" x14ac:dyDescent="0.2">
      <c r="A6" s="31" t="s">
        <v>151</v>
      </c>
      <c r="B6" s="32" t="s">
        <v>159</v>
      </c>
      <c r="C6" s="32" t="s">
        <v>160</v>
      </c>
      <c r="D6" s="26" t="s">
        <v>166</v>
      </c>
      <c r="E6" s="26" t="s">
        <v>166</v>
      </c>
      <c r="F6" s="26" t="s">
        <v>145</v>
      </c>
      <c r="P6" s="27"/>
    </row>
    <row r="7" spans="1:17" customFormat="1" ht="144" x14ac:dyDescent="0.2">
      <c r="A7" s="31" t="s">
        <v>152</v>
      </c>
      <c r="B7" s="26" t="s">
        <v>169</v>
      </c>
      <c r="C7" s="26" t="s">
        <v>171</v>
      </c>
      <c r="D7" s="26" t="s">
        <v>166</v>
      </c>
      <c r="E7" s="26" t="s">
        <v>166</v>
      </c>
      <c r="F7" s="26" t="s">
        <v>145</v>
      </c>
    </row>
    <row r="8" spans="1:17" customFormat="1" ht="144" x14ac:dyDescent="0.2">
      <c r="A8" s="31" t="s">
        <v>153</v>
      </c>
      <c r="B8" s="26" t="s">
        <v>169</v>
      </c>
      <c r="C8" s="26" t="s">
        <v>171</v>
      </c>
      <c r="D8" s="26" t="s">
        <v>166</v>
      </c>
      <c r="E8" s="26" t="s">
        <v>166</v>
      </c>
      <c r="F8" s="26" t="s">
        <v>145</v>
      </c>
    </row>
    <row r="9" spans="1:17" customFormat="1" ht="160" x14ac:dyDescent="0.2">
      <c r="A9" s="31" t="s">
        <v>154</v>
      </c>
      <c r="B9" s="26" t="s">
        <v>168</v>
      </c>
      <c r="C9" s="26" t="s">
        <v>171</v>
      </c>
      <c r="D9" s="26" t="s">
        <v>166</v>
      </c>
      <c r="E9" s="26" t="s">
        <v>166</v>
      </c>
      <c r="F9" s="26" t="s">
        <v>145</v>
      </c>
    </row>
    <row r="10" spans="1:17" customFormat="1" ht="160" x14ac:dyDescent="0.2">
      <c r="A10" s="31" t="s">
        <v>155</v>
      </c>
      <c r="B10" s="26" t="s">
        <v>168</v>
      </c>
      <c r="C10" s="26" t="s">
        <v>171</v>
      </c>
      <c r="D10" s="26" t="s">
        <v>166</v>
      </c>
      <c r="E10" s="26" t="s">
        <v>166</v>
      </c>
      <c r="F10" s="26" t="s">
        <v>145</v>
      </c>
    </row>
    <row r="11" spans="1:17" customFormat="1" ht="144" x14ac:dyDescent="0.2">
      <c r="A11" s="31" t="s">
        <v>6</v>
      </c>
      <c r="B11" s="32" t="s">
        <v>161</v>
      </c>
      <c r="C11" s="32" t="s">
        <v>162</v>
      </c>
      <c r="D11" s="26" t="s">
        <v>165</v>
      </c>
      <c r="E11" s="26" t="s">
        <v>165</v>
      </c>
      <c r="F11" s="26" t="s">
        <v>145</v>
      </c>
    </row>
  </sheetData>
  <hyperlinks>
    <hyperlink ref="B1" r:id="rId1" tooltip="View 'housing units' definition from Wikipedia" display="https://www.nationsencyclopedia.com/knowledge/Unit__housing_.html" xr:uid="{C9530E60-4922-407E-AC45-B8F812DFEB1A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A5E2-F202-4328-94D9-1F7E7A4AA604}">
  <dimension ref="A1:F11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51.33203125" bestFit="1" customWidth="1"/>
    <col min="2" max="2" width="28.33203125" bestFit="1" customWidth="1"/>
    <col min="3" max="3" width="27.33203125" bestFit="1" customWidth="1"/>
    <col min="4" max="5" width="29.1640625" bestFit="1" customWidth="1"/>
    <col min="6" max="6" width="10.33203125" bestFit="1" customWidth="1"/>
  </cols>
  <sheetData>
    <row r="1" spans="1:6" ht="24" x14ac:dyDescent="0.2">
      <c r="A1" s="28" t="s">
        <v>156</v>
      </c>
      <c r="B1" s="35" t="s">
        <v>170</v>
      </c>
    </row>
    <row r="2" spans="1:6" ht="16" x14ac:dyDescent="0.2">
      <c r="A2" s="29"/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</row>
    <row r="3" spans="1:6" ht="80" x14ac:dyDescent="0.2">
      <c r="A3" s="31" t="s">
        <v>148</v>
      </c>
      <c r="B3" s="32" t="s">
        <v>157</v>
      </c>
      <c r="C3" s="32" t="s">
        <v>157</v>
      </c>
      <c r="D3" s="26" t="s">
        <v>165</v>
      </c>
      <c r="E3" s="26" t="s">
        <v>165</v>
      </c>
      <c r="F3" s="26" t="s">
        <v>145</v>
      </c>
    </row>
    <row r="4" spans="1:6" ht="144" x14ac:dyDescent="0.2">
      <c r="A4" s="31" t="s">
        <v>149</v>
      </c>
      <c r="B4" s="34" t="s">
        <v>161</v>
      </c>
      <c r="C4" s="34" t="s">
        <v>162</v>
      </c>
      <c r="D4" s="26" t="s">
        <v>165</v>
      </c>
      <c r="E4" s="26" t="s">
        <v>165</v>
      </c>
      <c r="F4" s="26" t="s">
        <v>145</v>
      </c>
    </row>
    <row r="5" spans="1:6" ht="112" x14ac:dyDescent="0.2">
      <c r="A5" s="31" t="s">
        <v>150</v>
      </c>
      <c r="B5" s="32" t="s">
        <v>159</v>
      </c>
      <c r="C5" s="32" t="s">
        <v>160</v>
      </c>
      <c r="D5" s="26" t="s">
        <v>166</v>
      </c>
      <c r="E5" s="26" t="s">
        <v>166</v>
      </c>
      <c r="F5" s="26" t="s">
        <v>145</v>
      </c>
    </row>
    <row r="6" spans="1:6" ht="112" x14ac:dyDescent="0.2">
      <c r="A6" s="31" t="s">
        <v>151</v>
      </c>
      <c r="B6" s="32" t="s">
        <v>159</v>
      </c>
      <c r="C6" s="32" t="s">
        <v>160</v>
      </c>
      <c r="D6" s="26" t="s">
        <v>166</v>
      </c>
      <c r="E6" s="26" t="s">
        <v>166</v>
      </c>
      <c r="F6" s="26" t="s">
        <v>145</v>
      </c>
    </row>
    <row r="7" spans="1:6" ht="160" x14ac:dyDescent="0.2">
      <c r="A7" s="31" t="s">
        <v>152</v>
      </c>
      <c r="B7" s="26" t="s">
        <v>168</v>
      </c>
      <c r="C7" s="26" t="s">
        <v>171</v>
      </c>
      <c r="D7" s="26" t="s">
        <v>166</v>
      </c>
      <c r="E7" s="26" t="s">
        <v>166</v>
      </c>
      <c r="F7" s="26" t="s">
        <v>145</v>
      </c>
    </row>
    <row r="8" spans="1:6" ht="176" x14ac:dyDescent="0.2">
      <c r="A8" s="31" t="s">
        <v>153</v>
      </c>
      <c r="B8" s="26" t="s">
        <v>173</v>
      </c>
      <c r="C8" s="26" t="s">
        <v>171</v>
      </c>
      <c r="D8" s="26" t="s">
        <v>166</v>
      </c>
      <c r="E8" s="26" t="s">
        <v>166</v>
      </c>
      <c r="F8" s="26" t="s">
        <v>145</v>
      </c>
    </row>
    <row r="9" spans="1:6" ht="176" x14ac:dyDescent="0.2">
      <c r="A9" s="31" t="s">
        <v>154</v>
      </c>
      <c r="B9" s="26" t="s">
        <v>173</v>
      </c>
      <c r="C9" s="26" t="s">
        <v>171</v>
      </c>
      <c r="D9" s="26" t="s">
        <v>166</v>
      </c>
      <c r="E9" s="26" t="s">
        <v>166</v>
      </c>
      <c r="F9" s="26" t="s">
        <v>145</v>
      </c>
    </row>
    <row r="10" spans="1:6" ht="176" x14ac:dyDescent="0.2">
      <c r="A10" s="31" t="s">
        <v>155</v>
      </c>
      <c r="B10" s="26" t="s">
        <v>174</v>
      </c>
      <c r="C10" s="26" t="s">
        <v>171</v>
      </c>
      <c r="D10" s="26" t="s">
        <v>166</v>
      </c>
      <c r="E10" s="26" t="s">
        <v>166</v>
      </c>
      <c r="F10" s="26" t="s">
        <v>145</v>
      </c>
    </row>
    <row r="11" spans="1:6" ht="144" x14ac:dyDescent="0.2">
      <c r="A11" s="31" t="s">
        <v>6</v>
      </c>
      <c r="B11" s="32" t="s">
        <v>161</v>
      </c>
      <c r="C11" s="32" t="s">
        <v>162</v>
      </c>
      <c r="D11" s="26" t="s">
        <v>165</v>
      </c>
      <c r="E11" s="26" t="s">
        <v>165</v>
      </c>
      <c r="F11" s="26" t="s">
        <v>145</v>
      </c>
    </row>
  </sheetData>
  <hyperlinks>
    <hyperlink ref="B1" r:id="rId1" tooltip="View 'housing units' definition from Wikipedia" display="https://www.nationsencyclopedia.com/knowledge/Unit__housing_.html" xr:uid="{A8355788-96D5-485B-8FF5-5000C23083B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1"/>
  <sheetViews>
    <sheetView zoomScaleNormal="100" workbookViewId="0">
      <selection activeCell="B11" sqref="B11:E11"/>
    </sheetView>
  </sheetViews>
  <sheetFormatPr baseColWidth="10" defaultColWidth="9.1640625" defaultRowHeight="15" x14ac:dyDescent="0.2"/>
  <cols>
    <col min="1" max="1" width="31.5" customWidth="1"/>
    <col min="2" max="2" width="35" customWidth="1"/>
    <col min="3" max="3" width="33" customWidth="1"/>
    <col min="4" max="4" width="39.83203125" customWidth="1"/>
    <col min="5" max="5" width="38.33203125" customWidth="1"/>
    <col min="6" max="6" width="34.33203125" customWidth="1"/>
    <col min="7" max="7" width="16.1640625" customWidth="1"/>
    <col min="8" max="8" width="14.6640625" customWidth="1"/>
    <col min="9" max="9" width="13.1640625" customWidth="1"/>
    <col min="10" max="19" width="10.83203125" customWidth="1"/>
    <col min="20" max="20" width="10.83203125" style="27" customWidth="1"/>
    <col min="21" max="1025" width="10.83203125" customWidth="1"/>
  </cols>
  <sheetData>
    <row r="1" spans="1:17" ht="32" customHeight="1" x14ac:dyDescent="0.2">
      <c r="A1" s="28" t="s">
        <v>156</v>
      </c>
      <c r="C1" s="35" t="s">
        <v>170</v>
      </c>
    </row>
    <row r="2" spans="1:17" customFormat="1" ht="31" customHeight="1" x14ac:dyDescent="0.2">
      <c r="A2" s="29"/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I2" s="30"/>
      <c r="J2" s="30"/>
      <c r="K2" s="30"/>
      <c r="L2" s="30"/>
      <c r="M2" s="30"/>
      <c r="N2" s="30"/>
      <c r="Q2" s="27"/>
    </row>
    <row r="3" spans="1:17" s="1" customFormat="1" ht="80" x14ac:dyDescent="0.2">
      <c r="A3" s="31" t="s">
        <v>148</v>
      </c>
      <c r="B3" s="36" t="s">
        <v>158</v>
      </c>
      <c r="C3" s="39" t="s">
        <v>158</v>
      </c>
      <c r="D3" s="37" t="s">
        <v>167</v>
      </c>
      <c r="E3" s="37" t="s">
        <v>167</v>
      </c>
      <c r="F3" s="26" t="s">
        <v>145</v>
      </c>
      <c r="G3" s="33"/>
      <c r="H3" s="33"/>
    </row>
    <row r="4" spans="1:17" s="1" customFormat="1" ht="80" x14ac:dyDescent="0.2">
      <c r="A4" s="31" t="s">
        <v>149</v>
      </c>
      <c r="B4" s="38" t="s">
        <v>163</v>
      </c>
      <c r="C4" s="40" t="s">
        <v>158</v>
      </c>
      <c r="D4" s="37" t="s">
        <v>167</v>
      </c>
      <c r="E4" s="37" t="s">
        <v>167</v>
      </c>
      <c r="F4" s="26" t="s">
        <v>145</v>
      </c>
    </row>
    <row r="5" spans="1:17" s="1" customFormat="1" ht="80" x14ac:dyDescent="0.2">
      <c r="A5" s="31" t="s">
        <v>150</v>
      </c>
      <c r="B5" s="36" t="s">
        <v>158</v>
      </c>
      <c r="C5" s="36" t="s">
        <v>158</v>
      </c>
      <c r="D5" s="37" t="s">
        <v>167</v>
      </c>
      <c r="E5" s="37" t="s">
        <v>167</v>
      </c>
      <c r="F5" s="26" t="s">
        <v>145</v>
      </c>
    </row>
    <row r="6" spans="1:17" customFormat="1" ht="80" x14ac:dyDescent="0.2">
      <c r="A6" s="31" t="s">
        <v>151</v>
      </c>
      <c r="B6" s="36" t="s">
        <v>158</v>
      </c>
      <c r="C6" s="36" t="s">
        <v>158</v>
      </c>
      <c r="D6" s="37" t="s">
        <v>167</v>
      </c>
      <c r="E6" s="37" t="s">
        <v>167</v>
      </c>
      <c r="F6" s="26" t="s">
        <v>145</v>
      </c>
      <c r="P6" s="27"/>
    </row>
    <row r="7" spans="1:17" customFormat="1" ht="80" x14ac:dyDescent="0.2">
      <c r="A7" s="31" t="s">
        <v>152</v>
      </c>
      <c r="B7" s="36" t="s">
        <v>164</v>
      </c>
      <c r="C7" s="36" t="s">
        <v>172</v>
      </c>
      <c r="D7" s="37" t="s">
        <v>167</v>
      </c>
      <c r="E7" s="37" t="s">
        <v>167</v>
      </c>
      <c r="F7" s="26" t="s">
        <v>145</v>
      </c>
    </row>
    <row r="8" spans="1:17" customFormat="1" ht="80" x14ac:dyDescent="0.2">
      <c r="A8" s="31" t="s">
        <v>153</v>
      </c>
      <c r="B8" s="36" t="s">
        <v>164</v>
      </c>
      <c r="C8" s="36" t="s">
        <v>172</v>
      </c>
      <c r="D8" s="37" t="s">
        <v>167</v>
      </c>
      <c r="E8" s="37" t="s">
        <v>167</v>
      </c>
      <c r="F8" s="26" t="s">
        <v>145</v>
      </c>
    </row>
    <row r="9" spans="1:17" customFormat="1" ht="80" x14ac:dyDescent="0.2">
      <c r="A9" s="31" t="s">
        <v>154</v>
      </c>
      <c r="B9" s="36" t="s">
        <v>164</v>
      </c>
      <c r="C9" s="36" t="s">
        <v>172</v>
      </c>
      <c r="D9" s="37" t="s">
        <v>167</v>
      </c>
      <c r="E9" s="37" t="s">
        <v>167</v>
      </c>
      <c r="F9" s="26" t="s">
        <v>145</v>
      </c>
    </row>
    <row r="10" spans="1:17" customFormat="1" ht="80" x14ac:dyDescent="0.2">
      <c r="A10" s="31" t="s">
        <v>155</v>
      </c>
      <c r="B10" s="36" t="s">
        <v>164</v>
      </c>
      <c r="C10" s="36" t="s">
        <v>172</v>
      </c>
      <c r="D10" s="37" t="s">
        <v>167</v>
      </c>
      <c r="E10" s="37" t="s">
        <v>167</v>
      </c>
      <c r="F10" s="26" t="s">
        <v>145</v>
      </c>
    </row>
    <row r="11" spans="1:17" customFormat="1" ht="80" x14ac:dyDescent="0.2">
      <c r="A11" s="31" t="s">
        <v>6</v>
      </c>
      <c r="B11" s="36" t="s">
        <v>163</v>
      </c>
      <c r="C11" s="41" t="s">
        <v>158</v>
      </c>
      <c r="D11" s="37" t="s">
        <v>167</v>
      </c>
      <c r="E11" s="37" t="s">
        <v>167</v>
      </c>
      <c r="F11" s="26" t="s">
        <v>145</v>
      </c>
    </row>
  </sheetData>
  <hyperlinks>
    <hyperlink ref="C1" r:id="rId1" tooltip="View 'housing units' definition from Wikipedia" display="https://www.nationsencyclopedia.com/knowledge/Unit__housing_.html" xr:uid="{B461A3A6-F70E-461E-9B52-A8A85A334E8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zoomScaleNormal="100" workbookViewId="0">
      <selection activeCell="C1" activeCellId="1" sqref="B5:C10 C1"/>
    </sheetView>
  </sheetViews>
  <sheetFormatPr baseColWidth="10" defaultColWidth="9.1640625" defaultRowHeight="15" x14ac:dyDescent="0.2"/>
  <cols>
    <col min="1" max="1025" width="10.6640625" customWidth="1"/>
  </cols>
  <sheetData>
    <row r="1" spans="1:8" ht="15" customHeight="1" x14ac:dyDescent="0.2">
      <c r="A1" s="47" t="s">
        <v>0</v>
      </c>
      <c r="B1" s="48" t="s">
        <v>1</v>
      </c>
      <c r="C1" s="48" t="s">
        <v>133</v>
      </c>
      <c r="D1" s="49" t="s">
        <v>134</v>
      </c>
      <c r="E1" s="49"/>
      <c r="F1" s="49"/>
      <c r="G1" s="49"/>
      <c r="H1" s="49"/>
    </row>
    <row r="2" spans="1:8" ht="56" x14ac:dyDescent="0.2">
      <c r="A2" s="47"/>
      <c r="B2" s="48"/>
      <c r="C2" s="48"/>
      <c r="D2" s="8" t="s">
        <v>2</v>
      </c>
      <c r="E2" s="9" t="s">
        <v>3</v>
      </c>
      <c r="F2" s="9" t="s">
        <v>4</v>
      </c>
      <c r="G2" s="7" t="s">
        <v>5</v>
      </c>
      <c r="H2" s="10" t="s">
        <v>6</v>
      </c>
    </row>
    <row r="3" spans="1:8" x14ac:dyDescent="0.2">
      <c r="A3" s="1">
        <v>1</v>
      </c>
      <c r="B3" s="2" t="s">
        <v>8</v>
      </c>
      <c r="C3" s="3">
        <f t="shared" ref="C3:C34" si="0">SUM(D3:H3)</f>
        <v>1777932</v>
      </c>
      <c r="D3" s="3">
        <v>1555433</v>
      </c>
      <c r="E3" s="4">
        <v>213803</v>
      </c>
      <c r="F3" s="3">
        <v>7305</v>
      </c>
      <c r="G3" s="3">
        <v>1329</v>
      </c>
      <c r="H3" s="5">
        <v>62</v>
      </c>
    </row>
    <row r="4" spans="1:8" x14ac:dyDescent="0.2">
      <c r="A4" s="1">
        <v>2</v>
      </c>
      <c r="B4" s="2" t="s">
        <v>10</v>
      </c>
      <c r="C4" s="3">
        <f t="shared" si="0"/>
        <v>161735</v>
      </c>
      <c r="D4" s="3">
        <v>23441</v>
      </c>
      <c r="E4" s="4">
        <v>45136</v>
      </c>
      <c r="F4" s="3">
        <v>51303</v>
      </c>
      <c r="G4" s="3">
        <v>41855</v>
      </c>
      <c r="H4" s="5">
        <v>0</v>
      </c>
    </row>
    <row r="5" spans="1:8" x14ac:dyDescent="0.2">
      <c r="A5" s="1">
        <v>4</v>
      </c>
      <c r="B5" s="2" t="s">
        <v>12</v>
      </c>
      <c r="C5" s="3">
        <f t="shared" si="0"/>
        <v>126023</v>
      </c>
      <c r="D5" s="3">
        <v>42285</v>
      </c>
      <c r="E5" s="4">
        <v>58358</v>
      </c>
      <c r="F5" s="3">
        <v>17472</v>
      </c>
      <c r="G5" s="3">
        <v>7906</v>
      </c>
      <c r="H5" s="5">
        <v>2</v>
      </c>
    </row>
    <row r="6" spans="1:8" x14ac:dyDescent="0.2">
      <c r="A6" s="1">
        <v>6</v>
      </c>
      <c r="B6" s="2" t="s">
        <v>14</v>
      </c>
      <c r="C6" s="3">
        <f t="shared" si="0"/>
        <v>75616</v>
      </c>
      <c r="D6" s="3">
        <v>18631</v>
      </c>
      <c r="E6" s="4">
        <v>24006</v>
      </c>
      <c r="F6" s="3">
        <v>18808</v>
      </c>
      <c r="G6" s="3">
        <v>14166</v>
      </c>
      <c r="H6" s="5">
        <v>5</v>
      </c>
    </row>
    <row r="7" spans="1:8" x14ac:dyDescent="0.2">
      <c r="A7" s="1">
        <v>8</v>
      </c>
      <c r="B7" s="2" t="s">
        <v>16</v>
      </c>
      <c r="C7" s="3">
        <f t="shared" si="0"/>
        <v>186870</v>
      </c>
      <c r="D7" s="3">
        <v>65101</v>
      </c>
      <c r="E7" s="4">
        <v>42226</v>
      </c>
      <c r="F7" s="3">
        <v>48699</v>
      </c>
      <c r="G7" s="3">
        <v>30844</v>
      </c>
      <c r="H7" s="5">
        <v>0</v>
      </c>
    </row>
    <row r="8" spans="1:8" x14ac:dyDescent="0.2">
      <c r="A8" s="1">
        <v>10</v>
      </c>
      <c r="B8" s="2" t="s">
        <v>18</v>
      </c>
      <c r="C8" s="3">
        <f t="shared" si="0"/>
        <v>144213</v>
      </c>
      <c r="D8" s="3">
        <v>29809</v>
      </c>
      <c r="E8" s="4">
        <v>42260</v>
      </c>
      <c r="F8" s="3">
        <v>42146</v>
      </c>
      <c r="G8" s="3">
        <v>29995</v>
      </c>
      <c r="H8" s="5">
        <v>3</v>
      </c>
    </row>
    <row r="9" spans="1:8" x14ac:dyDescent="0.2">
      <c r="A9" s="1">
        <v>11</v>
      </c>
      <c r="B9" s="2" t="s">
        <v>20</v>
      </c>
      <c r="C9" s="3">
        <f t="shared" si="0"/>
        <v>106351</v>
      </c>
      <c r="D9" s="3">
        <v>25762</v>
      </c>
      <c r="E9" s="4">
        <v>40057</v>
      </c>
      <c r="F9" s="3">
        <v>18016</v>
      </c>
      <c r="G9" s="3">
        <v>22516</v>
      </c>
      <c r="H9" s="5">
        <v>0</v>
      </c>
    </row>
    <row r="10" spans="1:8" x14ac:dyDescent="0.2">
      <c r="A10" s="1">
        <v>12</v>
      </c>
      <c r="B10" s="2" t="s">
        <v>22</v>
      </c>
      <c r="C10" s="3">
        <f t="shared" si="0"/>
        <v>77635</v>
      </c>
      <c r="D10" s="3">
        <v>12989</v>
      </c>
      <c r="E10" s="4">
        <v>30774</v>
      </c>
      <c r="F10" s="3">
        <v>17508</v>
      </c>
      <c r="G10" s="3">
        <v>16364</v>
      </c>
      <c r="H10" s="5">
        <v>0</v>
      </c>
    </row>
    <row r="11" spans="1:8" x14ac:dyDescent="0.2">
      <c r="A11" s="1">
        <v>14</v>
      </c>
      <c r="B11" s="2" t="s">
        <v>24</v>
      </c>
      <c r="C11" s="3">
        <f t="shared" si="0"/>
        <v>245635</v>
      </c>
      <c r="D11" s="3">
        <v>92453</v>
      </c>
      <c r="E11" s="4">
        <v>90542</v>
      </c>
      <c r="F11" s="3">
        <v>34226</v>
      </c>
      <c r="G11" s="3">
        <v>28412</v>
      </c>
      <c r="H11" s="5">
        <v>2</v>
      </c>
    </row>
    <row r="12" spans="1:8" x14ac:dyDescent="0.2">
      <c r="A12" s="1">
        <v>15</v>
      </c>
      <c r="B12" s="2" t="s">
        <v>26</v>
      </c>
      <c r="C12" s="3">
        <f t="shared" si="0"/>
        <v>187790</v>
      </c>
      <c r="D12" s="3">
        <v>30931</v>
      </c>
      <c r="E12" s="4">
        <v>56070</v>
      </c>
      <c r="F12" s="3">
        <v>52953</v>
      </c>
      <c r="G12" s="3">
        <v>47836</v>
      </c>
      <c r="H12" s="5">
        <v>0</v>
      </c>
    </row>
    <row r="13" spans="1:8" x14ac:dyDescent="0.2">
      <c r="A13" s="1">
        <v>17</v>
      </c>
      <c r="B13" s="2" t="s">
        <v>28</v>
      </c>
      <c r="C13" s="3">
        <f t="shared" si="0"/>
        <v>197370</v>
      </c>
      <c r="D13" s="3">
        <v>112218</v>
      </c>
      <c r="E13" s="4">
        <v>44123</v>
      </c>
      <c r="F13" s="3">
        <v>26166</v>
      </c>
      <c r="G13" s="3">
        <v>14863</v>
      </c>
      <c r="H13" s="5">
        <v>0</v>
      </c>
    </row>
    <row r="14" spans="1:8" x14ac:dyDescent="0.2">
      <c r="A14" s="1">
        <v>19</v>
      </c>
      <c r="B14" s="2" t="s">
        <v>30</v>
      </c>
      <c r="C14" s="3">
        <f t="shared" si="0"/>
        <v>329742</v>
      </c>
      <c r="D14" s="3">
        <v>203295</v>
      </c>
      <c r="E14" s="4">
        <v>84441</v>
      </c>
      <c r="F14" s="3">
        <v>14867</v>
      </c>
      <c r="G14" s="3">
        <v>27139</v>
      </c>
      <c r="H14" s="5">
        <v>0</v>
      </c>
    </row>
    <row r="15" spans="1:8" x14ac:dyDescent="0.2">
      <c r="A15" s="1">
        <v>20</v>
      </c>
      <c r="B15" s="2" t="s">
        <v>32</v>
      </c>
      <c r="C15" s="3">
        <f t="shared" si="0"/>
        <v>180728</v>
      </c>
      <c r="D15" s="3">
        <v>83060</v>
      </c>
      <c r="E15" s="4">
        <v>50159</v>
      </c>
      <c r="F15" s="3">
        <v>40519</v>
      </c>
      <c r="G15" s="3">
        <v>6990</v>
      </c>
      <c r="H15" s="5">
        <v>0</v>
      </c>
    </row>
    <row r="16" spans="1:8" x14ac:dyDescent="0.2">
      <c r="A16" s="1">
        <v>22</v>
      </c>
      <c r="B16" s="6" t="s">
        <v>34</v>
      </c>
      <c r="C16" s="3">
        <f t="shared" si="0"/>
        <v>320576</v>
      </c>
      <c r="D16" s="3">
        <v>284906</v>
      </c>
      <c r="E16" s="4">
        <v>22590</v>
      </c>
      <c r="F16" s="3">
        <v>8228</v>
      </c>
      <c r="G16" s="3">
        <v>4799</v>
      </c>
      <c r="H16" s="5">
        <v>53</v>
      </c>
    </row>
    <row r="17" spans="1:8" x14ac:dyDescent="0.2">
      <c r="A17" s="1">
        <v>24</v>
      </c>
      <c r="B17" s="6" t="s">
        <v>36</v>
      </c>
      <c r="C17" s="3">
        <f t="shared" si="0"/>
        <v>413114</v>
      </c>
      <c r="D17" s="3">
        <v>322017</v>
      </c>
      <c r="E17" s="4">
        <v>67960</v>
      </c>
      <c r="F17" s="3">
        <v>21289</v>
      </c>
      <c r="G17" s="3">
        <v>1823</v>
      </c>
      <c r="H17" s="5">
        <v>25</v>
      </c>
    </row>
    <row r="18" spans="1:8" x14ac:dyDescent="0.2">
      <c r="A18" s="1">
        <v>25</v>
      </c>
      <c r="B18" s="6" t="s">
        <v>38</v>
      </c>
      <c r="C18" s="3">
        <f t="shared" si="0"/>
        <v>365834</v>
      </c>
      <c r="D18" s="3">
        <v>211750</v>
      </c>
      <c r="E18" s="4">
        <v>81905</v>
      </c>
      <c r="F18" s="3">
        <v>28103</v>
      </c>
      <c r="G18" s="3">
        <v>44072</v>
      </c>
      <c r="H18" s="5">
        <v>4</v>
      </c>
    </row>
    <row r="19" spans="1:8" x14ac:dyDescent="0.2">
      <c r="A19" s="1">
        <v>26</v>
      </c>
      <c r="B19" s="6" t="s">
        <v>40</v>
      </c>
      <c r="C19" s="3">
        <f t="shared" si="0"/>
        <v>269144</v>
      </c>
      <c r="D19" s="3">
        <v>237103</v>
      </c>
      <c r="E19" s="4">
        <v>28719</v>
      </c>
      <c r="F19" s="3">
        <v>2588</v>
      </c>
      <c r="G19" s="3">
        <v>728</v>
      </c>
      <c r="H19" s="5">
        <v>6</v>
      </c>
    </row>
    <row r="20" spans="1:8" x14ac:dyDescent="0.2">
      <c r="A20" s="1">
        <v>27</v>
      </c>
      <c r="B20" s="6" t="s">
        <v>42</v>
      </c>
      <c r="C20" s="3">
        <f t="shared" si="0"/>
        <v>286262</v>
      </c>
      <c r="D20" s="3">
        <v>254466</v>
      </c>
      <c r="E20" s="4">
        <v>31106</v>
      </c>
      <c r="F20" s="3">
        <v>562</v>
      </c>
      <c r="G20" s="3">
        <v>128</v>
      </c>
      <c r="H20" s="5">
        <v>0</v>
      </c>
    </row>
    <row r="21" spans="1:8" x14ac:dyDescent="0.2">
      <c r="A21" s="1">
        <v>30</v>
      </c>
      <c r="B21" s="2" t="s">
        <v>44</v>
      </c>
      <c r="C21" s="3">
        <f t="shared" si="0"/>
        <v>513592</v>
      </c>
      <c r="D21" s="3">
        <v>471791</v>
      </c>
      <c r="E21" s="4">
        <v>40243</v>
      </c>
      <c r="F21" s="3">
        <v>1037</v>
      </c>
      <c r="G21" s="3">
        <v>516</v>
      </c>
      <c r="H21" s="5">
        <v>5</v>
      </c>
    </row>
    <row r="22" spans="1:8" x14ac:dyDescent="0.2">
      <c r="A22" s="1">
        <v>31</v>
      </c>
      <c r="B22" s="2" t="s">
        <v>46</v>
      </c>
      <c r="C22" s="3">
        <f t="shared" si="0"/>
        <v>533184</v>
      </c>
      <c r="D22" s="3">
        <v>411475</v>
      </c>
      <c r="E22" s="4">
        <v>113712</v>
      </c>
      <c r="F22" s="3">
        <v>6689</v>
      </c>
      <c r="G22" s="3">
        <v>1296</v>
      </c>
      <c r="H22" s="5">
        <v>12</v>
      </c>
    </row>
    <row r="23" spans="1:8" x14ac:dyDescent="0.2">
      <c r="A23" s="1">
        <v>33</v>
      </c>
      <c r="B23" s="2" t="s">
        <v>48</v>
      </c>
      <c r="C23" s="3">
        <f t="shared" si="0"/>
        <v>329408</v>
      </c>
      <c r="D23" s="3">
        <v>309109</v>
      </c>
      <c r="E23" s="4">
        <v>19205</v>
      </c>
      <c r="F23" s="3">
        <v>782</v>
      </c>
      <c r="G23" s="3">
        <v>269</v>
      </c>
      <c r="H23" s="5">
        <v>43</v>
      </c>
    </row>
    <row r="24" spans="1:8" x14ac:dyDescent="0.2">
      <c r="A24" s="1">
        <v>34</v>
      </c>
      <c r="B24" s="2" t="s">
        <v>50</v>
      </c>
      <c r="C24" s="3">
        <f t="shared" si="0"/>
        <v>552350</v>
      </c>
      <c r="D24" s="3">
        <v>535495</v>
      </c>
      <c r="E24" s="4">
        <v>15269</v>
      </c>
      <c r="F24" s="3">
        <v>914</v>
      </c>
      <c r="G24" s="3">
        <v>672</v>
      </c>
      <c r="H24" s="5">
        <v>0</v>
      </c>
    </row>
    <row r="25" spans="1:8" x14ac:dyDescent="0.2">
      <c r="A25" s="1">
        <v>35</v>
      </c>
      <c r="B25" s="2" t="s">
        <v>52</v>
      </c>
      <c r="C25" s="3">
        <f t="shared" si="0"/>
        <v>235756</v>
      </c>
      <c r="D25" s="3">
        <v>222267</v>
      </c>
      <c r="E25" s="4">
        <v>12058</v>
      </c>
      <c r="F25" s="3">
        <v>1211</v>
      </c>
      <c r="G25" s="3">
        <v>220</v>
      </c>
      <c r="H25" s="5">
        <v>0</v>
      </c>
    </row>
    <row r="26" spans="1:8" x14ac:dyDescent="0.2">
      <c r="A26" s="1">
        <v>36</v>
      </c>
      <c r="B26" s="2" t="s">
        <v>54</v>
      </c>
      <c r="C26" s="3">
        <f t="shared" si="0"/>
        <v>560708</v>
      </c>
      <c r="D26" s="3">
        <v>532408</v>
      </c>
      <c r="E26" s="4">
        <v>26524</v>
      </c>
      <c r="F26" s="3">
        <v>999</v>
      </c>
      <c r="G26" s="3">
        <v>764</v>
      </c>
      <c r="H26" s="5">
        <v>13</v>
      </c>
    </row>
    <row r="27" spans="1:8" x14ac:dyDescent="0.2">
      <c r="A27" s="1">
        <v>37</v>
      </c>
      <c r="B27" s="6" t="s">
        <v>56</v>
      </c>
      <c r="C27" s="3">
        <f t="shared" si="0"/>
        <v>258534</v>
      </c>
      <c r="D27" s="3">
        <v>243307</v>
      </c>
      <c r="E27" s="4">
        <v>13017</v>
      </c>
      <c r="F27" s="3">
        <v>1441</v>
      </c>
      <c r="G27" s="3">
        <v>769</v>
      </c>
      <c r="H27" s="5">
        <v>0</v>
      </c>
    </row>
    <row r="28" spans="1:8" x14ac:dyDescent="0.2">
      <c r="A28" s="1">
        <v>38</v>
      </c>
      <c r="B28" s="2" t="s">
        <v>58</v>
      </c>
      <c r="C28" s="3">
        <f t="shared" si="0"/>
        <v>898372</v>
      </c>
      <c r="D28" s="3">
        <v>716172</v>
      </c>
      <c r="E28" s="4">
        <v>102830</v>
      </c>
      <c r="F28" s="3">
        <v>30749</v>
      </c>
      <c r="G28" s="3">
        <v>48562</v>
      </c>
      <c r="H28" s="5">
        <v>59</v>
      </c>
    </row>
    <row r="29" spans="1:8" x14ac:dyDescent="0.2">
      <c r="A29" s="1">
        <v>40</v>
      </c>
      <c r="B29" s="2" t="s">
        <v>60</v>
      </c>
      <c r="C29" s="3">
        <f t="shared" si="0"/>
        <v>757600</v>
      </c>
      <c r="D29" s="3">
        <v>610164</v>
      </c>
      <c r="E29" s="4">
        <v>92939</v>
      </c>
      <c r="F29" s="3">
        <v>26261</v>
      </c>
      <c r="G29" s="3">
        <v>27917</v>
      </c>
      <c r="H29" s="5">
        <v>319</v>
      </c>
    </row>
    <row r="30" spans="1:8" x14ac:dyDescent="0.2">
      <c r="A30" s="1">
        <v>42</v>
      </c>
      <c r="B30" s="2" t="s">
        <v>62</v>
      </c>
      <c r="C30" s="3">
        <f t="shared" si="0"/>
        <v>346487</v>
      </c>
      <c r="D30" s="3">
        <v>269947</v>
      </c>
      <c r="E30" s="4">
        <v>43963</v>
      </c>
      <c r="F30" s="3">
        <v>18736</v>
      </c>
      <c r="G30" s="3">
        <v>13822</v>
      </c>
      <c r="H30" s="5">
        <v>19</v>
      </c>
    </row>
    <row r="31" spans="1:8" x14ac:dyDescent="0.2">
      <c r="A31" s="1">
        <v>44</v>
      </c>
      <c r="B31" s="2" t="s">
        <v>64</v>
      </c>
      <c r="C31" s="3">
        <f t="shared" si="0"/>
        <v>213287</v>
      </c>
      <c r="D31" s="3">
        <v>173907</v>
      </c>
      <c r="E31" s="4">
        <v>28080</v>
      </c>
      <c r="F31" s="3">
        <v>7004</v>
      </c>
      <c r="G31" s="3">
        <v>4296</v>
      </c>
      <c r="H31" s="5">
        <v>0</v>
      </c>
    </row>
    <row r="32" spans="1:8" x14ac:dyDescent="0.2">
      <c r="A32" s="1">
        <v>45</v>
      </c>
      <c r="B32" s="2" t="s">
        <v>66</v>
      </c>
      <c r="C32" s="3">
        <f t="shared" si="0"/>
        <v>150439</v>
      </c>
      <c r="D32" s="3">
        <v>89372</v>
      </c>
      <c r="E32" s="4">
        <v>46227</v>
      </c>
      <c r="F32" s="3">
        <v>8300</v>
      </c>
      <c r="G32" s="3">
        <v>6540</v>
      </c>
      <c r="H32" s="5">
        <v>0</v>
      </c>
    </row>
    <row r="33" spans="1:8" x14ac:dyDescent="0.2">
      <c r="A33" s="1">
        <v>46</v>
      </c>
      <c r="B33" s="2" t="s">
        <v>68</v>
      </c>
      <c r="C33" s="3">
        <f t="shared" si="0"/>
        <v>267381</v>
      </c>
      <c r="D33" s="3">
        <v>145977</v>
      </c>
      <c r="E33" s="4">
        <v>108397</v>
      </c>
      <c r="F33" s="3">
        <v>6409</v>
      </c>
      <c r="G33" s="3">
        <v>6594</v>
      </c>
      <c r="H33" s="5">
        <v>4</v>
      </c>
    </row>
    <row r="34" spans="1:8" x14ac:dyDescent="0.2">
      <c r="A34" s="1">
        <v>48</v>
      </c>
      <c r="B34" s="2" t="s">
        <v>70</v>
      </c>
      <c r="C34" s="3">
        <f t="shared" si="0"/>
        <v>228528</v>
      </c>
      <c r="D34" s="3">
        <v>52443</v>
      </c>
      <c r="E34" s="4">
        <v>174403</v>
      </c>
      <c r="F34" s="3">
        <v>873</v>
      </c>
      <c r="G34" s="3">
        <v>809</v>
      </c>
      <c r="H34" s="5">
        <v>0</v>
      </c>
    </row>
    <row r="35" spans="1:8" x14ac:dyDescent="0.2">
      <c r="A35" s="1">
        <v>49</v>
      </c>
      <c r="B35" s="2" t="s">
        <v>72</v>
      </c>
      <c r="C35" s="3">
        <f t="shared" ref="C35:C65" si="1">SUM(D35:H35)</f>
        <v>380459</v>
      </c>
      <c r="D35" s="3">
        <v>195082</v>
      </c>
      <c r="E35" s="4">
        <v>149128</v>
      </c>
      <c r="F35" s="3">
        <v>19959</v>
      </c>
      <c r="G35" s="3">
        <v>16290</v>
      </c>
      <c r="H35" s="5">
        <v>0</v>
      </c>
    </row>
    <row r="36" spans="1:8" x14ac:dyDescent="0.2">
      <c r="A36" s="1">
        <v>51</v>
      </c>
      <c r="B36" s="2" t="s">
        <v>74</v>
      </c>
      <c r="C36" s="3">
        <f t="shared" si="1"/>
        <v>325942</v>
      </c>
      <c r="D36" s="3">
        <v>237258</v>
      </c>
      <c r="E36" s="4">
        <v>71625</v>
      </c>
      <c r="F36" s="3">
        <v>10406</v>
      </c>
      <c r="G36" s="3">
        <v>6637</v>
      </c>
      <c r="H36" s="5">
        <v>16</v>
      </c>
    </row>
    <row r="37" spans="1:8" x14ac:dyDescent="0.2">
      <c r="A37" s="1">
        <v>52</v>
      </c>
      <c r="B37" s="2" t="s">
        <v>76</v>
      </c>
      <c r="C37" s="3">
        <f t="shared" si="1"/>
        <v>398179</v>
      </c>
      <c r="D37" s="3">
        <v>244080</v>
      </c>
      <c r="E37" s="4">
        <v>147081</v>
      </c>
      <c r="F37" s="3">
        <v>4646</v>
      </c>
      <c r="G37" s="3">
        <v>2372</v>
      </c>
      <c r="H37" s="5">
        <v>0</v>
      </c>
    </row>
    <row r="38" spans="1:8" x14ac:dyDescent="0.2">
      <c r="A38" s="1">
        <v>54</v>
      </c>
      <c r="B38" s="2" t="s">
        <v>78</v>
      </c>
      <c r="C38" s="3">
        <f t="shared" si="1"/>
        <v>229304</v>
      </c>
      <c r="D38" s="3">
        <v>163678</v>
      </c>
      <c r="E38" s="4">
        <v>51386</v>
      </c>
      <c r="F38" s="3">
        <v>6535</v>
      </c>
      <c r="G38" s="3">
        <v>7705</v>
      </c>
      <c r="H38" s="5">
        <v>0</v>
      </c>
    </row>
    <row r="39" spans="1:8" x14ac:dyDescent="0.2">
      <c r="A39" s="1">
        <v>56</v>
      </c>
      <c r="B39" s="2" t="s">
        <v>80</v>
      </c>
      <c r="C39" s="3">
        <f t="shared" si="1"/>
        <v>288453</v>
      </c>
      <c r="D39" s="3">
        <v>124674</v>
      </c>
      <c r="E39" s="4">
        <v>139998</v>
      </c>
      <c r="F39" s="3">
        <v>9822</v>
      </c>
      <c r="G39" s="3">
        <v>13959</v>
      </c>
      <c r="H39" s="5">
        <v>0</v>
      </c>
    </row>
    <row r="40" spans="1:8" x14ac:dyDescent="0.2">
      <c r="A40" s="1">
        <v>58</v>
      </c>
      <c r="B40" s="2" t="s">
        <v>82</v>
      </c>
      <c r="C40" s="3">
        <f t="shared" si="1"/>
        <v>136624</v>
      </c>
      <c r="D40" s="3">
        <v>27324</v>
      </c>
      <c r="E40" s="4">
        <v>91370</v>
      </c>
      <c r="F40" s="3">
        <v>5520</v>
      </c>
      <c r="G40" s="3">
        <v>12410</v>
      </c>
      <c r="H40" s="5">
        <v>0</v>
      </c>
    </row>
    <row r="41" spans="1:8" x14ac:dyDescent="0.2">
      <c r="A41" s="1">
        <v>60</v>
      </c>
      <c r="B41" s="6" t="s">
        <v>84</v>
      </c>
      <c r="C41" s="3">
        <f t="shared" si="1"/>
        <v>282239</v>
      </c>
      <c r="D41" s="3">
        <v>40744</v>
      </c>
      <c r="E41" s="4">
        <v>207858</v>
      </c>
      <c r="F41" s="3">
        <v>11389</v>
      </c>
      <c r="G41" s="3">
        <v>22248</v>
      </c>
      <c r="H41" s="5">
        <v>0</v>
      </c>
    </row>
    <row r="42" spans="1:8" x14ac:dyDescent="0.2">
      <c r="A42" s="1">
        <v>62</v>
      </c>
      <c r="B42" s="6" t="s">
        <v>86</v>
      </c>
      <c r="C42" s="3">
        <f t="shared" si="1"/>
        <v>103107</v>
      </c>
      <c r="D42" s="3">
        <v>30170</v>
      </c>
      <c r="E42" s="4">
        <v>55133</v>
      </c>
      <c r="F42" s="3">
        <v>9499</v>
      </c>
      <c r="G42" s="3">
        <v>8305</v>
      </c>
      <c r="H42" s="5">
        <v>0</v>
      </c>
    </row>
    <row r="43" spans="1:8" x14ac:dyDescent="0.2">
      <c r="A43" s="1">
        <v>64</v>
      </c>
      <c r="B43" s="6" t="s">
        <v>88</v>
      </c>
      <c r="C43" s="3">
        <f t="shared" si="1"/>
        <v>296944</v>
      </c>
      <c r="D43" s="3">
        <v>44206</v>
      </c>
      <c r="E43" s="4">
        <v>220123</v>
      </c>
      <c r="F43" s="3">
        <v>22843</v>
      </c>
      <c r="G43" s="3">
        <v>9771</v>
      </c>
      <c r="H43" s="5">
        <v>1</v>
      </c>
    </row>
    <row r="44" spans="1:8" x14ac:dyDescent="0.2">
      <c r="A44" s="1">
        <v>66</v>
      </c>
      <c r="B44" s="6" t="s">
        <v>90</v>
      </c>
      <c r="C44" s="3">
        <f t="shared" si="1"/>
        <v>407191</v>
      </c>
      <c r="D44" s="3">
        <v>119726</v>
      </c>
      <c r="E44" s="4">
        <v>263764</v>
      </c>
      <c r="F44" s="3">
        <v>16164</v>
      </c>
      <c r="G44" s="3">
        <v>7537</v>
      </c>
      <c r="H44" s="5">
        <v>0</v>
      </c>
    </row>
    <row r="45" spans="1:8" x14ac:dyDescent="0.2">
      <c r="A45" s="1">
        <v>67</v>
      </c>
      <c r="B45" s="6" t="s">
        <v>92</v>
      </c>
      <c r="C45" s="3">
        <f t="shared" si="1"/>
        <v>118414</v>
      </c>
      <c r="D45" s="3">
        <v>26440</v>
      </c>
      <c r="E45" s="4">
        <v>65470</v>
      </c>
      <c r="F45" s="3">
        <v>20355</v>
      </c>
      <c r="G45" s="3">
        <v>6147</v>
      </c>
      <c r="H45" s="5">
        <v>2</v>
      </c>
    </row>
    <row r="46" spans="1:8" x14ac:dyDescent="0.2">
      <c r="A46" s="1">
        <v>68</v>
      </c>
      <c r="B46" s="6" t="s">
        <v>94</v>
      </c>
      <c r="C46" s="3">
        <f t="shared" si="1"/>
        <v>306916</v>
      </c>
      <c r="D46" s="3">
        <v>22582</v>
      </c>
      <c r="E46" s="4">
        <v>244061</v>
      </c>
      <c r="F46" s="3">
        <v>26444</v>
      </c>
      <c r="G46" s="3">
        <v>13814</v>
      </c>
      <c r="H46" s="5">
        <v>15</v>
      </c>
    </row>
    <row r="47" spans="1:8" x14ac:dyDescent="0.2">
      <c r="A47" s="1">
        <v>70</v>
      </c>
      <c r="B47" s="6" t="s">
        <v>96</v>
      </c>
      <c r="C47" s="3">
        <f t="shared" si="1"/>
        <v>222013</v>
      </c>
      <c r="D47" s="3">
        <v>17014</v>
      </c>
      <c r="E47" s="4">
        <v>164680</v>
      </c>
      <c r="F47" s="3">
        <v>19903</v>
      </c>
      <c r="G47" s="3">
        <v>20416</v>
      </c>
      <c r="H47" s="5">
        <v>0</v>
      </c>
    </row>
    <row r="48" spans="1:8" x14ac:dyDescent="0.2">
      <c r="A48" s="1">
        <v>72</v>
      </c>
      <c r="B48" s="6" t="s">
        <v>98</v>
      </c>
      <c r="C48" s="3">
        <f t="shared" si="1"/>
        <v>281853</v>
      </c>
      <c r="D48" s="3">
        <v>26547</v>
      </c>
      <c r="E48" s="4">
        <v>175001</v>
      </c>
      <c r="F48" s="3">
        <v>30620</v>
      </c>
      <c r="G48" s="3">
        <v>49685</v>
      </c>
      <c r="H48" s="5">
        <v>0</v>
      </c>
    </row>
    <row r="49" spans="1:8" x14ac:dyDescent="0.2">
      <c r="A49" s="1">
        <v>74</v>
      </c>
      <c r="B49" s="6" t="s">
        <v>100</v>
      </c>
      <c r="C49" s="3">
        <f t="shared" si="1"/>
        <v>475090</v>
      </c>
      <c r="D49" s="3">
        <v>53675</v>
      </c>
      <c r="E49" s="4">
        <v>408930</v>
      </c>
      <c r="F49" s="3">
        <v>4596</v>
      </c>
      <c r="G49" s="3">
        <v>7870</v>
      </c>
      <c r="H49" s="5">
        <v>19</v>
      </c>
    </row>
    <row r="50" spans="1:8" x14ac:dyDescent="0.2">
      <c r="A50" s="1">
        <v>75</v>
      </c>
      <c r="B50" s="6" t="s">
        <v>102</v>
      </c>
      <c r="C50" s="3">
        <f t="shared" si="1"/>
        <v>646793</v>
      </c>
      <c r="D50" s="3">
        <v>47039</v>
      </c>
      <c r="E50" s="4">
        <v>543715</v>
      </c>
      <c r="F50" s="3">
        <v>20017</v>
      </c>
      <c r="G50" s="3">
        <v>36018</v>
      </c>
      <c r="H50" s="5">
        <v>4</v>
      </c>
    </row>
    <row r="51" spans="1:8" x14ac:dyDescent="0.2">
      <c r="A51" s="1">
        <v>77</v>
      </c>
      <c r="B51" s="6" t="s">
        <v>104</v>
      </c>
      <c r="C51" s="3">
        <f t="shared" si="1"/>
        <v>258716</v>
      </c>
      <c r="D51" s="3">
        <v>33084</v>
      </c>
      <c r="E51" s="4">
        <v>212313</v>
      </c>
      <c r="F51" s="3">
        <v>5260</v>
      </c>
      <c r="G51" s="3">
        <v>8042</v>
      </c>
      <c r="H51" s="5">
        <v>17</v>
      </c>
    </row>
    <row r="52" spans="1:8" x14ac:dyDescent="0.2">
      <c r="A52" s="1">
        <v>79</v>
      </c>
      <c r="B52" s="6" t="s">
        <v>106</v>
      </c>
      <c r="C52" s="3">
        <f t="shared" si="1"/>
        <v>1843883</v>
      </c>
      <c r="D52" s="3">
        <v>358529</v>
      </c>
      <c r="E52" s="4">
        <v>1436222</v>
      </c>
      <c r="F52" s="3">
        <v>28502</v>
      </c>
      <c r="G52" s="3">
        <v>20545</v>
      </c>
      <c r="H52" s="5">
        <v>85</v>
      </c>
    </row>
    <row r="53" spans="1:8" x14ac:dyDescent="0.2">
      <c r="A53" s="1">
        <v>80</v>
      </c>
      <c r="B53" s="6" t="s">
        <v>108</v>
      </c>
      <c r="C53" s="3">
        <f t="shared" si="1"/>
        <v>374473</v>
      </c>
      <c r="D53" s="3">
        <v>63355</v>
      </c>
      <c r="E53" s="4">
        <v>198785</v>
      </c>
      <c r="F53" s="3">
        <v>50949</v>
      </c>
      <c r="G53" s="3">
        <v>61384</v>
      </c>
      <c r="H53" s="5">
        <v>0</v>
      </c>
    </row>
    <row r="54" spans="1:8" x14ac:dyDescent="0.2">
      <c r="A54" s="1">
        <v>82</v>
      </c>
      <c r="B54" s="6" t="s">
        <v>110</v>
      </c>
      <c r="C54" s="3">
        <f t="shared" si="1"/>
        <v>443072</v>
      </c>
      <c r="D54" s="3">
        <v>54531</v>
      </c>
      <c r="E54" s="4">
        <v>255028</v>
      </c>
      <c r="F54" s="3">
        <v>85880</v>
      </c>
      <c r="G54" s="3">
        <v>47627</v>
      </c>
      <c r="H54" s="5">
        <v>6</v>
      </c>
    </row>
    <row r="55" spans="1:8" x14ac:dyDescent="0.2">
      <c r="A55" s="1">
        <v>83</v>
      </c>
      <c r="B55" s="6" t="s">
        <v>112</v>
      </c>
      <c r="C55" s="3">
        <f t="shared" si="1"/>
        <v>362087</v>
      </c>
      <c r="D55" s="3">
        <v>40634</v>
      </c>
      <c r="E55" s="4">
        <v>188269</v>
      </c>
      <c r="F55" s="3">
        <v>75882</v>
      </c>
      <c r="G55" s="3">
        <v>57285</v>
      </c>
      <c r="H55" s="5">
        <v>17</v>
      </c>
    </row>
    <row r="56" spans="1:8" x14ac:dyDescent="0.2">
      <c r="A56" s="1">
        <v>84</v>
      </c>
      <c r="B56" s="6" t="s">
        <v>114</v>
      </c>
      <c r="C56" s="3">
        <f t="shared" si="1"/>
        <v>249519</v>
      </c>
      <c r="D56" s="3">
        <v>6495</v>
      </c>
      <c r="E56" s="4">
        <v>88033</v>
      </c>
      <c r="F56" s="3">
        <v>67189</v>
      </c>
      <c r="G56" s="3">
        <v>87802</v>
      </c>
      <c r="H56" s="5">
        <v>0</v>
      </c>
    </row>
    <row r="57" spans="1:8" x14ac:dyDescent="0.2">
      <c r="A57" s="1">
        <v>86</v>
      </c>
      <c r="B57" s="6" t="s">
        <v>116</v>
      </c>
      <c r="C57" s="3">
        <f t="shared" si="1"/>
        <v>273053</v>
      </c>
      <c r="D57" s="3">
        <v>20074</v>
      </c>
      <c r="E57" s="4">
        <v>166937</v>
      </c>
      <c r="F57" s="3">
        <v>47999</v>
      </c>
      <c r="G57" s="3">
        <v>38043</v>
      </c>
      <c r="H57" s="5">
        <v>0</v>
      </c>
    </row>
    <row r="58" spans="1:8" x14ac:dyDescent="0.2">
      <c r="A58" s="1">
        <v>87</v>
      </c>
      <c r="B58" s="6" t="s">
        <v>118</v>
      </c>
      <c r="C58" s="3">
        <f t="shared" si="1"/>
        <v>418821</v>
      </c>
      <c r="D58" s="3">
        <v>44693</v>
      </c>
      <c r="E58" s="4">
        <v>185188</v>
      </c>
      <c r="F58" s="3">
        <v>106233</v>
      </c>
      <c r="G58" s="3">
        <v>82702</v>
      </c>
      <c r="H58" s="5">
        <v>5</v>
      </c>
    </row>
    <row r="59" spans="1:8" x14ac:dyDescent="0.2">
      <c r="A59" s="1">
        <v>89</v>
      </c>
      <c r="B59" s="6" t="s">
        <v>120</v>
      </c>
      <c r="C59" s="3">
        <f t="shared" si="1"/>
        <v>525466</v>
      </c>
      <c r="D59" s="3">
        <v>57175</v>
      </c>
      <c r="E59" s="4">
        <v>261276</v>
      </c>
      <c r="F59" s="3">
        <v>128196</v>
      </c>
      <c r="G59" s="3">
        <v>78819</v>
      </c>
      <c r="H59" s="5">
        <v>0</v>
      </c>
    </row>
    <row r="60" spans="1:8" x14ac:dyDescent="0.2">
      <c r="A60" s="1">
        <v>91</v>
      </c>
      <c r="B60" s="6" t="s">
        <v>122</v>
      </c>
      <c r="C60" s="3">
        <f t="shared" si="1"/>
        <v>396209</v>
      </c>
      <c r="D60" s="3">
        <v>13357</v>
      </c>
      <c r="E60" s="4">
        <v>160779</v>
      </c>
      <c r="F60" s="3">
        <v>93027</v>
      </c>
      <c r="G60" s="3">
        <v>129036</v>
      </c>
      <c r="H60" s="5">
        <v>10</v>
      </c>
    </row>
    <row r="61" spans="1:8" x14ac:dyDescent="0.2">
      <c r="A61" s="1">
        <v>92</v>
      </c>
      <c r="B61" s="6" t="s">
        <v>124</v>
      </c>
      <c r="C61" s="3">
        <f t="shared" si="1"/>
        <v>290270</v>
      </c>
      <c r="D61" s="3">
        <v>20038</v>
      </c>
      <c r="E61" s="4">
        <v>176808</v>
      </c>
      <c r="F61" s="3">
        <v>44602</v>
      </c>
      <c r="G61" s="3">
        <v>48822</v>
      </c>
      <c r="H61" s="5">
        <v>0</v>
      </c>
    </row>
    <row r="62" spans="1:8" x14ac:dyDescent="0.2">
      <c r="A62" s="1">
        <v>93</v>
      </c>
      <c r="B62" s="6" t="s">
        <v>126</v>
      </c>
      <c r="C62" s="3">
        <f t="shared" si="1"/>
        <v>189681</v>
      </c>
      <c r="D62" s="3">
        <v>3975</v>
      </c>
      <c r="E62" s="4">
        <v>81067</v>
      </c>
      <c r="F62" s="3">
        <v>31722</v>
      </c>
      <c r="G62" s="3">
        <v>72917</v>
      </c>
      <c r="H62" s="5">
        <v>0</v>
      </c>
    </row>
    <row r="63" spans="1:8" x14ac:dyDescent="0.2">
      <c r="A63" s="1">
        <v>94</v>
      </c>
      <c r="B63" s="6" t="s">
        <v>128</v>
      </c>
      <c r="C63" s="3">
        <f t="shared" si="1"/>
        <v>312023</v>
      </c>
      <c r="D63" s="3">
        <v>12773</v>
      </c>
      <c r="E63" s="4">
        <v>135566</v>
      </c>
      <c r="F63" s="3">
        <v>83974</v>
      </c>
      <c r="G63" s="3">
        <v>79710</v>
      </c>
      <c r="H63" s="5">
        <v>0</v>
      </c>
    </row>
    <row r="64" spans="1:8" x14ac:dyDescent="0.2">
      <c r="A64" s="1">
        <v>95</v>
      </c>
      <c r="B64" s="6" t="s">
        <v>130</v>
      </c>
      <c r="C64" s="3">
        <f t="shared" si="1"/>
        <v>193789</v>
      </c>
      <c r="D64" s="3">
        <v>5755</v>
      </c>
      <c r="E64" s="4">
        <v>90458</v>
      </c>
      <c r="F64" s="3">
        <v>42656</v>
      </c>
      <c r="G64" s="3">
        <v>54920</v>
      </c>
      <c r="H64" s="5">
        <v>0</v>
      </c>
    </row>
    <row r="65" spans="1:8" x14ac:dyDescent="0.2">
      <c r="A65" s="11">
        <v>96</v>
      </c>
      <c r="B65" s="12" t="s">
        <v>132</v>
      </c>
      <c r="C65" s="13">
        <f t="shared" si="1"/>
        <v>288457</v>
      </c>
      <c r="D65" s="13">
        <v>15323</v>
      </c>
      <c r="E65" s="14">
        <v>105850</v>
      </c>
      <c r="F65" s="13">
        <v>66863</v>
      </c>
      <c r="G65" s="13">
        <v>100421</v>
      </c>
      <c r="H65" s="15">
        <v>0</v>
      </c>
    </row>
    <row r="67" spans="1:8" x14ac:dyDescent="0.2">
      <c r="C67" s="16">
        <f t="shared" ref="C67:H67" si="2">SUM(C3:C65)</f>
        <v>22617236</v>
      </c>
      <c r="D67" s="16">
        <f t="shared" si="2"/>
        <v>10559514</v>
      </c>
      <c r="E67" s="16">
        <f t="shared" si="2"/>
        <v>8633004</v>
      </c>
      <c r="F67" s="16">
        <f t="shared" si="2"/>
        <v>1759815</v>
      </c>
      <c r="G67" s="16">
        <f t="shared" si="2"/>
        <v>1664070</v>
      </c>
      <c r="H67" s="16">
        <f t="shared" si="2"/>
        <v>833</v>
      </c>
    </row>
    <row r="68" spans="1:8" x14ac:dyDescent="0.2">
      <c r="D68" s="17">
        <f>D67/$C$67</f>
        <v>0.46687906515190453</v>
      </c>
      <c r="E68" s="17">
        <f>E67/$C$67</f>
        <v>0.38170022190156216</v>
      </c>
      <c r="F68" s="17">
        <f>F67/$C$67</f>
        <v>7.7808579262293592E-2</v>
      </c>
      <c r="G68" s="17">
        <f>G67/$C$67</f>
        <v>7.3575303365981587E-2</v>
      </c>
      <c r="H68" s="17">
        <f>H67/$C$67</f>
        <v>3.6830318258163819E-5</v>
      </c>
    </row>
  </sheetData>
  <mergeCells count="4">
    <mergeCell ref="A1:A2"/>
    <mergeCell ref="B1:B2"/>
    <mergeCell ref="C1:C2"/>
    <mergeCell ref="D1:H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"/>
  <sheetViews>
    <sheetView zoomScaleNormal="100" workbookViewId="0">
      <selection activeCellId="1" sqref="B5:C10 A1"/>
    </sheetView>
  </sheetViews>
  <sheetFormatPr baseColWidth="10" defaultColWidth="9.1640625" defaultRowHeight="15" x14ac:dyDescent="0.2"/>
  <cols>
    <col min="1" max="1025" width="10.6640625" customWidth="1"/>
  </cols>
  <sheetData>
    <row r="1" spans="1:8" ht="15" customHeight="1" x14ac:dyDescent="0.2">
      <c r="A1" s="47" t="s">
        <v>0</v>
      </c>
      <c r="B1" s="48" t="s">
        <v>1</v>
      </c>
      <c r="C1" s="48" t="s">
        <v>133</v>
      </c>
      <c r="D1" s="49" t="s">
        <v>134</v>
      </c>
      <c r="E1" s="49"/>
      <c r="F1" s="49"/>
      <c r="G1" s="49"/>
      <c r="H1" s="49"/>
    </row>
    <row r="2" spans="1:8" ht="56" x14ac:dyDescent="0.2">
      <c r="A2" s="47"/>
      <c r="B2" s="48"/>
      <c r="C2" s="48"/>
      <c r="D2" s="8" t="s">
        <v>2</v>
      </c>
      <c r="E2" s="9" t="s">
        <v>3</v>
      </c>
      <c r="F2" s="9" t="s">
        <v>4</v>
      </c>
      <c r="G2" s="7" t="s">
        <v>5</v>
      </c>
      <c r="H2" s="10" t="s">
        <v>6</v>
      </c>
    </row>
    <row r="3" spans="1:8" x14ac:dyDescent="0.2">
      <c r="A3" s="1">
        <v>1</v>
      </c>
      <c r="B3" s="2" t="s">
        <v>8</v>
      </c>
      <c r="C3" s="3">
        <f t="shared" ref="C3:C34" si="0">SUM(D3:H3)</f>
        <v>748147</v>
      </c>
      <c r="D3" s="3">
        <v>644981</v>
      </c>
      <c r="E3" s="4">
        <v>100174</v>
      </c>
      <c r="F3" s="3">
        <v>2539</v>
      </c>
      <c r="G3" s="3">
        <v>453</v>
      </c>
      <c r="H3" s="5">
        <v>0</v>
      </c>
    </row>
    <row r="4" spans="1:8" x14ac:dyDescent="0.2">
      <c r="A4" s="1">
        <v>2</v>
      </c>
      <c r="B4" s="2" t="s">
        <v>10</v>
      </c>
      <c r="C4" s="3">
        <f t="shared" si="0"/>
        <v>26471</v>
      </c>
      <c r="D4" s="3">
        <v>12073</v>
      </c>
      <c r="E4" s="4">
        <v>7729</v>
      </c>
      <c r="F4" s="3">
        <v>3278</v>
      </c>
      <c r="G4" s="3">
        <v>3391</v>
      </c>
      <c r="H4" s="5">
        <v>0</v>
      </c>
    </row>
    <row r="5" spans="1:8" x14ac:dyDescent="0.2">
      <c r="A5" s="1">
        <v>4</v>
      </c>
      <c r="B5" s="2" t="s">
        <v>12</v>
      </c>
      <c r="C5" s="3">
        <f t="shared" si="0"/>
        <v>27053</v>
      </c>
      <c r="D5" s="3">
        <v>11805</v>
      </c>
      <c r="E5" s="4">
        <v>12486</v>
      </c>
      <c r="F5" s="3">
        <v>1939</v>
      </c>
      <c r="G5" s="3">
        <v>821</v>
      </c>
      <c r="H5" s="5">
        <v>2</v>
      </c>
    </row>
    <row r="6" spans="1:8" x14ac:dyDescent="0.2">
      <c r="A6" s="1">
        <v>6</v>
      </c>
      <c r="B6" s="2" t="s">
        <v>14</v>
      </c>
      <c r="C6" s="3">
        <f t="shared" si="0"/>
        <v>15151</v>
      </c>
      <c r="D6" s="3">
        <v>6209</v>
      </c>
      <c r="E6" s="4">
        <v>5305</v>
      </c>
      <c r="F6" s="3">
        <v>1707</v>
      </c>
      <c r="G6" s="3">
        <v>1930</v>
      </c>
      <c r="H6" s="5">
        <v>0</v>
      </c>
    </row>
    <row r="7" spans="1:8" x14ac:dyDescent="0.2">
      <c r="A7" s="1">
        <v>8</v>
      </c>
      <c r="B7" s="2" t="s">
        <v>16</v>
      </c>
      <c r="C7" s="3">
        <f t="shared" si="0"/>
        <v>28807</v>
      </c>
      <c r="D7" s="3">
        <v>19328</v>
      </c>
      <c r="E7" s="4">
        <v>6163</v>
      </c>
      <c r="F7" s="3">
        <v>2225</v>
      </c>
      <c r="G7" s="3">
        <v>1091</v>
      </c>
      <c r="H7" s="5">
        <v>0</v>
      </c>
    </row>
    <row r="8" spans="1:8" x14ac:dyDescent="0.2">
      <c r="A8" s="1">
        <v>10</v>
      </c>
      <c r="B8" s="2" t="s">
        <v>18</v>
      </c>
      <c r="C8" s="3">
        <f t="shared" si="0"/>
        <v>39095</v>
      </c>
      <c r="D8" s="3">
        <v>17481</v>
      </c>
      <c r="E8" s="4">
        <v>11515</v>
      </c>
      <c r="F8" s="3">
        <v>5050</v>
      </c>
      <c r="G8" s="3">
        <v>5046</v>
      </c>
      <c r="H8" s="5">
        <v>3</v>
      </c>
    </row>
    <row r="9" spans="1:8" x14ac:dyDescent="0.2">
      <c r="A9" s="1">
        <v>11</v>
      </c>
      <c r="B9" s="2" t="s">
        <v>20</v>
      </c>
      <c r="C9" s="3">
        <f t="shared" si="0"/>
        <v>23501</v>
      </c>
      <c r="D9" s="3">
        <v>9782</v>
      </c>
      <c r="E9" s="4">
        <v>8503</v>
      </c>
      <c r="F9" s="3">
        <v>3625</v>
      </c>
      <c r="G9" s="3">
        <v>1591</v>
      </c>
      <c r="H9" s="5">
        <v>0</v>
      </c>
    </row>
    <row r="10" spans="1:8" x14ac:dyDescent="0.2">
      <c r="A10" s="1">
        <v>12</v>
      </c>
      <c r="B10" s="2" t="s">
        <v>22</v>
      </c>
      <c r="C10" s="3">
        <f t="shared" si="0"/>
        <v>16243</v>
      </c>
      <c r="D10" s="3">
        <v>5089</v>
      </c>
      <c r="E10" s="4">
        <v>6572</v>
      </c>
      <c r="F10" s="3">
        <v>2956</v>
      </c>
      <c r="G10" s="3">
        <v>1626</v>
      </c>
      <c r="H10" s="5">
        <v>0</v>
      </c>
    </row>
    <row r="11" spans="1:8" x14ac:dyDescent="0.2">
      <c r="A11" s="1">
        <v>14</v>
      </c>
      <c r="B11" s="2" t="s">
        <v>24</v>
      </c>
      <c r="C11" s="3">
        <f t="shared" si="0"/>
        <v>46458</v>
      </c>
      <c r="D11" s="3">
        <v>25950</v>
      </c>
      <c r="E11" s="4">
        <v>15391</v>
      </c>
      <c r="F11" s="3">
        <v>3434</v>
      </c>
      <c r="G11" s="3">
        <v>1683</v>
      </c>
      <c r="H11" s="5">
        <v>0</v>
      </c>
    </row>
    <row r="12" spans="1:8" x14ac:dyDescent="0.2">
      <c r="A12" s="1">
        <v>15</v>
      </c>
      <c r="B12" s="2" t="s">
        <v>26</v>
      </c>
      <c r="C12" s="3">
        <f t="shared" si="0"/>
        <v>43730</v>
      </c>
      <c r="D12" s="3">
        <v>19143</v>
      </c>
      <c r="E12" s="4">
        <v>11799</v>
      </c>
      <c r="F12" s="3">
        <v>5304</v>
      </c>
      <c r="G12" s="3">
        <v>7484</v>
      </c>
      <c r="H12" s="5">
        <v>0</v>
      </c>
    </row>
    <row r="13" spans="1:8" x14ac:dyDescent="0.2">
      <c r="A13" s="1">
        <v>17</v>
      </c>
      <c r="B13" s="2" t="s">
        <v>28</v>
      </c>
      <c r="C13" s="3">
        <f t="shared" si="0"/>
        <v>37100</v>
      </c>
      <c r="D13" s="3">
        <v>27644</v>
      </c>
      <c r="E13" s="4">
        <v>8296</v>
      </c>
      <c r="F13" s="3">
        <v>660</v>
      </c>
      <c r="G13" s="3">
        <v>500</v>
      </c>
      <c r="H13" s="5">
        <v>0</v>
      </c>
    </row>
    <row r="14" spans="1:8" x14ac:dyDescent="0.2">
      <c r="A14" s="1">
        <v>19</v>
      </c>
      <c r="B14" s="2" t="s">
        <v>30</v>
      </c>
      <c r="C14" s="3">
        <f t="shared" si="0"/>
        <v>99040</v>
      </c>
      <c r="D14" s="3">
        <v>69380</v>
      </c>
      <c r="E14" s="4">
        <v>28282</v>
      </c>
      <c r="F14" s="3">
        <v>669</v>
      </c>
      <c r="G14" s="3">
        <v>709</v>
      </c>
      <c r="H14" s="5">
        <v>0</v>
      </c>
    </row>
    <row r="15" spans="1:8" x14ac:dyDescent="0.2">
      <c r="A15" s="1">
        <v>20</v>
      </c>
      <c r="B15" s="2" t="s">
        <v>32</v>
      </c>
      <c r="C15" s="3">
        <f t="shared" si="0"/>
        <v>40591</v>
      </c>
      <c r="D15" s="3">
        <v>25544</v>
      </c>
      <c r="E15" s="4">
        <v>13727</v>
      </c>
      <c r="F15" s="3">
        <v>1069</v>
      </c>
      <c r="G15" s="3">
        <v>251</v>
      </c>
      <c r="H15" s="5">
        <v>0</v>
      </c>
    </row>
    <row r="16" spans="1:8" x14ac:dyDescent="0.2">
      <c r="A16" s="1">
        <v>22</v>
      </c>
      <c r="B16" s="6" t="s">
        <v>34</v>
      </c>
      <c r="C16" s="3">
        <f t="shared" si="0"/>
        <v>170844</v>
      </c>
      <c r="D16" s="3">
        <v>158962</v>
      </c>
      <c r="E16" s="4">
        <v>10878</v>
      </c>
      <c r="F16" s="3">
        <v>518</v>
      </c>
      <c r="G16" s="3">
        <v>453</v>
      </c>
      <c r="H16" s="5">
        <v>33</v>
      </c>
    </row>
    <row r="17" spans="1:8" x14ac:dyDescent="0.2">
      <c r="A17" s="1">
        <v>24</v>
      </c>
      <c r="B17" s="6" t="s">
        <v>36</v>
      </c>
      <c r="C17" s="3">
        <f t="shared" si="0"/>
        <v>42879</v>
      </c>
      <c r="D17" s="3">
        <v>35498</v>
      </c>
      <c r="E17" s="4">
        <v>6591</v>
      </c>
      <c r="F17" s="3">
        <v>634</v>
      </c>
      <c r="G17" s="3">
        <v>138</v>
      </c>
      <c r="H17" s="5">
        <v>18</v>
      </c>
    </row>
    <row r="18" spans="1:8" x14ac:dyDescent="0.2">
      <c r="A18" s="1">
        <v>25</v>
      </c>
      <c r="B18" s="6" t="s">
        <v>38</v>
      </c>
      <c r="C18" s="3">
        <f t="shared" si="0"/>
        <v>63988</v>
      </c>
      <c r="D18" s="3">
        <v>48773</v>
      </c>
      <c r="E18" s="4">
        <v>12857</v>
      </c>
      <c r="F18" s="3">
        <v>1032</v>
      </c>
      <c r="G18" s="3">
        <v>1326</v>
      </c>
      <c r="H18" s="5">
        <v>0</v>
      </c>
    </row>
    <row r="19" spans="1:8" x14ac:dyDescent="0.2">
      <c r="A19" s="1">
        <v>26</v>
      </c>
      <c r="B19" s="6" t="s">
        <v>40</v>
      </c>
      <c r="C19" s="3">
        <f t="shared" si="0"/>
        <v>69040</v>
      </c>
      <c r="D19" s="3">
        <v>55380</v>
      </c>
      <c r="E19" s="4">
        <v>13462</v>
      </c>
      <c r="F19" s="3">
        <v>136</v>
      </c>
      <c r="G19" s="3">
        <v>56</v>
      </c>
      <c r="H19" s="5">
        <v>6</v>
      </c>
    </row>
    <row r="20" spans="1:8" x14ac:dyDescent="0.2">
      <c r="A20" s="1">
        <v>27</v>
      </c>
      <c r="B20" s="6" t="s">
        <v>42</v>
      </c>
      <c r="C20" s="3">
        <f t="shared" si="0"/>
        <v>68248</v>
      </c>
      <c r="D20" s="3">
        <v>59997</v>
      </c>
      <c r="E20" s="4">
        <v>8039</v>
      </c>
      <c r="F20" s="3">
        <v>146</v>
      </c>
      <c r="G20" s="3">
        <v>66</v>
      </c>
      <c r="H20" s="5">
        <v>0</v>
      </c>
    </row>
    <row r="21" spans="1:8" x14ac:dyDescent="0.2">
      <c r="A21" s="1">
        <v>30</v>
      </c>
      <c r="B21" s="2" t="s">
        <v>44</v>
      </c>
      <c r="C21" s="3">
        <f t="shared" si="0"/>
        <v>101143</v>
      </c>
      <c r="D21" s="3">
        <v>85154</v>
      </c>
      <c r="E21" s="4">
        <v>15828</v>
      </c>
      <c r="F21" s="3">
        <v>134</v>
      </c>
      <c r="G21" s="3">
        <v>27</v>
      </c>
      <c r="H21" s="5">
        <v>0</v>
      </c>
    </row>
    <row r="22" spans="1:8" x14ac:dyDescent="0.2">
      <c r="A22" s="1">
        <v>31</v>
      </c>
      <c r="B22" s="2" t="s">
        <v>46</v>
      </c>
      <c r="C22" s="3">
        <f t="shared" si="0"/>
        <v>248040</v>
      </c>
      <c r="D22" s="3">
        <v>167626</v>
      </c>
      <c r="E22" s="4">
        <v>79830</v>
      </c>
      <c r="F22" s="3">
        <v>347</v>
      </c>
      <c r="G22" s="3">
        <v>237</v>
      </c>
      <c r="H22" s="5">
        <v>0</v>
      </c>
    </row>
    <row r="23" spans="1:8" x14ac:dyDescent="0.2">
      <c r="A23" s="1">
        <v>33</v>
      </c>
      <c r="B23" s="2" t="s">
        <v>48</v>
      </c>
      <c r="C23" s="3">
        <f t="shared" si="0"/>
        <v>42655</v>
      </c>
      <c r="D23" s="3">
        <v>37879</v>
      </c>
      <c r="E23" s="4">
        <v>4638</v>
      </c>
      <c r="F23" s="3">
        <v>96</v>
      </c>
      <c r="G23" s="3">
        <v>36</v>
      </c>
      <c r="H23" s="5">
        <v>6</v>
      </c>
    </row>
    <row r="24" spans="1:8" x14ac:dyDescent="0.2">
      <c r="A24" s="1">
        <v>34</v>
      </c>
      <c r="B24" s="2" t="s">
        <v>50</v>
      </c>
      <c r="C24" s="3">
        <f t="shared" si="0"/>
        <v>54980</v>
      </c>
      <c r="D24" s="3">
        <v>53787</v>
      </c>
      <c r="E24" s="4">
        <v>1162</v>
      </c>
      <c r="F24" s="3">
        <v>31</v>
      </c>
      <c r="G24" s="3">
        <v>0</v>
      </c>
      <c r="H24" s="5">
        <v>0</v>
      </c>
    </row>
    <row r="25" spans="1:8" x14ac:dyDescent="0.2">
      <c r="A25" s="1">
        <v>35</v>
      </c>
      <c r="B25" s="2" t="s">
        <v>52</v>
      </c>
      <c r="C25" s="3">
        <f t="shared" si="0"/>
        <v>22664</v>
      </c>
      <c r="D25" s="3">
        <v>21168</v>
      </c>
      <c r="E25" s="4">
        <v>1470</v>
      </c>
      <c r="F25" s="3">
        <v>23</v>
      </c>
      <c r="G25" s="3">
        <v>3</v>
      </c>
      <c r="H25" s="5">
        <v>0</v>
      </c>
    </row>
    <row r="26" spans="1:8" x14ac:dyDescent="0.2">
      <c r="A26" s="1">
        <v>36</v>
      </c>
      <c r="B26" s="2" t="s">
        <v>54</v>
      </c>
      <c r="C26" s="3">
        <f t="shared" si="0"/>
        <v>102930</v>
      </c>
      <c r="D26" s="3">
        <v>96204</v>
      </c>
      <c r="E26" s="4">
        <v>6687</v>
      </c>
      <c r="F26" s="3">
        <v>16</v>
      </c>
      <c r="G26" s="3">
        <v>21</v>
      </c>
      <c r="H26" s="5">
        <v>2</v>
      </c>
    </row>
    <row r="27" spans="1:8" x14ac:dyDescent="0.2">
      <c r="A27" s="1">
        <v>37</v>
      </c>
      <c r="B27" s="6" t="s">
        <v>56</v>
      </c>
      <c r="C27" s="3">
        <f t="shared" si="0"/>
        <v>49301</v>
      </c>
      <c r="D27" s="3">
        <v>46206</v>
      </c>
      <c r="E27" s="4">
        <v>3025</v>
      </c>
      <c r="F27" s="3">
        <v>55</v>
      </c>
      <c r="G27" s="3">
        <v>15</v>
      </c>
      <c r="H27" s="5">
        <v>0</v>
      </c>
    </row>
    <row r="28" spans="1:8" x14ac:dyDescent="0.2">
      <c r="A28" s="1">
        <v>38</v>
      </c>
      <c r="B28" s="2" t="s">
        <v>58</v>
      </c>
      <c r="C28" s="3">
        <f t="shared" si="0"/>
        <v>107113</v>
      </c>
      <c r="D28" s="3">
        <v>92252</v>
      </c>
      <c r="E28" s="4">
        <v>12778</v>
      </c>
      <c r="F28" s="3">
        <v>853</v>
      </c>
      <c r="G28" s="3">
        <v>1221</v>
      </c>
      <c r="H28" s="5">
        <v>9</v>
      </c>
    </row>
    <row r="29" spans="1:8" x14ac:dyDescent="0.2">
      <c r="A29" s="1">
        <v>40</v>
      </c>
      <c r="B29" s="2" t="s">
        <v>60</v>
      </c>
      <c r="C29" s="3">
        <f t="shared" si="0"/>
        <v>112533</v>
      </c>
      <c r="D29" s="3">
        <v>89001</v>
      </c>
      <c r="E29" s="4">
        <v>22083</v>
      </c>
      <c r="F29" s="3">
        <v>908</v>
      </c>
      <c r="G29" s="3">
        <v>452</v>
      </c>
      <c r="H29" s="5">
        <v>89</v>
      </c>
    </row>
    <row r="30" spans="1:8" x14ac:dyDescent="0.2">
      <c r="A30" s="1">
        <v>42</v>
      </c>
      <c r="B30" s="2" t="s">
        <v>62</v>
      </c>
      <c r="C30" s="3">
        <f t="shared" si="0"/>
        <v>55379</v>
      </c>
      <c r="D30" s="3">
        <v>45283</v>
      </c>
      <c r="E30" s="4">
        <v>6806</v>
      </c>
      <c r="F30" s="3">
        <v>2351</v>
      </c>
      <c r="G30" s="3">
        <v>935</v>
      </c>
      <c r="H30" s="5">
        <v>4</v>
      </c>
    </row>
    <row r="31" spans="1:8" x14ac:dyDescent="0.2">
      <c r="A31" s="1">
        <v>44</v>
      </c>
      <c r="B31" s="2" t="s">
        <v>64</v>
      </c>
      <c r="C31" s="3">
        <f t="shared" si="0"/>
        <v>36769</v>
      </c>
      <c r="D31" s="3">
        <v>30971</v>
      </c>
      <c r="E31" s="4">
        <v>5030</v>
      </c>
      <c r="F31" s="3">
        <v>516</v>
      </c>
      <c r="G31" s="3">
        <v>252</v>
      </c>
      <c r="H31" s="5">
        <v>0</v>
      </c>
    </row>
    <row r="32" spans="1:8" x14ac:dyDescent="0.2">
      <c r="A32" s="1">
        <v>45</v>
      </c>
      <c r="B32" s="2" t="s">
        <v>66</v>
      </c>
      <c r="C32" s="3">
        <f t="shared" si="0"/>
        <v>42854</v>
      </c>
      <c r="D32" s="3">
        <v>24021</v>
      </c>
      <c r="E32" s="4">
        <v>17484</v>
      </c>
      <c r="F32" s="3">
        <v>821</v>
      </c>
      <c r="G32" s="3">
        <v>528</v>
      </c>
      <c r="H32" s="5">
        <v>0</v>
      </c>
    </row>
    <row r="33" spans="1:8" x14ac:dyDescent="0.2">
      <c r="A33" s="1">
        <v>46</v>
      </c>
      <c r="B33" s="2" t="s">
        <v>68</v>
      </c>
      <c r="C33" s="3">
        <f t="shared" si="0"/>
        <v>100299</v>
      </c>
      <c r="D33" s="3">
        <v>42529</v>
      </c>
      <c r="E33" s="4">
        <v>55770</v>
      </c>
      <c r="F33" s="3">
        <v>1093</v>
      </c>
      <c r="G33" s="3">
        <v>907</v>
      </c>
      <c r="H33" s="5">
        <v>0</v>
      </c>
    </row>
    <row r="34" spans="1:8" x14ac:dyDescent="0.2">
      <c r="A34" s="1">
        <v>48</v>
      </c>
      <c r="B34" s="2" t="s">
        <v>70</v>
      </c>
      <c r="C34" s="3">
        <f t="shared" si="0"/>
        <v>198087</v>
      </c>
      <c r="D34" s="3">
        <v>41108</v>
      </c>
      <c r="E34" s="4">
        <v>155936</v>
      </c>
      <c r="F34" s="3">
        <v>485</v>
      </c>
      <c r="G34" s="3">
        <v>558</v>
      </c>
      <c r="H34" s="5">
        <v>0</v>
      </c>
    </row>
    <row r="35" spans="1:8" x14ac:dyDescent="0.2">
      <c r="A35" s="1">
        <v>49</v>
      </c>
      <c r="B35" s="2" t="s">
        <v>72</v>
      </c>
      <c r="C35" s="3">
        <f t="shared" ref="C35:C65" si="1">SUM(D35:H35)</f>
        <v>72825</v>
      </c>
      <c r="D35" s="3">
        <v>31661</v>
      </c>
      <c r="E35" s="4">
        <v>38038</v>
      </c>
      <c r="F35" s="3">
        <v>1619</v>
      </c>
      <c r="G35" s="3">
        <v>1507</v>
      </c>
      <c r="H35" s="5">
        <v>0</v>
      </c>
    </row>
    <row r="36" spans="1:8" x14ac:dyDescent="0.2">
      <c r="A36" s="1">
        <v>51</v>
      </c>
      <c r="B36" s="2" t="s">
        <v>74</v>
      </c>
      <c r="C36" s="3">
        <f t="shared" si="1"/>
        <v>50683</v>
      </c>
      <c r="D36" s="3">
        <v>31483</v>
      </c>
      <c r="E36" s="4">
        <v>18314</v>
      </c>
      <c r="F36" s="3">
        <v>404</v>
      </c>
      <c r="G36" s="3">
        <v>482</v>
      </c>
      <c r="H36" s="5">
        <v>0</v>
      </c>
    </row>
    <row r="37" spans="1:8" x14ac:dyDescent="0.2">
      <c r="A37" s="1">
        <v>52</v>
      </c>
      <c r="B37" s="2" t="s">
        <v>76</v>
      </c>
      <c r="C37" s="3">
        <f t="shared" si="1"/>
        <v>112546</v>
      </c>
      <c r="D37" s="3">
        <v>48011</v>
      </c>
      <c r="E37" s="4">
        <v>63435</v>
      </c>
      <c r="F37" s="3">
        <v>630</v>
      </c>
      <c r="G37" s="3">
        <v>470</v>
      </c>
      <c r="H37" s="5">
        <v>0</v>
      </c>
    </row>
    <row r="38" spans="1:8" x14ac:dyDescent="0.2">
      <c r="A38" s="1">
        <v>54</v>
      </c>
      <c r="B38" s="2" t="s">
        <v>78</v>
      </c>
      <c r="C38" s="3">
        <f t="shared" si="1"/>
        <v>52553</v>
      </c>
      <c r="D38" s="3">
        <v>35346</v>
      </c>
      <c r="E38" s="4">
        <v>15645</v>
      </c>
      <c r="F38" s="3">
        <v>695</v>
      </c>
      <c r="G38" s="3">
        <v>867</v>
      </c>
      <c r="H38" s="5">
        <v>0</v>
      </c>
    </row>
    <row r="39" spans="1:8" x14ac:dyDescent="0.2">
      <c r="A39" s="1">
        <v>56</v>
      </c>
      <c r="B39" s="2" t="s">
        <v>80</v>
      </c>
      <c r="C39" s="3">
        <f t="shared" si="1"/>
        <v>118962</v>
      </c>
      <c r="D39" s="3">
        <v>38666</v>
      </c>
      <c r="E39" s="4">
        <v>73039</v>
      </c>
      <c r="F39" s="3">
        <v>1877</v>
      </c>
      <c r="G39" s="3">
        <v>5380</v>
      </c>
      <c r="H39" s="5">
        <v>0</v>
      </c>
    </row>
    <row r="40" spans="1:8" x14ac:dyDescent="0.2">
      <c r="A40" s="1">
        <v>58</v>
      </c>
      <c r="B40" s="2" t="s">
        <v>82</v>
      </c>
      <c r="C40" s="3">
        <f t="shared" si="1"/>
        <v>52631</v>
      </c>
      <c r="D40" s="3">
        <v>8351</v>
      </c>
      <c r="E40" s="4">
        <v>39785</v>
      </c>
      <c r="F40" s="3">
        <v>1417</v>
      </c>
      <c r="G40" s="3">
        <v>3078</v>
      </c>
      <c r="H40" s="5">
        <v>0</v>
      </c>
    </row>
    <row r="41" spans="1:8" x14ac:dyDescent="0.2">
      <c r="A41" s="1">
        <v>60</v>
      </c>
      <c r="B41" s="6" t="s">
        <v>84</v>
      </c>
      <c r="C41" s="3">
        <f t="shared" si="1"/>
        <v>113126</v>
      </c>
      <c r="D41" s="3">
        <v>14325</v>
      </c>
      <c r="E41" s="4">
        <v>86635</v>
      </c>
      <c r="F41" s="3">
        <v>3909</v>
      </c>
      <c r="G41" s="3">
        <v>8257</v>
      </c>
      <c r="H41" s="5">
        <v>0</v>
      </c>
    </row>
    <row r="42" spans="1:8" x14ac:dyDescent="0.2">
      <c r="A42" s="1">
        <v>62</v>
      </c>
      <c r="B42" s="6" t="s">
        <v>86</v>
      </c>
      <c r="C42" s="3">
        <f t="shared" si="1"/>
        <v>38550</v>
      </c>
      <c r="D42" s="3">
        <v>12065</v>
      </c>
      <c r="E42" s="4">
        <v>24632</v>
      </c>
      <c r="F42" s="3">
        <v>1131</v>
      </c>
      <c r="G42" s="3">
        <v>722</v>
      </c>
      <c r="H42" s="5">
        <v>0</v>
      </c>
    </row>
    <row r="43" spans="1:8" x14ac:dyDescent="0.2">
      <c r="A43" s="1">
        <v>64</v>
      </c>
      <c r="B43" s="6" t="s">
        <v>88</v>
      </c>
      <c r="C43" s="3">
        <f t="shared" si="1"/>
        <v>93683</v>
      </c>
      <c r="D43" s="3">
        <v>13674</v>
      </c>
      <c r="E43" s="4">
        <v>76300</v>
      </c>
      <c r="F43" s="3">
        <v>2257</v>
      </c>
      <c r="G43" s="3">
        <v>1451</v>
      </c>
      <c r="H43" s="5">
        <v>1</v>
      </c>
    </row>
    <row r="44" spans="1:8" x14ac:dyDescent="0.2">
      <c r="A44" s="1">
        <v>66</v>
      </c>
      <c r="B44" s="6" t="s">
        <v>90</v>
      </c>
      <c r="C44" s="3">
        <f t="shared" si="1"/>
        <v>100468</v>
      </c>
      <c r="D44" s="3">
        <v>15653</v>
      </c>
      <c r="E44" s="4">
        <v>81303</v>
      </c>
      <c r="F44" s="3">
        <v>2529</v>
      </c>
      <c r="G44" s="3">
        <v>983</v>
      </c>
      <c r="H44" s="5">
        <v>0</v>
      </c>
    </row>
    <row r="45" spans="1:8" x14ac:dyDescent="0.2">
      <c r="A45" s="1">
        <v>67</v>
      </c>
      <c r="B45" s="6" t="s">
        <v>92</v>
      </c>
      <c r="C45" s="3">
        <f t="shared" si="1"/>
        <v>19430</v>
      </c>
      <c r="D45" s="3">
        <v>2584</v>
      </c>
      <c r="E45" s="4">
        <v>13252</v>
      </c>
      <c r="F45" s="3">
        <v>3152</v>
      </c>
      <c r="G45" s="3">
        <v>440</v>
      </c>
      <c r="H45" s="5">
        <v>2</v>
      </c>
    </row>
    <row r="46" spans="1:8" x14ac:dyDescent="0.2">
      <c r="A46" s="1">
        <v>68</v>
      </c>
      <c r="B46" s="6" t="s">
        <v>94</v>
      </c>
      <c r="C46" s="3">
        <f t="shared" si="1"/>
        <v>126782</v>
      </c>
      <c r="D46" s="3">
        <v>12196</v>
      </c>
      <c r="E46" s="4">
        <v>106059</v>
      </c>
      <c r="F46" s="3">
        <v>6597</v>
      </c>
      <c r="G46" s="3">
        <v>1930</v>
      </c>
      <c r="H46" s="5">
        <v>0</v>
      </c>
    </row>
    <row r="47" spans="1:8" x14ac:dyDescent="0.2">
      <c r="A47" s="1">
        <v>70</v>
      </c>
      <c r="B47" s="6" t="s">
        <v>96</v>
      </c>
      <c r="C47" s="3">
        <f t="shared" si="1"/>
        <v>39635</v>
      </c>
      <c r="D47" s="3">
        <v>4254</v>
      </c>
      <c r="E47" s="4">
        <v>33217</v>
      </c>
      <c r="F47" s="3">
        <v>1219</v>
      </c>
      <c r="G47" s="3">
        <v>945</v>
      </c>
      <c r="H47" s="5">
        <v>0</v>
      </c>
    </row>
    <row r="48" spans="1:8" x14ac:dyDescent="0.2">
      <c r="A48" s="1">
        <v>72</v>
      </c>
      <c r="B48" s="6" t="s">
        <v>98</v>
      </c>
      <c r="C48" s="3">
        <f t="shared" si="1"/>
        <v>44531</v>
      </c>
      <c r="D48" s="3">
        <v>3556</v>
      </c>
      <c r="E48" s="4">
        <v>34506</v>
      </c>
      <c r="F48" s="3">
        <v>2583</v>
      </c>
      <c r="G48" s="3">
        <v>3886</v>
      </c>
      <c r="H48" s="5">
        <v>0</v>
      </c>
    </row>
    <row r="49" spans="1:8" x14ac:dyDescent="0.2">
      <c r="A49" s="1">
        <v>74</v>
      </c>
      <c r="B49" s="6" t="s">
        <v>100</v>
      </c>
      <c r="C49" s="3">
        <f t="shared" si="1"/>
        <v>139107</v>
      </c>
      <c r="D49" s="3">
        <v>19810</v>
      </c>
      <c r="E49" s="4">
        <v>116606</v>
      </c>
      <c r="F49" s="3">
        <v>1414</v>
      </c>
      <c r="G49" s="3">
        <v>1277</v>
      </c>
      <c r="H49" s="5">
        <v>0</v>
      </c>
    </row>
    <row r="50" spans="1:8" x14ac:dyDescent="0.2">
      <c r="A50" s="1">
        <v>75</v>
      </c>
      <c r="B50" s="6" t="s">
        <v>102</v>
      </c>
      <c r="C50" s="3">
        <f t="shared" si="1"/>
        <v>224661</v>
      </c>
      <c r="D50" s="3">
        <v>22874</v>
      </c>
      <c r="E50" s="4">
        <v>198273</v>
      </c>
      <c r="F50" s="3">
        <v>1684</v>
      </c>
      <c r="G50" s="3">
        <v>1830</v>
      </c>
      <c r="H50" s="5">
        <v>0</v>
      </c>
    </row>
    <row r="51" spans="1:8" x14ac:dyDescent="0.2">
      <c r="A51" s="1">
        <v>77</v>
      </c>
      <c r="B51" s="6" t="s">
        <v>104</v>
      </c>
      <c r="C51" s="3">
        <f t="shared" si="1"/>
        <v>134163</v>
      </c>
      <c r="D51" s="3">
        <v>20329</v>
      </c>
      <c r="E51" s="4">
        <v>109989</v>
      </c>
      <c r="F51" s="3">
        <v>1734</v>
      </c>
      <c r="G51" s="3">
        <v>2106</v>
      </c>
      <c r="H51" s="5">
        <v>5</v>
      </c>
    </row>
    <row r="52" spans="1:8" x14ac:dyDescent="0.2">
      <c r="A52" s="1">
        <v>79</v>
      </c>
      <c r="B52" s="6" t="s">
        <v>106</v>
      </c>
      <c r="C52" s="3">
        <f t="shared" si="1"/>
        <v>1526236</v>
      </c>
      <c r="D52" s="3">
        <v>328640</v>
      </c>
      <c r="E52" s="4">
        <v>1174946</v>
      </c>
      <c r="F52" s="3">
        <v>14904</v>
      </c>
      <c r="G52" s="3">
        <v>7664</v>
      </c>
      <c r="H52" s="5">
        <v>82</v>
      </c>
    </row>
    <row r="53" spans="1:8" x14ac:dyDescent="0.2">
      <c r="A53" s="1">
        <v>80</v>
      </c>
      <c r="B53" s="6" t="s">
        <v>108</v>
      </c>
      <c r="C53" s="3">
        <f t="shared" si="1"/>
        <v>68565</v>
      </c>
      <c r="D53" s="3">
        <v>14037</v>
      </c>
      <c r="E53" s="4">
        <v>43804</v>
      </c>
      <c r="F53" s="3">
        <v>5815</v>
      </c>
      <c r="G53" s="3">
        <v>4909</v>
      </c>
      <c r="H53" s="5">
        <v>0</v>
      </c>
    </row>
    <row r="54" spans="1:8" x14ac:dyDescent="0.2">
      <c r="A54" s="1">
        <v>82</v>
      </c>
      <c r="B54" s="6" t="s">
        <v>110</v>
      </c>
      <c r="C54" s="3">
        <f t="shared" si="1"/>
        <v>63969</v>
      </c>
      <c r="D54" s="3">
        <v>5523</v>
      </c>
      <c r="E54" s="4">
        <v>51871</v>
      </c>
      <c r="F54" s="3">
        <v>4526</v>
      </c>
      <c r="G54" s="3">
        <v>2049</v>
      </c>
      <c r="H54" s="5">
        <v>0</v>
      </c>
    </row>
    <row r="55" spans="1:8" x14ac:dyDescent="0.2">
      <c r="A55" s="1">
        <v>83</v>
      </c>
      <c r="B55" s="6" t="s">
        <v>112</v>
      </c>
      <c r="C55" s="3">
        <f t="shared" si="1"/>
        <v>37498</v>
      </c>
      <c r="D55" s="3">
        <v>2980</v>
      </c>
      <c r="E55" s="4">
        <v>27156</v>
      </c>
      <c r="F55" s="3">
        <v>3739</v>
      </c>
      <c r="G55" s="3">
        <v>3623</v>
      </c>
      <c r="H55" s="5">
        <v>0</v>
      </c>
    </row>
    <row r="56" spans="1:8" x14ac:dyDescent="0.2">
      <c r="A56" s="1">
        <v>84</v>
      </c>
      <c r="B56" s="6" t="s">
        <v>114</v>
      </c>
      <c r="C56" s="3">
        <f t="shared" si="1"/>
        <v>40245</v>
      </c>
      <c r="D56" s="3">
        <v>1478</v>
      </c>
      <c r="E56" s="4">
        <v>25922</v>
      </c>
      <c r="F56" s="3">
        <v>7290</v>
      </c>
      <c r="G56" s="3">
        <v>5555</v>
      </c>
      <c r="H56" s="5">
        <v>0</v>
      </c>
    </row>
    <row r="57" spans="1:8" x14ac:dyDescent="0.2">
      <c r="A57" s="1">
        <v>86</v>
      </c>
      <c r="B57" s="6" t="s">
        <v>116</v>
      </c>
      <c r="C57" s="3">
        <f t="shared" si="1"/>
        <v>44363</v>
      </c>
      <c r="D57" s="3">
        <v>4395</v>
      </c>
      <c r="E57" s="4">
        <v>34543</v>
      </c>
      <c r="F57" s="3">
        <v>3328</v>
      </c>
      <c r="G57" s="3">
        <v>2097</v>
      </c>
      <c r="H57" s="5">
        <v>0</v>
      </c>
    </row>
    <row r="58" spans="1:8" x14ac:dyDescent="0.2">
      <c r="A58" s="1">
        <v>87</v>
      </c>
      <c r="B58" s="6" t="s">
        <v>118</v>
      </c>
      <c r="C58" s="3">
        <f t="shared" si="1"/>
        <v>77172</v>
      </c>
      <c r="D58" s="3">
        <v>6319</v>
      </c>
      <c r="E58" s="4">
        <v>48282</v>
      </c>
      <c r="F58" s="3">
        <v>13091</v>
      </c>
      <c r="G58" s="3">
        <v>9480</v>
      </c>
      <c r="H58" s="5">
        <v>0</v>
      </c>
    </row>
    <row r="59" spans="1:8" x14ac:dyDescent="0.2">
      <c r="A59" s="1">
        <v>89</v>
      </c>
      <c r="B59" s="6" t="s">
        <v>120</v>
      </c>
      <c r="C59" s="3">
        <f t="shared" si="1"/>
        <v>153376</v>
      </c>
      <c r="D59" s="3">
        <v>17698</v>
      </c>
      <c r="E59" s="4">
        <v>97173</v>
      </c>
      <c r="F59" s="3">
        <v>26121</v>
      </c>
      <c r="G59" s="3">
        <v>12384</v>
      </c>
      <c r="H59" s="5">
        <v>0</v>
      </c>
    </row>
    <row r="60" spans="1:8" x14ac:dyDescent="0.2">
      <c r="A60" s="1">
        <v>91</v>
      </c>
      <c r="B60" s="6" t="s">
        <v>122</v>
      </c>
      <c r="C60" s="3">
        <f t="shared" si="1"/>
        <v>107095</v>
      </c>
      <c r="D60" s="3">
        <v>6407</v>
      </c>
      <c r="E60" s="4">
        <v>71935</v>
      </c>
      <c r="F60" s="3">
        <v>15140</v>
      </c>
      <c r="G60" s="3">
        <v>13603</v>
      </c>
      <c r="H60" s="5">
        <v>10</v>
      </c>
    </row>
    <row r="61" spans="1:8" x14ac:dyDescent="0.2">
      <c r="A61" s="1">
        <v>92</v>
      </c>
      <c r="B61" s="6" t="s">
        <v>124</v>
      </c>
      <c r="C61" s="3">
        <f t="shared" si="1"/>
        <v>194499</v>
      </c>
      <c r="D61" s="3">
        <v>14508</v>
      </c>
      <c r="E61" s="4">
        <v>137250</v>
      </c>
      <c r="F61" s="3">
        <v>22312</v>
      </c>
      <c r="G61" s="3">
        <v>20429</v>
      </c>
      <c r="H61" s="5">
        <v>0</v>
      </c>
    </row>
    <row r="62" spans="1:8" x14ac:dyDescent="0.2">
      <c r="A62" s="1">
        <v>93</v>
      </c>
      <c r="B62" s="6" t="s">
        <v>126</v>
      </c>
      <c r="C62" s="3">
        <f t="shared" si="1"/>
        <v>38538</v>
      </c>
      <c r="D62" s="3">
        <v>975</v>
      </c>
      <c r="E62" s="4">
        <v>22989</v>
      </c>
      <c r="F62" s="3">
        <v>5755</v>
      </c>
      <c r="G62" s="3">
        <v>8819</v>
      </c>
      <c r="H62" s="5">
        <v>0</v>
      </c>
    </row>
    <row r="63" spans="1:8" x14ac:dyDescent="0.2">
      <c r="A63" s="1">
        <v>94</v>
      </c>
      <c r="B63" s="6" t="s">
        <v>128</v>
      </c>
      <c r="C63" s="3">
        <f t="shared" si="1"/>
        <v>64521</v>
      </c>
      <c r="D63" s="3">
        <v>3903</v>
      </c>
      <c r="E63" s="4">
        <v>46457</v>
      </c>
      <c r="F63" s="3">
        <v>9213</v>
      </c>
      <c r="G63" s="3">
        <v>4948</v>
      </c>
      <c r="H63" s="5">
        <v>0</v>
      </c>
    </row>
    <row r="64" spans="1:8" x14ac:dyDescent="0.2">
      <c r="A64" s="1">
        <v>95</v>
      </c>
      <c r="B64" s="6" t="s">
        <v>130</v>
      </c>
      <c r="C64" s="3">
        <f t="shared" si="1"/>
        <v>52305</v>
      </c>
      <c r="D64" s="3">
        <v>3912</v>
      </c>
      <c r="E64" s="4">
        <v>34847</v>
      </c>
      <c r="F64" s="3">
        <v>7346</v>
      </c>
      <c r="G64" s="3">
        <v>6200</v>
      </c>
      <c r="H64" s="5">
        <v>0</v>
      </c>
    </row>
    <row r="65" spans="1:8" x14ac:dyDescent="0.2">
      <c r="A65" s="1">
        <v>96</v>
      </c>
      <c r="B65" s="6" t="s">
        <v>132</v>
      </c>
      <c r="C65" s="3">
        <f t="shared" si="1"/>
        <v>62016</v>
      </c>
      <c r="D65" s="3">
        <v>5697</v>
      </c>
      <c r="E65" s="4">
        <v>39129</v>
      </c>
      <c r="F65" s="3">
        <v>9883</v>
      </c>
      <c r="G65" s="3">
        <v>7307</v>
      </c>
      <c r="H65" s="5">
        <v>0</v>
      </c>
    </row>
  </sheetData>
  <mergeCells count="4">
    <mergeCell ref="A1:A2"/>
    <mergeCell ref="B1:B2"/>
    <mergeCell ref="C1:C2"/>
    <mergeCell ref="D1:H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"/>
  <sheetViews>
    <sheetView zoomScaleNormal="100" workbookViewId="0">
      <selection activeCellId="1" sqref="B5:C10 A1"/>
    </sheetView>
  </sheetViews>
  <sheetFormatPr baseColWidth="10" defaultColWidth="9.1640625" defaultRowHeight="15" x14ac:dyDescent="0.2"/>
  <cols>
    <col min="1" max="1025" width="10.6640625" customWidth="1"/>
  </cols>
  <sheetData>
    <row r="1" spans="1:8" ht="15" customHeight="1" x14ac:dyDescent="0.2">
      <c r="A1" s="47" t="s">
        <v>0</v>
      </c>
      <c r="B1" s="48" t="s">
        <v>1</v>
      </c>
      <c r="C1" s="48" t="s">
        <v>133</v>
      </c>
      <c r="D1" s="49" t="s">
        <v>134</v>
      </c>
      <c r="E1" s="49"/>
      <c r="F1" s="49"/>
      <c r="G1" s="49"/>
      <c r="H1" s="49"/>
    </row>
    <row r="2" spans="1:8" ht="56" x14ac:dyDescent="0.2">
      <c r="A2" s="47"/>
      <c r="B2" s="48"/>
      <c r="C2" s="48"/>
      <c r="D2" s="8" t="s">
        <v>2</v>
      </c>
      <c r="E2" s="9" t="s">
        <v>3</v>
      </c>
      <c r="F2" s="9" t="s">
        <v>4</v>
      </c>
      <c r="G2" s="7" t="s">
        <v>5</v>
      </c>
      <c r="H2" s="10" t="s">
        <v>6</v>
      </c>
    </row>
    <row r="3" spans="1:8" x14ac:dyDescent="0.2">
      <c r="A3" s="18">
        <v>1</v>
      </c>
      <c r="B3" s="19" t="s">
        <v>8</v>
      </c>
      <c r="C3" s="20">
        <f t="shared" ref="C3:C34" si="0">SUM(D3:H3)</f>
        <v>1029785</v>
      </c>
      <c r="D3" s="20">
        <v>910452</v>
      </c>
      <c r="E3" s="21">
        <v>113629</v>
      </c>
      <c r="F3" s="20">
        <v>4766</v>
      </c>
      <c r="G3" s="20">
        <v>876</v>
      </c>
      <c r="H3" s="22">
        <v>62</v>
      </c>
    </row>
    <row r="4" spans="1:8" x14ac:dyDescent="0.2">
      <c r="A4" s="1">
        <v>2</v>
      </c>
      <c r="B4" s="2" t="s">
        <v>10</v>
      </c>
      <c r="C4" s="3">
        <f t="shared" si="0"/>
        <v>135264</v>
      </c>
      <c r="D4" s="3">
        <v>11368</v>
      </c>
      <c r="E4" s="4">
        <v>37407</v>
      </c>
      <c r="F4" s="3">
        <v>48025</v>
      </c>
      <c r="G4" s="3">
        <v>38464</v>
      </c>
      <c r="H4" s="5">
        <v>0</v>
      </c>
    </row>
    <row r="5" spans="1:8" x14ac:dyDescent="0.2">
      <c r="A5" s="1">
        <v>4</v>
      </c>
      <c r="B5" s="2" t="s">
        <v>12</v>
      </c>
      <c r="C5" s="3">
        <f t="shared" si="0"/>
        <v>98970</v>
      </c>
      <c r="D5" s="3">
        <v>30480</v>
      </c>
      <c r="E5" s="4">
        <v>45872</v>
      </c>
      <c r="F5" s="3">
        <v>15533</v>
      </c>
      <c r="G5" s="3">
        <v>7085</v>
      </c>
      <c r="H5" s="5">
        <v>0</v>
      </c>
    </row>
    <row r="6" spans="1:8" x14ac:dyDescent="0.2">
      <c r="A6" s="1">
        <v>6</v>
      </c>
      <c r="B6" s="2" t="s">
        <v>14</v>
      </c>
      <c r="C6" s="3">
        <f t="shared" si="0"/>
        <v>60465</v>
      </c>
      <c r="D6" s="3">
        <v>12422</v>
      </c>
      <c r="E6" s="4">
        <v>18701</v>
      </c>
      <c r="F6" s="3">
        <v>17101</v>
      </c>
      <c r="G6" s="3">
        <v>12236</v>
      </c>
      <c r="H6" s="5">
        <v>5</v>
      </c>
    </row>
    <row r="7" spans="1:8" x14ac:dyDescent="0.2">
      <c r="A7" s="1">
        <v>8</v>
      </c>
      <c r="B7" s="2" t="s">
        <v>16</v>
      </c>
      <c r="C7" s="3">
        <f t="shared" si="0"/>
        <v>158063</v>
      </c>
      <c r="D7" s="3">
        <v>45773</v>
      </c>
      <c r="E7" s="4">
        <v>36063</v>
      </c>
      <c r="F7" s="3">
        <v>46474</v>
      </c>
      <c r="G7" s="3">
        <v>29753</v>
      </c>
      <c r="H7" s="5">
        <v>0</v>
      </c>
    </row>
    <row r="8" spans="1:8" x14ac:dyDescent="0.2">
      <c r="A8" s="1">
        <v>10</v>
      </c>
      <c r="B8" s="2" t="s">
        <v>18</v>
      </c>
      <c r="C8" s="3">
        <f t="shared" si="0"/>
        <v>105118</v>
      </c>
      <c r="D8" s="3">
        <v>12328</v>
      </c>
      <c r="E8" s="4">
        <v>30745</v>
      </c>
      <c r="F8" s="3">
        <v>37096</v>
      </c>
      <c r="G8" s="3">
        <v>24949</v>
      </c>
      <c r="H8" s="5">
        <v>0</v>
      </c>
    </row>
    <row r="9" spans="1:8" x14ac:dyDescent="0.2">
      <c r="A9" s="1">
        <v>11</v>
      </c>
      <c r="B9" s="2" t="s">
        <v>20</v>
      </c>
      <c r="C9" s="3">
        <f t="shared" si="0"/>
        <v>82850</v>
      </c>
      <c r="D9" s="3">
        <v>15980</v>
      </c>
      <c r="E9" s="4">
        <v>31554</v>
      </c>
      <c r="F9" s="3">
        <v>14391</v>
      </c>
      <c r="G9" s="3">
        <v>20925</v>
      </c>
      <c r="H9" s="5">
        <v>0</v>
      </c>
    </row>
    <row r="10" spans="1:8" x14ac:dyDescent="0.2">
      <c r="A10" s="1">
        <v>12</v>
      </c>
      <c r="B10" s="2" t="s">
        <v>22</v>
      </c>
      <c r="C10" s="3">
        <f t="shared" si="0"/>
        <v>61392</v>
      </c>
      <c r="D10" s="3">
        <v>7900</v>
      </c>
      <c r="E10" s="4">
        <v>24202</v>
      </c>
      <c r="F10" s="3">
        <v>14552</v>
      </c>
      <c r="G10" s="3">
        <v>14738</v>
      </c>
      <c r="H10" s="5">
        <v>0</v>
      </c>
    </row>
    <row r="11" spans="1:8" x14ac:dyDescent="0.2">
      <c r="A11" s="1">
        <v>14</v>
      </c>
      <c r="B11" s="2" t="s">
        <v>24</v>
      </c>
      <c r="C11" s="3">
        <f t="shared" si="0"/>
        <v>199177</v>
      </c>
      <c r="D11" s="3">
        <v>66503</v>
      </c>
      <c r="E11" s="4">
        <v>75151</v>
      </c>
      <c r="F11" s="3">
        <v>30792</v>
      </c>
      <c r="G11" s="3">
        <v>26729</v>
      </c>
      <c r="H11" s="5">
        <v>2</v>
      </c>
    </row>
    <row r="12" spans="1:8" x14ac:dyDescent="0.2">
      <c r="A12" s="1">
        <v>15</v>
      </c>
      <c r="B12" s="2" t="s">
        <v>26</v>
      </c>
      <c r="C12" s="3">
        <f t="shared" si="0"/>
        <v>144060</v>
      </c>
      <c r="D12" s="3">
        <v>11788</v>
      </c>
      <c r="E12" s="4">
        <v>44271</v>
      </c>
      <c r="F12" s="3">
        <v>47649</v>
      </c>
      <c r="G12" s="3">
        <v>40352</v>
      </c>
      <c r="H12" s="5">
        <v>0</v>
      </c>
    </row>
    <row r="13" spans="1:8" x14ac:dyDescent="0.2">
      <c r="A13" s="1">
        <v>17</v>
      </c>
      <c r="B13" s="2" t="s">
        <v>28</v>
      </c>
      <c r="C13" s="3">
        <f t="shared" si="0"/>
        <v>160270</v>
      </c>
      <c r="D13" s="3">
        <v>84574</v>
      </c>
      <c r="E13" s="4">
        <v>35827</v>
      </c>
      <c r="F13" s="3">
        <v>25506</v>
      </c>
      <c r="G13" s="3">
        <v>14363</v>
      </c>
      <c r="H13" s="5">
        <v>0</v>
      </c>
    </row>
    <row r="14" spans="1:8" x14ac:dyDescent="0.2">
      <c r="A14" s="1">
        <v>19</v>
      </c>
      <c r="B14" s="2" t="s">
        <v>30</v>
      </c>
      <c r="C14" s="3">
        <f t="shared" si="0"/>
        <v>230702</v>
      </c>
      <c r="D14" s="3">
        <v>133915</v>
      </c>
      <c r="E14" s="4">
        <v>56159</v>
      </c>
      <c r="F14" s="3">
        <v>14198</v>
      </c>
      <c r="G14" s="3">
        <v>26430</v>
      </c>
      <c r="H14" s="5">
        <v>0</v>
      </c>
    </row>
    <row r="15" spans="1:8" x14ac:dyDescent="0.2">
      <c r="A15" s="1">
        <v>20</v>
      </c>
      <c r="B15" s="2" t="s">
        <v>32</v>
      </c>
      <c r="C15" s="3">
        <f t="shared" si="0"/>
        <v>140137</v>
      </c>
      <c r="D15" s="3">
        <v>57516</v>
      </c>
      <c r="E15" s="4">
        <v>36432</v>
      </c>
      <c r="F15" s="3">
        <v>39450</v>
      </c>
      <c r="G15" s="3">
        <v>6739</v>
      </c>
      <c r="H15" s="5">
        <v>0</v>
      </c>
    </row>
    <row r="16" spans="1:8" x14ac:dyDescent="0.2">
      <c r="A16" s="1">
        <v>22</v>
      </c>
      <c r="B16" s="6" t="s">
        <v>34</v>
      </c>
      <c r="C16" s="3">
        <f t="shared" si="0"/>
        <v>149732</v>
      </c>
      <c r="D16" s="3">
        <v>125944</v>
      </c>
      <c r="E16" s="4">
        <v>11712</v>
      </c>
      <c r="F16" s="3">
        <v>7710</v>
      </c>
      <c r="G16" s="3">
        <v>4346</v>
      </c>
      <c r="H16" s="5">
        <v>20</v>
      </c>
    </row>
    <row r="17" spans="1:8" x14ac:dyDescent="0.2">
      <c r="A17" s="1">
        <v>24</v>
      </c>
      <c r="B17" s="6" t="s">
        <v>36</v>
      </c>
      <c r="C17" s="3">
        <f t="shared" si="0"/>
        <v>370235</v>
      </c>
      <c r="D17" s="3">
        <v>286519</v>
      </c>
      <c r="E17" s="4">
        <v>61369</v>
      </c>
      <c r="F17" s="3">
        <v>20655</v>
      </c>
      <c r="G17" s="3">
        <v>1685</v>
      </c>
      <c r="H17" s="5">
        <v>7</v>
      </c>
    </row>
    <row r="18" spans="1:8" x14ac:dyDescent="0.2">
      <c r="A18" s="1">
        <v>25</v>
      </c>
      <c r="B18" s="6" t="s">
        <v>38</v>
      </c>
      <c r="C18" s="3">
        <f t="shared" si="0"/>
        <v>301846</v>
      </c>
      <c r="D18" s="3">
        <v>162977</v>
      </c>
      <c r="E18" s="4">
        <v>69048</v>
      </c>
      <c r="F18" s="3">
        <v>27071</v>
      </c>
      <c r="G18" s="3">
        <v>42746</v>
      </c>
      <c r="H18" s="5">
        <v>4</v>
      </c>
    </row>
    <row r="19" spans="1:8" x14ac:dyDescent="0.2">
      <c r="A19" s="1">
        <v>26</v>
      </c>
      <c r="B19" s="6" t="s">
        <v>40</v>
      </c>
      <c r="C19" s="3">
        <f t="shared" si="0"/>
        <v>200104</v>
      </c>
      <c r="D19" s="3">
        <v>181723</v>
      </c>
      <c r="E19" s="4">
        <v>15257</v>
      </c>
      <c r="F19" s="3">
        <v>2452</v>
      </c>
      <c r="G19" s="3">
        <v>672</v>
      </c>
      <c r="H19" s="5">
        <v>0</v>
      </c>
    </row>
    <row r="20" spans="1:8" x14ac:dyDescent="0.2">
      <c r="A20" s="1">
        <v>27</v>
      </c>
      <c r="B20" s="6" t="s">
        <v>42</v>
      </c>
      <c r="C20" s="3">
        <f t="shared" si="0"/>
        <v>218014</v>
      </c>
      <c r="D20" s="3">
        <v>194469</v>
      </c>
      <c r="E20" s="4">
        <v>23067</v>
      </c>
      <c r="F20" s="3">
        <v>416</v>
      </c>
      <c r="G20" s="3">
        <v>62</v>
      </c>
      <c r="H20" s="5">
        <v>0</v>
      </c>
    </row>
    <row r="21" spans="1:8" x14ac:dyDescent="0.2">
      <c r="A21" s="1">
        <v>30</v>
      </c>
      <c r="B21" s="2" t="s">
        <v>44</v>
      </c>
      <c r="C21" s="3">
        <f t="shared" si="0"/>
        <v>412449</v>
      </c>
      <c r="D21" s="3">
        <v>386637</v>
      </c>
      <c r="E21" s="4">
        <v>24415</v>
      </c>
      <c r="F21" s="3">
        <v>903</v>
      </c>
      <c r="G21" s="3">
        <v>489</v>
      </c>
      <c r="H21" s="5">
        <v>5</v>
      </c>
    </row>
    <row r="22" spans="1:8" x14ac:dyDescent="0.2">
      <c r="A22" s="1">
        <v>31</v>
      </c>
      <c r="B22" s="2" t="s">
        <v>46</v>
      </c>
      <c r="C22" s="3">
        <f t="shared" si="0"/>
        <v>285144</v>
      </c>
      <c r="D22" s="3">
        <v>243849</v>
      </c>
      <c r="E22" s="4">
        <v>33882</v>
      </c>
      <c r="F22" s="3">
        <v>6342</v>
      </c>
      <c r="G22" s="3">
        <v>1059</v>
      </c>
      <c r="H22" s="5">
        <v>12</v>
      </c>
    </row>
    <row r="23" spans="1:8" x14ac:dyDescent="0.2">
      <c r="A23" s="1">
        <v>33</v>
      </c>
      <c r="B23" s="2" t="s">
        <v>48</v>
      </c>
      <c r="C23" s="3">
        <f t="shared" si="0"/>
        <v>286753</v>
      </c>
      <c r="D23" s="3">
        <v>271230</v>
      </c>
      <c r="E23" s="4">
        <v>14567</v>
      </c>
      <c r="F23" s="3">
        <v>686</v>
      </c>
      <c r="G23" s="3">
        <v>233</v>
      </c>
      <c r="H23" s="5">
        <v>37</v>
      </c>
    </row>
    <row r="24" spans="1:8" x14ac:dyDescent="0.2">
      <c r="A24" s="1">
        <v>34</v>
      </c>
      <c r="B24" s="2" t="s">
        <v>50</v>
      </c>
      <c r="C24" s="3">
        <f t="shared" si="0"/>
        <v>497370</v>
      </c>
      <c r="D24" s="3">
        <v>481708</v>
      </c>
      <c r="E24" s="4">
        <v>14107</v>
      </c>
      <c r="F24" s="3">
        <v>883</v>
      </c>
      <c r="G24" s="3">
        <v>672</v>
      </c>
      <c r="H24" s="5">
        <v>0</v>
      </c>
    </row>
    <row r="25" spans="1:8" x14ac:dyDescent="0.2">
      <c r="A25" s="1">
        <v>35</v>
      </c>
      <c r="B25" s="2" t="s">
        <v>52</v>
      </c>
      <c r="C25" s="3">
        <f t="shared" si="0"/>
        <v>213092</v>
      </c>
      <c r="D25" s="3">
        <v>201099</v>
      </c>
      <c r="E25" s="4">
        <v>10588</v>
      </c>
      <c r="F25" s="3">
        <v>1188</v>
      </c>
      <c r="G25" s="3">
        <v>217</v>
      </c>
      <c r="H25" s="5">
        <v>0</v>
      </c>
    </row>
    <row r="26" spans="1:8" x14ac:dyDescent="0.2">
      <c r="A26" s="1">
        <v>36</v>
      </c>
      <c r="B26" s="2" t="s">
        <v>54</v>
      </c>
      <c r="C26" s="3">
        <f t="shared" si="0"/>
        <v>457778</v>
      </c>
      <c r="D26" s="3">
        <v>436204</v>
      </c>
      <c r="E26" s="4">
        <v>19837</v>
      </c>
      <c r="F26" s="3">
        <v>983</v>
      </c>
      <c r="G26" s="3">
        <v>743</v>
      </c>
      <c r="H26" s="5">
        <v>11</v>
      </c>
    </row>
    <row r="27" spans="1:8" x14ac:dyDescent="0.2">
      <c r="A27" s="1">
        <v>37</v>
      </c>
      <c r="B27" s="6" t="s">
        <v>56</v>
      </c>
      <c r="C27" s="3">
        <f t="shared" si="0"/>
        <v>209233</v>
      </c>
      <c r="D27" s="3">
        <v>197101</v>
      </c>
      <c r="E27" s="4">
        <v>9992</v>
      </c>
      <c r="F27" s="3">
        <v>1386</v>
      </c>
      <c r="G27" s="3">
        <v>754</v>
      </c>
      <c r="H27" s="5">
        <v>0</v>
      </c>
    </row>
    <row r="28" spans="1:8" x14ac:dyDescent="0.2">
      <c r="A28" s="1">
        <v>38</v>
      </c>
      <c r="B28" s="2" t="s">
        <v>58</v>
      </c>
      <c r="C28" s="3">
        <f t="shared" si="0"/>
        <v>791259</v>
      </c>
      <c r="D28" s="3">
        <v>623920</v>
      </c>
      <c r="E28" s="4">
        <v>90052</v>
      </c>
      <c r="F28" s="3">
        <v>29896</v>
      </c>
      <c r="G28" s="3">
        <v>47341</v>
      </c>
      <c r="H28" s="5">
        <v>50</v>
      </c>
    </row>
    <row r="29" spans="1:8" x14ac:dyDescent="0.2">
      <c r="A29" s="1">
        <v>40</v>
      </c>
      <c r="B29" s="2" t="s">
        <v>60</v>
      </c>
      <c r="C29" s="3">
        <f t="shared" si="0"/>
        <v>645067</v>
      </c>
      <c r="D29" s="3">
        <v>521163</v>
      </c>
      <c r="E29" s="4">
        <v>70856</v>
      </c>
      <c r="F29" s="3">
        <v>25353</v>
      </c>
      <c r="G29" s="3">
        <v>27465</v>
      </c>
      <c r="H29" s="5">
        <v>230</v>
      </c>
    </row>
    <row r="30" spans="1:8" x14ac:dyDescent="0.2">
      <c r="A30" s="1">
        <v>42</v>
      </c>
      <c r="B30" s="2" t="s">
        <v>62</v>
      </c>
      <c r="C30" s="3">
        <f t="shared" si="0"/>
        <v>291108</v>
      </c>
      <c r="D30" s="3">
        <v>224664</v>
      </c>
      <c r="E30" s="4">
        <v>37157</v>
      </c>
      <c r="F30" s="3">
        <v>16385</v>
      </c>
      <c r="G30" s="3">
        <v>12887</v>
      </c>
      <c r="H30" s="5">
        <v>15</v>
      </c>
    </row>
    <row r="31" spans="1:8" x14ac:dyDescent="0.2">
      <c r="A31" s="1">
        <v>44</v>
      </c>
      <c r="B31" s="2" t="s">
        <v>64</v>
      </c>
      <c r="C31" s="3">
        <f t="shared" si="0"/>
        <v>176518</v>
      </c>
      <c r="D31" s="3">
        <v>142936</v>
      </c>
      <c r="E31" s="4">
        <v>23050</v>
      </c>
      <c r="F31" s="3">
        <v>6488</v>
      </c>
      <c r="G31" s="3">
        <v>4044</v>
      </c>
      <c r="H31" s="5">
        <v>0</v>
      </c>
    </row>
    <row r="32" spans="1:8" x14ac:dyDescent="0.2">
      <c r="A32" s="1">
        <v>45</v>
      </c>
      <c r="B32" s="2" t="s">
        <v>66</v>
      </c>
      <c r="C32" s="3">
        <f t="shared" si="0"/>
        <v>107585</v>
      </c>
      <c r="D32" s="3">
        <v>65351</v>
      </c>
      <c r="E32" s="4">
        <v>28743</v>
      </c>
      <c r="F32" s="3">
        <v>7479</v>
      </c>
      <c r="G32" s="3">
        <v>6012</v>
      </c>
      <c r="H32" s="5">
        <v>0</v>
      </c>
    </row>
    <row r="33" spans="1:8" x14ac:dyDescent="0.2">
      <c r="A33" s="1">
        <v>46</v>
      </c>
      <c r="B33" s="2" t="s">
        <v>68</v>
      </c>
      <c r="C33" s="3">
        <f t="shared" si="0"/>
        <v>167082</v>
      </c>
      <c r="D33" s="3">
        <v>103448</v>
      </c>
      <c r="E33" s="4">
        <v>52627</v>
      </c>
      <c r="F33" s="3">
        <v>5316</v>
      </c>
      <c r="G33" s="3">
        <v>5687</v>
      </c>
      <c r="H33" s="5">
        <v>4</v>
      </c>
    </row>
    <row r="34" spans="1:8" x14ac:dyDescent="0.2">
      <c r="A34" s="1">
        <v>48</v>
      </c>
      <c r="B34" s="2" t="s">
        <v>70</v>
      </c>
      <c r="C34" s="3">
        <f t="shared" si="0"/>
        <v>30441</v>
      </c>
      <c r="D34" s="3">
        <v>11335</v>
      </c>
      <c r="E34" s="4">
        <v>18467</v>
      </c>
      <c r="F34" s="3">
        <v>388</v>
      </c>
      <c r="G34" s="3">
        <v>251</v>
      </c>
      <c r="H34" s="5">
        <v>0</v>
      </c>
    </row>
    <row r="35" spans="1:8" x14ac:dyDescent="0.2">
      <c r="A35" s="1">
        <v>49</v>
      </c>
      <c r="B35" s="2" t="s">
        <v>72</v>
      </c>
      <c r="C35" s="3">
        <f t="shared" ref="C35:C65" si="1">SUM(D35:H35)</f>
        <v>307634</v>
      </c>
      <c r="D35" s="3">
        <v>163421</v>
      </c>
      <c r="E35" s="4">
        <v>111090</v>
      </c>
      <c r="F35" s="3">
        <v>18340</v>
      </c>
      <c r="G35" s="3">
        <v>14783</v>
      </c>
      <c r="H35" s="5">
        <v>0</v>
      </c>
    </row>
    <row r="36" spans="1:8" x14ac:dyDescent="0.2">
      <c r="A36" s="1">
        <v>51</v>
      </c>
      <c r="B36" s="2" t="s">
        <v>74</v>
      </c>
      <c r="C36" s="3">
        <f t="shared" si="1"/>
        <v>275259</v>
      </c>
      <c r="D36" s="3">
        <v>205775</v>
      </c>
      <c r="E36" s="4">
        <v>53311</v>
      </c>
      <c r="F36" s="3">
        <v>10002</v>
      </c>
      <c r="G36" s="3">
        <v>6155</v>
      </c>
      <c r="H36" s="5">
        <v>16</v>
      </c>
    </row>
    <row r="37" spans="1:8" x14ac:dyDescent="0.2">
      <c r="A37" s="1">
        <v>52</v>
      </c>
      <c r="B37" s="2" t="s">
        <v>76</v>
      </c>
      <c r="C37" s="3">
        <f t="shared" si="1"/>
        <v>285633</v>
      </c>
      <c r="D37" s="3">
        <v>196069</v>
      </c>
      <c r="E37" s="4">
        <v>83646</v>
      </c>
      <c r="F37" s="3">
        <v>4016</v>
      </c>
      <c r="G37" s="3">
        <v>1902</v>
      </c>
      <c r="H37" s="5">
        <v>0</v>
      </c>
    </row>
    <row r="38" spans="1:8" x14ac:dyDescent="0.2">
      <c r="A38" s="1">
        <v>54</v>
      </c>
      <c r="B38" s="2" t="s">
        <v>78</v>
      </c>
      <c r="C38" s="3">
        <f t="shared" si="1"/>
        <v>176751</v>
      </c>
      <c r="D38" s="3">
        <v>128332</v>
      </c>
      <c r="E38" s="4">
        <v>35741</v>
      </c>
      <c r="F38" s="3">
        <v>5840</v>
      </c>
      <c r="G38" s="3">
        <v>6838</v>
      </c>
      <c r="H38" s="5">
        <v>0</v>
      </c>
    </row>
    <row r="39" spans="1:8" x14ac:dyDescent="0.2">
      <c r="A39" s="1">
        <v>56</v>
      </c>
      <c r="B39" s="2" t="s">
        <v>80</v>
      </c>
      <c r="C39" s="3">
        <f t="shared" si="1"/>
        <v>169491</v>
      </c>
      <c r="D39" s="3">
        <v>86008</v>
      </c>
      <c r="E39" s="4">
        <v>66959</v>
      </c>
      <c r="F39" s="3">
        <v>7945</v>
      </c>
      <c r="G39" s="3">
        <v>8579</v>
      </c>
      <c r="H39" s="5">
        <v>0</v>
      </c>
    </row>
    <row r="40" spans="1:8" x14ac:dyDescent="0.2">
      <c r="A40" s="1">
        <v>58</v>
      </c>
      <c r="B40" s="2" t="s">
        <v>82</v>
      </c>
      <c r="C40" s="3">
        <f t="shared" si="1"/>
        <v>83993</v>
      </c>
      <c r="D40" s="3">
        <v>18973</v>
      </c>
      <c r="E40" s="4">
        <v>51585</v>
      </c>
      <c r="F40" s="3">
        <v>4103</v>
      </c>
      <c r="G40" s="3">
        <v>9332</v>
      </c>
      <c r="H40" s="5">
        <v>0</v>
      </c>
    </row>
    <row r="41" spans="1:8" x14ac:dyDescent="0.2">
      <c r="A41" s="1">
        <v>60</v>
      </c>
      <c r="B41" s="6" t="s">
        <v>84</v>
      </c>
      <c r="C41" s="3">
        <f t="shared" si="1"/>
        <v>169113</v>
      </c>
      <c r="D41" s="3">
        <v>26419</v>
      </c>
      <c r="E41" s="4">
        <v>121223</v>
      </c>
      <c r="F41" s="3">
        <v>7480</v>
      </c>
      <c r="G41" s="3">
        <v>13991</v>
      </c>
      <c r="H41" s="5">
        <v>0</v>
      </c>
    </row>
    <row r="42" spans="1:8" x14ac:dyDescent="0.2">
      <c r="A42" s="1">
        <v>62</v>
      </c>
      <c r="B42" s="6" t="s">
        <v>86</v>
      </c>
      <c r="C42" s="3">
        <f t="shared" si="1"/>
        <v>64557</v>
      </c>
      <c r="D42" s="3">
        <v>18105</v>
      </c>
      <c r="E42" s="4">
        <v>30501</v>
      </c>
      <c r="F42" s="3">
        <v>8368</v>
      </c>
      <c r="G42" s="3">
        <v>7583</v>
      </c>
      <c r="H42" s="5">
        <v>0</v>
      </c>
    </row>
    <row r="43" spans="1:8" x14ac:dyDescent="0.2">
      <c r="A43" s="1">
        <v>64</v>
      </c>
      <c r="B43" s="6" t="s">
        <v>88</v>
      </c>
      <c r="C43" s="3">
        <f t="shared" si="1"/>
        <v>203261</v>
      </c>
      <c r="D43" s="3">
        <v>30532</v>
      </c>
      <c r="E43" s="4">
        <v>143823</v>
      </c>
      <c r="F43" s="3">
        <v>20586</v>
      </c>
      <c r="G43" s="3">
        <v>8320</v>
      </c>
      <c r="H43" s="5">
        <v>0</v>
      </c>
    </row>
    <row r="44" spans="1:8" x14ac:dyDescent="0.2">
      <c r="A44" s="1">
        <v>66</v>
      </c>
      <c r="B44" s="6" t="s">
        <v>90</v>
      </c>
      <c r="C44" s="3">
        <f t="shared" si="1"/>
        <v>306723</v>
      </c>
      <c r="D44" s="3">
        <v>104073</v>
      </c>
      <c r="E44" s="4">
        <v>182461</v>
      </c>
      <c r="F44" s="3">
        <v>13635</v>
      </c>
      <c r="G44" s="3">
        <v>6554</v>
      </c>
      <c r="H44" s="5">
        <v>0</v>
      </c>
    </row>
    <row r="45" spans="1:8" x14ac:dyDescent="0.2">
      <c r="A45" s="1">
        <v>67</v>
      </c>
      <c r="B45" s="6" t="s">
        <v>92</v>
      </c>
      <c r="C45" s="3">
        <f t="shared" si="1"/>
        <v>98984</v>
      </c>
      <c r="D45" s="3">
        <v>23856</v>
      </c>
      <c r="E45" s="4">
        <v>52218</v>
      </c>
      <c r="F45" s="3">
        <v>17203</v>
      </c>
      <c r="G45" s="3">
        <v>5707</v>
      </c>
      <c r="H45" s="5">
        <v>0</v>
      </c>
    </row>
    <row r="46" spans="1:8" x14ac:dyDescent="0.2">
      <c r="A46" s="1">
        <v>68</v>
      </c>
      <c r="B46" s="6" t="s">
        <v>94</v>
      </c>
      <c r="C46" s="3">
        <f t="shared" si="1"/>
        <v>180134</v>
      </c>
      <c r="D46" s="3">
        <v>10386</v>
      </c>
      <c r="E46" s="4">
        <v>138002</v>
      </c>
      <c r="F46" s="3">
        <v>19847</v>
      </c>
      <c r="G46" s="3">
        <v>11884</v>
      </c>
      <c r="H46" s="5">
        <v>15</v>
      </c>
    </row>
    <row r="47" spans="1:8" x14ac:dyDescent="0.2">
      <c r="A47" s="1">
        <v>70</v>
      </c>
      <c r="B47" s="6" t="s">
        <v>96</v>
      </c>
      <c r="C47" s="3">
        <f t="shared" si="1"/>
        <v>182378</v>
      </c>
      <c r="D47" s="3">
        <v>12760</v>
      </c>
      <c r="E47" s="4">
        <v>131463</v>
      </c>
      <c r="F47" s="3">
        <v>18684</v>
      </c>
      <c r="G47" s="3">
        <v>19471</v>
      </c>
      <c r="H47" s="5">
        <v>0</v>
      </c>
    </row>
    <row r="48" spans="1:8" x14ac:dyDescent="0.2">
      <c r="A48" s="1">
        <v>72</v>
      </c>
      <c r="B48" s="6" t="s">
        <v>98</v>
      </c>
      <c r="C48" s="3">
        <f t="shared" si="1"/>
        <v>237322</v>
      </c>
      <c r="D48" s="3">
        <v>22991</v>
      </c>
      <c r="E48" s="4">
        <v>140495</v>
      </c>
      <c r="F48" s="3">
        <v>28037</v>
      </c>
      <c r="G48" s="3">
        <v>45799</v>
      </c>
      <c r="H48" s="5">
        <v>0</v>
      </c>
    </row>
    <row r="49" spans="1:8" x14ac:dyDescent="0.2">
      <c r="A49" s="1">
        <v>74</v>
      </c>
      <c r="B49" s="6" t="s">
        <v>100</v>
      </c>
      <c r="C49" s="3">
        <f t="shared" si="1"/>
        <v>335983</v>
      </c>
      <c r="D49" s="3">
        <v>33865</v>
      </c>
      <c r="E49" s="4">
        <v>292324</v>
      </c>
      <c r="F49" s="3">
        <v>3182</v>
      </c>
      <c r="G49" s="3">
        <v>6593</v>
      </c>
      <c r="H49" s="5">
        <v>19</v>
      </c>
    </row>
    <row r="50" spans="1:8" x14ac:dyDescent="0.2">
      <c r="A50" s="1">
        <v>75</v>
      </c>
      <c r="B50" s="6" t="s">
        <v>102</v>
      </c>
      <c r="C50" s="3">
        <f t="shared" si="1"/>
        <v>422132</v>
      </c>
      <c r="D50" s="3">
        <v>24165</v>
      </c>
      <c r="E50" s="4">
        <v>345442</v>
      </c>
      <c r="F50" s="3">
        <v>18333</v>
      </c>
      <c r="G50" s="3">
        <v>34188</v>
      </c>
      <c r="H50" s="5">
        <v>4</v>
      </c>
    </row>
    <row r="51" spans="1:8" x14ac:dyDescent="0.2">
      <c r="A51" s="1">
        <v>77</v>
      </c>
      <c r="B51" s="6" t="s">
        <v>104</v>
      </c>
      <c r="C51" s="3">
        <f t="shared" si="1"/>
        <v>124553</v>
      </c>
      <c r="D51" s="3">
        <v>12755</v>
      </c>
      <c r="E51" s="4">
        <v>102324</v>
      </c>
      <c r="F51" s="3">
        <v>3526</v>
      </c>
      <c r="G51" s="3">
        <v>5936</v>
      </c>
      <c r="H51" s="5">
        <v>12</v>
      </c>
    </row>
    <row r="52" spans="1:8" x14ac:dyDescent="0.2">
      <c r="A52" s="1">
        <v>79</v>
      </c>
      <c r="B52" s="6" t="s">
        <v>106</v>
      </c>
      <c r="C52" s="3">
        <f t="shared" si="1"/>
        <v>317647</v>
      </c>
      <c r="D52" s="3">
        <v>29889</v>
      </c>
      <c r="E52" s="4">
        <v>261276</v>
      </c>
      <c r="F52" s="3">
        <v>13598</v>
      </c>
      <c r="G52" s="3">
        <v>12881</v>
      </c>
      <c r="H52" s="5">
        <v>3</v>
      </c>
    </row>
    <row r="53" spans="1:8" x14ac:dyDescent="0.2">
      <c r="A53" s="1">
        <v>80</v>
      </c>
      <c r="B53" s="6" t="s">
        <v>108</v>
      </c>
      <c r="C53" s="3">
        <f t="shared" si="1"/>
        <v>305908</v>
      </c>
      <c r="D53" s="3">
        <v>49318</v>
      </c>
      <c r="E53" s="4">
        <v>154981</v>
      </c>
      <c r="F53" s="3">
        <v>45134</v>
      </c>
      <c r="G53" s="3">
        <v>56475</v>
      </c>
      <c r="H53" s="5">
        <v>0</v>
      </c>
    </row>
    <row r="54" spans="1:8" x14ac:dyDescent="0.2">
      <c r="A54" s="1">
        <v>82</v>
      </c>
      <c r="B54" s="6" t="s">
        <v>110</v>
      </c>
      <c r="C54" s="3">
        <f t="shared" si="1"/>
        <v>379103</v>
      </c>
      <c r="D54" s="3">
        <v>49008</v>
      </c>
      <c r="E54" s="4">
        <v>203157</v>
      </c>
      <c r="F54" s="3">
        <v>81354</v>
      </c>
      <c r="G54" s="3">
        <v>45578</v>
      </c>
      <c r="H54" s="5">
        <v>6</v>
      </c>
    </row>
    <row r="55" spans="1:8" x14ac:dyDescent="0.2">
      <c r="A55" s="1">
        <v>83</v>
      </c>
      <c r="B55" s="6" t="s">
        <v>112</v>
      </c>
      <c r="C55" s="3">
        <f t="shared" si="1"/>
        <v>324589</v>
      </c>
      <c r="D55" s="3">
        <v>37654</v>
      </c>
      <c r="E55" s="4">
        <v>161113</v>
      </c>
      <c r="F55" s="3">
        <v>72143</v>
      </c>
      <c r="G55" s="3">
        <v>53662</v>
      </c>
      <c r="H55" s="5">
        <v>17</v>
      </c>
    </row>
    <row r="56" spans="1:8" x14ac:dyDescent="0.2">
      <c r="A56" s="1">
        <v>84</v>
      </c>
      <c r="B56" s="6" t="s">
        <v>114</v>
      </c>
      <c r="C56" s="3">
        <f t="shared" si="1"/>
        <v>209274</v>
      </c>
      <c r="D56" s="3">
        <v>5017</v>
      </c>
      <c r="E56" s="4">
        <v>62111</v>
      </c>
      <c r="F56" s="3">
        <v>59899</v>
      </c>
      <c r="G56" s="3">
        <v>82247</v>
      </c>
      <c r="H56" s="5">
        <v>0</v>
      </c>
    </row>
    <row r="57" spans="1:8" x14ac:dyDescent="0.2">
      <c r="A57" s="1">
        <v>86</v>
      </c>
      <c r="B57" s="6" t="s">
        <v>116</v>
      </c>
      <c r="C57" s="3">
        <f t="shared" si="1"/>
        <v>228690</v>
      </c>
      <c r="D57" s="3">
        <v>15679</v>
      </c>
      <c r="E57" s="4">
        <v>132394</v>
      </c>
      <c r="F57" s="3">
        <v>44671</v>
      </c>
      <c r="G57" s="3">
        <v>35946</v>
      </c>
      <c r="H57" s="5">
        <v>0</v>
      </c>
    </row>
    <row r="58" spans="1:8" x14ac:dyDescent="0.2">
      <c r="A58" s="1">
        <v>87</v>
      </c>
      <c r="B58" s="6" t="s">
        <v>118</v>
      </c>
      <c r="C58" s="3">
        <f t="shared" si="1"/>
        <v>341649</v>
      </c>
      <c r="D58" s="3">
        <v>38374</v>
      </c>
      <c r="E58" s="4">
        <v>136906</v>
      </c>
      <c r="F58" s="3">
        <v>93142</v>
      </c>
      <c r="G58" s="3">
        <v>73222</v>
      </c>
      <c r="H58" s="5">
        <v>5</v>
      </c>
    </row>
    <row r="59" spans="1:8" x14ac:dyDescent="0.2">
      <c r="A59" s="1">
        <v>89</v>
      </c>
      <c r="B59" s="6" t="s">
        <v>120</v>
      </c>
      <c r="C59" s="3">
        <f t="shared" si="1"/>
        <v>372090</v>
      </c>
      <c r="D59" s="3">
        <v>39477</v>
      </c>
      <c r="E59" s="4">
        <v>164103</v>
      </c>
      <c r="F59" s="3">
        <v>102075</v>
      </c>
      <c r="G59" s="3">
        <v>66435</v>
      </c>
      <c r="H59" s="5">
        <v>0</v>
      </c>
    </row>
    <row r="60" spans="1:8" x14ac:dyDescent="0.2">
      <c r="A60" s="1">
        <v>91</v>
      </c>
      <c r="B60" s="6" t="s">
        <v>122</v>
      </c>
      <c r="C60" s="3">
        <f t="shared" si="1"/>
        <v>289114</v>
      </c>
      <c r="D60" s="3">
        <v>6950</v>
      </c>
      <c r="E60" s="4">
        <v>88844</v>
      </c>
      <c r="F60" s="3">
        <v>77887</v>
      </c>
      <c r="G60" s="3">
        <v>115433</v>
      </c>
      <c r="H60" s="5">
        <v>0</v>
      </c>
    </row>
    <row r="61" spans="1:8" x14ac:dyDescent="0.2">
      <c r="A61" s="1">
        <v>92</v>
      </c>
      <c r="B61" s="6" t="s">
        <v>124</v>
      </c>
      <c r="C61" s="3">
        <f t="shared" si="1"/>
        <v>95771</v>
      </c>
      <c r="D61" s="3">
        <v>5530</v>
      </c>
      <c r="E61" s="4">
        <v>39558</v>
      </c>
      <c r="F61" s="3">
        <v>22290</v>
      </c>
      <c r="G61" s="3">
        <v>28393</v>
      </c>
      <c r="H61" s="5">
        <v>0</v>
      </c>
    </row>
    <row r="62" spans="1:8" x14ac:dyDescent="0.2">
      <c r="A62" s="1">
        <v>93</v>
      </c>
      <c r="B62" s="6" t="s">
        <v>126</v>
      </c>
      <c r="C62" s="3">
        <f t="shared" si="1"/>
        <v>151143</v>
      </c>
      <c r="D62" s="3">
        <v>3000</v>
      </c>
      <c r="E62" s="4">
        <v>58078</v>
      </c>
      <c r="F62" s="3">
        <v>25967</v>
      </c>
      <c r="G62" s="3">
        <v>64098</v>
      </c>
      <c r="H62" s="5">
        <v>0</v>
      </c>
    </row>
    <row r="63" spans="1:8" x14ac:dyDescent="0.2">
      <c r="A63" s="1">
        <v>94</v>
      </c>
      <c r="B63" s="6" t="s">
        <v>128</v>
      </c>
      <c r="C63" s="3">
        <f t="shared" si="1"/>
        <v>247502</v>
      </c>
      <c r="D63" s="3">
        <v>8870</v>
      </c>
      <c r="E63" s="4">
        <v>89109</v>
      </c>
      <c r="F63" s="3">
        <v>74761</v>
      </c>
      <c r="G63" s="3">
        <v>74762</v>
      </c>
      <c r="H63" s="5">
        <v>0</v>
      </c>
    </row>
    <row r="64" spans="1:8" x14ac:dyDescent="0.2">
      <c r="A64" s="1">
        <v>95</v>
      </c>
      <c r="B64" s="6" t="s">
        <v>130</v>
      </c>
      <c r="C64" s="3">
        <f t="shared" si="1"/>
        <v>141484</v>
      </c>
      <c r="D64" s="3">
        <v>1843</v>
      </c>
      <c r="E64" s="4">
        <v>55611</v>
      </c>
      <c r="F64" s="3">
        <v>35310</v>
      </c>
      <c r="G64" s="3">
        <v>48720</v>
      </c>
      <c r="H64" s="5">
        <v>0</v>
      </c>
    </row>
    <row r="65" spans="1:8" x14ac:dyDescent="0.2">
      <c r="A65" s="11">
        <v>96</v>
      </c>
      <c r="B65" s="12" t="s">
        <v>132</v>
      </c>
      <c r="C65" s="13">
        <f t="shared" si="1"/>
        <v>226441</v>
      </c>
      <c r="D65" s="13">
        <v>9626</v>
      </c>
      <c r="E65" s="14">
        <v>66721</v>
      </c>
      <c r="F65" s="13">
        <v>56980</v>
      </c>
      <c r="G65" s="13">
        <v>93114</v>
      </c>
      <c r="H65" s="15">
        <v>0</v>
      </c>
    </row>
  </sheetData>
  <mergeCells count="4">
    <mergeCell ref="A1:A2"/>
    <mergeCell ref="B1:B2"/>
    <mergeCell ref="C1:C2"/>
    <mergeCell ref="D1:H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zoomScaleNormal="100" workbookViewId="0">
      <selection activeCellId="1" sqref="B5:C10 A1"/>
    </sheetView>
  </sheetViews>
  <sheetFormatPr baseColWidth="10" defaultColWidth="9.1640625" defaultRowHeight="15" x14ac:dyDescent="0.2"/>
  <cols>
    <col min="1" max="1025" width="10.6640625" customWidth="1"/>
  </cols>
  <sheetData>
    <row r="1" spans="1:7" ht="15" customHeight="1" x14ac:dyDescent="0.2">
      <c r="A1" s="44" t="s">
        <v>0</v>
      </c>
      <c r="B1" s="45" t="s">
        <v>1</v>
      </c>
      <c r="C1" s="42" t="s">
        <v>2</v>
      </c>
      <c r="D1" s="42" t="s">
        <v>3</v>
      </c>
      <c r="E1" s="46" t="s">
        <v>4</v>
      </c>
      <c r="F1" s="42" t="s">
        <v>5</v>
      </c>
      <c r="G1" s="43" t="s">
        <v>6</v>
      </c>
    </row>
    <row r="2" spans="1:7" x14ac:dyDescent="0.2">
      <c r="A2" s="44"/>
      <c r="B2" s="45"/>
      <c r="C2" s="42"/>
      <c r="D2" s="42"/>
      <c r="E2" s="46"/>
      <c r="F2" s="42"/>
      <c r="G2" s="43"/>
    </row>
    <row r="3" spans="1:7" x14ac:dyDescent="0.2">
      <c r="A3" s="1">
        <v>1</v>
      </c>
      <c r="B3" s="2" t="s">
        <v>8</v>
      </c>
      <c r="C3" s="3">
        <v>910452</v>
      </c>
      <c r="D3" s="4">
        <v>113629</v>
      </c>
      <c r="E3" s="3">
        <v>4766</v>
      </c>
      <c r="F3" s="3">
        <v>876</v>
      </c>
      <c r="G3" s="5">
        <v>62</v>
      </c>
    </row>
    <row r="4" spans="1:7" x14ac:dyDescent="0.2">
      <c r="A4" s="1">
        <v>2</v>
      </c>
      <c r="B4" s="2" t="s">
        <v>10</v>
      </c>
      <c r="C4" s="3">
        <v>11368</v>
      </c>
      <c r="D4" s="4">
        <v>37407</v>
      </c>
      <c r="E4" s="3">
        <v>48025</v>
      </c>
      <c r="F4" s="3">
        <v>38464</v>
      </c>
      <c r="G4" s="5">
        <v>0</v>
      </c>
    </row>
    <row r="5" spans="1:7" x14ac:dyDescent="0.2">
      <c r="A5" s="1">
        <v>4</v>
      </c>
      <c r="B5" s="2" t="s">
        <v>12</v>
      </c>
      <c r="C5" s="3">
        <v>30480</v>
      </c>
      <c r="D5" s="4">
        <v>45872</v>
      </c>
      <c r="E5" s="3">
        <v>15533</v>
      </c>
      <c r="F5" s="3">
        <v>7085</v>
      </c>
      <c r="G5" s="5">
        <v>0</v>
      </c>
    </row>
    <row r="6" spans="1:7" x14ac:dyDescent="0.2">
      <c r="A6" s="1">
        <v>6</v>
      </c>
      <c r="B6" s="2" t="s">
        <v>14</v>
      </c>
      <c r="C6" s="3">
        <v>12422</v>
      </c>
      <c r="D6" s="4">
        <v>18701</v>
      </c>
      <c r="E6" s="3">
        <v>17101</v>
      </c>
      <c r="F6" s="3">
        <v>12236</v>
      </c>
      <c r="G6" s="5">
        <v>5</v>
      </c>
    </row>
    <row r="7" spans="1:7" x14ac:dyDescent="0.2">
      <c r="A7" s="1">
        <v>8</v>
      </c>
      <c r="B7" s="2" t="s">
        <v>16</v>
      </c>
      <c r="C7" s="3">
        <v>45773</v>
      </c>
      <c r="D7" s="4">
        <v>36063</v>
      </c>
      <c r="E7" s="3">
        <v>46474</v>
      </c>
      <c r="F7" s="3">
        <v>29753</v>
      </c>
      <c r="G7" s="5">
        <v>0</v>
      </c>
    </row>
    <row r="8" spans="1:7" x14ac:dyDescent="0.2">
      <c r="A8" s="1">
        <v>10</v>
      </c>
      <c r="B8" s="2" t="s">
        <v>18</v>
      </c>
      <c r="C8" s="3">
        <v>12328</v>
      </c>
      <c r="D8" s="4">
        <v>30745</v>
      </c>
      <c r="E8" s="3">
        <v>37096</v>
      </c>
      <c r="F8" s="3">
        <v>24949</v>
      </c>
      <c r="G8" s="5">
        <v>0</v>
      </c>
    </row>
    <row r="9" spans="1:7" x14ac:dyDescent="0.2">
      <c r="A9" s="1">
        <v>11</v>
      </c>
      <c r="B9" s="2" t="s">
        <v>20</v>
      </c>
      <c r="C9" s="3">
        <v>15980</v>
      </c>
      <c r="D9" s="4">
        <v>31554</v>
      </c>
      <c r="E9" s="3">
        <v>14391</v>
      </c>
      <c r="F9" s="3">
        <v>20925</v>
      </c>
      <c r="G9" s="5">
        <v>0</v>
      </c>
    </row>
    <row r="10" spans="1:7" x14ac:dyDescent="0.2">
      <c r="A10" s="1">
        <v>12</v>
      </c>
      <c r="B10" s="2" t="s">
        <v>22</v>
      </c>
      <c r="C10" s="3">
        <v>7900</v>
      </c>
      <c r="D10" s="4">
        <v>24202</v>
      </c>
      <c r="E10" s="3">
        <v>14552</v>
      </c>
      <c r="F10" s="3">
        <v>14738</v>
      </c>
      <c r="G10" s="5">
        <v>0</v>
      </c>
    </row>
    <row r="11" spans="1:7" x14ac:dyDescent="0.2">
      <c r="A11" s="1">
        <v>14</v>
      </c>
      <c r="B11" s="2" t="s">
        <v>24</v>
      </c>
      <c r="C11" s="3">
        <v>66503</v>
      </c>
      <c r="D11" s="4">
        <v>75151</v>
      </c>
      <c r="E11" s="3">
        <v>30792</v>
      </c>
      <c r="F11" s="3">
        <v>26729</v>
      </c>
      <c r="G11" s="5">
        <v>2</v>
      </c>
    </row>
    <row r="12" spans="1:7" x14ac:dyDescent="0.2">
      <c r="A12" s="1">
        <v>15</v>
      </c>
      <c r="B12" s="2" t="s">
        <v>26</v>
      </c>
      <c r="C12" s="3">
        <v>11788</v>
      </c>
      <c r="D12" s="4">
        <v>44271</v>
      </c>
      <c r="E12" s="3">
        <v>47649</v>
      </c>
      <c r="F12" s="3">
        <v>40352</v>
      </c>
      <c r="G12" s="5">
        <v>0</v>
      </c>
    </row>
    <row r="13" spans="1:7" x14ac:dyDescent="0.2">
      <c r="A13" s="1">
        <v>17</v>
      </c>
      <c r="B13" s="2" t="s">
        <v>28</v>
      </c>
      <c r="C13" s="3">
        <v>84574</v>
      </c>
      <c r="D13" s="4">
        <v>35827</v>
      </c>
      <c r="E13" s="3">
        <v>25506</v>
      </c>
      <c r="F13" s="3">
        <v>14363</v>
      </c>
      <c r="G13" s="5">
        <v>0</v>
      </c>
    </row>
    <row r="14" spans="1:7" x14ac:dyDescent="0.2">
      <c r="A14" s="1">
        <v>19</v>
      </c>
      <c r="B14" s="2" t="s">
        <v>30</v>
      </c>
      <c r="C14" s="3">
        <v>133915</v>
      </c>
      <c r="D14" s="4">
        <v>56159</v>
      </c>
      <c r="E14" s="3">
        <v>14198</v>
      </c>
      <c r="F14" s="3">
        <v>26430</v>
      </c>
      <c r="G14" s="5">
        <v>0</v>
      </c>
    </row>
    <row r="15" spans="1:7" x14ac:dyDescent="0.2">
      <c r="A15" s="1">
        <v>20</v>
      </c>
      <c r="B15" s="2" t="s">
        <v>32</v>
      </c>
      <c r="C15" s="3">
        <v>57516</v>
      </c>
      <c r="D15" s="4">
        <v>36432</v>
      </c>
      <c r="E15" s="3">
        <v>39450</v>
      </c>
      <c r="F15" s="3">
        <v>6739</v>
      </c>
      <c r="G15" s="5">
        <v>0</v>
      </c>
    </row>
    <row r="16" spans="1:7" x14ac:dyDescent="0.2">
      <c r="A16" s="1">
        <v>22</v>
      </c>
      <c r="B16" s="6" t="s">
        <v>34</v>
      </c>
      <c r="C16" s="3">
        <v>125944</v>
      </c>
      <c r="D16" s="4">
        <v>11712</v>
      </c>
      <c r="E16" s="3">
        <v>7710</v>
      </c>
      <c r="F16" s="3">
        <v>4346</v>
      </c>
      <c r="G16" s="5">
        <v>20</v>
      </c>
    </row>
    <row r="17" spans="1:7" x14ac:dyDescent="0.2">
      <c r="A17" s="1">
        <v>24</v>
      </c>
      <c r="B17" s="6" t="s">
        <v>36</v>
      </c>
      <c r="C17" s="3">
        <v>286519</v>
      </c>
      <c r="D17" s="4">
        <v>61369</v>
      </c>
      <c r="E17" s="3">
        <v>20655</v>
      </c>
      <c r="F17" s="3">
        <v>1685</v>
      </c>
      <c r="G17" s="5">
        <v>7</v>
      </c>
    </row>
    <row r="18" spans="1:7" x14ac:dyDescent="0.2">
      <c r="A18" s="1">
        <v>25</v>
      </c>
      <c r="B18" s="6" t="s">
        <v>38</v>
      </c>
      <c r="C18" s="3">
        <v>162977</v>
      </c>
      <c r="D18" s="4">
        <v>69048</v>
      </c>
      <c r="E18" s="3">
        <v>27071</v>
      </c>
      <c r="F18" s="3">
        <v>42746</v>
      </c>
      <c r="G18" s="5">
        <v>4</v>
      </c>
    </row>
    <row r="19" spans="1:7" x14ac:dyDescent="0.2">
      <c r="A19" s="1">
        <v>26</v>
      </c>
      <c r="B19" s="6" t="s">
        <v>40</v>
      </c>
      <c r="C19" s="3">
        <v>181723</v>
      </c>
      <c r="D19" s="4">
        <v>15257</v>
      </c>
      <c r="E19" s="3">
        <v>2452</v>
      </c>
      <c r="F19" s="3">
        <v>672</v>
      </c>
      <c r="G19" s="5">
        <v>0</v>
      </c>
    </row>
    <row r="20" spans="1:7" x14ac:dyDescent="0.2">
      <c r="A20" s="1">
        <v>27</v>
      </c>
      <c r="B20" s="6" t="s">
        <v>42</v>
      </c>
      <c r="C20" s="3">
        <v>194469</v>
      </c>
      <c r="D20" s="4">
        <v>23067</v>
      </c>
      <c r="E20" s="3">
        <v>416</v>
      </c>
      <c r="F20" s="3">
        <v>62</v>
      </c>
      <c r="G20" s="5">
        <v>0</v>
      </c>
    </row>
    <row r="21" spans="1:7" x14ac:dyDescent="0.2">
      <c r="A21" s="1">
        <v>30</v>
      </c>
      <c r="B21" s="2" t="s">
        <v>44</v>
      </c>
      <c r="C21" s="3">
        <v>386637</v>
      </c>
      <c r="D21" s="4">
        <v>24415</v>
      </c>
      <c r="E21" s="3">
        <v>903</v>
      </c>
      <c r="F21" s="3">
        <v>489</v>
      </c>
      <c r="G21" s="5">
        <v>5</v>
      </c>
    </row>
    <row r="22" spans="1:7" x14ac:dyDescent="0.2">
      <c r="A22" s="1">
        <v>31</v>
      </c>
      <c r="B22" s="2" t="s">
        <v>46</v>
      </c>
      <c r="C22" s="3">
        <v>243849</v>
      </c>
      <c r="D22" s="4">
        <v>33882</v>
      </c>
      <c r="E22" s="3">
        <v>6342</v>
      </c>
      <c r="F22" s="3">
        <v>1059</v>
      </c>
      <c r="G22" s="5">
        <v>12</v>
      </c>
    </row>
    <row r="23" spans="1:7" x14ac:dyDescent="0.2">
      <c r="A23" s="1">
        <v>33</v>
      </c>
      <c r="B23" s="2" t="s">
        <v>48</v>
      </c>
      <c r="C23" s="3">
        <v>271230</v>
      </c>
      <c r="D23" s="4">
        <v>14567</v>
      </c>
      <c r="E23" s="3">
        <v>686</v>
      </c>
      <c r="F23" s="3">
        <v>233</v>
      </c>
      <c r="G23" s="5">
        <v>37</v>
      </c>
    </row>
    <row r="24" spans="1:7" x14ac:dyDescent="0.2">
      <c r="A24" s="1">
        <v>34</v>
      </c>
      <c r="B24" s="2" t="s">
        <v>50</v>
      </c>
      <c r="C24" s="3">
        <v>481708</v>
      </c>
      <c r="D24" s="4">
        <v>14107</v>
      </c>
      <c r="E24" s="3">
        <v>883</v>
      </c>
      <c r="F24" s="3">
        <v>672</v>
      </c>
      <c r="G24" s="5">
        <v>0</v>
      </c>
    </row>
    <row r="25" spans="1:7" x14ac:dyDescent="0.2">
      <c r="A25" s="1">
        <v>35</v>
      </c>
      <c r="B25" s="2" t="s">
        <v>52</v>
      </c>
      <c r="C25" s="3">
        <v>201099</v>
      </c>
      <c r="D25" s="4">
        <v>10588</v>
      </c>
      <c r="E25" s="3">
        <v>1188</v>
      </c>
      <c r="F25" s="3">
        <v>217</v>
      </c>
      <c r="G25" s="5">
        <v>0</v>
      </c>
    </row>
    <row r="26" spans="1:7" x14ac:dyDescent="0.2">
      <c r="A26" s="1">
        <v>36</v>
      </c>
      <c r="B26" s="2" t="s">
        <v>54</v>
      </c>
      <c r="C26" s="3">
        <v>436204</v>
      </c>
      <c r="D26" s="4">
        <v>19837</v>
      </c>
      <c r="E26" s="3">
        <v>983</v>
      </c>
      <c r="F26" s="3">
        <v>743</v>
      </c>
      <c r="G26" s="5">
        <v>11</v>
      </c>
    </row>
    <row r="27" spans="1:7" x14ac:dyDescent="0.2">
      <c r="A27" s="1">
        <v>37</v>
      </c>
      <c r="B27" s="6" t="s">
        <v>56</v>
      </c>
      <c r="C27" s="3">
        <v>197101</v>
      </c>
      <c r="D27" s="4">
        <v>9992</v>
      </c>
      <c r="E27" s="3">
        <v>1386</v>
      </c>
      <c r="F27" s="3">
        <v>754</v>
      </c>
      <c r="G27" s="5">
        <v>0</v>
      </c>
    </row>
    <row r="28" spans="1:7" x14ac:dyDescent="0.2">
      <c r="A28" s="1">
        <v>38</v>
      </c>
      <c r="B28" s="2" t="s">
        <v>58</v>
      </c>
      <c r="C28" s="3">
        <v>623920</v>
      </c>
      <c r="D28" s="4">
        <v>90052</v>
      </c>
      <c r="E28" s="3">
        <v>29896</v>
      </c>
      <c r="F28" s="3">
        <v>47341</v>
      </c>
      <c r="G28" s="5">
        <v>50</v>
      </c>
    </row>
    <row r="29" spans="1:7" x14ac:dyDescent="0.2">
      <c r="A29" s="1">
        <v>40</v>
      </c>
      <c r="B29" s="2" t="s">
        <v>60</v>
      </c>
      <c r="C29" s="3">
        <v>521163</v>
      </c>
      <c r="D29" s="4">
        <v>70856</v>
      </c>
      <c r="E29" s="3">
        <v>25353</v>
      </c>
      <c r="F29" s="3">
        <v>27465</v>
      </c>
      <c r="G29" s="5">
        <v>230</v>
      </c>
    </row>
    <row r="30" spans="1:7" x14ac:dyDescent="0.2">
      <c r="A30" s="1">
        <v>42</v>
      </c>
      <c r="B30" s="2" t="s">
        <v>62</v>
      </c>
      <c r="C30" s="3">
        <v>224664</v>
      </c>
      <c r="D30" s="4">
        <v>37157</v>
      </c>
      <c r="E30" s="3">
        <v>16385</v>
      </c>
      <c r="F30" s="3">
        <v>12887</v>
      </c>
      <c r="G30" s="5">
        <v>15</v>
      </c>
    </row>
    <row r="31" spans="1:7" x14ac:dyDescent="0.2">
      <c r="A31" s="1">
        <v>44</v>
      </c>
      <c r="B31" s="2" t="s">
        <v>64</v>
      </c>
      <c r="C31" s="3">
        <v>142936</v>
      </c>
      <c r="D31" s="4">
        <v>23050</v>
      </c>
      <c r="E31" s="3">
        <v>6488</v>
      </c>
      <c r="F31" s="3">
        <v>4044</v>
      </c>
      <c r="G31" s="5">
        <v>0</v>
      </c>
    </row>
    <row r="32" spans="1:7" x14ac:dyDescent="0.2">
      <c r="A32" s="1">
        <v>45</v>
      </c>
      <c r="B32" s="2" t="s">
        <v>66</v>
      </c>
      <c r="C32" s="3">
        <v>65351</v>
      </c>
      <c r="D32" s="4">
        <v>28743</v>
      </c>
      <c r="E32" s="3">
        <v>7479</v>
      </c>
      <c r="F32" s="3">
        <v>6012</v>
      </c>
      <c r="G32" s="5">
        <v>0</v>
      </c>
    </row>
    <row r="33" spans="1:7" x14ac:dyDescent="0.2">
      <c r="A33" s="1">
        <v>46</v>
      </c>
      <c r="B33" s="2" t="s">
        <v>68</v>
      </c>
      <c r="C33" s="3">
        <v>103448</v>
      </c>
      <c r="D33" s="4">
        <v>52627</v>
      </c>
      <c r="E33" s="3">
        <v>5316</v>
      </c>
      <c r="F33" s="3">
        <v>5687</v>
      </c>
      <c r="G33" s="5">
        <v>4</v>
      </c>
    </row>
    <row r="34" spans="1:7" x14ac:dyDescent="0.2">
      <c r="A34" s="1">
        <v>48</v>
      </c>
      <c r="B34" s="2" t="s">
        <v>70</v>
      </c>
      <c r="C34" s="3">
        <v>11335</v>
      </c>
      <c r="D34" s="4">
        <v>18467</v>
      </c>
      <c r="E34" s="3">
        <v>388</v>
      </c>
      <c r="F34" s="3">
        <v>251</v>
      </c>
      <c r="G34" s="5">
        <v>0</v>
      </c>
    </row>
    <row r="35" spans="1:7" x14ac:dyDescent="0.2">
      <c r="A35" s="1">
        <v>49</v>
      </c>
      <c r="B35" s="2" t="s">
        <v>72</v>
      </c>
      <c r="C35" s="3">
        <v>163421</v>
      </c>
      <c r="D35" s="4">
        <v>111090</v>
      </c>
      <c r="E35" s="3">
        <v>18340</v>
      </c>
      <c r="F35" s="3">
        <v>14783</v>
      </c>
      <c r="G35" s="5">
        <v>0</v>
      </c>
    </row>
    <row r="36" spans="1:7" x14ac:dyDescent="0.2">
      <c r="A36" s="1">
        <v>51</v>
      </c>
      <c r="B36" s="2" t="s">
        <v>74</v>
      </c>
      <c r="C36" s="3">
        <v>205775</v>
      </c>
      <c r="D36" s="4">
        <v>53311</v>
      </c>
      <c r="E36" s="3">
        <v>10002</v>
      </c>
      <c r="F36" s="3">
        <v>6155</v>
      </c>
      <c r="G36" s="5">
        <v>16</v>
      </c>
    </row>
    <row r="37" spans="1:7" x14ac:dyDescent="0.2">
      <c r="A37" s="1">
        <v>52</v>
      </c>
      <c r="B37" s="2" t="s">
        <v>76</v>
      </c>
      <c r="C37" s="3">
        <v>196069</v>
      </c>
      <c r="D37" s="4">
        <v>83646</v>
      </c>
      <c r="E37" s="3">
        <v>4016</v>
      </c>
      <c r="F37" s="3">
        <v>1902</v>
      </c>
      <c r="G37" s="5">
        <v>0</v>
      </c>
    </row>
    <row r="38" spans="1:7" x14ac:dyDescent="0.2">
      <c r="A38" s="1">
        <v>54</v>
      </c>
      <c r="B38" s="2" t="s">
        <v>78</v>
      </c>
      <c r="C38" s="3">
        <v>128332</v>
      </c>
      <c r="D38" s="4">
        <v>35741</v>
      </c>
      <c r="E38" s="3">
        <v>5840</v>
      </c>
      <c r="F38" s="3">
        <v>6838</v>
      </c>
      <c r="G38" s="5">
        <v>0</v>
      </c>
    </row>
    <row r="39" spans="1:7" x14ac:dyDescent="0.2">
      <c r="A39" s="1">
        <v>56</v>
      </c>
      <c r="B39" s="2" t="s">
        <v>80</v>
      </c>
      <c r="C39" s="3">
        <v>86008</v>
      </c>
      <c r="D39" s="4">
        <v>66959</v>
      </c>
      <c r="E39" s="3">
        <v>7945</v>
      </c>
      <c r="F39" s="3">
        <v>8579</v>
      </c>
      <c r="G39" s="5">
        <v>0</v>
      </c>
    </row>
    <row r="40" spans="1:7" x14ac:dyDescent="0.2">
      <c r="A40" s="1">
        <v>58</v>
      </c>
      <c r="B40" s="2" t="s">
        <v>82</v>
      </c>
      <c r="C40" s="3">
        <v>18973</v>
      </c>
      <c r="D40" s="4">
        <v>51585</v>
      </c>
      <c r="E40" s="3">
        <v>4103</v>
      </c>
      <c r="F40" s="3">
        <v>9332</v>
      </c>
      <c r="G40" s="5">
        <v>0</v>
      </c>
    </row>
    <row r="41" spans="1:7" x14ac:dyDescent="0.2">
      <c r="A41" s="1">
        <v>60</v>
      </c>
      <c r="B41" s="6" t="s">
        <v>84</v>
      </c>
      <c r="C41" s="3">
        <v>26419</v>
      </c>
      <c r="D41" s="4">
        <v>121223</v>
      </c>
      <c r="E41" s="3">
        <v>7480</v>
      </c>
      <c r="F41" s="3">
        <v>13991</v>
      </c>
      <c r="G41" s="5">
        <v>0</v>
      </c>
    </row>
    <row r="42" spans="1:7" x14ac:dyDescent="0.2">
      <c r="A42" s="1">
        <v>62</v>
      </c>
      <c r="B42" s="6" t="s">
        <v>86</v>
      </c>
      <c r="C42" s="3">
        <v>18105</v>
      </c>
      <c r="D42" s="4">
        <v>30501</v>
      </c>
      <c r="E42" s="3">
        <v>8368</v>
      </c>
      <c r="F42" s="3">
        <v>7583</v>
      </c>
      <c r="G42" s="5">
        <v>0</v>
      </c>
    </row>
    <row r="43" spans="1:7" x14ac:dyDescent="0.2">
      <c r="A43" s="1">
        <v>64</v>
      </c>
      <c r="B43" s="6" t="s">
        <v>88</v>
      </c>
      <c r="C43" s="3">
        <v>30532</v>
      </c>
      <c r="D43" s="4">
        <v>143823</v>
      </c>
      <c r="E43" s="3">
        <v>20586</v>
      </c>
      <c r="F43" s="3">
        <v>8320</v>
      </c>
      <c r="G43" s="5">
        <v>0</v>
      </c>
    </row>
    <row r="44" spans="1:7" x14ac:dyDescent="0.2">
      <c r="A44" s="1">
        <v>66</v>
      </c>
      <c r="B44" s="6" t="s">
        <v>90</v>
      </c>
      <c r="C44" s="3">
        <v>104073</v>
      </c>
      <c r="D44" s="4">
        <v>182461</v>
      </c>
      <c r="E44" s="3">
        <v>13635</v>
      </c>
      <c r="F44" s="3">
        <v>6554</v>
      </c>
      <c r="G44" s="5">
        <v>0</v>
      </c>
    </row>
    <row r="45" spans="1:7" x14ac:dyDescent="0.2">
      <c r="A45" s="1">
        <v>67</v>
      </c>
      <c r="B45" s="6" t="s">
        <v>92</v>
      </c>
      <c r="C45" s="3">
        <v>23856</v>
      </c>
      <c r="D45" s="4">
        <v>52218</v>
      </c>
      <c r="E45" s="3">
        <v>17203</v>
      </c>
      <c r="F45" s="3">
        <v>5707</v>
      </c>
      <c r="G45" s="5">
        <v>0</v>
      </c>
    </row>
    <row r="46" spans="1:7" x14ac:dyDescent="0.2">
      <c r="A46" s="1">
        <v>68</v>
      </c>
      <c r="B46" s="6" t="s">
        <v>94</v>
      </c>
      <c r="C46" s="3">
        <v>10386</v>
      </c>
      <c r="D46" s="4">
        <v>138002</v>
      </c>
      <c r="E46" s="3">
        <v>19847</v>
      </c>
      <c r="F46" s="3">
        <v>11884</v>
      </c>
      <c r="G46" s="5">
        <v>15</v>
      </c>
    </row>
    <row r="47" spans="1:7" x14ac:dyDescent="0.2">
      <c r="A47" s="1">
        <v>70</v>
      </c>
      <c r="B47" s="6" t="s">
        <v>96</v>
      </c>
      <c r="C47" s="3">
        <v>12760</v>
      </c>
      <c r="D47" s="4">
        <v>131463</v>
      </c>
      <c r="E47" s="3">
        <v>18684</v>
      </c>
      <c r="F47" s="3">
        <v>19471</v>
      </c>
      <c r="G47" s="5">
        <v>0</v>
      </c>
    </row>
    <row r="48" spans="1:7" x14ac:dyDescent="0.2">
      <c r="A48" s="1">
        <v>72</v>
      </c>
      <c r="B48" s="6" t="s">
        <v>98</v>
      </c>
      <c r="C48" s="3">
        <v>22991</v>
      </c>
      <c r="D48" s="4">
        <v>140495</v>
      </c>
      <c r="E48" s="3">
        <v>28037</v>
      </c>
      <c r="F48" s="3">
        <v>45799</v>
      </c>
      <c r="G48" s="5">
        <v>0</v>
      </c>
    </row>
    <row r="49" spans="1:7" x14ac:dyDescent="0.2">
      <c r="A49" s="1">
        <v>74</v>
      </c>
      <c r="B49" s="6" t="s">
        <v>100</v>
      </c>
      <c r="C49" s="3">
        <v>33865</v>
      </c>
      <c r="D49" s="4">
        <v>292324</v>
      </c>
      <c r="E49" s="3">
        <v>3182</v>
      </c>
      <c r="F49" s="3">
        <v>6593</v>
      </c>
      <c r="G49" s="5">
        <v>19</v>
      </c>
    </row>
    <row r="50" spans="1:7" x14ac:dyDescent="0.2">
      <c r="A50" s="1">
        <v>75</v>
      </c>
      <c r="B50" s="6" t="s">
        <v>102</v>
      </c>
      <c r="C50" s="3">
        <v>24165</v>
      </c>
      <c r="D50" s="4">
        <v>345442</v>
      </c>
      <c r="E50" s="3">
        <v>18333</v>
      </c>
      <c r="F50" s="3">
        <v>34188</v>
      </c>
      <c r="G50" s="5">
        <v>4</v>
      </c>
    </row>
    <row r="51" spans="1:7" x14ac:dyDescent="0.2">
      <c r="A51" s="1">
        <v>77</v>
      </c>
      <c r="B51" s="6" t="s">
        <v>104</v>
      </c>
      <c r="C51" s="3">
        <v>12755</v>
      </c>
      <c r="D51" s="4">
        <v>102324</v>
      </c>
      <c r="E51" s="3">
        <v>3526</v>
      </c>
      <c r="F51" s="3">
        <v>5936</v>
      </c>
      <c r="G51" s="5">
        <v>12</v>
      </c>
    </row>
    <row r="52" spans="1:7" x14ac:dyDescent="0.2">
      <c r="A52" s="1">
        <v>79</v>
      </c>
      <c r="B52" s="6" t="s">
        <v>106</v>
      </c>
      <c r="C52" s="3">
        <v>29889</v>
      </c>
      <c r="D52" s="4">
        <v>261276</v>
      </c>
      <c r="E52" s="3">
        <v>13598</v>
      </c>
      <c r="F52" s="3">
        <v>12881</v>
      </c>
      <c r="G52" s="5">
        <v>3</v>
      </c>
    </row>
    <row r="53" spans="1:7" x14ac:dyDescent="0.2">
      <c r="A53" s="1">
        <v>80</v>
      </c>
      <c r="B53" s="6" t="s">
        <v>108</v>
      </c>
      <c r="C53" s="3">
        <v>49318</v>
      </c>
      <c r="D53" s="4">
        <v>154981</v>
      </c>
      <c r="E53" s="3">
        <v>45134</v>
      </c>
      <c r="F53" s="3">
        <v>56475</v>
      </c>
      <c r="G53" s="5">
        <v>0</v>
      </c>
    </row>
    <row r="54" spans="1:7" x14ac:dyDescent="0.2">
      <c r="A54" s="1">
        <v>82</v>
      </c>
      <c r="B54" s="6" t="s">
        <v>110</v>
      </c>
      <c r="C54" s="3">
        <v>49008</v>
      </c>
      <c r="D54" s="4">
        <v>203157</v>
      </c>
      <c r="E54" s="3">
        <v>81354</v>
      </c>
      <c r="F54" s="3">
        <v>45578</v>
      </c>
      <c r="G54" s="5">
        <v>6</v>
      </c>
    </row>
    <row r="55" spans="1:7" x14ac:dyDescent="0.2">
      <c r="A55" s="1">
        <v>83</v>
      </c>
      <c r="B55" s="6" t="s">
        <v>112</v>
      </c>
      <c r="C55" s="3">
        <v>37654</v>
      </c>
      <c r="D55" s="4">
        <v>161113</v>
      </c>
      <c r="E55" s="3">
        <v>72143</v>
      </c>
      <c r="F55" s="3">
        <v>53662</v>
      </c>
      <c r="G55" s="5">
        <v>17</v>
      </c>
    </row>
    <row r="56" spans="1:7" x14ac:dyDescent="0.2">
      <c r="A56" s="1">
        <v>84</v>
      </c>
      <c r="B56" s="6" t="s">
        <v>114</v>
      </c>
      <c r="C56" s="3">
        <v>5017</v>
      </c>
      <c r="D56" s="4">
        <v>62111</v>
      </c>
      <c r="E56" s="3">
        <v>59899</v>
      </c>
      <c r="F56" s="3">
        <v>82247</v>
      </c>
      <c r="G56" s="5">
        <v>0</v>
      </c>
    </row>
    <row r="57" spans="1:7" x14ac:dyDescent="0.2">
      <c r="A57" s="1">
        <v>86</v>
      </c>
      <c r="B57" s="6" t="s">
        <v>116</v>
      </c>
      <c r="C57" s="3">
        <v>15679</v>
      </c>
      <c r="D57" s="4">
        <v>132394</v>
      </c>
      <c r="E57" s="3">
        <v>44671</v>
      </c>
      <c r="F57" s="3">
        <v>35946</v>
      </c>
      <c r="G57" s="5">
        <v>0</v>
      </c>
    </row>
    <row r="58" spans="1:7" x14ac:dyDescent="0.2">
      <c r="A58" s="1">
        <v>87</v>
      </c>
      <c r="B58" s="6" t="s">
        <v>118</v>
      </c>
      <c r="C58" s="3">
        <v>38374</v>
      </c>
      <c r="D58" s="4">
        <v>136906</v>
      </c>
      <c r="E58" s="3">
        <v>93142</v>
      </c>
      <c r="F58" s="3">
        <v>73222</v>
      </c>
      <c r="G58" s="5">
        <v>5</v>
      </c>
    </row>
    <row r="59" spans="1:7" x14ac:dyDescent="0.2">
      <c r="A59" s="1">
        <v>89</v>
      </c>
      <c r="B59" s="6" t="s">
        <v>120</v>
      </c>
      <c r="C59" s="3">
        <v>39477</v>
      </c>
      <c r="D59" s="4">
        <v>164103</v>
      </c>
      <c r="E59" s="3">
        <v>102075</v>
      </c>
      <c r="F59" s="3">
        <v>66435</v>
      </c>
      <c r="G59" s="5">
        <v>0</v>
      </c>
    </row>
    <row r="60" spans="1:7" x14ac:dyDescent="0.2">
      <c r="A60" s="1">
        <v>91</v>
      </c>
      <c r="B60" s="6" t="s">
        <v>122</v>
      </c>
      <c r="C60" s="3">
        <v>6950</v>
      </c>
      <c r="D60" s="4">
        <v>88844</v>
      </c>
      <c r="E60" s="3">
        <v>77887</v>
      </c>
      <c r="F60" s="3">
        <v>115433</v>
      </c>
      <c r="G60" s="5">
        <v>0</v>
      </c>
    </row>
    <row r="61" spans="1:7" x14ac:dyDescent="0.2">
      <c r="A61" s="1">
        <v>92</v>
      </c>
      <c r="B61" s="6" t="s">
        <v>124</v>
      </c>
      <c r="C61" s="3">
        <v>5530</v>
      </c>
      <c r="D61" s="4">
        <v>39558</v>
      </c>
      <c r="E61" s="3">
        <v>22290</v>
      </c>
      <c r="F61" s="3">
        <v>28393</v>
      </c>
      <c r="G61" s="5">
        <v>0</v>
      </c>
    </row>
    <row r="62" spans="1:7" x14ac:dyDescent="0.2">
      <c r="A62" s="1">
        <v>93</v>
      </c>
      <c r="B62" s="6" t="s">
        <v>126</v>
      </c>
      <c r="C62" s="3">
        <v>3000</v>
      </c>
      <c r="D62" s="4">
        <v>58078</v>
      </c>
      <c r="E62" s="3">
        <v>25967</v>
      </c>
      <c r="F62" s="3">
        <v>64098</v>
      </c>
      <c r="G62" s="5">
        <v>0</v>
      </c>
    </row>
    <row r="63" spans="1:7" x14ac:dyDescent="0.2">
      <c r="A63" s="1">
        <v>94</v>
      </c>
      <c r="B63" s="6" t="s">
        <v>128</v>
      </c>
      <c r="C63" s="3">
        <v>8870</v>
      </c>
      <c r="D63" s="4">
        <v>89109</v>
      </c>
      <c r="E63" s="3">
        <v>74761</v>
      </c>
      <c r="F63" s="3">
        <v>74762</v>
      </c>
      <c r="G63" s="5">
        <v>0</v>
      </c>
    </row>
    <row r="64" spans="1:7" x14ac:dyDescent="0.2">
      <c r="A64" s="1">
        <v>95</v>
      </c>
      <c r="B64" s="6" t="s">
        <v>130</v>
      </c>
      <c r="C64" s="3">
        <v>1843</v>
      </c>
      <c r="D64" s="4">
        <v>55611</v>
      </c>
      <c r="E64" s="3">
        <v>35310</v>
      </c>
      <c r="F64" s="3">
        <v>48720</v>
      </c>
      <c r="G64" s="5">
        <v>0</v>
      </c>
    </row>
    <row r="65" spans="1:7" x14ac:dyDescent="0.2">
      <c r="A65" s="11">
        <v>96</v>
      </c>
      <c r="B65" s="12" t="s">
        <v>132</v>
      </c>
      <c r="C65" s="13">
        <v>9626</v>
      </c>
      <c r="D65" s="14">
        <v>66721</v>
      </c>
      <c r="E65" s="13">
        <v>56980</v>
      </c>
      <c r="F65" s="13">
        <v>93114</v>
      </c>
      <c r="G65" s="15">
        <v>0</v>
      </c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7"/>
  <sheetViews>
    <sheetView zoomScaleNormal="100" workbookViewId="0">
      <selection activeCell="H3" activeCellId="1" sqref="B5:C10 H3"/>
    </sheetView>
  </sheetViews>
  <sheetFormatPr baseColWidth="10" defaultColWidth="9.1640625" defaultRowHeight="15" x14ac:dyDescent="0.2"/>
  <cols>
    <col min="1" max="2" width="10.6640625" customWidth="1"/>
    <col min="3" max="3" width="12.6640625" customWidth="1"/>
    <col min="4" max="1025" width="10.6640625" customWidth="1"/>
  </cols>
  <sheetData>
    <row r="1" spans="1:6" ht="15" customHeight="1" x14ac:dyDescent="0.2">
      <c r="A1" s="47" t="s">
        <v>0</v>
      </c>
      <c r="B1" s="48" t="s">
        <v>1</v>
      </c>
      <c r="C1" s="48" t="s">
        <v>135</v>
      </c>
      <c r="D1" s="49" t="s">
        <v>136</v>
      </c>
      <c r="E1" s="49"/>
      <c r="F1" s="49"/>
    </row>
    <row r="2" spans="1:6" ht="98" x14ac:dyDescent="0.2">
      <c r="A2" s="47"/>
      <c r="B2" s="48"/>
      <c r="C2" s="48"/>
      <c r="D2" s="8" t="s">
        <v>137</v>
      </c>
      <c r="E2" s="9" t="s">
        <v>138</v>
      </c>
      <c r="F2" s="10" t="s">
        <v>6</v>
      </c>
    </row>
    <row r="3" spans="1:6" x14ac:dyDescent="0.2">
      <c r="A3" s="1">
        <v>1</v>
      </c>
      <c r="B3" s="2" t="s">
        <v>8</v>
      </c>
      <c r="C3" s="3">
        <f t="shared" ref="C3:C34" si="0">SUM(D3:F3)</f>
        <v>124741966</v>
      </c>
      <c r="D3" s="3">
        <v>6721341</v>
      </c>
      <c r="E3" s="4">
        <v>117918217</v>
      </c>
      <c r="F3" s="5">
        <v>102408</v>
      </c>
    </row>
    <row r="4" spans="1:6" x14ac:dyDescent="0.2">
      <c r="A4" s="1">
        <v>2</v>
      </c>
      <c r="B4" s="2" t="s">
        <v>10</v>
      </c>
      <c r="C4" s="3">
        <f t="shared" si="0"/>
        <v>12283306</v>
      </c>
      <c r="D4" s="3">
        <v>13840</v>
      </c>
      <c r="E4" s="4">
        <v>12259996</v>
      </c>
      <c r="F4" s="5">
        <v>9470</v>
      </c>
    </row>
    <row r="5" spans="1:6" x14ac:dyDescent="0.2">
      <c r="A5" s="1">
        <v>4</v>
      </c>
      <c r="B5" s="2" t="s">
        <v>12</v>
      </c>
      <c r="C5" s="3">
        <f t="shared" si="0"/>
        <v>10029794</v>
      </c>
      <c r="D5" s="3">
        <v>23273</v>
      </c>
      <c r="E5" s="4">
        <v>10004791</v>
      </c>
      <c r="F5" s="5">
        <v>1730</v>
      </c>
    </row>
    <row r="6" spans="1:6" x14ac:dyDescent="0.2">
      <c r="A6" s="1">
        <v>6</v>
      </c>
      <c r="B6" s="2" t="s">
        <v>14</v>
      </c>
      <c r="C6" s="3">
        <f t="shared" si="0"/>
        <v>6155100</v>
      </c>
      <c r="D6" s="3">
        <v>15970</v>
      </c>
      <c r="E6" s="4">
        <v>6135606</v>
      </c>
      <c r="F6" s="5">
        <v>3524</v>
      </c>
    </row>
    <row r="7" spans="1:6" x14ac:dyDescent="0.2">
      <c r="A7" s="1">
        <v>8</v>
      </c>
      <c r="B7" s="2" t="s">
        <v>16</v>
      </c>
      <c r="C7" s="3">
        <f t="shared" si="0"/>
        <v>12204646</v>
      </c>
      <c r="D7" s="3">
        <v>6988</v>
      </c>
      <c r="E7" s="4">
        <v>12196800</v>
      </c>
      <c r="F7" s="5">
        <v>858</v>
      </c>
    </row>
    <row r="8" spans="1:6" x14ac:dyDescent="0.2">
      <c r="A8" s="1">
        <v>10</v>
      </c>
      <c r="B8" s="2" t="s">
        <v>18</v>
      </c>
      <c r="C8" s="3">
        <f t="shared" si="0"/>
        <v>10268519</v>
      </c>
      <c r="D8" s="3">
        <v>21811</v>
      </c>
      <c r="E8" s="4">
        <v>10233561</v>
      </c>
      <c r="F8" s="5">
        <v>13147</v>
      </c>
    </row>
    <row r="9" spans="1:6" x14ac:dyDescent="0.2">
      <c r="A9" s="1">
        <v>11</v>
      </c>
      <c r="B9" s="2" t="s">
        <v>20</v>
      </c>
      <c r="C9" s="3">
        <f t="shared" si="0"/>
        <v>6524691</v>
      </c>
      <c r="D9" s="3">
        <v>7028</v>
      </c>
      <c r="E9" s="4">
        <v>6515965</v>
      </c>
      <c r="F9" s="5">
        <v>1698</v>
      </c>
    </row>
    <row r="10" spans="1:6" x14ac:dyDescent="0.2">
      <c r="A10" s="1">
        <v>12</v>
      </c>
      <c r="B10" s="2" t="s">
        <v>22</v>
      </c>
      <c r="C10" s="3">
        <f t="shared" si="0"/>
        <v>5046832</v>
      </c>
      <c r="D10" s="3">
        <v>12898</v>
      </c>
      <c r="E10" s="4">
        <v>5032151</v>
      </c>
      <c r="F10" s="5">
        <v>1783</v>
      </c>
    </row>
    <row r="11" spans="1:6" x14ac:dyDescent="0.2">
      <c r="A11" s="1">
        <v>14</v>
      </c>
      <c r="B11" s="2" t="s">
        <v>24</v>
      </c>
      <c r="C11" s="3">
        <f t="shared" si="0"/>
        <v>15922422</v>
      </c>
      <c r="D11" s="3">
        <v>32172</v>
      </c>
      <c r="E11" s="4">
        <v>15886796</v>
      </c>
      <c r="F11" s="5">
        <v>3454</v>
      </c>
    </row>
    <row r="12" spans="1:6" x14ac:dyDescent="0.2">
      <c r="A12" s="1">
        <v>15</v>
      </c>
      <c r="B12" s="2" t="s">
        <v>26</v>
      </c>
      <c r="C12" s="3">
        <f t="shared" si="0"/>
        <v>13256172</v>
      </c>
      <c r="D12" s="3">
        <v>36643</v>
      </c>
      <c r="E12" s="4">
        <v>13213714</v>
      </c>
      <c r="F12" s="5">
        <v>5815</v>
      </c>
    </row>
    <row r="13" spans="1:6" x14ac:dyDescent="0.2">
      <c r="A13" s="1">
        <v>17</v>
      </c>
      <c r="B13" s="2" t="s">
        <v>28</v>
      </c>
      <c r="C13" s="3">
        <f t="shared" si="0"/>
        <v>11175761</v>
      </c>
      <c r="D13" s="3">
        <v>78943</v>
      </c>
      <c r="E13" s="4">
        <v>11085689</v>
      </c>
      <c r="F13" s="5">
        <v>11129</v>
      </c>
    </row>
    <row r="14" spans="1:6" x14ac:dyDescent="0.2">
      <c r="A14" s="1">
        <v>19</v>
      </c>
      <c r="B14" s="2" t="s">
        <v>30</v>
      </c>
      <c r="C14" s="3">
        <f t="shared" si="0"/>
        <v>22616098</v>
      </c>
      <c r="D14" s="3">
        <v>75932</v>
      </c>
      <c r="E14" s="4">
        <v>22536136</v>
      </c>
      <c r="F14" s="5">
        <v>4030</v>
      </c>
    </row>
    <row r="15" spans="1:6" x14ac:dyDescent="0.2">
      <c r="A15" s="1">
        <v>20</v>
      </c>
      <c r="B15" s="2" t="s">
        <v>32</v>
      </c>
      <c r="C15" s="3">
        <f t="shared" si="0"/>
        <v>14139431</v>
      </c>
      <c r="D15" s="3">
        <v>50713</v>
      </c>
      <c r="E15" s="4">
        <v>14072794</v>
      </c>
      <c r="F15" s="5">
        <v>15924</v>
      </c>
    </row>
    <row r="16" spans="1:6" x14ac:dyDescent="0.2">
      <c r="A16" s="1">
        <v>22</v>
      </c>
      <c r="B16" s="6" t="s">
        <v>34</v>
      </c>
      <c r="C16" s="3">
        <f t="shared" si="0"/>
        <v>21011572</v>
      </c>
      <c r="D16" s="3">
        <v>124378</v>
      </c>
      <c r="E16" s="4">
        <v>20829511</v>
      </c>
      <c r="F16" s="5">
        <v>57683</v>
      </c>
    </row>
    <row r="17" spans="1:6" x14ac:dyDescent="0.2">
      <c r="A17" s="1">
        <v>24</v>
      </c>
      <c r="B17" s="6" t="s">
        <v>36</v>
      </c>
      <c r="C17" s="3">
        <f t="shared" si="0"/>
        <v>25771091</v>
      </c>
      <c r="D17" s="3">
        <v>75618</v>
      </c>
      <c r="E17" s="4">
        <v>25674485</v>
      </c>
      <c r="F17" s="5">
        <v>20988</v>
      </c>
    </row>
    <row r="18" spans="1:6" x14ac:dyDescent="0.2">
      <c r="A18" s="1">
        <v>25</v>
      </c>
      <c r="B18" s="6" t="s">
        <v>38</v>
      </c>
      <c r="C18" s="3">
        <f t="shared" si="0"/>
        <v>24810624</v>
      </c>
      <c r="D18" s="3">
        <v>42112</v>
      </c>
      <c r="E18" s="4">
        <v>24749863</v>
      </c>
      <c r="F18" s="5">
        <v>18649</v>
      </c>
    </row>
    <row r="19" spans="1:6" x14ac:dyDescent="0.2">
      <c r="A19" s="1">
        <v>26</v>
      </c>
      <c r="B19" s="6" t="s">
        <v>40</v>
      </c>
      <c r="C19" s="3">
        <f t="shared" si="0"/>
        <v>18407125</v>
      </c>
      <c r="D19" s="3">
        <v>20802</v>
      </c>
      <c r="E19" s="4">
        <v>18379621</v>
      </c>
      <c r="F19" s="5">
        <v>6702</v>
      </c>
    </row>
    <row r="20" spans="1:6" x14ac:dyDescent="0.2">
      <c r="A20" s="1">
        <v>27</v>
      </c>
      <c r="B20" s="6" t="s">
        <v>42</v>
      </c>
      <c r="C20" s="3">
        <f t="shared" si="0"/>
        <v>20598307</v>
      </c>
      <c r="D20" s="3">
        <v>31827</v>
      </c>
      <c r="E20" s="4">
        <v>20530070</v>
      </c>
      <c r="F20" s="5">
        <v>36410</v>
      </c>
    </row>
    <row r="21" spans="1:6" x14ac:dyDescent="0.2">
      <c r="A21" s="1">
        <v>30</v>
      </c>
      <c r="B21" s="2" t="s">
        <v>44</v>
      </c>
      <c r="C21" s="3">
        <f t="shared" si="0"/>
        <v>28624505</v>
      </c>
      <c r="D21" s="3">
        <v>224937</v>
      </c>
      <c r="E21" s="4">
        <v>28380540</v>
      </c>
      <c r="F21" s="5">
        <v>19028</v>
      </c>
    </row>
    <row r="22" spans="1:6" x14ac:dyDescent="0.2">
      <c r="A22" s="1">
        <v>31</v>
      </c>
      <c r="B22" s="2" t="s">
        <v>46</v>
      </c>
      <c r="C22" s="3">
        <f t="shared" si="0"/>
        <v>28307999</v>
      </c>
      <c r="D22" s="3">
        <v>606894</v>
      </c>
      <c r="E22" s="4">
        <v>27616184</v>
      </c>
      <c r="F22" s="5">
        <v>84921</v>
      </c>
    </row>
    <row r="23" spans="1:6" x14ac:dyDescent="0.2">
      <c r="A23" s="1">
        <v>33</v>
      </c>
      <c r="B23" s="2" t="s">
        <v>48</v>
      </c>
      <c r="C23" s="3">
        <f t="shared" si="0"/>
        <v>18363482</v>
      </c>
      <c r="D23" s="3">
        <v>89522</v>
      </c>
      <c r="E23" s="4">
        <v>18234414</v>
      </c>
      <c r="F23" s="5">
        <v>39546</v>
      </c>
    </row>
    <row r="24" spans="1:6" x14ac:dyDescent="0.2">
      <c r="A24" s="1">
        <v>34</v>
      </c>
      <c r="B24" s="2" t="s">
        <v>50</v>
      </c>
      <c r="C24" s="3">
        <f t="shared" si="0"/>
        <v>28851030</v>
      </c>
      <c r="D24" s="3">
        <v>103306</v>
      </c>
      <c r="E24" s="4">
        <v>28733556</v>
      </c>
      <c r="F24" s="5">
        <v>14168</v>
      </c>
    </row>
    <row r="25" spans="1:6" x14ac:dyDescent="0.2">
      <c r="A25" s="1">
        <v>35</v>
      </c>
      <c r="B25" s="2" t="s">
        <v>52</v>
      </c>
      <c r="C25" s="3">
        <f t="shared" si="0"/>
        <v>13036590</v>
      </c>
      <c r="D25" s="3">
        <v>33100</v>
      </c>
      <c r="E25" s="4">
        <v>12990445</v>
      </c>
      <c r="F25" s="5">
        <v>13045</v>
      </c>
    </row>
    <row r="26" spans="1:6" x14ac:dyDescent="0.2">
      <c r="A26" s="1">
        <v>36</v>
      </c>
      <c r="B26" s="2" t="s">
        <v>54</v>
      </c>
      <c r="C26" s="3">
        <f t="shared" si="0"/>
        <v>28788518</v>
      </c>
      <c r="D26" s="3">
        <v>50017</v>
      </c>
      <c r="E26" s="4">
        <v>28699867</v>
      </c>
      <c r="F26" s="5">
        <v>38634</v>
      </c>
    </row>
    <row r="27" spans="1:6" x14ac:dyDescent="0.2">
      <c r="A27" s="1">
        <v>37</v>
      </c>
      <c r="B27" s="6" t="s">
        <v>56</v>
      </c>
      <c r="C27" s="3">
        <f t="shared" si="0"/>
        <v>13844595</v>
      </c>
      <c r="D27" s="3">
        <v>19423</v>
      </c>
      <c r="E27" s="4">
        <v>13821461</v>
      </c>
      <c r="F27" s="5">
        <v>3711</v>
      </c>
    </row>
    <row r="28" spans="1:6" x14ac:dyDescent="0.2">
      <c r="A28" s="1">
        <v>38</v>
      </c>
      <c r="B28" s="2" t="s">
        <v>58</v>
      </c>
      <c r="C28" s="3">
        <f t="shared" si="0"/>
        <v>52797429</v>
      </c>
      <c r="D28" s="3">
        <v>587544</v>
      </c>
      <c r="E28" s="4">
        <v>52115412</v>
      </c>
      <c r="F28" s="5">
        <v>94473</v>
      </c>
    </row>
    <row r="29" spans="1:6" x14ac:dyDescent="0.2">
      <c r="A29" s="1">
        <v>40</v>
      </c>
      <c r="B29" s="2" t="s">
        <v>60</v>
      </c>
      <c r="C29" s="3">
        <f t="shared" si="0"/>
        <v>48687826</v>
      </c>
      <c r="D29" s="3">
        <v>580062</v>
      </c>
      <c r="E29" s="4">
        <v>48011456</v>
      </c>
      <c r="F29" s="5">
        <v>96308</v>
      </c>
    </row>
    <row r="30" spans="1:6" x14ac:dyDescent="0.2">
      <c r="A30" s="1">
        <v>42</v>
      </c>
      <c r="B30" s="2" t="s">
        <v>62</v>
      </c>
      <c r="C30" s="3">
        <f t="shared" si="0"/>
        <v>21956179</v>
      </c>
      <c r="D30" s="3">
        <v>77949</v>
      </c>
      <c r="E30" s="4">
        <v>21851078</v>
      </c>
      <c r="F30" s="5">
        <v>27152</v>
      </c>
    </row>
    <row r="31" spans="1:6" x14ac:dyDescent="0.2">
      <c r="A31" s="1">
        <v>44</v>
      </c>
      <c r="B31" s="2" t="s">
        <v>64</v>
      </c>
      <c r="C31" s="3">
        <f t="shared" si="0"/>
        <v>15262738</v>
      </c>
      <c r="D31" s="3">
        <v>60638</v>
      </c>
      <c r="E31" s="4">
        <v>15179058</v>
      </c>
      <c r="F31" s="5">
        <v>23042</v>
      </c>
    </row>
    <row r="32" spans="1:6" x14ac:dyDescent="0.2">
      <c r="A32" s="1">
        <v>45</v>
      </c>
      <c r="B32" s="2" t="s">
        <v>66</v>
      </c>
      <c r="C32" s="3">
        <f t="shared" si="0"/>
        <v>9437131</v>
      </c>
      <c r="D32" s="3">
        <v>20941</v>
      </c>
      <c r="E32" s="4">
        <v>9413846</v>
      </c>
      <c r="F32" s="5">
        <v>2344</v>
      </c>
    </row>
    <row r="33" spans="1:6" x14ac:dyDescent="0.2">
      <c r="A33" s="1">
        <v>46</v>
      </c>
      <c r="B33" s="2" t="s">
        <v>68</v>
      </c>
      <c r="C33" s="3">
        <f t="shared" si="0"/>
        <v>19324097</v>
      </c>
      <c r="D33" s="3">
        <v>75921</v>
      </c>
      <c r="E33" s="4">
        <v>19203710</v>
      </c>
      <c r="F33" s="5">
        <v>44466</v>
      </c>
    </row>
    <row r="34" spans="1:6" x14ac:dyDescent="0.2">
      <c r="A34" s="1">
        <v>48</v>
      </c>
      <c r="B34" s="2" t="s">
        <v>70</v>
      </c>
      <c r="C34" s="3">
        <f t="shared" si="0"/>
        <v>21194361</v>
      </c>
      <c r="D34" s="3">
        <v>324942</v>
      </c>
      <c r="E34" s="4">
        <v>20774858</v>
      </c>
      <c r="F34" s="5">
        <v>94561</v>
      </c>
    </row>
    <row r="35" spans="1:6" x14ac:dyDescent="0.2">
      <c r="A35" s="1">
        <v>49</v>
      </c>
      <c r="B35" s="2" t="s">
        <v>72</v>
      </c>
      <c r="C35" s="3">
        <f t="shared" ref="C35:C65" si="1">SUM(D35:F35)</f>
        <v>25308259</v>
      </c>
      <c r="D35" s="3">
        <v>44048</v>
      </c>
      <c r="E35" s="4">
        <v>25245494</v>
      </c>
      <c r="F35" s="5">
        <v>18717</v>
      </c>
    </row>
    <row r="36" spans="1:6" x14ac:dyDescent="0.2">
      <c r="A36" s="1">
        <v>51</v>
      </c>
      <c r="B36" s="2" t="s">
        <v>74</v>
      </c>
      <c r="C36" s="3">
        <f t="shared" si="1"/>
        <v>21690742</v>
      </c>
      <c r="D36" s="3">
        <v>39895</v>
      </c>
      <c r="E36" s="4">
        <v>21632832</v>
      </c>
      <c r="F36" s="5">
        <v>18015</v>
      </c>
    </row>
    <row r="37" spans="1:6" x14ac:dyDescent="0.2">
      <c r="A37" s="1">
        <v>52</v>
      </c>
      <c r="B37" s="2" t="s">
        <v>76</v>
      </c>
      <c r="C37" s="3">
        <f t="shared" si="1"/>
        <v>28116195</v>
      </c>
      <c r="D37" s="3">
        <v>107391</v>
      </c>
      <c r="E37" s="4">
        <v>27968699</v>
      </c>
      <c r="F37" s="5">
        <v>40105</v>
      </c>
    </row>
    <row r="38" spans="1:6" x14ac:dyDescent="0.2">
      <c r="A38" s="1">
        <v>54</v>
      </c>
      <c r="B38" s="2" t="s">
        <v>78</v>
      </c>
      <c r="C38" s="3">
        <f t="shared" si="1"/>
        <v>13955151</v>
      </c>
      <c r="D38" s="3">
        <v>25956</v>
      </c>
      <c r="E38" s="4">
        <v>13872724</v>
      </c>
      <c r="F38" s="5">
        <v>56471</v>
      </c>
    </row>
    <row r="39" spans="1:6" x14ac:dyDescent="0.2">
      <c r="A39" s="1">
        <v>56</v>
      </c>
      <c r="B39" s="2" t="s">
        <v>80</v>
      </c>
      <c r="C39" s="3">
        <f t="shared" si="1"/>
        <v>20149841</v>
      </c>
      <c r="D39" s="3">
        <v>38906</v>
      </c>
      <c r="E39" s="4">
        <v>20023638</v>
      </c>
      <c r="F39" s="5">
        <v>87297</v>
      </c>
    </row>
    <row r="40" spans="1:6" x14ac:dyDescent="0.2">
      <c r="A40" s="1">
        <v>58</v>
      </c>
      <c r="B40" s="2" t="s">
        <v>82</v>
      </c>
      <c r="C40" s="3">
        <f t="shared" si="1"/>
        <v>7374440</v>
      </c>
      <c r="D40" s="3">
        <v>33899</v>
      </c>
      <c r="E40" s="4">
        <v>7333355</v>
      </c>
      <c r="F40" s="5">
        <v>7186</v>
      </c>
    </row>
    <row r="41" spans="1:6" x14ac:dyDescent="0.2">
      <c r="A41" s="1">
        <v>60</v>
      </c>
      <c r="B41" s="6" t="s">
        <v>84</v>
      </c>
      <c r="C41" s="3">
        <f t="shared" si="1"/>
        <v>18484103</v>
      </c>
      <c r="D41" s="3">
        <v>10528</v>
      </c>
      <c r="E41" s="4">
        <v>18469731</v>
      </c>
      <c r="F41" s="5">
        <v>3844</v>
      </c>
    </row>
    <row r="42" spans="1:6" x14ac:dyDescent="0.2">
      <c r="A42" s="1">
        <v>62</v>
      </c>
      <c r="B42" s="6" t="s">
        <v>86</v>
      </c>
      <c r="C42" s="3">
        <f t="shared" si="1"/>
        <v>5619542</v>
      </c>
      <c r="D42" s="3">
        <v>10058</v>
      </c>
      <c r="E42" s="4">
        <v>5604546</v>
      </c>
      <c r="F42" s="5">
        <v>4938</v>
      </c>
    </row>
    <row r="43" spans="1:6" x14ac:dyDescent="0.2">
      <c r="A43" s="1">
        <v>64</v>
      </c>
      <c r="B43" s="6" t="s">
        <v>88</v>
      </c>
      <c r="C43" s="3">
        <f t="shared" si="1"/>
        <v>17513794</v>
      </c>
      <c r="D43" s="3">
        <v>29383</v>
      </c>
      <c r="E43" s="4">
        <v>17468214</v>
      </c>
      <c r="F43" s="5">
        <v>16197</v>
      </c>
    </row>
    <row r="44" spans="1:6" x14ac:dyDescent="0.2">
      <c r="A44" s="1">
        <v>66</v>
      </c>
      <c r="B44" s="6" t="s">
        <v>90</v>
      </c>
      <c r="C44" s="3">
        <f t="shared" si="1"/>
        <v>25854310</v>
      </c>
      <c r="D44" s="3">
        <v>33486</v>
      </c>
      <c r="E44" s="4">
        <v>25819130</v>
      </c>
      <c r="F44" s="5">
        <v>1694</v>
      </c>
    </row>
    <row r="45" spans="1:6" x14ac:dyDescent="0.2">
      <c r="A45" s="1">
        <v>67</v>
      </c>
      <c r="B45" s="6" t="s">
        <v>92</v>
      </c>
      <c r="C45" s="3">
        <f t="shared" si="1"/>
        <v>6901620</v>
      </c>
      <c r="D45" s="3">
        <v>12712</v>
      </c>
      <c r="E45" s="4">
        <v>6884486</v>
      </c>
      <c r="F45" s="5">
        <v>4422</v>
      </c>
    </row>
    <row r="46" spans="1:6" x14ac:dyDescent="0.2">
      <c r="A46" s="1">
        <v>68</v>
      </c>
      <c r="B46" s="6" t="s">
        <v>94</v>
      </c>
      <c r="C46" s="3">
        <f t="shared" si="1"/>
        <v>20180091</v>
      </c>
      <c r="D46" s="3">
        <v>62880</v>
      </c>
      <c r="E46" s="4">
        <v>20088033</v>
      </c>
      <c r="F46" s="5">
        <v>29178</v>
      </c>
    </row>
    <row r="47" spans="1:6" x14ac:dyDescent="0.2">
      <c r="A47" s="1">
        <v>70</v>
      </c>
      <c r="B47" s="6" t="s">
        <v>96</v>
      </c>
      <c r="C47" s="3">
        <f t="shared" si="1"/>
        <v>14888583</v>
      </c>
      <c r="D47" s="3">
        <v>16089</v>
      </c>
      <c r="E47" s="4">
        <v>14870202</v>
      </c>
      <c r="F47" s="5">
        <v>2292</v>
      </c>
    </row>
    <row r="48" spans="1:6" x14ac:dyDescent="0.2">
      <c r="A48" s="1">
        <v>72</v>
      </c>
      <c r="B48" s="6" t="s">
        <v>98</v>
      </c>
      <c r="C48" s="3">
        <f t="shared" si="1"/>
        <v>20822981</v>
      </c>
      <c r="D48" s="3">
        <v>30436</v>
      </c>
      <c r="E48" s="4">
        <v>20755515</v>
      </c>
      <c r="F48" s="5">
        <v>37030</v>
      </c>
    </row>
    <row r="49" spans="1:6" x14ac:dyDescent="0.2">
      <c r="A49" s="1">
        <v>74</v>
      </c>
      <c r="B49" s="6" t="s">
        <v>100</v>
      </c>
      <c r="C49" s="3">
        <f t="shared" si="1"/>
        <v>25060878</v>
      </c>
      <c r="D49" s="3">
        <v>54778</v>
      </c>
      <c r="E49" s="4">
        <v>24969524</v>
      </c>
      <c r="F49" s="5">
        <v>36576</v>
      </c>
    </row>
    <row r="50" spans="1:6" x14ac:dyDescent="0.2">
      <c r="A50" s="1">
        <v>75</v>
      </c>
      <c r="B50" s="6" t="s">
        <v>102</v>
      </c>
      <c r="C50" s="3">
        <f t="shared" si="1"/>
        <v>43604518</v>
      </c>
      <c r="D50" s="3">
        <v>460643</v>
      </c>
      <c r="E50" s="4">
        <v>43073159</v>
      </c>
      <c r="F50" s="5">
        <v>70716</v>
      </c>
    </row>
    <row r="51" spans="1:6" x14ac:dyDescent="0.2">
      <c r="A51" s="1">
        <v>77</v>
      </c>
      <c r="B51" s="6" t="s">
        <v>104</v>
      </c>
      <c r="C51" s="3">
        <f t="shared" si="1"/>
        <v>19589706</v>
      </c>
      <c r="D51" s="3">
        <v>72118</v>
      </c>
      <c r="E51" s="4">
        <v>19461838</v>
      </c>
      <c r="F51" s="5">
        <v>55750</v>
      </c>
    </row>
    <row r="52" spans="1:6" x14ac:dyDescent="0.2">
      <c r="A52" s="1">
        <v>79</v>
      </c>
      <c r="B52" s="6" t="s">
        <v>106</v>
      </c>
      <c r="C52" s="3">
        <f t="shared" si="1"/>
        <v>172635070</v>
      </c>
      <c r="D52" s="3">
        <v>5199874</v>
      </c>
      <c r="E52" s="4">
        <v>165454187</v>
      </c>
      <c r="F52" s="5">
        <v>1981009</v>
      </c>
    </row>
    <row r="53" spans="1:6" x14ac:dyDescent="0.2">
      <c r="A53" s="1">
        <v>80</v>
      </c>
      <c r="B53" s="6" t="s">
        <v>108</v>
      </c>
      <c r="C53" s="3">
        <f t="shared" si="1"/>
        <v>29415385</v>
      </c>
      <c r="D53" s="3">
        <v>71454</v>
      </c>
      <c r="E53" s="4">
        <v>29325575</v>
      </c>
      <c r="F53" s="5">
        <v>18356</v>
      </c>
    </row>
    <row r="54" spans="1:6" x14ac:dyDescent="0.2">
      <c r="A54" s="1">
        <v>82</v>
      </c>
      <c r="B54" s="6" t="s">
        <v>110</v>
      </c>
      <c r="C54" s="3">
        <f t="shared" si="1"/>
        <v>36541340</v>
      </c>
      <c r="D54" s="3">
        <v>47419</v>
      </c>
      <c r="E54" s="4">
        <v>36483154</v>
      </c>
      <c r="F54" s="5">
        <v>10767</v>
      </c>
    </row>
    <row r="55" spans="1:6" x14ac:dyDescent="0.2">
      <c r="A55" s="1">
        <v>83</v>
      </c>
      <c r="B55" s="6" t="s">
        <v>112</v>
      </c>
      <c r="C55" s="3">
        <f t="shared" si="1"/>
        <v>28554609</v>
      </c>
      <c r="D55" s="3">
        <v>73558</v>
      </c>
      <c r="E55" s="4">
        <v>28471419</v>
      </c>
      <c r="F55" s="5">
        <v>9632</v>
      </c>
    </row>
    <row r="56" spans="1:6" x14ac:dyDescent="0.2">
      <c r="A56" s="1">
        <v>84</v>
      </c>
      <c r="B56" s="6" t="s">
        <v>114</v>
      </c>
      <c r="C56" s="3">
        <f t="shared" si="1"/>
        <v>17915146</v>
      </c>
      <c r="D56" s="3">
        <v>30346</v>
      </c>
      <c r="E56" s="4">
        <v>17849025</v>
      </c>
      <c r="F56" s="5">
        <v>35775</v>
      </c>
    </row>
    <row r="57" spans="1:6" x14ac:dyDescent="0.2">
      <c r="A57" s="1">
        <v>86</v>
      </c>
      <c r="B57" s="6" t="s">
        <v>116</v>
      </c>
      <c r="C57" s="3">
        <f t="shared" si="1"/>
        <v>20039134</v>
      </c>
      <c r="D57" s="3">
        <v>53380</v>
      </c>
      <c r="E57" s="4">
        <v>19981837</v>
      </c>
      <c r="F57" s="5">
        <v>3917</v>
      </c>
    </row>
    <row r="58" spans="1:6" x14ac:dyDescent="0.2">
      <c r="A58" s="1">
        <v>87</v>
      </c>
      <c r="B58" s="6" t="s">
        <v>118</v>
      </c>
      <c r="C58" s="3">
        <f t="shared" si="1"/>
        <v>25861410</v>
      </c>
      <c r="D58" s="3">
        <v>43900</v>
      </c>
      <c r="E58" s="4">
        <v>25803339</v>
      </c>
      <c r="F58" s="5">
        <v>14171</v>
      </c>
    </row>
    <row r="59" spans="1:6" x14ac:dyDescent="0.2">
      <c r="A59" s="1">
        <v>89</v>
      </c>
      <c r="B59" s="6" t="s">
        <v>120</v>
      </c>
      <c r="C59" s="3">
        <f t="shared" si="1"/>
        <v>30993056</v>
      </c>
      <c r="D59" s="3">
        <v>40361</v>
      </c>
      <c r="E59" s="4">
        <v>30934603</v>
      </c>
      <c r="F59" s="5">
        <v>18092</v>
      </c>
    </row>
    <row r="60" spans="1:6" x14ac:dyDescent="0.2">
      <c r="A60" s="1">
        <v>91</v>
      </c>
      <c r="B60" s="6" t="s">
        <v>122</v>
      </c>
      <c r="C60" s="3">
        <f t="shared" si="1"/>
        <v>25261616</v>
      </c>
      <c r="D60" s="3">
        <v>58275</v>
      </c>
      <c r="E60" s="4">
        <v>25190937</v>
      </c>
      <c r="F60" s="5">
        <v>12404</v>
      </c>
    </row>
    <row r="61" spans="1:6" x14ac:dyDescent="0.2">
      <c r="A61" s="1">
        <v>92</v>
      </c>
      <c r="B61" s="6" t="s">
        <v>124</v>
      </c>
      <c r="C61" s="3">
        <f t="shared" si="1"/>
        <v>20486334</v>
      </c>
      <c r="D61" s="3">
        <v>41598</v>
      </c>
      <c r="E61" s="4">
        <v>20419982</v>
      </c>
      <c r="F61" s="5">
        <v>24754</v>
      </c>
    </row>
    <row r="62" spans="1:6" x14ac:dyDescent="0.2">
      <c r="A62" s="1">
        <v>93</v>
      </c>
      <c r="B62" s="6" t="s">
        <v>126</v>
      </c>
      <c r="C62" s="3">
        <f t="shared" si="1"/>
        <v>12407016</v>
      </c>
      <c r="D62" s="3">
        <v>35314</v>
      </c>
      <c r="E62" s="4">
        <v>12367145</v>
      </c>
      <c r="F62" s="5">
        <v>4557</v>
      </c>
    </row>
    <row r="63" spans="1:6" x14ac:dyDescent="0.2">
      <c r="A63" s="1">
        <v>94</v>
      </c>
      <c r="B63" s="6" t="s">
        <v>128</v>
      </c>
      <c r="C63" s="3">
        <f t="shared" si="1"/>
        <v>20157634</v>
      </c>
      <c r="D63" s="3">
        <v>24232</v>
      </c>
      <c r="E63" s="4">
        <v>20097613</v>
      </c>
      <c r="F63" s="5">
        <v>35789</v>
      </c>
    </row>
    <row r="64" spans="1:6" x14ac:dyDescent="0.2">
      <c r="A64" s="1">
        <v>95</v>
      </c>
      <c r="B64" s="6" t="s">
        <v>130</v>
      </c>
      <c r="C64" s="3">
        <f t="shared" si="1"/>
        <v>12152197</v>
      </c>
      <c r="D64" s="3">
        <v>17677</v>
      </c>
      <c r="E64" s="4">
        <v>12123087</v>
      </c>
      <c r="F64" s="5">
        <v>11433</v>
      </c>
    </row>
    <row r="65" spans="1:6" x14ac:dyDescent="0.2">
      <c r="A65" s="11">
        <v>96</v>
      </c>
      <c r="B65" s="12" t="s">
        <v>132</v>
      </c>
      <c r="C65" s="13">
        <f t="shared" si="1"/>
        <v>18358402</v>
      </c>
      <c r="D65" s="13">
        <v>27339</v>
      </c>
      <c r="E65" s="14">
        <v>18320965</v>
      </c>
      <c r="F65" s="15">
        <v>10098</v>
      </c>
    </row>
    <row r="67" spans="1:6" x14ac:dyDescent="0.2">
      <c r="A67" t="s">
        <v>139</v>
      </c>
      <c r="C67" s="16">
        <f>SUM(C3:C65)/Type_of_housing_TOT!C67</f>
        <v>67.61803431683694</v>
      </c>
    </row>
  </sheetData>
  <mergeCells count="4">
    <mergeCell ref="A1:A2"/>
    <mergeCell ref="B1:B2"/>
    <mergeCell ref="C1:C2"/>
    <mergeCell ref="D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5"/>
  <sheetViews>
    <sheetView topLeftCell="A46" zoomScaleNormal="100" workbookViewId="0">
      <selection activeCell="H3" activeCellId="1" sqref="B5:C10 H3"/>
    </sheetView>
  </sheetViews>
  <sheetFormatPr baseColWidth="10" defaultColWidth="9.1640625" defaultRowHeight="15" x14ac:dyDescent="0.2"/>
  <cols>
    <col min="1" max="1025" width="10.6640625" customWidth="1"/>
  </cols>
  <sheetData>
    <row r="1" spans="1:8" ht="15" customHeight="1" x14ac:dyDescent="0.2">
      <c r="A1" s="47" t="s">
        <v>0</v>
      </c>
      <c r="B1" s="48" t="s">
        <v>1</v>
      </c>
      <c r="C1" s="48" t="s">
        <v>135</v>
      </c>
      <c r="D1" s="49" t="s">
        <v>136</v>
      </c>
      <c r="E1" s="49"/>
      <c r="F1" s="49"/>
    </row>
    <row r="2" spans="1:8" ht="98" x14ac:dyDescent="0.2">
      <c r="A2" s="47"/>
      <c r="B2" s="48"/>
      <c r="C2" s="48"/>
      <c r="D2" s="8" t="s">
        <v>137</v>
      </c>
      <c r="E2" s="9" t="s">
        <v>138</v>
      </c>
      <c r="F2" s="10" t="s">
        <v>6</v>
      </c>
      <c r="H2" t="s">
        <v>140</v>
      </c>
    </row>
    <row r="3" spans="1:8" x14ac:dyDescent="0.2">
      <c r="A3" s="1">
        <v>1</v>
      </c>
      <c r="B3" s="2" t="s">
        <v>8</v>
      </c>
      <c r="C3" s="3">
        <f t="shared" ref="C3:C34" si="0">SUM(D3:F3)</f>
        <v>61612259</v>
      </c>
      <c r="D3" s="3">
        <v>6130280</v>
      </c>
      <c r="E3" s="4">
        <v>55380900</v>
      </c>
      <c r="F3" s="5">
        <v>101079</v>
      </c>
      <c r="H3" s="23" t="e">
        <f>C3/SUM(Type_of_housing_URB!#REF!)</f>
        <v>#REF!</v>
      </c>
    </row>
    <row r="4" spans="1:8" x14ac:dyDescent="0.2">
      <c r="A4" s="1">
        <v>2</v>
      </c>
      <c r="B4" s="2" t="s">
        <v>10</v>
      </c>
      <c r="C4" s="3">
        <f t="shared" si="0"/>
        <v>2193261</v>
      </c>
      <c r="D4" s="3">
        <v>5514</v>
      </c>
      <c r="E4" s="4">
        <v>2178277</v>
      </c>
      <c r="F4" s="5">
        <v>9470</v>
      </c>
      <c r="H4" s="23">
        <f>C4/SUM(Type_of_housing_URB!D4:H4)</f>
        <v>82.855237807411882</v>
      </c>
    </row>
    <row r="5" spans="1:8" x14ac:dyDescent="0.2">
      <c r="A5" s="1">
        <v>4</v>
      </c>
      <c r="B5" s="2" t="s">
        <v>12</v>
      </c>
      <c r="C5" s="3">
        <f t="shared" si="0"/>
        <v>2092451</v>
      </c>
      <c r="D5" s="3">
        <v>13691</v>
      </c>
      <c r="E5" s="4">
        <v>2077030</v>
      </c>
      <c r="F5" s="5">
        <v>1730</v>
      </c>
      <c r="H5" s="23">
        <f>C5/SUM(Type_of_housing_URB!D5:H5)</f>
        <v>77.346357150778104</v>
      </c>
    </row>
    <row r="6" spans="1:8" x14ac:dyDescent="0.2">
      <c r="A6" s="1">
        <v>6</v>
      </c>
      <c r="B6" s="2" t="s">
        <v>14</v>
      </c>
      <c r="C6" s="3">
        <f t="shared" si="0"/>
        <v>1270057</v>
      </c>
      <c r="D6" s="3">
        <v>6512</v>
      </c>
      <c r="E6" s="4">
        <v>1260021</v>
      </c>
      <c r="F6" s="5">
        <v>3524</v>
      </c>
      <c r="H6" s="23">
        <f>C6/SUM(Type_of_housing_URB!D6:H6)</f>
        <v>83.826612104811559</v>
      </c>
    </row>
    <row r="7" spans="1:8" x14ac:dyDescent="0.2">
      <c r="A7" s="1">
        <v>8</v>
      </c>
      <c r="B7" s="2" t="s">
        <v>16</v>
      </c>
      <c r="C7" s="3">
        <f t="shared" si="0"/>
        <v>2427871</v>
      </c>
      <c r="D7" s="3">
        <v>4432</v>
      </c>
      <c r="E7" s="4">
        <v>2422581</v>
      </c>
      <c r="F7" s="5">
        <v>858</v>
      </c>
      <c r="H7" s="23">
        <f>C7/SUM(Type_of_housing_URB!D7:H7)</f>
        <v>84.280591522893744</v>
      </c>
    </row>
    <row r="8" spans="1:8" x14ac:dyDescent="0.2">
      <c r="A8" s="1">
        <v>10</v>
      </c>
      <c r="B8" s="2" t="s">
        <v>18</v>
      </c>
      <c r="C8" s="3">
        <f t="shared" si="0"/>
        <v>3361654</v>
      </c>
      <c r="D8" s="3">
        <v>8158</v>
      </c>
      <c r="E8" s="4">
        <v>3341057</v>
      </c>
      <c r="F8" s="5">
        <v>12439</v>
      </c>
      <c r="H8" s="23">
        <f>C8/SUM(Type_of_housing_URB!D8:H8)</f>
        <v>85.9868013812508</v>
      </c>
    </row>
    <row r="9" spans="1:8" x14ac:dyDescent="0.2">
      <c r="A9" s="1">
        <v>11</v>
      </c>
      <c r="B9" s="2" t="s">
        <v>20</v>
      </c>
      <c r="C9" s="3">
        <f t="shared" si="0"/>
        <v>1683116</v>
      </c>
      <c r="D9" s="3">
        <v>1372</v>
      </c>
      <c r="E9" s="4">
        <v>1680046</v>
      </c>
      <c r="F9" s="5">
        <v>1698</v>
      </c>
      <c r="H9" s="23">
        <f>C9/SUM(Type_of_housing_URB!D9:H9)</f>
        <v>71.618909833624102</v>
      </c>
    </row>
    <row r="10" spans="1:8" x14ac:dyDescent="0.2">
      <c r="A10" s="1">
        <v>12</v>
      </c>
      <c r="B10" s="2" t="s">
        <v>22</v>
      </c>
      <c r="C10" s="3">
        <f t="shared" si="0"/>
        <v>1115137</v>
      </c>
      <c r="D10" s="3">
        <v>3943</v>
      </c>
      <c r="E10" s="4">
        <v>1109411</v>
      </c>
      <c r="F10" s="5">
        <v>1783</v>
      </c>
      <c r="H10" s="23">
        <f>C10/SUM(Type_of_housing_URB!D10:H10)</f>
        <v>68.653389152250199</v>
      </c>
    </row>
    <row r="11" spans="1:8" x14ac:dyDescent="0.2">
      <c r="A11" s="1">
        <v>14</v>
      </c>
      <c r="B11" s="2" t="s">
        <v>24</v>
      </c>
      <c r="C11" s="3">
        <f t="shared" si="0"/>
        <v>3069823</v>
      </c>
      <c r="D11" s="3">
        <v>17305</v>
      </c>
      <c r="E11" s="4">
        <v>3050540</v>
      </c>
      <c r="F11" s="5">
        <v>1978</v>
      </c>
      <c r="H11" s="23">
        <f>C11/SUM(Type_of_housing_URB!D11:H11)</f>
        <v>66.077381721124453</v>
      </c>
    </row>
    <row r="12" spans="1:8" x14ac:dyDescent="0.2">
      <c r="A12" s="1">
        <v>15</v>
      </c>
      <c r="B12" s="2" t="s">
        <v>26</v>
      </c>
      <c r="C12" s="3">
        <f t="shared" si="0"/>
        <v>3169915</v>
      </c>
      <c r="D12" s="3">
        <v>28471</v>
      </c>
      <c r="E12" s="4">
        <v>3135629</v>
      </c>
      <c r="F12" s="5">
        <v>5815</v>
      </c>
      <c r="H12" s="23">
        <f>C12/SUM(Type_of_housing_URB!D12:H12)</f>
        <v>72.488337525726052</v>
      </c>
    </row>
    <row r="13" spans="1:8" x14ac:dyDescent="0.2">
      <c r="A13" s="1">
        <v>17</v>
      </c>
      <c r="B13" s="2" t="s">
        <v>28</v>
      </c>
      <c r="C13" s="3">
        <f t="shared" si="0"/>
        <v>2560979</v>
      </c>
      <c r="D13" s="3">
        <v>72242</v>
      </c>
      <c r="E13" s="4">
        <v>2477608</v>
      </c>
      <c r="F13" s="5">
        <v>11129</v>
      </c>
      <c r="H13" s="23">
        <f>C13/SUM(Type_of_housing_URB!D13:H13)</f>
        <v>69.029083557951481</v>
      </c>
    </row>
    <row r="14" spans="1:8" x14ac:dyDescent="0.2">
      <c r="A14" s="1">
        <v>19</v>
      </c>
      <c r="B14" s="2" t="s">
        <v>30</v>
      </c>
      <c r="C14" s="3">
        <f t="shared" si="0"/>
        <v>7716299</v>
      </c>
      <c r="D14" s="3">
        <v>64580</v>
      </c>
      <c r="E14" s="4">
        <v>7647689</v>
      </c>
      <c r="F14" s="5">
        <v>4030</v>
      </c>
      <c r="H14" s="23">
        <f>C14/SUM(Type_of_housing_URB!D14:H14)</f>
        <v>77.910934975767361</v>
      </c>
    </row>
    <row r="15" spans="1:8" x14ac:dyDescent="0.2">
      <c r="A15" s="1">
        <v>20</v>
      </c>
      <c r="B15" s="2" t="s">
        <v>32</v>
      </c>
      <c r="C15" s="3">
        <f t="shared" si="0"/>
        <v>3469822</v>
      </c>
      <c r="D15" s="3">
        <v>39460</v>
      </c>
      <c r="E15" s="4">
        <v>3414438</v>
      </c>
      <c r="F15" s="5">
        <v>15924</v>
      </c>
      <c r="H15" s="23">
        <f>C15/SUM(Type_of_housing_URB!D15:H15)</f>
        <v>85.482545391835629</v>
      </c>
    </row>
    <row r="16" spans="1:8" x14ac:dyDescent="0.2">
      <c r="A16" s="1">
        <v>22</v>
      </c>
      <c r="B16" s="6" t="s">
        <v>34</v>
      </c>
      <c r="C16" s="3">
        <f t="shared" si="0"/>
        <v>12860163</v>
      </c>
      <c r="D16" s="3">
        <v>113429</v>
      </c>
      <c r="E16" s="4">
        <v>12691879</v>
      </c>
      <c r="F16" s="5">
        <v>54855</v>
      </c>
      <c r="H16" s="23">
        <f>C16/SUM(Type_of_housing_URB!D16:H16)</f>
        <v>75.274302872796241</v>
      </c>
    </row>
    <row r="17" spans="1:8" x14ac:dyDescent="0.2">
      <c r="A17" s="1">
        <v>24</v>
      </c>
      <c r="B17" s="6" t="s">
        <v>36</v>
      </c>
      <c r="C17" s="3">
        <f t="shared" si="0"/>
        <v>3502089</v>
      </c>
      <c r="D17" s="3">
        <v>48820</v>
      </c>
      <c r="E17" s="4">
        <v>3434525</v>
      </c>
      <c r="F17" s="5">
        <v>18744</v>
      </c>
      <c r="H17" s="23">
        <f>C17/SUM(Type_of_housing_URB!D17:H17)</f>
        <v>81.67375638424403</v>
      </c>
    </row>
    <row r="18" spans="1:8" x14ac:dyDescent="0.2">
      <c r="A18" s="1">
        <v>25</v>
      </c>
      <c r="B18" s="6" t="s">
        <v>38</v>
      </c>
      <c r="C18" s="3">
        <f t="shared" si="0"/>
        <v>5338364</v>
      </c>
      <c r="D18" s="3">
        <v>16029</v>
      </c>
      <c r="E18" s="4">
        <v>5303686</v>
      </c>
      <c r="F18" s="5">
        <v>18649</v>
      </c>
      <c r="H18" s="23">
        <f>C18/SUM(Type_of_housing_URB!D18:H18)</f>
        <v>83.427580171282116</v>
      </c>
    </row>
    <row r="19" spans="1:8" x14ac:dyDescent="0.2">
      <c r="A19" s="1">
        <v>26</v>
      </c>
      <c r="B19" s="6" t="s">
        <v>40</v>
      </c>
      <c r="C19" s="3">
        <f t="shared" si="0"/>
        <v>4942139</v>
      </c>
      <c r="D19" s="3">
        <v>9099</v>
      </c>
      <c r="E19" s="4">
        <v>4926338</v>
      </c>
      <c r="F19" s="5">
        <v>6702</v>
      </c>
      <c r="H19" s="23">
        <f>C19/SUM(Type_of_housing_URB!D19:H19)</f>
        <v>71.583705098493624</v>
      </c>
    </row>
    <row r="20" spans="1:8" x14ac:dyDescent="0.2">
      <c r="A20" s="1">
        <v>27</v>
      </c>
      <c r="B20" s="6" t="s">
        <v>42</v>
      </c>
      <c r="C20" s="3">
        <f t="shared" si="0"/>
        <v>6077469</v>
      </c>
      <c r="D20" s="3">
        <v>24534</v>
      </c>
      <c r="E20" s="4">
        <v>6027092</v>
      </c>
      <c r="F20" s="5">
        <v>25843</v>
      </c>
      <c r="H20" s="23">
        <f>C20/SUM(Type_of_housing_URB!D20:H20)</f>
        <v>89.049774352361979</v>
      </c>
    </row>
    <row r="21" spans="1:8" x14ac:dyDescent="0.2">
      <c r="A21" s="1">
        <v>30</v>
      </c>
      <c r="B21" s="2" t="s">
        <v>44</v>
      </c>
      <c r="C21" s="3">
        <f t="shared" si="0"/>
        <v>7223721</v>
      </c>
      <c r="D21" s="3">
        <v>183959</v>
      </c>
      <c r="E21" s="4">
        <v>7021546</v>
      </c>
      <c r="F21" s="5">
        <v>18216</v>
      </c>
      <c r="H21" s="23">
        <f>C21/SUM(Type_of_housing_URB!D21:H21)</f>
        <v>71.420869462048785</v>
      </c>
    </row>
    <row r="22" spans="1:8" x14ac:dyDescent="0.2">
      <c r="A22" s="1">
        <v>31</v>
      </c>
      <c r="B22" s="2" t="s">
        <v>46</v>
      </c>
      <c r="C22" s="3">
        <f t="shared" si="0"/>
        <v>15321014</v>
      </c>
      <c r="D22" s="3">
        <v>576255</v>
      </c>
      <c r="E22" s="4">
        <v>14668151</v>
      </c>
      <c r="F22" s="5">
        <v>76608</v>
      </c>
      <c r="H22" s="23">
        <f>C22/SUM(Type_of_housing_URB!D22:H22)</f>
        <v>61.768319625866795</v>
      </c>
    </row>
    <row r="23" spans="1:8" x14ac:dyDescent="0.2">
      <c r="A23" s="1">
        <v>33</v>
      </c>
      <c r="B23" s="2" t="s">
        <v>48</v>
      </c>
      <c r="C23" s="3">
        <f t="shared" si="0"/>
        <v>3011187</v>
      </c>
      <c r="D23" s="3">
        <v>6050</v>
      </c>
      <c r="E23" s="4">
        <v>2985294</v>
      </c>
      <c r="F23" s="5">
        <v>19843</v>
      </c>
      <c r="H23" s="23">
        <f>C23/SUM(Type_of_housing_URB!D23:H23)</f>
        <v>70.593998358926271</v>
      </c>
    </row>
    <row r="24" spans="1:8" x14ac:dyDescent="0.2">
      <c r="A24" s="1">
        <v>34</v>
      </c>
      <c r="B24" s="2" t="s">
        <v>50</v>
      </c>
      <c r="C24" s="3">
        <f t="shared" si="0"/>
        <v>4289220</v>
      </c>
      <c r="D24" s="3">
        <v>52954</v>
      </c>
      <c r="E24" s="4">
        <v>4223476</v>
      </c>
      <c r="F24" s="5">
        <v>12790</v>
      </c>
      <c r="H24" s="23">
        <f>C24/SUM(Type_of_housing_URB!D24:H24)</f>
        <v>78.014186977082574</v>
      </c>
    </row>
    <row r="25" spans="1:8" x14ac:dyDescent="0.2">
      <c r="A25" s="1">
        <v>35</v>
      </c>
      <c r="B25" s="2" t="s">
        <v>52</v>
      </c>
      <c r="C25" s="3">
        <f t="shared" si="0"/>
        <v>1794450</v>
      </c>
      <c r="D25" s="3">
        <v>3097</v>
      </c>
      <c r="E25" s="4">
        <v>1779855</v>
      </c>
      <c r="F25" s="5">
        <v>11498</v>
      </c>
      <c r="H25" s="23">
        <f>C25/SUM(Type_of_housing_URB!D25:H25)</f>
        <v>79.176226614895867</v>
      </c>
    </row>
    <row r="26" spans="1:8" x14ac:dyDescent="0.2">
      <c r="A26" s="1">
        <v>36</v>
      </c>
      <c r="B26" s="2" t="s">
        <v>54</v>
      </c>
      <c r="C26" s="3">
        <f t="shared" si="0"/>
        <v>5680878</v>
      </c>
      <c r="D26" s="3">
        <v>17174</v>
      </c>
      <c r="E26" s="4">
        <v>5628044</v>
      </c>
      <c r="F26" s="5">
        <v>35660</v>
      </c>
      <c r="H26" s="23">
        <f>C26/SUM(Type_of_housing_URB!D26:H26)</f>
        <v>55.191664237831539</v>
      </c>
    </row>
    <row r="27" spans="1:8" x14ac:dyDescent="0.2">
      <c r="A27" s="1">
        <v>37</v>
      </c>
      <c r="B27" s="6" t="s">
        <v>56</v>
      </c>
      <c r="C27" s="3">
        <f t="shared" si="0"/>
        <v>3579110</v>
      </c>
      <c r="D27" s="3">
        <v>10776</v>
      </c>
      <c r="E27" s="4">
        <v>3565195</v>
      </c>
      <c r="F27" s="5">
        <v>3139</v>
      </c>
      <c r="H27" s="23">
        <f>C27/SUM(Type_of_housing_URB!D27:H27)</f>
        <v>72.597107563741105</v>
      </c>
    </row>
    <row r="28" spans="1:8" x14ac:dyDescent="0.2">
      <c r="A28" s="1">
        <v>38</v>
      </c>
      <c r="B28" s="2" t="s">
        <v>58</v>
      </c>
      <c r="C28" s="3">
        <f t="shared" si="0"/>
        <v>8891283</v>
      </c>
      <c r="D28" s="3">
        <v>353594</v>
      </c>
      <c r="E28" s="4">
        <v>8444977</v>
      </c>
      <c r="F28" s="5">
        <v>92712</v>
      </c>
      <c r="H28" s="23">
        <f>C28/SUM(Type_of_housing_URB!D28:H28)</f>
        <v>83.008439685192272</v>
      </c>
    </row>
    <row r="29" spans="1:8" x14ac:dyDescent="0.2">
      <c r="A29" s="1">
        <v>40</v>
      </c>
      <c r="B29" s="2" t="s">
        <v>60</v>
      </c>
      <c r="C29" s="3">
        <f t="shared" si="0"/>
        <v>9356310</v>
      </c>
      <c r="D29" s="3">
        <v>205968</v>
      </c>
      <c r="E29" s="4">
        <v>9055848</v>
      </c>
      <c r="F29" s="5">
        <v>94494</v>
      </c>
      <c r="H29" s="23">
        <f>C29/SUM(Type_of_housing_URB!D29:H29)</f>
        <v>83.142811441977017</v>
      </c>
    </row>
    <row r="30" spans="1:8" x14ac:dyDescent="0.2">
      <c r="A30" s="1">
        <v>42</v>
      </c>
      <c r="B30" s="2" t="s">
        <v>62</v>
      </c>
      <c r="C30" s="3">
        <f t="shared" si="0"/>
        <v>4442938</v>
      </c>
      <c r="D30" s="3">
        <v>22065</v>
      </c>
      <c r="E30" s="4">
        <v>4401944</v>
      </c>
      <c r="F30" s="5">
        <v>18929</v>
      </c>
      <c r="H30" s="23">
        <f>C30/SUM(Type_of_housing_URB!D30:H30)</f>
        <v>80.22784810126582</v>
      </c>
    </row>
    <row r="31" spans="1:8" x14ac:dyDescent="0.2">
      <c r="A31" s="1">
        <v>44</v>
      </c>
      <c r="B31" s="2" t="s">
        <v>64</v>
      </c>
      <c r="C31" s="3">
        <f t="shared" si="0"/>
        <v>3335416</v>
      </c>
      <c r="D31" s="3">
        <v>5377</v>
      </c>
      <c r="E31" s="4">
        <v>3306997</v>
      </c>
      <c r="F31" s="5">
        <v>23042</v>
      </c>
      <c r="H31" s="23">
        <f>C31/SUM(Type_of_housing_URB!D31:H31)</f>
        <v>90.712719954309335</v>
      </c>
    </row>
    <row r="32" spans="1:8" x14ac:dyDescent="0.2">
      <c r="A32" s="1">
        <v>45</v>
      </c>
      <c r="B32" s="2" t="s">
        <v>66</v>
      </c>
      <c r="C32" s="3">
        <f t="shared" si="0"/>
        <v>3251090</v>
      </c>
      <c r="D32" s="3">
        <v>8692</v>
      </c>
      <c r="E32" s="4">
        <v>3240054</v>
      </c>
      <c r="F32" s="5">
        <v>2344</v>
      </c>
      <c r="H32" s="23">
        <f>C32/SUM(Type_of_housing_URB!D32:H32)</f>
        <v>75.864330050870393</v>
      </c>
    </row>
    <row r="33" spans="1:8" x14ac:dyDescent="0.2">
      <c r="A33" s="1">
        <v>46</v>
      </c>
      <c r="B33" s="2" t="s">
        <v>68</v>
      </c>
      <c r="C33" s="3">
        <f t="shared" si="0"/>
        <v>7775134</v>
      </c>
      <c r="D33" s="3">
        <v>54930</v>
      </c>
      <c r="E33" s="4">
        <v>7677417</v>
      </c>
      <c r="F33" s="5">
        <v>42787</v>
      </c>
      <c r="H33" s="23">
        <f>C33/SUM(Type_of_housing_URB!D33:H33)</f>
        <v>77.519556525987298</v>
      </c>
    </row>
    <row r="34" spans="1:8" x14ac:dyDescent="0.2">
      <c r="A34" s="1">
        <v>48</v>
      </c>
      <c r="B34" s="2" t="s">
        <v>70</v>
      </c>
      <c r="C34" s="3">
        <f t="shared" si="0"/>
        <v>18818414</v>
      </c>
      <c r="D34" s="3">
        <v>315338</v>
      </c>
      <c r="E34" s="4">
        <v>18408994</v>
      </c>
      <c r="F34" s="5">
        <v>94082</v>
      </c>
      <c r="H34" s="23">
        <f>C34/SUM(Type_of_housing_URB!D34:H34)</f>
        <v>95.000752194742716</v>
      </c>
    </row>
    <row r="35" spans="1:8" x14ac:dyDescent="0.2">
      <c r="A35" s="1">
        <v>49</v>
      </c>
      <c r="B35" s="2" t="s">
        <v>72</v>
      </c>
      <c r="C35" s="3">
        <f t="shared" ref="C35:C65" si="1">SUM(D35:F35)</f>
        <v>6020945</v>
      </c>
      <c r="D35" s="3">
        <v>12316</v>
      </c>
      <c r="E35" s="4">
        <v>5990116</v>
      </c>
      <c r="F35" s="5">
        <v>18513</v>
      </c>
      <c r="H35" s="23">
        <f>C35/SUM(Type_of_housing_URB!D35:H35)</f>
        <v>82.676896670099552</v>
      </c>
    </row>
    <row r="36" spans="1:8" x14ac:dyDescent="0.2">
      <c r="A36" s="1">
        <v>51</v>
      </c>
      <c r="B36" s="2" t="s">
        <v>74</v>
      </c>
      <c r="C36" s="3">
        <f t="shared" si="1"/>
        <v>4312301</v>
      </c>
      <c r="D36" s="3">
        <v>12271</v>
      </c>
      <c r="E36" s="4">
        <v>4282982</v>
      </c>
      <c r="F36" s="5">
        <v>17048</v>
      </c>
      <c r="H36" s="23">
        <f>C36/SUM(Type_of_housing_URB!D36:H36)</f>
        <v>85.08377562496301</v>
      </c>
    </row>
    <row r="37" spans="1:8" x14ac:dyDescent="0.2">
      <c r="A37" s="1">
        <v>52</v>
      </c>
      <c r="B37" s="2" t="s">
        <v>76</v>
      </c>
      <c r="C37" s="3">
        <f t="shared" si="1"/>
        <v>9180929</v>
      </c>
      <c r="D37" s="3">
        <v>59098</v>
      </c>
      <c r="E37" s="4">
        <v>9084164</v>
      </c>
      <c r="F37" s="5">
        <v>37667</v>
      </c>
      <c r="H37" s="23">
        <f>C37/SUM(Type_of_housing_URB!D37:H37)</f>
        <v>81.574902706448924</v>
      </c>
    </row>
    <row r="38" spans="1:8" x14ac:dyDescent="0.2">
      <c r="A38" s="1">
        <v>54</v>
      </c>
      <c r="B38" s="2" t="s">
        <v>78</v>
      </c>
      <c r="C38" s="3">
        <f t="shared" si="1"/>
        <v>4056029</v>
      </c>
      <c r="D38" s="3">
        <v>16112</v>
      </c>
      <c r="E38" s="4">
        <v>3983836</v>
      </c>
      <c r="F38" s="5">
        <v>56081</v>
      </c>
      <c r="H38" s="23">
        <f>C38/SUM(Type_of_housing_URB!D38:H38)</f>
        <v>77.179780412155353</v>
      </c>
    </row>
    <row r="39" spans="1:8" x14ac:dyDescent="0.2">
      <c r="A39" s="1">
        <v>56</v>
      </c>
      <c r="B39" s="2" t="s">
        <v>80</v>
      </c>
      <c r="C39" s="3">
        <f t="shared" si="1"/>
        <v>9332573</v>
      </c>
      <c r="D39" s="3">
        <v>24088</v>
      </c>
      <c r="E39" s="4">
        <v>9235491</v>
      </c>
      <c r="F39" s="5">
        <v>72994</v>
      </c>
      <c r="H39" s="23">
        <f>C39/SUM(Type_of_housing_URB!D39:H39)</f>
        <v>78.45003446478708</v>
      </c>
    </row>
    <row r="40" spans="1:8" x14ac:dyDescent="0.2">
      <c r="A40" s="1">
        <v>58</v>
      </c>
      <c r="B40" s="2" t="s">
        <v>82</v>
      </c>
      <c r="C40" s="3">
        <f t="shared" si="1"/>
        <v>3371489</v>
      </c>
      <c r="D40" s="3">
        <v>25617</v>
      </c>
      <c r="E40" s="4">
        <v>3338921</v>
      </c>
      <c r="F40" s="5">
        <v>6951</v>
      </c>
      <c r="H40" s="23">
        <f>C40/SUM(Type_of_housing_URB!D40:H40)</f>
        <v>64.058995648952134</v>
      </c>
    </row>
    <row r="41" spans="1:8" x14ac:dyDescent="0.2">
      <c r="A41" s="1">
        <v>60</v>
      </c>
      <c r="B41" s="6" t="s">
        <v>84</v>
      </c>
      <c r="C41" s="3">
        <f t="shared" si="1"/>
        <v>7855800</v>
      </c>
      <c r="D41" s="3">
        <v>8052</v>
      </c>
      <c r="E41" s="4">
        <v>7843904</v>
      </c>
      <c r="F41" s="5">
        <v>3844</v>
      </c>
      <c r="H41" s="23">
        <f>C41/SUM(Type_of_housing_URB!D41:H41)</f>
        <v>69.442922051517783</v>
      </c>
    </row>
    <row r="42" spans="1:8" x14ac:dyDescent="0.2">
      <c r="A42" s="1">
        <v>62</v>
      </c>
      <c r="B42" s="6" t="s">
        <v>86</v>
      </c>
      <c r="C42" s="3">
        <f t="shared" si="1"/>
        <v>2618634</v>
      </c>
      <c r="D42" s="3">
        <v>7283</v>
      </c>
      <c r="E42" s="4">
        <v>2606413</v>
      </c>
      <c r="F42" s="5">
        <v>4938</v>
      </c>
      <c r="H42" s="23">
        <f>C42/SUM(Type_of_housing_URB!D42:H42)</f>
        <v>67.928249027237356</v>
      </c>
    </row>
    <row r="43" spans="1:8" x14ac:dyDescent="0.2">
      <c r="A43" s="1">
        <v>64</v>
      </c>
      <c r="B43" s="6" t="s">
        <v>88</v>
      </c>
      <c r="C43" s="3">
        <f t="shared" si="1"/>
        <v>7196844</v>
      </c>
      <c r="D43" s="3">
        <v>9586</v>
      </c>
      <c r="E43" s="4">
        <v>7171633</v>
      </c>
      <c r="F43" s="5">
        <v>15625</v>
      </c>
      <c r="H43" s="23">
        <f>C43/SUM(Type_of_housing_URB!D43:H43)</f>
        <v>76.821237577788921</v>
      </c>
    </row>
    <row r="44" spans="1:8" x14ac:dyDescent="0.2">
      <c r="A44" s="1">
        <v>66</v>
      </c>
      <c r="B44" s="6" t="s">
        <v>90</v>
      </c>
      <c r="C44" s="3">
        <f t="shared" si="1"/>
        <v>7790592</v>
      </c>
      <c r="D44" s="3">
        <v>6809</v>
      </c>
      <c r="E44" s="4">
        <v>7782089</v>
      </c>
      <c r="F44" s="5">
        <v>1694</v>
      </c>
      <c r="H44" s="23">
        <f>C44/SUM(Type_of_housing_URB!D44:H44)</f>
        <v>77.543018672612178</v>
      </c>
    </row>
    <row r="45" spans="1:8" x14ac:dyDescent="0.2">
      <c r="A45" s="1">
        <v>67</v>
      </c>
      <c r="B45" s="6" t="s">
        <v>92</v>
      </c>
      <c r="C45" s="3">
        <f t="shared" si="1"/>
        <v>1418972</v>
      </c>
      <c r="D45" s="3">
        <v>3179</v>
      </c>
      <c r="E45" s="4">
        <v>1411371</v>
      </c>
      <c r="F45" s="5">
        <v>4422</v>
      </c>
      <c r="H45" s="23">
        <f>C45/SUM(Type_of_housing_URB!D45:H45)</f>
        <v>73.029953679876485</v>
      </c>
    </row>
    <row r="46" spans="1:8" x14ac:dyDescent="0.2">
      <c r="A46" s="1">
        <v>68</v>
      </c>
      <c r="B46" s="6" t="s">
        <v>94</v>
      </c>
      <c r="C46" s="3">
        <f t="shared" si="1"/>
        <v>9523803</v>
      </c>
      <c r="D46" s="3">
        <v>42637</v>
      </c>
      <c r="E46" s="4">
        <v>9451988</v>
      </c>
      <c r="F46" s="5">
        <v>29178</v>
      </c>
      <c r="H46" s="23">
        <f>C46/SUM(Type_of_housing_URB!D46:H46)</f>
        <v>75.119520121152846</v>
      </c>
    </row>
    <row r="47" spans="1:8" x14ac:dyDescent="0.2">
      <c r="A47" s="1">
        <v>70</v>
      </c>
      <c r="B47" s="6" t="s">
        <v>96</v>
      </c>
      <c r="C47" s="3">
        <f t="shared" si="1"/>
        <v>3171947</v>
      </c>
      <c r="D47" s="3">
        <v>2883</v>
      </c>
      <c r="E47" s="4">
        <v>3166772</v>
      </c>
      <c r="F47" s="5">
        <v>2292</v>
      </c>
      <c r="H47" s="23">
        <f>C47/SUM(Type_of_housing_URB!D47:H47)</f>
        <v>80.028939069004664</v>
      </c>
    </row>
    <row r="48" spans="1:8" x14ac:dyDescent="0.2">
      <c r="A48" s="1">
        <v>72</v>
      </c>
      <c r="B48" s="6" t="s">
        <v>98</v>
      </c>
      <c r="C48" s="3">
        <f t="shared" si="1"/>
        <v>3597022</v>
      </c>
      <c r="D48" s="3">
        <v>4585</v>
      </c>
      <c r="E48" s="4">
        <v>3588969</v>
      </c>
      <c r="F48" s="5">
        <v>3468</v>
      </c>
      <c r="H48" s="23">
        <f>C48/SUM(Type_of_housing_URB!D48:H48)</f>
        <v>80.775684354719189</v>
      </c>
    </row>
    <row r="49" spans="1:8" x14ac:dyDescent="0.2">
      <c r="A49" s="1">
        <v>74</v>
      </c>
      <c r="B49" s="6" t="s">
        <v>100</v>
      </c>
      <c r="C49" s="3">
        <f t="shared" si="1"/>
        <v>8413262</v>
      </c>
      <c r="D49" s="3">
        <v>10738</v>
      </c>
      <c r="E49" s="4">
        <v>8365948</v>
      </c>
      <c r="F49" s="5">
        <v>36576</v>
      </c>
      <c r="H49" s="23">
        <f>C49/SUM(Type_of_housing_URB!D49:H49)</f>
        <v>60.480507810534334</v>
      </c>
    </row>
    <row r="50" spans="1:8" x14ac:dyDescent="0.2">
      <c r="A50" s="1">
        <v>75</v>
      </c>
      <c r="B50" s="6" t="s">
        <v>102</v>
      </c>
      <c r="C50" s="3">
        <f t="shared" si="1"/>
        <v>15287707</v>
      </c>
      <c r="D50" s="3">
        <v>384411</v>
      </c>
      <c r="E50" s="4">
        <v>14837397</v>
      </c>
      <c r="F50" s="5">
        <v>65899</v>
      </c>
      <c r="H50" s="23">
        <f>C50/SUM(Type_of_housing_URB!D50:H50)</f>
        <v>68.04788993194191</v>
      </c>
    </row>
    <row r="51" spans="1:8" x14ac:dyDescent="0.2">
      <c r="A51" s="1">
        <v>77</v>
      </c>
      <c r="B51" s="6" t="s">
        <v>104</v>
      </c>
      <c r="C51" s="3">
        <f t="shared" si="1"/>
        <v>10481473</v>
      </c>
      <c r="D51" s="3">
        <v>48485</v>
      </c>
      <c r="E51" s="4">
        <v>10380806</v>
      </c>
      <c r="F51" s="5">
        <v>52182</v>
      </c>
      <c r="H51" s="23">
        <f>C51/SUM(Type_of_housing_URB!D51:H51)</f>
        <v>78.124915215074196</v>
      </c>
    </row>
    <row r="52" spans="1:8" x14ac:dyDescent="0.2">
      <c r="A52" s="1">
        <v>79</v>
      </c>
      <c r="B52" s="6" t="s">
        <v>106</v>
      </c>
      <c r="C52" s="3">
        <f t="shared" si="1"/>
        <v>145415177</v>
      </c>
      <c r="D52" s="3">
        <v>5064224</v>
      </c>
      <c r="E52" s="4">
        <v>138474954</v>
      </c>
      <c r="F52" s="5">
        <v>1875999</v>
      </c>
      <c r="H52" s="23">
        <f>C52/SUM(Type_of_housing_URB!D52:H52)</f>
        <v>95.276993204196472</v>
      </c>
    </row>
    <row r="53" spans="1:8" x14ac:dyDescent="0.2">
      <c r="A53" s="1">
        <v>80</v>
      </c>
      <c r="B53" s="6" t="s">
        <v>108</v>
      </c>
      <c r="C53" s="3">
        <f t="shared" si="1"/>
        <v>5606920</v>
      </c>
      <c r="D53" s="3">
        <v>25735</v>
      </c>
      <c r="E53" s="4">
        <v>5562829</v>
      </c>
      <c r="F53" s="5">
        <v>18356</v>
      </c>
      <c r="H53" s="23">
        <f>C53/SUM(Type_of_housing_URB!D53:H53)</f>
        <v>81.775249762998612</v>
      </c>
    </row>
    <row r="54" spans="1:8" x14ac:dyDescent="0.2">
      <c r="A54" s="1">
        <v>82</v>
      </c>
      <c r="B54" s="6" t="s">
        <v>110</v>
      </c>
      <c r="C54" s="3">
        <f t="shared" si="1"/>
        <v>5140651</v>
      </c>
      <c r="D54" s="3">
        <v>5588</v>
      </c>
      <c r="E54" s="4">
        <v>5126383</v>
      </c>
      <c r="F54" s="5">
        <v>8680</v>
      </c>
      <c r="H54" s="23">
        <f>C54/SUM(Type_of_housing_URB!D54:H54)</f>
        <v>80.361597023558289</v>
      </c>
    </row>
    <row r="55" spans="1:8" x14ac:dyDescent="0.2">
      <c r="A55" s="1">
        <v>83</v>
      </c>
      <c r="B55" s="6" t="s">
        <v>112</v>
      </c>
      <c r="C55" s="3">
        <f t="shared" si="1"/>
        <v>2939071</v>
      </c>
      <c r="D55" s="3">
        <v>11581</v>
      </c>
      <c r="E55" s="4">
        <v>2917858</v>
      </c>
      <c r="F55" s="5">
        <v>9632</v>
      </c>
      <c r="H55" s="23">
        <f>C55/SUM(Type_of_housing_URB!D55:H55)</f>
        <v>78.379406901701429</v>
      </c>
    </row>
    <row r="56" spans="1:8" x14ac:dyDescent="0.2">
      <c r="A56" s="1">
        <v>84</v>
      </c>
      <c r="B56" s="6" t="s">
        <v>114</v>
      </c>
      <c r="C56" s="3">
        <f t="shared" si="1"/>
        <v>3594067</v>
      </c>
      <c r="D56" s="3">
        <v>21252</v>
      </c>
      <c r="E56" s="4">
        <v>3537384</v>
      </c>
      <c r="F56" s="5">
        <v>35431</v>
      </c>
      <c r="H56" s="23">
        <f>C56/SUM(Type_of_housing_URB!D56:H56)</f>
        <v>89.304683811653618</v>
      </c>
    </row>
    <row r="57" spans="1:8" x14ac:dyDescent="0.2">
      <c r="A57" s="1">
        <v>86</v>
      </c>
      <c r="B57" s="6" t="s">
        <v>116</v>
      </c>
      <c r="C57" s="3">
        <f t="shared" si="1"/>
        <v>3174843</v>
      </c>
      <c r="D57" s="3">
        <v>24549</v>
      </c>
      <c r="E57" s="4">
        <v>3146377</v>
      </c>
      <c r="F57" s="5">
        <v>3917</v>
      </c>
      <c r="H57" s="23">
        <f>C57/SUM(Type_of_housing_URB!D57:H57)</f>
        <v>71.565110565110558</v>
      </c>
    </row>
    <row r="58" spans="1:8" x14ac:dyDescent="0.2">
      <c r="A58" s="1">
        <v>87</v>
      </c>
      <c r="B58" s="6" t="s">
        <v>118</v>
      </c>
      <c r="C58" s="3">
        <f t="shared" si="1"/>
        <v>5070405</v>
      </c>
      <c r="D58" s="3">
        <v>7597</v>
      </c>
      <c r="E58" s="4">
        <v>5048637</v>
      </c>
      <c r="F58" s="5">
        <v>14171</v>
      </c>
      <c r="H58" s="23">
        <f>C58/SUM(Type_of_housing_URB!D58:H58)</f>
        <v>65.702651220649983</v>
      </c>
    </row>
    <row r="59" spans="1:8" x14ac:dyDescent="0.2">
      <c r="A59" s="1">
        <v>89</v>
      </c>
      <c r="B59" s="6" t="s">
        <v>120</v>
      </c>
      <c r="C59" s="3">
        <f t="shared" si="1"/>
        <v>10361539</v>
      </c>
      <c r="D59" s="3">
        <v>14452</v>
      </c>
      <c r="E59" s="4">
        <v>10328995</v>
      </c>
      <c r="F59" s="5">
        <v>18092</v>
      </c>
      <c r="H59" s="23">
        <f>C59/SUM(Type_of_housing_URB!D59:H59)</f>
        <v>67.556456029626546</v>
      </c>
    </row>
    <row r="60" spans="1:8" x14ac:dyDescent="0.2">
      <c r="A60" s="1">
        <v>91</v>
      </c>
      <c r="B60" s="6" t="s">
        <v>122</v>
      </c>
      <c r="C60" s="3">
        <f t="shared" si="1"/>
        <v>7683684</v>
      </c>
      <c r="D60" s="3">
        <v>14212</v>
      </c>
      <c r="E60" s="4">
        <v>7658226</v>
      </c>
      <c r="F60" s="5">
        <v>11246</v>
      </c>
      <c r="H60" s="23">
        <f>C60/SUM(Type_of_housing_URB!D60:H60)</f>
        <v>71.746430739063442</v>
      </c>
    </row>
    <row r="61" spans="1:8" x14ac:dyDescent="0.2">
      <c r="A61" s="1">
        <v>92</v>
      </c>
      <c r="B61" s="6" t="s">
        <v>124</v>
      </c>
      <c r="C61" s="3">
        <f t="shared" si="1"/>
        <v>13930234</v>
      </c>
      <c r="D61" s="3">
        <v>25483</v>
      </c>
      <c r="E61" s="4">
        <v>13879997</v>
      </c>
      <c r="F61" s="5">
        <v>24754</v>
      </c>
      <c r="H61" s="23">
        <f>C61/SUM(Type_of_housing_URB!D61:H61)</f>
        <v>71.621108591817958</v>
      </c>
    </row>
    <row r="62" spans="1:8" x14ac:dyDescent="0.2">
      <c r="A62" s="1">
        <v>93</v>
      </c>
      <c r="B62" s="6" t="s">
        <v>126</v>
      </c>
      <c r="C62" s="3">
        <f t="shared" si="1"/>
        <v>2759092</v>
      </c>
      <c r="D62" s="3">
        <v>14449</v>
      </c>
      <c r="E62" s="4">
        <v>2740086</v>
      </c>
      <c r="F62" s="5">
        <v>4557</v>
      </c>
      <c r="H62" s="23">
        <f>C62/SUM(Type_of_housing_URB!D62:H62)</f>
        <v>71.594063002750531</v>
      </c>
    </row>
    <row r="63" spans="1:8" x14ac:dyDescent="0.2">
      <c r="A63" s="1">
        <v>94</v>
      </c>
      <c r="B63" s="6" t="s">
        <v>128</v>
      </c>
      <c r="C63" s="3">
        <f t="shared" si="1"/>
        <v>4600158</v>
      </c>
      <c r="D63" s="3">
        <v>9377</v>
      </c>
      <c r="E63" s="4">
        <v>4554992</v>
      </c>
      <c r="F63" s="5">
        <v>35789</v>
      </c>
      <c r="H63" s="23">
        <f>C63/SUM(Type_of_housing_URB!D63:H63)</f>
        <v>71.297066071511594</v>
      </c>
    </row>
    <row r="64" spans="1:8" x14ac:dyDescent="0.2">
      <c r="A64" s="1">
        <v>95</v>
      </c>
      <c r="B64" s="6" t="s">
        <v>130</v>
      </c>
      <c r="C64" s="3">
        <f t="shared" si="1"/>
        <v>3414556</v>
      </c>
      <c r="D64" s="3">
        <v>9994</v>
      </c>
      <c r="E64" s="4">
        <v>3393994</v>
      </c>
      <c r="F64" s="5">
        <v>10568</v>
      </c>
      <c r="H64" s="23">
        <f>C64/SUM(Type_of_housing_URB!D64:H64)</f>
        <v>65.281636554822668</v>
      </c>
    </row>
    <row r="65" spans="1:8" x14ac:dyDescent="0.2">
      <c r="A65" s="11">
        <v>96</v>
      </c>
      <c r="B65" s="12" t="s">
        <v>132</v>
      </c>
      <c r="C65" s="13">
        <f t="shared" si="1"/>
        <v>4589370</v>
      </c>
      <c r="D65" s="13">
        <v>6185</v>
      </c>
      <c r="E65" s="14">
        <v>4573087</v>
      </c>
      <c r="F65" s="15">
        <v>10098</v>
      </c>
      <c r="H65" s="23">
        <f>C65/SUM(Type_of_housing_URB!D65:H65)</f>
        <v>74.002999226006196</v>
      </c>
    </row>
  </sheetData>
  <mergeCells count="4">
    <mergeCell ref="A1:A2"/>
    <mergeCell ref="B1:B2"/>
    <mergeCell ref="C1:C2"/>
    <mergeCell ref="D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5"/>
  <sheetViews>
    <sheetView zoomScaleNormal="100" workbookViewId="0">
      <selection activeCell="H3" activeCellId="1" sqref="B5:C10 H3"/>
    </sheetView>
  </sheetViews>
  <sheetFormatPr baseColWidth="10" defaultColWidth="9.1640625" defaultRowHeight="15" x14ac:dyDescent="0.2"/>
  <cols>
    <col min="1" max="1025" width="10.6640625" customWidth="1"/>
  </cols>
  <sheetData>
    <row r="1" spans="1:8" ht="15" customHeight="1" x14ac:dyDescent="0.2">
      <c r="A1" s="47" t="s">
        <v>0</v>
      </c>
      <c r="B1" s="48" t="s">
        <v>1</v>
      </c>
      <c r="C1" s="48" t="s">
        <v>135</v>
      </c>
      <c r="D1" s="49" t="s">
        <v>136</v>
      </c>
      <c r="E1" s="49"/>
      <c r="F1" s="49"/>
    </row>
    <row r="2" spans="1:8" ht="98" x14ac:dyDescent="0.2">
      <c r="A2" s="47"/>
      <c r="B2" s="48"/>
      <c r="C2" s="48"/>
      <c r="D2" s="8" t="s">
        <v>137</v>
      </c>
      <c r="E2" s="9" t="s">
        <v>138</v>
      </c>
      <c r="F2" s="10" t="s">
        <v>6</v>
      </c>
      <c r="H2" t="s">
        <v>140</v>
      </c>
    </row>
    <row r="3" spans="1:8" x14ac:dyDescent="0.2">
      <c r="A3" s="1">
        <v>1</v>
      </c>
      <c r="B3" s="2" t="s">
        <v>8</v>
      </c>
      <c r="C3" s="3">
        <f t="shared" ref="C3:C34" si="0">SUM(D3:F3)</f>
        <v>63129708</v>
      </c>
      <c r="D3" s="3">
        <v>591062</v>
      </c>
      <c r="E3" s="4">
        <v>62537316</v>
      </c>
      <c r="F3" s="5">
        <v>1330</v>
      </c>
      <c r="H3" s="23">
        <f>C3/SUM(Type_of_housing_RUR!C3:G3)</f>
        <v>61.303775059842586</v>
      </c>
    </row>
    <row r="4" spans="1:8" x14ac:dyDescent="0.2">
      <c r="A4" s="1">
        <v>2</v>
      </c>
      <c r="B4" s="2" t="s">
        <v>10</v>
      </c>
      <c r="C4" s="3">
        <f t="shared" si="0"/>
        <v>10090044</v>
      </c>
      <c r="D4" s="3">
        <v>8325</v>
      </c>
      <c r="E4" s="4">
        <v>10081719</v>
      </c>
      <c r="F4" s="5" t="s">
        <v>141</v>
      </c>
      <c r="H4" s="23">
        <f>C4/SUM(Type_of_housing_RUR!C4:G4)</f>
        <v>74.595191625266139</v>
      </c>
    </row>
    <row r="5" spans="1:8" x14ac:dyDescent="0.2">
      <c r="A5" s="1">
        <v>4</v>
      </c>
      <c r="B5" s="2" t="s">
        <v>12</v>
      </c>
      <c r="C5" s="3">
        <f t="shared" si="0"/>
        <v>7937343</v>
      </c>
      <c r="D5" s="3">
        <v>9582</v>
      </c>
      <c r="E5" s="4">
        <v>7927761</v>
      </c>
      <c r="F5" s="5" t="s">
        <v>141</v>
      </c>
      <c r="H5" s="23">
        <f>C5/SUM(Type_of_housing_RUR!C5:G5)</f>
        <v>80.199484692331012</v>
      </c>
    </row>
    <row r="6" spans="1:8" x14ac:dyDescent="0.2">
      <c r="A6" s="1">
        <v>6</v>
      </c>
      <c r="B6" s="2" t="s">
        <v>14</v>
      </c>
      <c r="C6" s="3">
        <f t="shared" si="0"/>
        <v>4885042</v>
      </c>
      <c r="D6" s="3">
        <v>9458</v>
      </c>
      <c r="E6" s="4">
        <v>4875584</v>
      </c>
      <c r="F6" s="5" t="s">
        <v>141</v>
      </c>
      <c r="H6" s="23">
        <f>C6/SUM(Type_of_housing_RUR!C6:G6)</f>
        <v>80.791234598528078</v>
      </c>
    </row>
    <row r="7" spans="1:8" x14ac:dyDescent="0.2">
      <c r="A7" s="1">
        <v>8</v>
      </c>
      <c r="B7" s="2" t="s">
        <v>16</v>
      </c>
      <c r="C7" s="3">
        <f t="shared" si="0"/>
        <v>9776775</v>
      </c>
      <c r="D7" s="3">
        <v>2556</v>
      </c>
      <c r="E7" s="4">
        <v>9774219</v>
      </c>
      <c r="F7" s="5" t="s">
        <v>141</v>
      </c>
      <c r="H7" s="23">
        <f>C7/SUM(Type_of_housing_RUR!C7:G7)</f>
        <v>61.853659616735101</v>
      </c>
    </row>
    <row r="8" spans="1:8" x14ac:dyDescent="0.2">
      <c r="A8" s="1">
        <v>10</v>
      </c>
      <c r="B8" s="2" t="s">
        <v>18</v>
      </c>
      <c r="C8" s="3">
        <f t="shared" si="0"/>
        <v>6906864</v>
      </c>
      <c r="D8" s="3">
        <v>13653</v>
      </c>
      <c r="E8" s="4">
        <v>6892503</v>
      </c>
      <c r="F8" s="5">
        <v>708</v>
      </c>
      <c r="H8" s="23">
        <f>C8/SUM(Type_of_housing_RUR!C8:G8)</f>
        <v>65.705816320706248</v>
      </c>
    </row>
    <row r="9" spans="1:8" x14ac:dyDescent="0.2">
      <c r="A9" s="1">
        <v>11</v>
      </c>
      <c r="B9" s="2" t="s">
        <v>20</v>
      </c>
      <c r="C9" s="3">
        <f t="shared" si="0"/>
        <v>4841575</v>
      </c>
      <c r="D9" s="3">
        <v>5656</v>
      </c>
      <c r="E9" s="4">
        <v>4835919</v>
      </c>
      <c r="F9" s="5" t="s">
        <v>141</v>
      </c>
      <c r="H9" s="23">
        <f>C9/SUM(Type_of_housing_RUR!C9:G9)</f>
        <v>58.437839468919734</v>
      </c>
    </row>
    <row r="10" spans="1:8" x14ac:dyDescent="0.2">
      <c r="A10" s="1">
        <v>12</v>
      </c>
      <c r="B10" s="2" t="s">
        <v>22</v>
      </c>
      <c r="C10" s="3">
        <f t="shared" si="0"/>
        <v>3931695</v>
      </c>
      <c r="D10" s="3">
        <v>8955</v>
      </c>
      <c r="E10" s="4">
        <v>3922740</v>
      </c>
      <c r="F10" s="5" t="s">
        <v>141</v>
      </c>
      <c r="H10" s="23">
        <f>C10/SUM(Type_of_housing_RUR!C10:G10)</f>
        <v>64.042464816262708</v>
      </c>
    </row>
    <row r="11" spans="1:8" x14ac:dyDescent="0.2">
      <c r="A11" s="1">
        <v>14</v>
      </c>
      <c r="B11" s="2" t="s">
        <v>24</v>
      </c>
      <c r="C11" s="3">
        <f t="shared" si="0"/>
        <v>12852599</v>
      </c>
      <c r="D11" s="3">
        <v>14867</v>
      </c>
      <c r="E11" s="4">
        <v>12836256</v>
      </c>
      <c r="F11" s="5">
        <v>1476</v>
      </c>
      <c r="H11" s="23">
        <f>C11/SUM(Type_of_housing_RUR!C11:G11)</f>
        <v>64.528529900540718</v>
      </c>
    </row>
    <row r="12" spans="1:8" x14ac:dyDescent="0.2">
      <c r="A12" s="1">
        <v>15</v>
      </c>
      <c r="B12" s="2" t="s">
        <v>26</v>
      </c>
      <c r="C12" s="3">
        <f t="shared" si="0"/>
        <v>10086257</v>
      </c>
      <c r="D12" s="3">
        <v>8172</v>
      </c>
      <c r="E12" s="4">
        <v>10078085</v>
      </c>
      <c r="F12" s="5" t="s">
        <v>141</v>
      </c>
      <c r="H12" s="23">
        <f>C12/SUM(Type_of_housing_RUR!C12:G12)</f>
        <v>70.01427877273359</v>
      </c>
    </row>
    <row r="13" spans="1:8" x14ac:dyDescent="0.2">
      <c r="A13" s="1">
        <v>17</v>
      </c>
      <c r="B13" s="2" t="s">
        <v>28</v>
      </c>
      <c r="C13" s="3">
        <f t="shared" si="0"/>
        <v>8614782</v>
      </c>
      <c r="D13" s="3">
        <v>6701</v>
      </c>
      <c r="E13" s="4">
        <v>8608081</v>
      </c>
      <c r="F13" s="5" t="s">
        <v>141</v>
      </c>
      <c r="H13" s="23">
        <f>C13/SUM(Type_of_housing_RUR!C13:G13)</f>
        <v>53.751681537405631</v>
      </c>
    </row>
    <row r="14" spans="1:8" x14ac:dyDescent="0.2">
      <c r="A14" s="1">
        <v>19</v>
      </c>
      <c r="B14" s="2" t="s">
        <v>30</v>
      </c>
      <c r="C14" s="3">
        <f t="shared" si="0"/>
        <v>14899800</v>
      </c>
      <c r="D14" s="3">
        <v>11353</v>
      </c>
      <c r="E14" s="4">
        <v>14888447</v>
      </c>
      <c r="F14" s="5" t="s">
        <v>141</v>
      </c>
      <c r="H14" s="23">
        <f>C14/SUM(Type_of_housing_RUR!C14:G14)</f>
        <v>64.584615651359769</v>
      </c>
    </row>
    <row r="15" spans="1:8" x14ac:dyDescent="0.2">
      <c r="A15" s="1">
        <v>20</v>
      </c>
      <c r="B15" s="2" t="s">
        <v>32</v>
      </c>
      <c r="C15" s="3">
        <f t="shared" si="0"/>
        <v>10669609</v>
      </c>
      <c r="D15" s="3">
        <v>11253</v>
      </c>
      <c r="E15" s="4">
        <v>10658356</v>
      </c>
      <c r="F15" s="5" t="s">
        <v>141</v>
      </c>
      <c r="H15" s="23">
        <f>C15/SUM(Type_of_housing_RUR!C15:G15)</f>
        <v>76.136987376638572</v>
      </c>
    </row>
    <row r="16" spans="1:8" x14ac:dyDescent="0.2">
      <c r="A16" s="1">
        <v>22</v>
      </c>
      <c r="B16" s="6" t="s">
        <v>34</v>
      </c>
      <c r="C16" s="3">
        <f t="shared" si="0"/>
        <v>8151408</v>
      </c>
      <c r="D16" s="3">
        <v>10948</v>
      </c>
      <c r="E16" s="4">
        <v>8137632</v>
      </c>
      <c r="F16" s="5">
        <v>2828</v>
      </c>
      <c r="H16" s="23">
        <f>C16/SUM(Type_of_housing_RUR!C16:G16)</f>
        <v>54.439986108513878</v>
      </c>
    </row>
    <row r="17" spans="1:8" x14ac:dyDescent="0.2">
      <c r="A17" s="1">
        <v>24</v>
      </c>
      <c r="B17" s="6" t="s">
        <v>36</v>
      </c>
      <c r="C17" s="3">
        <f t="shared" si="0"/>
        <v>22269002</v>
      </c>
      <c r="D17" s="3">
        <v>26798</v>
      </c>
      <c r="E17" s="4">
        <v>22239960</v>
      </c>
      <c r="F17" s="5">
        <v>2244</v>
      </c>
      <c r="H17" s="23">
        <f>C17/SUM(Type_of_housing_RUR!C17:G17)</f>
        <v>60.148289599848745</v>
      </c>
    </row>
    <row r="18" spans="1:8" x14ac:dyDescent="0.2">
      <c r="A18" s="1">
        <v>25</v>
      </c>
      <c r="B18" s="6" t="s">
        <v>38</v>
      </c>
      <c r="C18" s="3">
        <f t="shared" si="0"/>
        <v>19472259</v>
      </c>
      <c r="D18" s="3">
        <v>26082</v>
      </c>
      <c r="E18" s="4">
        <v>19446177</v>
      </c>
      <c r="F18" s="5" t="s">
        <v>141</v>
      </c>
      <c r="H18" s="23">
        <f>C18/SUM(Type_of_housing_RUR!C18:G18)</f>
        <v>64.510574928937274</v>
      </c>
    </row>
    <row r="19" spans="1:8" x14ac:dyDescent="0.2">
      <c r="A19" s="1">
        <v>26</v>
      </c>
      <c r="B19" s="6" t="s">
        <v>40</v>
      </c>
      <c r="C19" s="3">
        <f t="shared" si="0"/>
        <v>13464987</v>
      </c>
      <c r="D19" s="3">
        <v>11704</v>
      </c>
      <c r="E19" s="4">
        <v>13453283</v>
      </c>
      <c r="F19" s="5" t="s">
        <v>141</v>
      </c>
      <c r="H19" s="23">
        <f>C19/SUM(Type_of_housing_RUR!C19:G19)</f>
        <v>67.289944229000923</v>
      </c>
    </row>
    <row r="20" spans="1:8" x14ac:dyDescent="0.2">
      <c r="A20" s="1">
        <v>27</v>
      </c>
      <c r="B20" s="6" t="s">
        <v>42</v>
      </c>
      <c r="C20" s="3">
        <f t="shared" si="0"/>
        <v>14520839</v>
      </c>
      <c r="D20" s="3">
        <v>7294</v>
      </c>
      <c r="E20" s="4">
        <v>14502978</v>
      </c>
      <c r="F20" s="5">
        <v>10567</v>
      </c>
      <c r="H20" s="23">
        <f>C20/SUM(Type_of_housing_RUR!C20:G20)</f>
        <v>66.60507582081884</v>
      </c>
    </row>
    <row r="21" spans="1:8" x14ac:dyDescent="0.2">
      <c r="A21" s="1">
        <v>30</v>
      </c>
      <c r="B21" s="2" t="s">
        <v>44</v>
      </c>
      <c r="C21" s="3">
        <f t="shared" si="0"/>
        <v>21400785</v>
      </c>
      <c r="D21" s="3">
        <v>40979</v>
      </c>
      <c r="E21" s="4">
        <v>21358994</v>
      </c>
      <c r="F21" s="5">
        <v>812</v>
      </c>
      <c r="H21" s="23">
        <f>C21/SUM(Type_of_housing_RUR!C21:G21)</f>
        <v>51.88710604220158</v>
      </c>
    </row>
    <row r="22" spans="1:8" x14ac:dyDescent="0.2">
      <c r="A22" s="1">
        <v>31</v>
      </c>
      <c r="B22" s="2" t="s">
        <v>46</v>
      </c>
      <c r="C22" s="3">
        <f t="shared" si="0"/>
        <v>12986985</v>
      </c>
      <c r="D22" s="3">
        <v>30639</v>
      </c>
      <c r="E22" s="4">
        <v>12948033</v>
      </c>
      <c r="F22" s="5">
        <v>8313</v>
      </c>
      <c r="H22" s="23">
        <f>C22/SUM(Type_of_housing_RUR!C22:G22)</f>
        <v>45.545356030637151</v>
      </c>
    </row>
    <row r="23" spans="1:8" x14ac:dyDescent="0.2">
      <c r="A23" s="1">
        <v>33</v>
      </c>
      <c r="B23" s="2" t="s">
        <v>48</v>
      </c>
      <c r="C23" s="3">
        <f t="shared" si="0"/>
        <v>15352294</v>
      </c>
      <c r="D23" s="3">
        <v>83472</v>
      </c>
      <c r="E23" s="4">
        <v>15249119</v>
      </c>
      <c r="F23" s="5">
        <v>19703</v>
      </c>
      <c r="H23" s="23">
        <f>C23/SUM(Type_of_housing_RUR!C23:G23)</f>
        <v>53.538390182491554</v>
      </c>
    </row>
    <row r="24" spans="1:8" x14ac:dyDescent="0.2">
      <c r="A24" s="1">
        <v>34</v>
      </c>
      <c r="B24" s="2" t="s">
        <v>50</v>
      </c>
      <c r="C24" s="3">
        <f t="shared" si="0"/>
        <v>24561810</v>
      </c>
      <c r="D24" s="3">
        <v>50352</v>
      </c>
      <c r="E24" s="4">
        <v>24510080</v>
      </c>
      <c r="F24" s="5">
        <v>1378</v>
      </c>
      <c r="H24" s="23">
        <f>C24/SUM(Type_of_housing_RUR!C24:G24)</f>
        <v>49.38337656070933</v>
      </c>
    </row>
    <row r="25" spans="1:8" x14ac:dyDescent="0.2">
      <c r="A25" s="1">
        <v>35</v>
      </c>
      <c r="B25" s="2" t="s">
        <v>52</v>
      </c>
      <c r="C25" s="3">
        <f t="shared" si="0"/>
        <v>11242141</v>
      </c>
      <c r="D25" s="3">
        <v>30003</v>
      </c>
      <c r="E25" s="4">
        <v>11210591</v>
      </c>
      <c r="F25" s="5">
        <v>1547</v>
      </c>
      <c r="H25" s="23">
        <f>C25/SUM(Type_of_housing_RUR!C25:G25)</f>
        <v>52.757217539841946</v>
      </c>
    </row>
    <row r="26" spans="1:8" x14ac:dyDescent="0.2">
      <c r="A26" s="1">
        <v>36</v>
      </c>
      <c r="B26" s="2" t="s">
        <v>54</v>
      </c>
      <c r="C26" s="3">
        <f t="shared" si="0"/>
        <v>23107640</v>
      </c>
      <c r="D26" s="3">
        <v>32844</v>
      </c>
      <c r="E26" s="4">
        <v>23071822</v>
      </c>
      <c r="F26" s="5">
        <v>2974</v>
      </c>
      <c r="H26" s="23">
        <f>C26/SUM(Type_of_housing_RUR!C26:G26)</f>
        <v>50.477829865131135</v>
      </c>
    </row>
    <row r="27" spans="1:8" x14ac:dyDescent="0.2">
      <c r="A27" s="1">
        <v>37</v>
      </c>
      <c r="B27" s="6" t="s">
        <v>56</v>
      </c>
      <c r="C27" s="3">
        <f t="shared" si="0"/>
        <v>10265484</v>
      </c>
      <c r="D27" s="3">
        <v>8647</v>
      </c>
      <c r="E27" s="4">
        <v>10256266</v>
      </c>
      <c r="F27" s="5">
        <v>571</v>
      </c>
      <c r="H27" s="23">
        <f>C27/SUM(Type_of_housing_RUR!C27:G27)</f>
        <v>49.062451907681869</v>
      </c>
    </row>
    <row r="28" spans="1:8" x14ac:dyDescent="0.2">
      <c r="A28" s="1">
        <v>38</v>
      </c>
      <c r="B28" s="2" t="s">
        <v>58</v>
      </c>
      <c r="C28" s="3">
        <f t="shared" si="0"/>
        <v>43906147</v>
      </c>
      <c r="D28" s="3">
        <v>233950</v>
      </c>
      <c r="E28" s="4">
        <v>43670435</v>
      </c>
      <c r="F28" s="5">
        <v>1762</v>
      </c>
      <c r="H28" s="23">
        <f>C28/SUM(Type_of_housing_RUR!C28:G28)</f>
        <v>55.488970109660677</v>
      </c>
    </row>
    <row r="29" spans="1:8" x14ac:dyDescent="0.2">
      <c r="A29" s="1">
        <v>40</v>
      </c>
      <c r="B29" s="2" t="s">
        <v>60</v>
      </c>
      <c r="C29" s="3">
        <f t="shared" si="0"/>
        <v>39331516</v>
      </c>
      <c r="D29" s="3">
        <v>374094</v>
      </c>
      <c r="E29" s="4">
        <v>38955608</v>
      </c>
      <c r="F29" s="5">
        <v>1814</v>
      </c>
      <c r="H29" s="23">
        <f>C29/SUM(Type_of_housing_RUR!C29:G29)</f>
        <v>60.972760969015624</v>
      </c>
    </row>
    <row r="30" spans="1:8" x14ac:dyDescent="0.2">
      <c r="A30" s="1">
        <v>42</v>
      </c>
      <c r="B30" s="2" t="s">
        <v>62</v>
      </c>
      <c r="C30" s="3">
        <f t="shared" si="0"/>
        <v>17513241</v>
      </c>
      <c r="D30" s="3">
        <v>55884</v>
      </c>
      <c r="E30" s="4">
        <v>17449134</v>
      </c>
      <c r="F30" s="5">
        <v>8223</v>
      </c>
      <c r="H30" s="23">
        <f>C30/SUM(Type_of_housing_RUR!C30:G30)</f>
        <v>60.160631105981288</v>
      </c>
    </row>
    <row r="31" spans="1:8" x14ac:dyDescent="0.2">
      <c r="A31" s="1">
        <v>44</v>
      </c>
      <c r="B31" s="2" t="s">
        <v>64</v>
      </c>
      <c r="C31" s="3">
        <f t="shared" si="0"/>
        <v>11927323</v>
      </c>
      <c r="D31" s="3">
        <v>55261</v>
      </c>
      <c r="E31" s="4">
        <v>11872062</v>
      </c>
      <c r="F31" s="5" t="s">
        <v>141</v>
      </c>
      <c r="H31" s="23">
        <f>C31/SUM(Type_of_housing_RUR!C31:G31)</f>
        <v>67.570009857351664</v>
      </c>
    </row>
    <row r="32" spans="1:8" x14ac:dyDescent="0.2">
      <c r="A32" s="1">
        <v>45</v>
      </c>
      <c r="B32" s="2" t="s">
        <v>66</v>
      </c>
      <c r="C32" s="3">
        <f t="shared" si="0"/>
        <v>6186041</v>
      </c>
      <c r="D32" s="3">
        <v>12249</v>
      </c>
      <c r="E32" s="4">
        <v>6173792</v>
      </c>
      <c r="F32" s="5" t="s">
        <v>141</v>
      </c>
      <c r="H32" s="23">
        <f>C32/SUM(Type_of_housing_RUR!C32:G32)</f>
        <v>57.499103034809686</v>
      </c>
    </row>
    <row r="33" spans="1:8" x14ac:dyDescent="0.2">
      <c r="A33" s="1">
        <v>46</v>
      </c>
      <c r="B33" s="2" t="s">
        <v>68</v>
      </c>
      <c r="C33" s="3">
        <f t="shared" si="0"/>
        <v>11548963</v>
      </c>
      <c r="D33" s="3">
        <v>20991</v>
      </c>
      <c r="E33" s="4">
        <v>11526293</v>
      </c>
      <c r="F33" s="5">
        <v>1679</v>
      </c>
      <c r="H33" s="23">
        <f>C33/SUM(Type_of_housing_RUR!C33:G33)</f>
        <v>69.121527154331403</v>
      </c>
    </row>
    <row r="34" spans="1:8" x14ac:dyDescent="0.2">
      <c r="A34" s="1">
        <v>48</v>
      </c>
      <c r="B34" s="2" t="s">
        <v>70</v>
      </c>
      <c r="C34" s="3">
        <f t="shared" si="0"/>
        <v>2375946</v>
      </c>
      <c r="D34" s="3">
        <v>9604</v>
      </c>
      <c r="E34" s="4">
        <v>2365864</v>
      </c>
      <c r="F34" s="5">
        <v>478</v>
      </c>
      <c r="H34" s="23">
        <f>C34/SUM(Type_of_housing_RUR!C34:G34)</f>
        <v>78.050852468709962</v>
      </c>
    </row>
    <row r="35" spans="1:8" x14ac:dyDescent="0.2">
      <c r="A35" s="1">
        <v>49</v>
      </c>
      <c r="B35" s="2" t="s">
        <v>72</v>
      </c>
      <c r="C35" s="3">
        <f t="shared" ref="C35:C65" si="1">SUM(D35:F35)</f>
        <v>19287313</v>
      </c>
      <c r="D35" s="3">
        <v>31732</v>
      </c>
      <c r="E35" s="4">
        <v>19255377</v>
      </c>
      <c r="F35" s="5">
        <v>204</v>
      </c>
      <c r="H35" s="23">
        <f>C35/SUM(Type_of_housing_RUR!C35:G35)</f>
        <v>62.695648075310274</v>
      </c>
    </row>
    <row r="36" spans="1:8" x14ac:dyDescent="0.2">
      <c r="A36" s="1">
        <v>51</v>
      </c>
      <c r="B36" s="2" t="s">
        <v>74</v>
      </c>
      <c r="C36" s="3">
        <f t="shared" si="1"/>
        <v>17378441</v>
      </c>
      <c r="D36" s="3">
        <v>27624</v>
      </c>
      <c r="E36" s="4">
        <v>17349850</v>
      </c>
      <c r="F36" s="5">
        <v>967</v>
      </c>
      <c r="H36" s="23">
        <f>C36/SUM(Type_of_housing_RUR!C36:G36)</f>
        <v>63.134869341238613</v>
      </c>
    </row>
    <row r="37" spans="1:8" x14ac:dyDescent="0.2">
      <c r="A37" s="1">
        <v>52</v>
      </c>
      <c r="B37" s="2" t="s">
        <v>76</v>
      </c>
      <c r="C37" s="3">
        <f t="shared" si="1"/>
        <v>18935267</v>
      </c>
      <c r="D37" s="3">
        <v>48293</v>
      </c>
      <c r="E37" s="4">
        <v>18884536</v>
      </c>
      <c r="F37" s="5">
        <v>2438</v>
      </c>
      <c r="H37" s="23">
        <f>C37/SUM(Type_of_housing_RUR!C37:G37)</f>
        <v>66.292294657830155</v>
      </c>
    </row>
    <row r="38" spans="1:8" x14ac:dyDescent="0.2">
      <c r="A38" s="1">
        <v>54</v>
      </c>
      <c r="B38" s="2" t="s">
        <v>78</v>
      </c>
      <c r="C38" s="3">
        <f t="shared" si="1"/>
        <v>9899124</v>
      </c>
      <c r="D38" s="3">
        <v>9845</v>
      </c>
      <c r="E38" s="4">
        <v>9888889</v>
      </c>
      <c r="F38" s="5">
        <v>390</v>
      </c>
      <c r="H38" s="23">
        <f>C38/SUM(Type_of_housing_RUR!C38:G38)</f>
        <v>56.00604239862858</v>
      </c>
    </row>
    <row r="39" spans="1:8" x14ac:dyDescent="0.2">
      <c r="A39" s="1">
        <v>56</v>
      </c>
      <c r="B39" s="2" t="s">
        <v>80</v>
      </c>
      <c r="C39" s="3">
        <f t="shared" si="1"/>
        <v>10817268</v>
      </c>
      <c r="D39" s="3">
        <v>14818</v>
      </c>
      <c r="E39" s="4">
        <v>10788147</v>
      </c>
      <c r="F39" s="5">
        <v>14303</v>
      </c>
      <c r="H39" s="23">
        <f>C39/SUM(Type_of_housing_RUR!C39:G39)</f>
        <v>63.822079048445048</v>
      </c>
    </row>
    <row r="40" spans="1:8" x14ac:dyDescent="0.2">
      <c r="A40" s="1">
        <v>58</v>
      </c>
      <c r="B40" s="2" t="s">
        <v>82</v>
      </c>
      <c r="C40" s="3">
        <f t="shared" si="1"/>
        <v>4002953</v>
      </c>
      <c r="D40" s="3">
        <v>8283</v>
      </c>
      <c r="E40" s="4">
        <v>3994434</v>
      </c>
      <c r="F40" s="5">
        <v>236</v>
      </c>
      <c r="H40" s="23">
        <f>C40/SUM(Type_of_housing_RUR!C40:G40)</f>
        <v>47.658173895443667</v>
      </c>
    </row>
    <row r="41" spans="1:8" x14ac:dyDescent="0.2">
      <c r="A41" s="1">
        <v>60</v>
      </c>
      <c r="B41" s="6" t="s">
        <v>84</v>
      </c>
      <c r="C41" s="3">
        <f t="shared" si="1"/>
        <v>10628303</v>
      </c>
      <c r="D41" s="3">
        <v>2476</v>
      </c>
      <c r="E41" s="4">
        <v>10625827</v>
      </c>
      <c r="F41" s="5" t="s">
        <v>141</v>
      </c>
      <c r="H41" s="23">
        <f>C41/SUM(Type_of_housing_RUR!C41:G41)</f>
        <v>62.84734467486237</v>
      </c>
    </row>
    <row r="42" spans="1:8" x14ac:dyDescent="0.2">
      <c r="A42" s="1">
        <v>62</v>
      </c>
      <c r="B42" s="6" t="s">
        <v>86</v>
      </c>
      <c r="C42" s="3">
        <f t="shared" si="1"/>
        <v>3000908</v>
      </c>
      <c r="D42" s="3">
        <v>2775</v>
      </c>
      <c r="E42" s="4">
        <v>2998133</v>
      </c>
      <c r="F42" s="5" t="s">
        <v>141</v>
      </c>
      <c r="H42" s="23">
        <f>C42/SUM(Type_of_housing_RUR!C42:G42)</f>
        <v>46.484625989435692</v>
      </c>
    </row>
    <row r="43" spans="1:8" x14ac:dyDescent="0.2">
      <c r="A43" s="1">
        <v>64</v>
      </c>
      <c r="B43" s="6" t="s">
        <v>88</v>
      </c>
      <c r="C43" s="3">
        <f t="shared" si="1"/>
        <v>10316949</v>
      </c>
      <c r="D43" s="3">
        <v>19797</v>
      </c>
      <c r="E43" s="4">
        <v>10296581</v>
      </c>
      <c r="F43" s="5">
        <v>571</v>
      </c>
      <c r="H43" s="23">
        <f>C43/SUM(Type_of_housing_RUR!C43:G43)</f>
        <v>50.757149674556359</v>
      </c>
    </row>
    <row r="44" spans="1:8" x14ac:dyDescent="0.2">
      <c r="A44" s="1">
        <v>66</v>
      </c>
      <c r="B44" s="6" t="s">
        <v>90</v>
      </c>
      <c r="C44" s="3">
        <f t="shared" si="1"/>
        <v>18063719</v>
      </c>
      <c r="D44" s="3">
        <v>26677</v>
      </c>
      <c r="E44" s="4">
        <v>18037042</v>
      </c>
      <c r="F44" s="5" t="s">
        <v>141</v>
      </c>
      <c r="H44" s="23">
        <f>C44/SUM(Type_of_housing_RUR!C44:G44)</f>
        <v>58.892613204748258</v>
      </c>
    </row>
    <row r="45" spans="1:8" x14ac:dyDescent="0.2">
      <c r="A45" s="1">
        <v>67</v>
      </c>
      <c r="B45" s="6" t="s">
        <v>92</v>
      </c>
      <c r="C45" s="3">
        <f t="shared" si="1"/>
        <v>5482648</v>
      </c>
      <c r="D45" s="3">
        <v>9533</v>
      </c>
      <c r="E45" s="4">
        <v>5473115</v>
      </c>
      <c r="F45" s="5" t="s">
        <v>141</v>
      </c>
      <c r="H45" s="23">
        <f>C45/SUM(Type_of_housing_RUR!C45:G45)</f>
        <v>55.389234623777583</v>
      </c>
    </row>
    <row r="46" spans="1:8" x14ac:dyDescent="0.2">
      <c r="A46" s="1">
        <v>68</v>
      </c>
      <c r="B46" s="6" t="s">
        <v>94</v>
      </c>
      <c r="C46" s="3">
        <f t="shared" si="1"/>
        <v>10656288</v>
      </c>
      <c r="D46" s="3">
        <v>20243</v>
      </c>
      <c r="E46" s="4">
        <v>10636045</v>
      </c>
      <c r="F46" s="5" t="s">
        <v>141</v>
      </c>
      <c r="H46" s="23">
        <f>C46/SUM(Type_of_housing_RUR!C46:G46)</f>
        <v>59.157560482751727</v>
      </c>
    </row>
    <row r="47" spans="1:8" x14ac:dyDescent="0.2">
      <c r="A47" s="1">
        <v>70</v>
      </c>
      <c r="B47" s="6" t="s">
        <v>96</v>
      </c>
      <c r="C47" s="3">
        <f t="shared" si="1"/>
        <v>11716637</v>
      </c>
      <c r="D47" s="3">
        <v>13206</v>
      </c>
      <c r="E47" s="4">
        <v>11703431</v>
      </c>
      <c r="F47" s="5" t="s">
        <v>141</v>
      </c>
      <c r="H47" s="23">
        <f>C47/SUM(Type_of_housing_RUR!C47:G47)</f>
        <v>64.243697156455269</v>
      </c>
    </row>
    <row r="48" spans="1:8" x14ac:dyDescent="0.2">
      <c r="A48" s="1">
        <v>72</v>
      </c>
      <c r="B48" s="6" t="s">
        <v>98</v>
      </c>
      <c r="C48" s="3">
        <f t="shared" si="1"/>
        <v>17225961</v>
      </c>
      <c r="D48" s="3">
        <v>25851</v>
      </c>
      <c r="E48" s="4">
        <v>17166547</v>
      </c>
      <c r="F48" s="5">
        <v>33563</v>
      </c>
      <c r="H48" s="23">
        <f>C48/SUM(Type_of_housing_RUR!C48:G48)</f>
        <v>72.584762474612546</v>
      </c>
    </row>
    <row r="49" spans="1:8" x14ac:dyDescent="0.2">
      <c r="A49" s="1">
        <v>74</v>
      </c>
      <c r="B49" s="6" t="s">
        <v>100</v>
      </c>
      <c r="C49" s="3">
        <f t="shared" si="1"/>
        <v>16647616</v>
      </c>
      <c r="D49" s="3">
        <v>44040</v>
      </c>
      <c r="E49" s="4">
        <v>16603576</v>
      </c>
      <c r="F49" s="5" t="s">
        <v>141</v>
      </c>
      <c r="H49" s="23">
        <f>C49/SUM(Type_of_housing_RUR!C49:G49)</f>
        <v>49.548983133075183</v>
      </c>
    </row>
    <row r="50" spans="1:8" x14ac:dyDescent="0.2">
      <c r="A50" s="1">
        <v>75</v>
      </c>
      <c r="B50" s="6" t="s">
        <v>102</v>
      </c>
      <c r="C50" s="3">
        <f t="shared" si="1"/>
        <v>28316812</v>
      </c>
      <c r="D50" s="3">
        <v>76232</v>
      </c>
      <c r="E50" s="4">
        <v>28235763</v>
      </c>
      <c r="F50" s="5">
        <v>4817</v>
      </c>
      <c r="H50" s="23">
        <f>C50/SUM(Type_of_housing_RUR!C50:G50)</f>
        <v>67.08046772099722</v>
      </c>
    </row>
    <row r="51" spans="1:8" x14ac:dyDescent="0.2">
      <c r="A51" s="1">
        <v>77</v>
      </c>
      <c r="B51" s="6" t="s">
        <v>104</v>
      </c>
      <c r="C51" s="3">
        <f t="shared" si="1"/>
        <v>9108233</v>
      </c>
      <c r="D51" s="3">
        <v>23633</v>
      </c>
      <c r="E51" s="4">
        <v>9081032</v>
      </c>
      <c r="F51" s="5">
        <v>3568</v>
      </c>
      <c r="H51" s="23">
        <f>C51/SUM(Type_of_housing_RUR!C51:G51)</f>
        <v>73.127367466058629</v>
      </c>
    </row>
    <row r="52" spans="1:8" x14ac:dyDescent="0.2">
      <c r="A52" s="1">
        <v>79</v>
      </c>
      <c r="B52" s="6" t="s">
        <v>106</v>
      </c>
      <c r="C52" s="3">
        <f t="shared" si="1"/>
        <v>27219894</v>
      </c>
      <c r="D52" s="3">
        <v>135650</v>
      </c>
      <c r="E52" s="4">
        <v>26979233</v>
      </c>
      <c r="F52" s="5">
        <v>105011</v>
      </c>
      <c r="H52" s="23">
        <f>C52/SUM(Type_of_housing_RUR!C52:G52)</f>
        <v>85.692274757828656</v>
      </c>
    </row>
    <row r="53" spans="1:8" x14ac:dyDescent="0.2">
      <c r="A53" s="1">
        <v>80</v>
      </c>
      <c r="B53" s="6" t="s">
        <v>108</v>
      </c>
      <c r="C53" s="3">
        <f t="shared" si="1"/>
        <v>23808464</v>
      </c>
      <c r="D53" s="3">
        <v>45719</v>
      </c>
      <c r="E53" s="4">
        <v>23762745</v>
      </c>
      <c r="F53" s="5" t="s">
        <v>141</v>
      </c>
      <c r="H53" s="23">
        <f>C53/SUM(Type_of_housing_RUR!C53:G53)</f>
        <v>77.828837428246402</v>
      </c>
    </row>
    <row r="54" spans="1:8" x14ac:dyDescent="0.2">
      <c r="A54" s="1">
        <v>82</v>
      </c>
      <c r="B54" s="6" t="s">
        <v>110</v>
      </c>
      <c r="C54" s="3">
        <f t="shared" si="1"/>
        <v>31400688</v>
      </c>
      <c r="D54" s="3">
        <v>41830</v>
      </c>
      <c r="E54" s="4">
        <v>31356771</v>
      </c>
      <c r="F54" s="5">
        <v>2087</v>
      </c>
      <c r="H54" s="23">
        <f>C54/SUM(Type_of_housing_RUR!C54:G54)</f>
        <v>82.828909293780313</v>
      </c>
    </row>
    <row r="55" spans="1:8" x14ac:dyDescent="0.2">
      <c r="A55" s="1">
        <v>83</v>
      </c>
      <c r="B55" s="6" t="s">
        <v>112</v>
      </c>
      <c r="C55" s="3">
        <f t="shared" si="1"/>
        <v>25615538</v>
      </c>
      <c r="D55" s="3">
        <v>61977</v>
      </c>
      <c r="E55" s="4">
        <v>25553561</v>
      </c>
      <c r="F55" s="5" t="s">
        <v>141</v>
      </c>
      <c r="H55" s="23">
        <f>C55/SUM(Type_of_housing_RUR!C55:G55)</f>
        <v>78.916839449272771</v>
      </c>
    </row>
    <row r="56" spans="1:8" x14ac:dyDescent="0.2">
      <c r="A56" s="1">
        <v>84</v>
      </c>
      <c r="B56" s="6" t="s">
        <v>114</v>
      </c>
      <c r="C56" s="3">
        <f t="shared" si="1"/>
        <v>14321079</v>
      </c>
      <c r="D56" s="3">
        <v>9094</v>
      </c>
      <c r="E56" s="4">
        <v>14311641</v>
      </c>
      <c r="F56" s="5">
        <v>344</v>
      </c>
      <c r="H56" s="23">
        <f>C56/SUM(Type_of_housing_RUR!C56:G56)</f>
        <v>68.432194156942572</v>
      </c>
    </row>
    <row r="57" spans="1:8" x14ac:dyDescent="0.2">
      <c r="A57" s="1">
        <v>86</v>
      </c>
      <c r="B57" s="6" t="s">
        <v>116</v>
      </c>
      <c r="C57" s="3">
        <f t="shared" si="1"/>
        <v>16864292</v>
      </c>
      <c r="D57" s="3">
        <v>28831</v>
      </c>
      <c r="E57" s="4">
        <v>16835461</v>
      </c>
      <c r="F57" s="5" t="s">
        <v>141</v>
      </c>
      <c r="H57" s="23">
        <f>C57/SUM(Type_of_housing_RUR!C57:G57)</f>
        <v>73.743023306659666</v>
      </c>
    </row>
    <row r="58" spans="1:8" x14ac:dyDescent="0.2">
      <c r="A58" s="1">
        <v>87</v>
      </c>
      <c r="B58" s="6" t="s">
        <v>118</v>
      </c>
      <c r="C58" s="3">
        <f t="shared" si="1"/>
        <v>20791006</v>
      </c>
      <c r="D58" s="3">
        <v>36303</v>
      </c>
      <c r="E58" s="4">
        <v>20754703</v>
      </c>
      <c r="F58" s="5" t="s">
        <v>141</v>
      </c>
      <c r="H58" s="23">
        <f>C58/SUM(Type_of_housing_RUR!C58:G58)</f>
        <v>60.854871520185924</v>
      </c>
    </row>
    <row r="59" spans="1:8" x14ac:dyDescent="0.2">
      <c r="A59" s="1">
        <v>89</v>
      </c>
      <c r="B59" s="6" t="s">
        <v>120</v>
      </c>
      <c r="C59" s="3">
        <f t="shared" si="1"/>
        <v>20631517</v>
      </c>
      <c r="D59" s="3">
        <v>25909</v>
      </c>
      <c r="E59" s="4">
        <v>20605608</v>
      </c>
      <c r="F59" s="5" t="s">
        <v>141</v>
      </c>
      <c r="H59" s="23">
        <f>C59/SUM(Type_of_housing_RUR!C59:G59)</f>
        <v>55.447652449676156</v>
      </c>
    </row>
    <row r="60" spans="1:8" x14ac:dyDescent="0.2">
      <c r="A60" s="1">
        <v>91</v>
      </c>
      <c r="B60" s="6" t="s">
        <v>122</v>
      </c>
      <c r="C60" s="3">
        <f t="shared" si="1"/>
        <v>17577931</v>
      </c>
      <c r="D60" s="3">
        <v>44062</v>
      </c>
      <c r="E60" s="4">
        <v>17532711</v>
      </c>
      <c r="F60" s="5">
        <v>1158</v>
      </c>
      <c r="H60" s="23">
        <f>C60/SUM(Type_of_housing_RUR!C60:G60)</f>
        <v>60.799307539586458</v>
      </c>
    </row>
    <row r="61" spans="1:8" x14ac:dyDescent="0.2">
      <c r="A61" s="1">
        <v>92</v>
      </c>
      <c r="B61" s="6" t="s">
        <v>124</v>
      </c>
      <c r="C61" s="3">
        <f t="shared" si="1"/>
        <v>6556100</v>
      </c>
      <c r="D61" s="3">
        <v>16115</v>
      </c>
      <c r="E61" s="4">
        <v>6539985</v>
      </c>
      <c r="F61" s="5" t="s">
        <v>141</v>
      </c>
      <c r="H61" s="23">
        <f>C61/SUM(Type_of_housing_RUR!C61:G61)</f>
        <v>68.456004427227455</v>
      </c>
    </row>
    <row r="62" spans="1:8" x14ac:dyDescent="0.2">
      <c r="A62" s="1">
        <v>93</v>
      </c>
      <c r="B62" s="6" t="s">
        <v>126</v>
      </c>
      <c r="C62" s="3">
        <f t="shared" si="1"/>
        <v>9647924</v>
      </c>
      <c r="D62" s="3">
        <v>20865</v>
      </c>
      <c r="E62" s="4">
        <v>9627059</v>
      </c>
      <c r="F62" s="5" t="s">
        <v>141</v>
      </c>
      <c r="H62" s="23">
        <f>C62/SUM(Type_of_housing_RUR!C62:G62)</f>
        <v>63.833085223927007</v>
      </c>
    </row>
    <row r="63" spans="1:8" x14ac:dyDescent="0.2">
      <c r="A63" s="1">
        <v>94</v>
      </c>
      <c r="B63" s="6" t="s">
        <v>128</v>
      </c>
      <c r="C63" s="3">
        <f t="shared" si="1"/>
        <v>15557475</v>
      </c>
      <c r="D63" s="3">
        <v>14855</v>
      </c>
      <c r="E63" s="4">
        <v>15542620</v>
      </c>
      <c r="F63" s="5" t="s">
        <v>141</v>
      </c>
      <c r="H63" s="23">
        <f>C63/SUM(Type_of_housing_RUR!C63:G63)</f>
        <v>62.85797690523713</v>
      </c>
    </row>
    <row r="64" spans="1:8" x14ac:dyDescent="0.2">
      <c r="A64" s="1">
        <v>95</v>
      </c>
      <c r="B64" s="6" t="s">
        <v>130</v>
      </c>
      <c r="C64" s="3">
        <f t="shared" si="1"/>
        <v>8737639</v>
      </c>
      <c r="D64" s="3">
        <v>7683</v>
      </c>
      <c r="E64" s="4">
        <v>8729092</v>
      </c>
      <c r="F64" s="5">
        <v>864</v>
      </c>
      <c r="H64" s="23">
        <f>C64/SUM(Type_of_housing_RUR!C64:G64)</f>
        <v>61.757082072884565</v>
      </c>
    </row>
    <row r="65" spans="1:8" x14ac:dyDescent="0.2">
      <c r="A65" s="11">
        <v>96</v>
      </c>
      <c r="B65" s="12" t="s">
        <v>132</v>
      </c>
      <c r="C65" s="13">
        <f t="shared" si="1"/>
        <v>13769032</v>
      </c>
      <c r="D65" s="13">
        <v>21154</v>
      </c>
      <c r="E65" s="14">
        <v>13747878</v>
      </c>
      <c r="F65" s="15" t="s">
        <v>141</v>
      </c>
      <c r="H65" s="23">
        <f>C65/SUM(Type_of_housing_RUR!C65:G65)</f>
        <v>60.806267416236459</v>
      </c>
    </row>
  </sheetData>
  <mergeCells count="4">
    <mergeCell ref="A1:A2"/>
    <mergeCell ref="B1:B2"/>
    <mergeCell ref="C1:C2"/>
    <mergeCell ref="D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"/>
  <sheetViews>
    <sheetView zoomScaleNormal="100" workbookViewId="0">
      <selection activeCell="A3" activeCellId="1" sqref="B5:C10 A3"/>
    </sheetView>
  </sheetViews>
  <sheetFormatPr baseColWidth="10" defaultColWidth="9.1640625" defaultRowHeight="15" x14ac:dyDescent="0.2"/>
  <cols>
    <col min="1" max="4" width="35.6640625" style="24" customWidth="1"/>
    <col min="5" max="5" width="22.1640625" style="24" customWidth="1"/>
    <col min="6" max="1025" width="11.5" style="24"/>
  </cols>
  <sheetData>
    <row r="1" spans="1:5" x14ac:dyDescent="0.2">
      <c r="A1" s="50" t="s">
        <v>142</v>
      </c>
      <c r="B1" s="50"/>
      <c r="C1" s="50"/>
      <c r="D1" s="50"/>
      <c r="E1" s="50"/>
    </row>
    <row r="2" spans="1:5" ht="16" x14ac:dyDescent="0.2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</row>
    <row r="3" spans="1:5" ht="224" x14ac:dyDescent="0.2">
      <c r="A3" s="26" t="s">
        <v>143</v>
      </c>
      <c r="B3" s="26" t="s">
        <v>143</v>
      </c>
      <c r="C3" s="26" t="s">
        <v>144</v>
      </c>
      <c r="D3" s="26" t="s">
        <v>144</v>
      </c>
      <c r="E3" s="26" t="s">
        <v>145</v>
      </c>
    </row>
  </sheetData>
  <mergeCells count="1">
    <mergeCell ref="A1:E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Type_of_housing_URB</vt:lpstr>
      <vt:lpstr>Type_of_housing_TOT</vt:lpstr>
      <vt:lpstr>Type_of_housing_URB (2)</vt:lpstr>
      <vt:lpstr>Type_of_housing_RUR (2)</vt:lpstr>
      <vt:lpstr>Type_of_housing_RUR</vt:lpstr>
      <vt:lpstr>Floor_Space_TOT</vt:lpstr>
      <vt:lpstr>Floor_Space_URB</vt:lpstr>
      <vt:lpstr>Floor_Space_RUR</vt:lpstr>
      <vt:lpstr>mapping_urb_1</vt:lpstr>
      <vt:lpstr>mapping_rur_1</vt:lpstr>
      <vt:lpstr>mapping_urb</vt:lpstr>
      <vt:lpstr>mapping_cap</vt:lpstr>
      <vt:lpstr>mapping_rur</vt:lpstr>
      <vt:lpstr>mapping_rur!Print_Area</vt:lpstr>
      <vt:lpstr>mapping_urb!Print_Area</vt:lpstr>
      <vt:lpstr>mapping_rur!Print_Area_0</vt:lpstr>
      <vt:lpstr>mapping_urb!Print_Area_0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22</cp:revision>
  <dcterms:created xsi:type="dcterms:W3CDTF">2017-11-21T22:15:28Z</dcterms:created>
  <dcterms:modified xsi:type="dcterms:W3CDTF">2023-01-25T10:39:03Z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