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.milleriii\Desktop\"/>
    </mc:Choice>
  </mc:AlternateContent>
  <bookViews>
    <workbookView xWindow="0" yWindow="0" windowWidth="21600" windowHeight="9735" activeTab="1"/>
  </bookViews>
  <sheets>
    <sheet name="TABLE" sheetId="1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  <sheet name="0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ROLL UP" sheetId="33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48576" i="33" l="1"/>
  <c r="Y39" i="33"/>
  <c r="X39" i="33"/>
  <c r="W39" i="33"/>
  <c r="V39" i="33"/>
  <c r="U39" i="33"/>
  <c r="S39" i="33"/>
  <c r="Y37" i="33"/>
  <c r="X37" i="33"/>
  <c r="W37" i="33"/>
  <c r="V37" i="33"/>
  <c r="U37" i="33"/>
  <c r="S37" i="33"/>
  <c r="Y34" i="33"/>
  <c r="X34" i="33"/>
  <c r="W34" i="33"/>
  <c r="V34" i="33"/>
  <c r="U34" i="33"/>
  <c r="T34" i="33"/>
  <c r="S34" i="33"/>
  <c r="O34" i="33"/>
  <c r="N34" i="33"/>
  <c r="M34" i="33"/>
  <c r="L34" i="33"/>
  <c r="K34" i="33"/>
  <c r="J34" i="33"/>
  <c r="G34" i="33"/>
  <c r="F34" i="33"/>
  <c r="E34" i="33"/>
  <c r="D34" i="33"/>
  <c r="C34" i="33"/>
  <c r="B34" i="33"/>
  <c r="Y33" i="33"/>
  <c r="X33" i="33"/>
  <c r="W33" i="33"/>
  <c r="V33" i="33"/>
  <c r="U33" i="33"/>
  <c r="T33" i="33"/>
  <c r="S33" i="33"/>
  <c r="O33" i="33"/>
  <c r="N33" i="33"/>
  <c r="M33" i="33"/>
  <c r="L33" i="33"/>
  <c r="K33" i="33"/>
  <c r="J33" i="33"/>
  <c r="G33" i="33"/>
  <c r="F33" i="33"/>
  <c r="E33" i="33"/>
  <c r="D33" i="33"/>
  <c r="C33" i="33"/>
  <c r="B33" i="33"/>
  <c r="Y32" i="33"/>
  <c r="X32" i="33"/>
  <c r="W32" i="33"/>
  <c r="V32" i="33"/>
  <c r="U32" i="33"/>
  <c r="T32" i="33"/>
  <c r="S32" i="33"/>
  <c r="O32" i="33"/>
  <c r="N32" i="33"/>
  <c r="M32" i="33"/>
  <c r="L32" i="33"/>
  <c r="K32" i="33"/>
  <c r="J32" i="33"/>
  <c r="G32" i="33"/>
  <c r="F32" i="33"/>
  <c r="E32" i="33"/>
  <c r="D32" i="33"/>
  <c r="C32" i="33"/>
  <c r="B32" i="33"/>
  <c r="Y31" i="33"/>
  <c r="X31" i="33"/>
  <c r="W31" i="33"/>
  <c r="V31" i="33"/>
  <c r="U31" i="33"/>
  <c r="T31" i="33"/>
  <c r="S31" i="33"/>
  <c r="O31" i="33"/>
  <c r="N31" i="33"/>
  <c r="M31" i="33"/>
  <c r="L31" i="33"/>
  <c r="K31" i="33"/>
  <c r="J31" i="33"/>
  <c r="G31" i="33"/>
  <c r="F31" i="33"/>
  <c r="E31" i="33"/>
  <c r="D31" i="33"/>
  <c r="C31" i="33"/>
  <c r="B31" i="33"/>
  <c r="Y30" i="33"/>
  <c r="X30" i="33"/>
  <c r="W30" i="33"/>
  <c r="V30" i="33"/>
  <c r="U30" i="33"/>
  <c r="T30" i="33"/>
  <c r="S30" i="33"/>
  <c r="O30" i="33"/>
  <c r="N30" i="33"/>
  <c r="M30" i="33"/>
  <c r="L30" i="33"/>
  <c r="K30" i="33"/>
  <c r="J30" i="33"/>
  <c r="G30" i="33"/>
  <c r="F30" i="33"/>
  <c r="E30" i="33"/>
  <c r="D30" i="33"/>
  <c r="C30" i="33"/>
  <c r="B30" i="33"/>
  <c r="Y29" i="33"/>
  <c r="X29" i="33"/>
  <c r="W29" i="33"/>
  <c r="V29" i="33"/>
  <c r="U29" i="33"/>
  <c r="T29" i="33"/>
  <c r="S29" i="33"/>
  <c r="O29" i="33"/>
  <c r="N29" i="33"/>
  <c r="M29" i="33"/>
  <c r="L29" i="33"/>
  <c r="K29" i="33"/>
  <c r="J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O28" i="33"/>
  <c r="N28" i="33"/>
  <c r="M28" i="33"/>
  <c r="L28" i="33"/>
  <c r="K28" i="33"/>
  <c r="J28" i="33"/>
  <c r="G28" i="33"/>
  <c r="F28" i="33"/>
  <c r="E28" i="33"/>
  <c r="D28" i="33"/>
  <c r="C28" i="33"/>
  <c r="B28" i="33"/>
  <c r="Y27" i="33"/>
  <c r="X27" i="33"/>
  <c r="W27" i="33"/>
  <c r="V27" i="33"/>
  <c r="U27" i="33"/>
  <c r="T27" i="33"/>
  <c r="S27" i="33"/>
  <c r="O27" i="33"/>
  <c r="N27" i="33"/>
  <c r="M27" i="33"/>
  <c r="L27" i="33"/>
  <c r="K27" i="33"/>
  <c r="J27" i="33"/>
  <c r="G27" i="33"/>
  <c r="F27" i="33"/>
  <c r="E27" i="33"/>
  <c r="D27" i="33"/>
  <c r="C27" i="33"/>
  <c r="B27" i="33"/>
  <c r="Y26" i="33"/>
  <c r="X26" i="33"/>
  <c r="W26" i="33"/>
  <c r="V26" i="33"/>
  <c r="U26" i="33"/>
  <c r="T26" i="33"/>
  <c r="S26" i="33"/>
  <c r="O26" i="33"/>
  <c r="N26" i="33"/>
  <c r="M26" i="33"/>
  <c r="L26" i="33"/>
  <c r="K26" i="33"/>
  <c r="J26" i="33"/>
  <c r="G26" i="33"/>
  <c r="F26" i="33"/>
  <c r="E26" i="33"/>
  <c r="D26" i="33"/>
  <c r="C26" i="33"/>
  <c r="B26" i="33"/>
  <c r="Y25" i="33"/>
  <c r="X25" i="33"/>
  <c r="W25" i="33"/>
  <c r="V25" i="33"/>
  <c r="U25" i="33"/>
  <c r="T25" i="33"/>
  <c r="S25" i="33"/>
  <c r="O25" i="33"/>
  <c r="N25" i="33"/>
  <c r="M25" i="33"/>
  <c r="L25" i="33"/>
  <c r="K25" i="33"/>
  <c r="J25" i="33"/>
  <c r="G25" i="33"/>
  <c r="F25" i="33"/>
  <c r="E25" i="33"/>
  <c r="D25" i="33"/>
  <c r="C25" i="33"/>
  <c r="B25" i="33"/>
  <c r="Y24" i="33"/>
  <c r="X24" i="33"/>
  <c r="W24" i="33"/>
  <c r="V24" i="33"/>
  <c r="U24" i="33"/>
  <c r="T24" i="33"/>
  <c r="S24" i="33"/>
  <c r="O24" i="33"/>
  <c r="N24" i="33"/>
  <c r="M24" i="33"/>
  <c r="L24" i="33"/>
  <c r="K24" i="33"/>
  <c r="J24" i="33"/>
  <c r="G24" i="33"/>
  <c r="F24" i="33"/>
  <c r="E24" i="33"/>
  <c r="D24" i="33"/>
  <c r="C24" i="33"/>
  <c r="B24" i="33"/>
  <c r="Y23" i="33"/>
  <c r="X23" i="33"/>
  <c r="W23" i="33"/>
  <c r="V23" i="33"/>
  <c r="U23" i="33"/>
  <c r="T23" i="33"/>
  <c r="S23" i="33"/>
  <c r="O23" i="33"/>
  <c r="N23" i="33"/>
  <c r="M23" i="33"/>
  <c r="L23" i="33"/>
  <c r="K23" i="33"/>
  <c r="J23" i="33"/>
  <c r="G23" i="33"/>
  <c r="F23" i="33"/>
  <c r="E23" i="33"/>
  <c r="D23" i="33"/>
  <c r="C23" i="33"/>
  <c r="B23" i="33"/>
  <c r="Y22" i="33"/>
  <c r="X22" i="33"/>
  <c r="W22" i="33"/>
  <c r="V22" i="33"/>
  <c r="U22" i="33"/>
  <c r="T22" i="33"/>
  <c r="S22" i="33"/>
  <c r="O22" i="33"/>
  <c r="N22" i="33"/>
  <c r="M22" i="33"/>
  <c r="L22" i="33"/>
  <c r="K22" i="33"/>
  <c r="J22" i="33"/>
  <c r="G22" i="33"/>
  <c r="F22" i="33"/>
  <c r="E22" i="33"/>
  <c r="D22" i="33"/>
  <c r="C22" i="33"/>
  <c r="B22" i="33"/>
  <c r="Y21" i="33"/>
  <c r="X21" i="33"/>
  <c r="W21" i="33"/>
  <c r="V21" i="33"/>
  <c r="U21" i="33"/>
  <c r="T21" i="33"/>
  <c r="S21" i="33"/>
  <c r="O21" i="33"/>
  <c r="N21" i="33"/>
  <c r="M21" i="33"/>
  <c r="L21" i="33"/>
  <c r="K21" i="33"/>
  <c r="J21" i="33"/>
  <c r="G21" i="33"/>
  <c r="F21" i="33"/>
  <c r="E21" i="33"/>
  <c r="D21" i="33"/>
  <c r="C21" i="33"/>
  <c r="B21" i="33"/>
  <c r="Y20" i="33"/>
  <c r="X20" i="33"/>
  <c r="W20" i="33"/>
  <c r="V20" i="33"/>
  <c r="U20" i="33"/>
  <c r="T20" i="33"/>
  <c r="S20" i="33"/>
  <c r="O20" i="33"/>
  <c r="N20" i="33"/>
  <c r="M20" i="33"/>
  <c r="L20" i="33"/>
  <c r="K20" i="33"/>
  <c r="J20" i="33"/>
  <c r="G20" i="33"/>
  <c r="F20" i="33"/>
  <c r="E20" i="33"/>
  <c r="D20" i="33"/>
  <c r="C20" i="33"/>
  <c r="B20" i="33"/>
  <c r="Y19" i="33"/>
  <c r="X19" i="33"/>
  <c r="W19" i="33"/>
  <c r="V19" i="33"/>
  <c r="U19" i="33"/>
  <c r="T19" i="33"/>
  <c r="S19" i="33"/>
  <c r="O19" i="33"/>
  <c r="N19" i="33"/>
  <c r="M19" i="33"/>
  <c r="L19" i="33"/>
  <c r="K19" i="33"/>
  <c r="J19" i="33"/>
  <c r="G19" i="33"/>
  <c r="F19" i="33"/>
  <c r="E19" i="33"/>
  <c r="D19" i="33"/>
  <c r="C19" i="33"/>
  <c r="B19" i="33"/>
  <c r="Y18" i="33"/>
  <c r="X18" i="33"/>
  <c r="W18" i="33"/>
  <c r="V18" i="33"/>
  <c r="U18" i="33"/>
  <c r="T18" i="33"/>
  <c r="S18" i="33"/>
  <c r="O18" i="33"/>
  <c r="N18" i="33"/>
  <c r="M18" i="33"/>
  <c r="L18" i="33"/>
  <c r="K18" i="33"/>
  <c r="J18" i="33"/>
  <c r="G18" i="33"/>
  <c r="F18" i="33"/>
  <c r="E18" i="33"/>
  <c r="D18" i="33"/>
  <c r="C18" i="33"/>
  <c r="B18" i="33"/>
  <c r="Y17" i="33"/>
  <c r="X17" i="33"/>
  <c r="W17" i="33"/>
  <c r="V17" i="33"/>
  <c r="U17" i="33"/>
  <c r="T17" i="33"/>
  <c r="S17" i="33"/>
  <c r="O17" i="33"/>
  <c r="N17" i="33"/>
  <c r="M17" i="33"/>
  <c r="L17" i="33"/>
  <c r="K17" i="33"/>
  <c r="J17" i="33"/>
  <c r="G17" i="33"/>
  <c r="F17" i="33"/>
  <c r="E17" i="33"/>
  <c r="D17" i="33"/>
  <c r="C17" i="33"/>
  <c r="B17" i="33"/>
  <c r="Y16" i="33"/>
  <c r="X16" i="33"/>
  <c r="W16" i="33"/>
  <c r="V16" i="33"/>
  <c r="U16" i="33"/>
  <c r="T16" i="33"/>
  <c r="S16" i="33"/>
  <c r="M16" i="33"/>
  <c r="L16" i="33"/>
  <c r="K16" i="33"/>
  <c r="J16" i="33"/>
  <c r="E16" i="33"/>
  <c r="D16" i="33"/>
  <c r="C16" i="33"/>
  <c r="B16" i="33"/>
  <c r="Y15" i="33"/>
  <c r="X15" i="33"/>
  <c r="W15" i="33"/>
  <c r="V15" i="33"/>
  <c r="U15" i="33"/>
  <c r="T15" i="33"/>
  <c r="S15" i="33"/>
  <c r="O15" i="33"/>
  <c r="N15" i="33"/>
  <c r="M15" i="33"/>
  <c r="L15" i="33"/>
  <c r="K15" i="33"/>
  <c r="J15" i="33"/>
  <c r="G15" i="33"/>
  <c r="F15" i="33"/>
  <c r="E15" i="33"/>
  <c r="D15" i="33"/>
  <c r="C15" i="33"/>
  <c r="B15" i="33"/>
  <c r="Y14" i="33"/>
  <c r="X14" i="33"/>
  <c r="W14" i="33"/>
  <c r="V14" i="33"/>
  <c r="U14" i="33"/>
  <c r="T14" i="33"/>
  <c r="S14" i="33"/>
  <c r="O14" i="33"/>
  <c r="N14" i="33"/>
  <c r="M14" i="33"/>
  <c r="L14" i="33"/>
  <c r="K14" i="33"/>
  <c r="J14" i="33"/>
  <c r="G14" i="33"/>
  <c r="F14" i="33"/>
  <c r="E14" i="33"/>
  <c r="D14" i="33"/>
  <c r="C14" i="33"/>
  <c r="B14" i="33"/>
  <c r="Y13" i="33"/>
  <c r="X13" i="33"/>
  <c r="W13" i="33"/>
  <c r="V13" i="33"/>
  <c r="U13" i="33"/>
  <c r="T13" i="33"/>
  <c r="S13" i="33"/>
  <c r="O13" i="33"/>
  <c r="N13" i="33"/>
  <c r="M13" i="33"/>
  <c r="L13" i="33"/>
  <c r="K13" i="33"/>
  <c r="J13" i="33"/>
  <c r="G13" i="33"/>
  <c r="F13" i="33"/>
  <c r="E13" i="33"/>
  <c r="D13" i="33"/>
  <c r="C13" i="33"/>
  <c r="B13" i="33"/>
  <c r="Y12" i="33"/>
  <c r="X12" i="33"/>
  <c r="W12" i="33"/>
  <c r="V12" i="33"/>
  <c r="U12" i="33"/>
  <c r="T12" i="33"/>
  <c r="S12" i="33"/>
  <c r="O12" i="33"/>
  <c r="N12" i="33"/>
  <c r="M12" i="33"/>
  <c r="L12" i="33"/>
  <c r="K12" i="33"/>
  <c r="J12" i="33"/>
  <c r="G12" i="33"/>
  <c r="F12" i="33"/>
  <c r="E12" i="33"/>
  <c r="D12" i="33"/>
  <c r="C12" i="33"/>
  <c r="B12" i="33"/>
  <c r="Y11" i="33"/>
  <c r="X11" i="33"/>
  <c r="W11" i="33"/>
  <c r="V11" i="33"/>
  <c r="U11" i="33"/>
  <c r="T11" i="33"/>
  <c r="S11" i="33"/>
  <c r="O11" i="33"/>
  <c r="N11" i="33"/>
  <c r="M11" i="33"/>
  <c r="L11" i="33"/>
  <c r="K11" i="33"/>
  <c r="J11" i="33"/>
  <c r="G11" i="33"/>
  <c r="F11" i="33"/>
  <c r="E11" i="33"/>
  <c r="D11" i="33"/>
  <c r="C11" i="33"/>
  <c r="B11" i="33"/>
  <c r="Y10" i="33"/>
  <c r="X10" i="33"/>
  <c r="W10" i="33"/>
  <c r="V10" i="33"/>
  <c r="U10" i="33"/>
  <c r="T10" i="33"/>
  <c r="S10" i="33"/>
  <c r="O10" i="33"/>
  <c r="N10" i="33"/>
  <c r="M10" i="33"/>
  <c r="L10" i="33"/>
  <c r="K10" i="33"/>
  <c r="J10" i="33"/>
  <c r="G10" i="33"/>
  <c r="F10" i="33"/>
  <c r="E10" i="33"/>
  <c r="D10" i="33"/>
  <c r="C10" i="33"/>
  <c r="B10" i="33"/>
  <c r="Y9" i="33"/>
  <c r="X9" i="33"/>
  <c r="W9" i="33"/>
  <c r="V9" i="33"/>
  <c r="U9" i="33"/>
  <c r="T9" i="33"/>
  <c r="S9" i="33"/>
  <c r="O9" i="33"/>
  <c r="N9" i="33"/>
  <c r="M9" i="33"/>
  <c r="L9" i="33"/>
  <c r="K9" i="33"/>
  <c r="J9" i="33"/>
  <c r="G9" i="33"/>
  <c r="F9" i="33"/>
  <c r="E9" i="33"/>
  <c r="D9" i="33"/>
  <c r="C9" i="33"/>
  <c r="B9" i="33"/>
  <c r="Y8" i="33"/>
  <c r="X8" i="33"/>
  <c r="W8" i="33"/>
  <c r="V8" i="33"/>
  <c r="U8" i="33"/>
  <c r="T8" i="33"/>
  <c r="S8" i="33"/>
  <c r="O8" i="33"/>
  <c r="N8" i="33"/>
  <c r="M8" i="33"/>
  <c r="L8" i="33"/>
  <c r="L35" i="33" s="1"/>
  <c r="K8" i="33"/>
  <c r="J8" i="33"/>
  <c r="G8" i="33"/>
  <c r="F8" i="33"/>
  <c r="E8" i="33"/>
  <c r="D8" i="33"/>
  <c r="C8" i="33"/>
  <c r="B8" i="33"/>
  <c r="Y7" i="33"/>
  <c r="X7" i="33"/>
  <c r="W7" i="33"/>
  <c r="V7" i="33"/>
  <c r="U7" i="33"/>
  <c r="T7" i="33"/>
  <c r="S7" i="33"/>
  <c r="O7" i="33"/>
  <c r="N7" i="33"/>
  <c r="M7" i="33"/>
  <c r="L7" i="33"/>
  <c r="K7" i="33"/>
  <c r="J7" i="33"/>
  <c r="G7" i="33"/>
  <c r="F7" i="33"/>
  <c r="E7" i="33"/>
  <c r="E35" i="33" s="1"/>
  <c r="D7" i="33"/>
  <c r="C7" i="33"/>
  <c r="B7" i="33"/>
  <c r="Y6" i="33"/>
  <c r="Y35" i="33" s="1"/>
  <c r="X6" i="33"/>
  <c r="W6" i="33"/>
  <c r="V6" i="33"/>
  <c r="U6" i="33"/>
  <c r="U35" i="33" s="1"/>
  <c r="T6" i="33"/>
  <c r="S6" i="33"/>
  <c r="S35" i="33" s="1"/>
  <c r="O6" i="33"/>
  <c r="N6" i="33"/>
  <c r="M6" i="33"/>
  <c r="L6" i="33"/>
  <c r="K6" i="33"/>
  <c r="J6" i="33"/>
  <c r="G6" i="33"/>
  <c r="F6" i="33"/>
  <c r="E6" i="33"/>
  <c r="D6" i="33"/>
  <c r="D35" i="33" s="1"/>
  <c r="C6" i="33"/>
  <c r="B6" i="33"/>
  <c r="Y5" i="33"/>
  <c r="X5" i="33"/>
  <c r="W5" i="33"/>
  <c r="V5" i="33"/>
  <c r="U5" i="33"/>
  <c r="T5" i="33"/>
  <c r="S5" i="33"/>
  <c r="O5" i="33"/>
  <c r="N5" i="33"/>
  <c r="M5" i="33"/>
  <c r="L5" i="33"/>
  <c r="K5" i="33"/>
  <c r="J5" i="33"/>
  <c r="G5" i="33"/>
  <c r="F5" i="33"/>
  <c r="E5" i="33"/>
  <c r="D5" i="33"/>
  <c r="C5" i="33"/>
  <c r="C35" i="33" s="1"/>
  <c r="Y4" i="33"/>
  <c r="X4" i="33"/>
  <c r="X35" i="33" s="1"/>
  <c r="W4" i="33"/>
  <c r="V4" i="33"/>
  <c r="V35" i="33" s="1"/>
  <c r="U4" i="33"/>
  <c r="T4" i="33"/>
  <c r="S4" i="33"/>
  <c r="M4" i="33"/>
  <c r="M35" i="33" s="1"/>
  <c r="L4" i="33"/>
  <c r="K4" i="33"/>
  <c r="K35" i="33" s="1"/>
  <c r="J4" i="33"/>
  <c r="E4" i="33"/>
  <c r="D4" i="33"/>
  <c r="C4" i="33"/>
  <c r="B5" i="33"/>
  <c r="B4" i="33"/>
  <c r="T35" i="33"/>
  <c r="W35" i="33"/>
  <c r="J35" i="33"/>
  <c r="B35" i="33"/>
  <c r="M36" i="33" l="1"/>
  <c r="E36" i="33"/>
  <c r="I43" i="33" s="1"/>
  <c r="AI77" i="32" l="1"/>
  <c r="AD77" i="32"/>
  <c r="AJ76" i="32"/>
  <c r="AI76" i="32"/>
  <c r="AH76" i="32"/>
  <c r="AG76" i="32"/>
  <c r="AF76" i="32"/>
  <c r="AE76" i="32"/>
  <c r="AD76" i="32"/>
  <c r="AI75" i="32"/>
  <c r="AH75" i="32"/>
  <c r="AJ74" i="32"/>
  <c r="AI74" i="32"/>
  <c r="AH74" i="32"/>
  <c r="AG74" i="32"/>
  <c r="AF74" i="32"/>
  <c r="AE74" i="32"/>
  <c r="AD74" i="32"/>
  <c r="AJ72" i="32"/>
  <c r="AI72" i="32"/>
  <c r="AH72" i="32"/>
  <c r="AG72" i="32"/>
  <c r="AF72" i="32"/>
  <c r="AE72" i="32"/>
  <c r="AD72" i="32"/>
  <c r="Z72" i="32"/>
  <c r="Y72" i="32"/>
  <c r="X72" i="32"/>
  <c r="W72" i="32"/>
  <c r="AA72" i="32" s="1"/>
  <c r="T72" i="32"/>
  <c r="S72" i="32"/>
  <c r="R72" i="32"/>
  <c r="Q72" i="32"/>
  <c r="U72" i="32" s="1"/>
  <c r="N72" i="32"/>
  <c r="AA70" i="32"/>
  <c r="U70" i="32"/>
  <c r="I70" i="32"/>
  <c r="C70" i="32"/>
  <c r="B70" i="32"/>
  <c r="AA68" i="32"/>
  <c r="U68" i="32"/>
  <c r="I68" i="32"/>
  <c r="C68" i="32"/>
  <c r="B68" i="32"/>
  <c r="AA66" i="32"/>
  <c r="U66" i="32"/>
  <c r="I66" i="32"/>
  <c r="C66" i="32"/>
  <c r="B66" i="32"/>
  <c r="AA64" i="32"/>
  <c r="U64" i="32"/>
  <c r="I64" i="32"/>
  <c r="C64" i="32"/>
  <c r="B64" i="32"/>
  <c r="AA62" i="32"/>
  <c r="U62" i="32"/>
  <c r="I62" i="32"/>
  <c r="C62" i="32"/>
  <c r="B62" i="32"/>
  <c r="AA60" i="32"/>
  <c r="U60" i="32"/>
  <c r="I60" i="32"/>
  <c r="C60" i="32"/>
  <c r="B60" i="32"/>
  <c r="AA58" i="32"/>
  <c r="U58" i="32"/>
  <c r="I58" i="32"/>
  <c r="C58" i="32"/>
  <c r="B58" i="32"/>
  <c r="AA56" i="32"/>
  <c r="U56" i="32"/>
  <c r="I56" i="32"/>
  <c r="C56" i="32"/>
  <c r="B56" i="32"/>
  <c r="AA55" i="32"/>
  <c r="U55" i="32"/>
  <c r="AA53" i="32"/>
  <c r="U53" i="32"/>
  <c r="I53" i="32"/>
  <c r="C53" i="32"/>
  <c r="B53" i="32"/>
  <c r="AA51" i="32"/>
  <c r="U51" i="32"/>
  <c r="I51" i="32"/>
  <c r="C51" i="32"/>
  <c r="B51" i="32"/>
  <c r="AA49" i="32"/>
  <c r="U49" i="32"/>
  <c r="I49" i="32"/>
  <c r="C49" i="32"/>
  <c r="B49" i="32"/>
  <c r="AA47" i="32"/>
  <c r="U47" i="32"/>
  <c r="I47" i="32"/>
  <c r="C47" i="32"/>
  <c r="B47" i="32"/>
  <c r="AA45" i="32"/>
  <c r="U45" i="32"/>
  <c r="I45" i="32"/>
  <c r="C45" i="32"/>
  <c r="B45" i="32"/>
  <c r="AA43" i="32"/>
  <c r="U43" i="32"/>
  <c r="I43" i="32"/>
  <c r="C43" i="32"/>
  <c r="B43" i="32"/>
  <c r="AA41" i="32"/>
  <c r="U41" i="32"/>
  <c r="I41" i="32"/>
  <c r="C41" i="32"/>
  <c r="B41" i="32"/>
  <c r="AA39" i="32"/>
  <c r="U39" i="32"/>
  <c r="I39" i="32"/>
  <c r="C39" i="32"/>
  <c r="B39" i="32"/>
  <c r="AA38" i="32"/>
  <c r="U38" i="32"/>
  <c r="AA36" i="32"/>
  <c r="U36" i="32"/>
  <c r="I36" i="32"/>
  <c r="C36" i="32"/>
  <c r="B36" i="32"/>
  <c r="AA34" i="32"/>
  <c r="U34" i="32"/>
  <c r="I34" i="32"/>
  <c r="C34" i="32"/>
  <c r="B34" i="32"/>
  <c r="AA32" i="32"/>
  <c r="U32" i="32"/>
  <c r="I32" i="32"/>
  <c r="C32" i="32"/>
  <c r="B32" i="32"/>
  <c r="AA30" i="32"/>
  <c r="U30" i="32"/>
  <c r="I30" i="32"/>
  <c r="C30" i="32"/>
  <c r="B30" i="32"/>
  <c r="AA28" i="32"/>
  <c r="U28" i="32"/>
  <c r="I28" i="32"/>
  <c r="C28" i="32"/>
  <c r="B28" i="32"/>
  <c r="AA26" i="32"/>
  <c r="U26" i="32"/>
  <c r="I26" i="32"/>
  <c r="C26" i="32"/>
  <c r="B26" i="32"/>
  <c r="AA24" i="32"/>
  <c r="U24" i="32"/>
  <c r="I24" i="32"/>
  <c r="C24" i="32"/>
  <c r="B24" i="32"/>
  <c r="AA22" i="32"/>
  <c r="U22" i="32"/>
  <c r="I22" i="32"/>
  <c r="C22" i="32"/>
  <c r="B22" i="32"/>
  <c r="AA21" i="32"/>
  <c r="U21" i="32"/>
  <c r="AA19" i="32"/>
  <c r="U19" i="32"/>
  <c r="I19" i="32"/>
  <c r="C19" i="32"/>
  <c r="B19" i="32"/>
  <c r="AA17" i="32"/>
  <c r="U17" i="32"/>
  <c r="I17" i="32"/>
  <c r="C17" i="32"/>
  <c r="B17" i="32"/>
  <c r="AA15" i="32"/>
  <c r="U15" i="32"/>
  <c r="I15" i="32"/>
  <c r="C15" i="32"/>
  <c r="B15" i="32"/>
  <c r="AA13" i="32"/>
  <c r="U13" i="32"/>
  <c r="I13" i="32"/>
  <c r="C13" i="32"/>
  <c r="B13" i="32"/>
  <c r="AA11" i="32"/>
  <c r="U11" i="32"/>
  <c r="I11" i="32"/>
  <c r="C11" i="32"/>
  <c r="B11" i="32"/>
  <c r="AA9" i="32"/>
  <c r="U9" i="32"/>
  <c r="I9" i="32"/>
  <c r="C9" i="32"/>
  <c r="B9" i="32"/>
  <c r="AH77" i="32" s="1"/>
  <c r="AA7" i="32"/>
  <c r="U7" i="32"/>
  <c r="I7" i="32"/>
  <c r="C7" i="32"/>
  <c r="B7" i="32"/>
  <c r="AA5" i="32"/>
  <c r="AA74" i="32" s="1"/>
  <c r="U5" i="32"/>
  <c r="I5" i="32"/>
  <c r="C5" i="32"/>
  <c r="B5" i="32"/>
  <c r="AG77" i="32" s="1"/>
  <c r="AJ76" i="31"/>
  <c r="AI76" i="31"/>
  <c r="AH76" i="31"/>
  <c r="AG76" i="31"/>
  <c r="AF76" i="31"/>
  <c r="AE76" i="31"/>
  <c r="AD76" i="31"/>
  <c r="AJ74" i="31"/>
  <c r="AI74" i="31"/>
  <c r="AH74" i="31"/>
  <c r="AG74" i="31"/>
  <c r="AF74" i="31"/>
  <c r="AE74" i="31"/>
  <c r="AD74" i="31"/>
  <c r="AJ72" i="31"/>
  <c r="AI72" i="31"/>
  <c r="AH72" i="31"/>
  <c r="AG72" i="31"/>
  <c r="AF72" i="31"/>
  <c r="AE72" i="31"/>
  <c r="AD72" i="31"/>
  <c r="Z72" i="31"/>
  <c r="Y72" i="31"/>
  <c r="X72" i="31"/>
  <c r="W72" i="31"/>
  <c r="AA72" i="31" s="1"/>
  <c r="T72" i="31"/>
  <c r="S72" i="31"/>
  <c r="R72" i="31"/>
  <c r="Q72" i="31"/>
  <c r="N72" i="31"/>
  <c r="AA70" i="31"/>
  <c r="U70" i="31"/>
  <c r="I70" i="31"/>
  <c r="C70" i="31"/>
  <c r="B70" i="31"/>
  <c r="AA68" i="31"/>
  <c r="U68" i="31"/>
  <c r="I68" i="31"/>
  <c r="C68" i="31"/>
  <c r="B68" i="31"/>
  <c r="AA66" i="31"/>
  <c r="U66" i="31"/>
  <c r="I66" i="31"/>
  <c r="C66" i="31"/>
  <c r="B66" i="31"/>
  <c r="AA64" i="31"/>
  <c r="U64" i="31"/>
  <c r="I64" i="31"/>
  <c r="C64" i="31"/>
  <c r="B64" i="31"/>
  <c r="AA62" i="31"/>
  <c r="U62" i="31"/>
  <c r="I62" i="31"/>
  <c r="C62" i="31"/>
  <c r="B62" i="31"/>
  <c r="AA60" i="31"/>
  <c r="U60" i="31"/>
  <c r="I60" i="31"/>
  <c r="C60" i="31"/>
  <c r="B60" i="31"/>
  <c r="AA58" i="31"/>
  <c r="U58" i="31"/>
  <c r="I58" i="31"/>
  <c r="C58" i="31"/>
  <c r="B58" i="31"/>
  <c r="AA56" i="31"/>
  <c r="U56" i="31"/>
  <c r="I56" i="31"/>
  <c r="C56" i="31"/>
  <c r="B56" i="31"/>
  <c r="AA55" i="31"/>
  <c r="U55" i="31"/>
  <c r="AA53" i="31"/>
  <c r="U53" i="31"/>
  <c r="I53" i="31"/>
  <c r="C53" i="31"/>
  <c r="B53" i="31"/>
  <c r="AA51" i="31"/>
  <c r="U51" i="31"/>
  <c r="I51" i="31"/>
  <c r="C51" i="31"/>
  <c r="B51" i="31"/>
  <c r="AA49" i="31"/>
  <c r="U49" i="31"/>
  <c r="I49" i="31"/>
  <c r="C49" i="31"/>
  <c r="B49" i="31"/>
  <c r="AA47" i="31"/>
  <c r="U47" i="31"/>
  <c r="I47" i="31"/>
  <c r="C47" i="31"/>
  <c r="B47" i="31"/>
  <c r="AA45" i="31"/>
  <c r="U45" i="31"/>
  <c r="I45" i="31"/>
  <c r="C45" i="31"/>
  <c r="B45" i="31"/>
  <c r="AA43" i="31"/>
  <c r="U43" i="31"/>
  <c r="I43" i="31"/>
  <c r="C43" i="31"/>
  <c r="B43" i="31"/>
  <c r="AA41" i="31"/>
  <c r="U41" i="31"/>
  <c r="I41" i="31"/>
  <c r="C41" i="31"/>
  <c r="B41" i="31"/>
  <c r="AA39" i="31"/>
  <c r="U39" i="31"/>
  <c r="I39" i="31"/>
  <c r="C39" i="31"/>
  <c r="B39" i="31"/>
  <c r="AA38" i="31"/>
  <c r="U38" i="31"/>
  <c r="AA36" i="31"/>
  <c r="U36" i="31"/>
  <c r="I36" i="31"/>
  <c r="C36" i="31"/>
  <c r="B36" i="31"/>
  <c r="AA34" i="31"/>
  <c r="U34" i="31"/>
  <c r="I34" i="31"/>
  <c r="C34" i="31"/>
  <c r="B34" i="31"/>
  <c r="AA32" i="31"/>
  <c r="U32" i="31"/>
  <c r="I32" i="31"/>
  <c r="C32" i="31"/>
  <c r="B32" i="31"/>
  <c r="AA30" i="31"/>
  <c r="U30" i="31"/>
  <c r="I30" i="31"/>
  <c r="C30" i="31"/>
  <c r="B30" i="31"/>
  <c r="AA28" i="31"/>
  <c r="U28" i="31"/>
  <c r="I28" i="31"/>
  <c r="C28" i="31"/>
  <c r="B28" i="31"/>
  <c r="AA26" i="31"/>
  <c r="U26" i="31"/>
  <c r="I26" i="31"/>
  <c r="C26" i="31"/>
  <c r="B26" i="31"/>
  <c r="AA24" i="31"/>
  <c r="U24" i="31"/>
  <c r="I24" i="31"/>
  <c r="C24" i="31"/>
  <c r="B24" i="31"/>
  <c r="AA22" i="31"/>
  <c r="U22" i="31"/>
  <c r="I22" i="31"/>
  <c r="C22" i="31"/>
  <c r="B22" i="31"/>
  <c r="AA21" i="31"/>
  <c r="U21" i="31"/>
  <c r="AA19" i="31"/>
  <c r="U19" i="31"/>
  <c r="I19" i="31"/>
  <c r="C19" i="31"/>
  <c r="B19" i="31"/>
  <c r="AA17" i="31"/>
  <c r="U17" i="31"/>
  <c r="I17" i="31"/>
  <c r="C17" i="31"/>
  <c r="B17" i="31"/>
  <c r="AA15" i="31"/>
  <c r="U15" i="31"/>
  <c r="I15" i="31"/>
  <c r="C15" i="31"/>
  <c r="B15" i="31"/>
  <c r="AA13" i="31"/>
  <c r="U13" i="31"/>
  <c r="I13" i="31"/>
  <c r="C13" i="31"/>
  <c r="B13" i="31"/>
  <c r="AA11" i="31"/>
  <c r="U11" i="31"/>
  <c r="I11" i="31"/>
  <c r="C11" i="31"/>
  <c r="B11" i="31"/>
  <c r="AA9" i="31"/>
  <c r="U9" i="31"/>
  <c r="U74" i="31" s="1"/>
  <c r="I9" i="31"/>
  <c r="C9" i="31"/>
  <c r="B9" i="31"/>
  <c r="AA7" i="31"/>
  <c r="U7" i="31"/>
  <c r="I7" i="31"/>
  <c r="C7" i="31"/>
  <c r="B7" i="31"/>
  <c r="AF77" i="31" s="1"/>
  <c r="AA5" i="31"/>
  <c r="AA74" i="31" s="1"/>
  <c r="U5" i="31"/>
  <c r="I5" i="31"/>
  <c r="C5" i="31"/>
  <c r="B5" i="31"/>
  <c r="AJ76" i="30"/>
  <c r="AI76" i="30"/>
  <c r="AH76" i="30"/>
  <c r="AG76" i="30"/>
  <c r="AF76" i="30"/>
  <c r="AE76" i="30"/>
  <c r="AD76" i="30"/>
  <c r="AJ74" i="30"/>
  <c r="AI74" i="30"/>
  <c r="AH74" i="30"/>
  <c r="AG74" i="30"/>
  <c r="AF74" i="30"/>
  <c r="AE74" i="30"/>
  <c r="AD74" i="30"/>
  <c r="AJ72" i="30"/>
  <c r="AI72" i="30"/>
  <c r="AH72" i="30"/>
  <c r="AG72" i="30"/>
  <c r="AF72" i="30"/>
  <c r="AE72" i="30"/>
  <c r="AD72" i="30"/>
  <c r="Z72" i="30"/>
  <c r="Y72" i="30"/>
  <c r="X72" i="30"/>
  <c r="W72" i="30"/>
  <c r="T72" i="30"/>
  <c r="S72" i="30"/>
  <c r="R72" i="30"/>
  <c r="Q72" i="30"/>
  <c r="U72" i="30" s="1"/>
  <c r="N72" i="30"/>
  <c r="AA70" i="30"/>
  <c r="U70" i="30"/>
  <c r="I70" i="30"/>
  <c r="C70" i="30"/>
  <c r="B70" i="30"/>
  <c r="AA68" i="30"/>
  <c r="U68" i="30"/>
  <c r="I68" i="30"/>
  <c r="C68" i="30"/>
  <c r="B68" i="30"/>
  <c r="AA66" i="30"/>
  <c r="U66" i="30"/>
  <c r="I66" i="30"/>
  <c r="C66" i="30"/>
  <c r="B66" i="30"/>
  <c r="AA64" i="30"/>
  <c r="U64" i="30"/>
  <c r="I64" i="30"/>
  <c r="C64" i="30"/>
  <c r="B64" i="30"/>
  <c r="AA62" i="30"/>
  <c r="U62" i="30"/>
  <c r="I62" i="30"/>
  <c r="C62" i="30"/>
  <c r="B62" i="30"/>
  <c r="AA60" i="30"/>
  <c r="U60" i="30"/>
  <c r="I60" i="30"/>
  <c r="C60" i="30"/>
  <c r="B60" i="30"/>
  <c r="AA58" i="30"/>
  <c r="U58" i="30"/>
  <c r="I58" i="30"/>
  <c r="C58" i="30"/>
  <c r="B58" i="30"/>
  <c r="AA56" i="30"/>
  <c r="U56" i="30"/>
  <c r="I56" i="30"/>
  <c r="C56" i="30"/>
  <c r="B56" i="30"/>
  <c r="AA55" i="30"/>
  <c r="U55" i="30"/>
  <c r="AA53" i="30"/>
  <c r="U53" i="30"/>
  <c r="I53" i="30"/>
  <c r="C53" i="30"/>
  <c r="B53" i="30"/>
  <c r="AA51" i="30"/>
  <c r="U51" i="30"/>
  <c r="I51" i="30"/>
  <c r="C51" i="30"/>
  <c r="B51" i="30"/>
  <c r="AA49" i="30"/>
  <c r="U49" i="30"/>
  <c r="I49" i="30"/>
  <c r="C49" i="30"/>
  <c r="B49" i="30"/>
  <c r="AA47" i="30"/>
  <c r="U47" i="30"/>
  <c r="I47" i="30"/>
  <c r="C47" i="30"/>
  <c r="B47" i="30"/>
  <c r="AA45" i="30"/>
  <c r="U45" i="30"/>
  <c r="I45" i="30"/>
  <c r="C45" i="30"/>
  <c r="B45" i="30"/>
  <c r="AA43" i="30"/>
  <c r="U43" i="30"/>
  <c r="I43" i="30"/>
  <c r="C43" i="30"/>
  <c r="B43" i="30"/>
  <c r="AA41" i="30"/>
  <c r="U41" i="30"/>
  <c r="I41" i="30"/>
  <c r="C41" i="30"/>
  <c r="B41" i="30"/>
  <c r="AA39" i="30"/>
  <c r="U39" i="30"/>
  <c r="I39" i="30"/>
  <c r="C39" i="30"/>
  <c r="B39" i="30"/>
  <c r="AA38" i="30"/>
  <c r="U38" i="30"/>
  <c r="AA36" i="30"/>
  <c r="U36" i="30"/>
  <c r="I36" i="30"/>
  <c r="C36" i="30"/>
  <c r="B36" i="30"/>
  <c r="AA34" i="30"/>
  <c r="U34" i="30"/>
  <c r="I34" i="30"/>
  <c r="C34" i="30"/>
  <c r="B34" i="30"/>
  <c r="AA32" i="30"/>
  <c r="U32" i="30"/>
  <c r="I32" i="30"/>
  <c r="C32" i="30"/>
  <c r="B32" i="30"/>
  <c r="AA30" i="30"/>
  <c r="U30" i="30"/>
  <c r="I30" i="30"/>
  <c r="C30" i="30"/>
  <c r="B30" i="30"/>
  <c r="AA28" i="30"/>
  <c r="U28" i="30"/>
  <c r="I28" i="30"/>
  <c r="C28" i="30"/>
  <c r="B28" i="30"/>
  <c r="AA26" i="30"/>
  <c r="U26" i="30"/>
  <c r="I26" i="30"/>
  <c r="C26" i="30"/>
  <c r="B26" i="30"/>
  <c r="AA24" i="30"/>
  <c r="U24" i="30"/>
  <c r="I24" i="30"/>
  <c r="C24" i="30"/>
  <c r="B24" i="30"/>
  <c r="AA22" i="30"/>
  <c r="U22" i="30"/>
  <c r="I22" i="30"/>
  <c r="C22" i="30"/>
  <c r="B22" i="30"/>
  <c r="AA21" i="30"/>
  <c r="U21" i="30"/>
  <c r="AA19" i="30"/>
  <c r="U19" i="30"/>
  <c r="I19" i="30"/>
  <c r="C19" i="30"/>
  <c r="B19" i="30"/>
  <c r="AA17" i="30"/>
  <c r="U17" i="30"/>
  <c r="I17" i="30"/>
  <c r="C17" i="30"/>
  <c r="B17" i="30"/>
  <c r="AA15" i="30"/>
  <c r="U15" i="30"/>
  <c r="I15" i="30"/>
  <c r="C15" i="30"/>
  <c r="B15" i="30"/>
  <c r="AA13" i="30"/>
  <c r="U13" i="30"/>
  <c r="I13" i="30"/>
  <c r="C13" i="30"/>
  <c r="B13" i="30"/>
  <c r="AA11" i="30"/>
  <c r="U11" i="30"/>
  <c r="I11" i="30"/>
  <c r="C11" i="30"/>
  <c r="B11" i="30"/>
  <c r="AA9" i="30"/>
  <c r="U9" i="30"/>
  <c r="I9" i="30"/>
  <c r="C9" i="30"/>
  <c r="B9" i="30"/>
  <c r="AE77" i="30" s="1"/>
  <c r="AA7" i="30"/>
  <c r="U7" i="30"/>
  <c r="I7" i="30"/>
  <c r="C7" i="30"/>
  <c r="B7" i="30"/>
  <c r="AA5" i="30"/>
  <c r="U5" i="30"/>
  <c r="I5" i="30"/>
  <c r="C5" i="30"/>
  <c r="B5" i="30"/>
  <c r="AJ77" i="29"/>
  <c r="AJ76" i="29"/>
  <c r="AI76" i="29"/>
  <c r="AH76" i="29"/>
  <c r="AG76" i="29"/>
  <c r="AF76" i="29"/>
  <c r="AE76" i="29"/>
  <c r="AD76" i="29"/>
  <c r="AJ75" i="29"/>
  <c r="AJ74" i="29"/>
  <c r="AI74" i="29"/>
  <c r="AH74" i="29"/>
  <c r="AG74" i="29"/>
  <c r="AF74" i="29"/>
  <c r="AE74" i="29"/>
  <c r="AD74" i="29"/>
  <c r="U74" i="29"/>
  <c r="AJ72" i="29"/>
  <c r="AI72" i="29"/>
  <c r="AH72" i="29"/>
  <c r="AG72" i="29"/>
  <c r="AF72" i="29"/>
  <c r="AE72" i="29"/>
  <c r="AD72" i="29"/>
  <c r="Z72" i="29"/>
  <c r="Y72" i="29"/>
  <c r="X72" i="29"/>
  <c r="W72" i="29"/>
  <c r="AA72" i="29" s="1"/>
  <c r="T72" i="29"/>
  <c r="S72" i="29"/>
  <c r="R72" i="29"/>
  <c r="Q72" i="29"/>
  <c r="U72" i="29" s="1"/>
  <c r="N72" i="29"/>
  <c r="AA70" i="29"/>
  <c r="U70" i="29"/>
  <c r="I70" i="29"/>
  <c r="C70" i="29"/>
  <c r="B70" i="29"/>
  <c r="AA68" i="29"/>
  <c r="U68" i="29"/>
  <c r="I68" i="29"/>
  <c r="C68" i="29"/>
  <c r="B68" i="29"/>
  <c r="AA66" i="29"/>
  <c r="U66" i="29"/>
  <c r="I66" i="29"/>
  <c r="C66" i="29"/>
  <c r="B66" i="29"/>
  <c r="AA64" i="29"/>
  <c r="U64" i="29"/>
  <c r="I64" i="29"/>
  <c r="C64" i="29"/>
  <c r="B64" i="29"/>
  <c r="AA62" i="29"/>
  <c r="U62" i="29"/>
  <c r="I62" i="29"/>
  <c r="C62" i="29"/>
  <c r="B62" i="29"/>
  <c r="AA60" i="29"/>
  <c r="U60" i="29"/>
  <c r="I60" i="29"/>
  <c r="C60" i="29"/>
  <c r="B60" i="29"/>
  <c r="AA58" i="29"/>
  <c r="U58" i="29"/>
  <c r="I58" i="29"/>
  <c r="C58" i="29"/>
  <c r="B58" i="29"/>
  <c r="AA56" i="29"/>
  <c r="U56" i="29"/>
  <c r="I56" i="29"/>
  <c r="C56" i="29"/>
  <c r="B56" i="29"/>
  <c r="AA55" i="29"/>
  <c r="U55" i="29"/>
  <c r="AA53" i="29"/>
  <c r="U53" i="29"/>
  <c r="I53" i="29"/>
  <c r="C53" i="29"/>
  <c r="B53" i="29"/>
  <c r="AA51" i="29"/>
  <c r="U51" i="29"/>
  <c r="I51" i="29"/>
  <c r="C51" i="29"/>
  <c r="B51" i="29"/>
  <c r="AA49" i="29"/>
  <c r="U49" i="29"/>
  <c r="I49" i="29"/>
  <c r="C49" i="29"/>
  <c r="B49" i="29"/>
  <c r="AA47" i="29"/>
  <c r="U47" i="29"/>
  <c r="I47" i="29"/>
  <c r="C47" i="29"/>
  <c r="B47" i="29"/>
  <c r="AA45" i="29"/>
  <c r="U45" i="29"/>
  <c r="I45" i="29"/>
  <c r="C45" i="29"/>
  <c r="B45" i="29"/>
  <c r="AA43" i="29"/>
  <c r="U43" i="29"/>
  <c r="I43" i="29"/>
  <c r="C43" i="29"/>
  <c r="B43" i="29"/>
  <c r="AA41" i="29"/>
  <c r="U41" i="29"/>
  <c r="I41" i="29"/>
  <c r="C41" i="29"/>
  <c r="B41" i="29"/>
  <c r="AA39" i="29"/>
  <c r="U39" i="29"/>
  <c r="I39" i="29"/>
  <c r="C39" i="29"/>
  <c r="B39" i="29"/>
  <c r="AA38" i="29"/>
  <c r="U38" i="29"/>
  <c r="AA36" i="29"/>
  <c r="U36" i="29"/>
  <c r="I36" i="29"/>
  <c r="C36" i="29"/>
  <c r="B36" i="29"/>
  <c r="AA34" i="29"/>
  <c r="U34" i="29"/>
  <c r="I34" i="29"/>
  <c r="C34" i="29"/>
  <c r="B34" i="29"/>
  <c r="AA32" i="29"/>
  <c r="U32" i="29"/>
  <c r="I32" i="29"/>
  <c r="C32" i="29"/>
  <c r="B32" i="29"/>
  <c r="AA30" i="29"/>
  <c r="U30" i="29"/>
  <c r="I30" i="29"/>
  <c r="C30" i="29"/>
  <c r="B30" i="29"/>
  <c r="AA28" i="29"/>
  <c r="U28" i="29"/>
  <c r="I28" i="29"/>
  <c r="C28" i="29"/>
  <c r="B28" i="29"/>
  <c r="AA26" i="29"/>
  <c r="U26" i="29"/>
  <c r="I26" i="29"/>
  <c r="C26" i="29"/>
  <c r="B26" i="29"/>
  <c r="AA24" i="29"/>
  <c r="U24" i="29"/>
  <c r="I24" i="29"/>
  <c r="C24" i="29"/>
  <c r="B24" i="29"/>
  <c r="AA22" i="29"/>
  <c r="U22" i="29"/>
  <c r="I22" i="29"/>
  <c r="C22" i="29"/>
  <c r="B22" i="29"/>
  <c r="AA21" i="29"/>
  <c r="U21" i="29"/>
  <c r="AA19" i="29"/>
  <c r="U19" i="29"/>
  <c r="I19" i="29"/>
  <c r="C19" i="29"/>
  <c r="B19" i="29"/>
  <c r="AA17" i="29"/>
  <c r="U17" i="29"/>
  <c r="I17" i="29"/>
  <c r="C17" i="29"/>
  <c r="B17" i="29"/>
  <c r="AA15" i="29"/>
  <c r="U15" i="29"/>
  <c r="I15" i="29"/>
  <c r="C15" i="29"/>
  <c r="B15" i="29"/>
  <c r="AA13" i="29"/>
  <c r="U13" i="29"/>
  <c r="I13" i="29"/>
  <c r="C13" i="29"/>
  <c r="B13" i="29"/>
  <c r="AA11" i="29"/>
  <c r="U11" i="29"/>
  <c r="I11" i="29"/>
  <c r="C11" i="29"/>
  <c r="B11" i="29"/>
  <c r="AA9" i="29"/>
  <c r="U9" i="29"/>
  <c r="I9" i="29"/>
  <c r="C9" i="29"/>
  <c r="B9" i="29"/>
  <c r="AA7" i="29"/>
  <c r="U7" i="29"/>
  <c r="I7" i="29"/>
  <c r="C7" i="29"/>
  <c r="B7" i="29"/>
  <c r="AA5" i="29"/>
  <c r="AA74" i="29" s="1"/>
  <c r="U5" i="29"/>
  <c r="I5" i="29"/>
  <c r="C5" i="29"/>
  <c r="B5" i="29"/>
  <c r="AI77" i="28"/>
  <c r="AD77" i="28"/>
  <c r="AJ76" i="28"/>
  <c r="AI76" i="28"/>
  <c r="AH76" i="28"/>
  <c r="AG76" i="28"/>
  <c r="AF76" i="28"/>
  <c r="AE76" i="28"/>
  <c r="AD76" i="28"/>
  <c r="AI75" i="28"/>
  <c r="AH75" i="28"/>
  <c r="AJ74" i="28"/>
  <c r="AI74" i="28"/>
  <c r="AH74" i="28"/>
  <c r="AG74" i="28"/>
  <c r="AF74" i="28"/>
  <c r="AE74" i="28"/>
  <c r="AD74" i="28"/>
  <c r="AJ72" i="28"/>
  <c r="AI72" i="28"/>
  <c r="AH72" i="28"/>
  <c r="AG72" i="28"/>
  <c r="AF72" i="28"/>
  <c r="AE72" i="28"/>
  <c r="AD72" i="28"/>
  <c r="Z72" i="28"/>
  <c r="Y72" i="28"/>
  <c r="X72" i="28"/>
  <c r="W72" i="28"/>
  <c r="AA72" i="28" s="1"/>
  <c r="T72" i="28"/>
  <c r="S72" i="28"/>
  <c r="R72" i="28"/>
  <c r="Q72" i="28"/>
  <c r="U72" i="28" s="1"/>
  <c r="N72" i="28"/>
  <c r="AA70" i="28"/>
  <c r="U70" i="28"/>
  <c r="I70" i="28"/>
  <c r="C70" i="28"/>
  <c r="B70" i="28"/>
  <c r="AA68" i="28"/>
  <c r="U68" i="28"/>
  <c r="I68" i="28"/>
  <c r="C68" i="28"/>
  <c r="B68" i="28"/>
  <c r="AA66" i="28"/>
  <c r="U66" i="28"/>
  <c r="I66" i="28"/>
  <c r="C66" i="28"/>
  <c r="B66" i="28"/>
  <c r="AA64" i="28"/>
  <c r="U64" i="28"/>
  <c r="I64" i="28"/>
  <c r="C64" i="28"/>
  <c r="B64" i="28"/>
  <c r="AA62" i="28"/>
  <c r="U62" i="28"/>
  <c r="I62" i="28"/>
  <c r="C62" i="28"/>
  <c r="B62" i="28"/>
  <c r="AA60" i="28"/>
  <c r="U60" i="28"/>
  <c r="I60" i="28"/>
  <c r="C60" i="28"/>
  <c r="B60" i="28"/>
  <c r="AA58" i="28"/>
  <c r="U58" i="28"/>
  <c r="I58" i="28"/>
  <c r="C58" i="28"/>
  <c r="B58" i="28"/>
  <c r="AA56" i="28"/>
  <c r="U56" i="28"/>
  <c r="I56" i="28"/>
  <c r="C56" i="28"/>
  <c r="B56" i="28"/>
  <c r="AA55" i="28"/>
  <c r="U55" i="28"/>
  <c r="AA53" i="28"/>
  <c r="U53" i="28"/>
  <c r="I53" i="28"/>
  <c r="C53" i="28"/>
  <c r="B53" i="28"/>
  <c r="AA51" i="28"/>
  <c r="U51" i="28"/>
  <c r="I51" i="28"/>
  <c r="C51" i="28"/>
  <c r="B51" i="28"/>
  <c r="AA49" i="28"/>
  <c r="U49" i="28"/>
  <c r="I49" i="28"/>
  <c r="C49" i="28"/>
  <c r="B49" i="28"/>
  <c r="AA47" i="28"/>
  <c r="U47" i="28"/>
  <c r="I47" i="28"/>
  <c r="C47" i="28"/>
  <c r="B47" i="28"/>
  <c r="AA45" i="28"/>
  <c r="U45" i="28"/>
  <c r="I45" i="28"/>
  <c r="C45" i="28"/>
  <c r="B45" i="28"/>
  <c r="AA43" i="28"/>
  <c r="U43" i="28"/>
  <c r="I43" i="28"/>
  <c r="C43" i="28"/>
  <c r="B43" i="28"/>
  <c r="AA41" i="28"/>
  <c r="U41" i="28"/>
  <c r="I41" i="28"/>
  <c r="C41" i="28"/>
  <c r="B41" i="28"/>
  <c r="AA39" i="28"/>
  <c r="U39" i="28"/>
  <c r="I39" i="28"/>
  <c r="C39" i="28"/>
  <c r="B39" i="28"/>
  <c r="AA38" i="28"/>
  <c r="U38" i="28"/>
  <c r="AA36" i="28"/>
  <c r="U36" i="28"/>
  <c r="I36" i="28"/>
  <c r="C36" i="28"/>
  <c r="B36" i="28"/>
  <c r="AA34" i="28"/>
  <c r="U34" i="28"/>
  <c r="I34" i="28"/>
  <c r="C34" i="28"/>
  <c r="B34" i="28"/>
  <c r="AA32" i="28"/>
  <c r="U32" i="28"/>
  <c r="I32" i="28"/>
  <c r="C32" i="28"/>
  <c r="B32" i="28"/>
  <c r="AA30" i="28"/>
  <c r="U30" i="28"/>
  <c r="I30" i="28"/>
  <c r="C30" i="28"/>
  <c r="B30" i="28"/>
  <c r="AA28" i="28"/>
  <c r="U28" i="28"/>
  <c r="I28" i="28"/>
  <c r="C28" i="28"/>
  <c r="B28" i="28"/>
  <c r="AA26" i="28"/>
  <c r="U26" i="28"/>
  <c r="I26" i="28"/>
  <c r="C26" i="28"/>
  <c r="B26" i="28"/>
  <c r="AA24" i="28"/>
  <c r="U24" i="28"/>
  <c r="I24" i="28"/>
  <c r="C24" i="28"/>
  <c r="B24" i="28"/>
  <c r="AA22" i="28"/>
  <c r="U22" i="28"/>
  <c r="I22" i="28"/>
  <c r="C22" i="28"/>
  <c r="B22" i="28"/>
  <c r="AA21" i="28"/>
  <c r="U21" i="28"/>
  <c r="AA19" i="28"/>
  <c r="U19" i="28"/>
  <c r="I19" i="28"/>
  <c r="C19" i="28"/>
  <c r="B19" i="28"/>
  <c r="AA17" i="28"/>
  <c r="U17" i="28"/>
  <c r="I17" i="28"/>
  <c r="C17" i="28"/>
  <c r="B17" i="28"/>
  <c r="AA15" i="28"/>
  <c r="U15" i="28"/>
  <c r="I15" i="28"/>
  <c r="C15" i="28"/>
  <c r="B15" i="28"/>
  <c r="AA13" i="28"/>
  <c r="U13" i="28"/>
  <c r="I13" i="28"/>
  <c r="C13" i="28"/>
  <c r="B13" i="28"/>
  <c r="AA11" i="28"/>
  <c r="U11" i="28"/>
  <c r="I11" i="28"/>
  <c r="C11" i="28"/>
  <c r="B11" i="28"/>
  <c r="AA9" i="28"/>
  <c r="U9" i="28"/>
  <c r="I9" i="28"/>
  <c r="C9" i="28"/>
  <c r="B9" i="28"/>
  <c r="AH77" i="28" s="1"/>
  <c r="AA7" i="28"/>
  <c r="U7" i="28"/>
  <c r="I7" i="28"/>
  <c r="C7" i="28"/>
  <c r="B7" i="28"/>
  <c r="AA5" i="28"/>
  <c r="AA74" i="28" s="1"/>
  <c r="U5" i="28"/>
  <c r="I5" i="28"/>
  <c r="C5" i="28"/>
  <c r="B5" i="28"/>
  <c r="AG77" i="28" s="1"/>
  <c r="AJ76" i="27"/>
  <c r="AI76" i="27"/>
  <c r="AH76" i="27"/>
  <c r="AG76" i="27"/>
  <c r="AF76" i="27"/>
  <c r="AE76" i="27"/>
  <c r="AD76" i="27"/>
  <c r="AJ74" i="27"/>
  <c r="AI74" i="27"/>
  <c r="AH74" i="27"/>
  <c r="AG74" i="27"/>
  <c r="AF74" i="27"/>
  <c r="AE74" i="27"/>
  <c r="AD74" i="27"/>
  <c r="AJ72" i="27"/>
  <c r="AI72" i="27"/>
  <c r="AH72" i="27"/>
  <c r="AG72" i="27"/>
  <c r="AF72" i="27"/>
  <c r="AE72" i="27"/>
  <c r="AD72" i="27"/>
  <c r="Z72" i="27"/>
  <c r="Y72" i="27"/>
  <c r="X72" i="27"/>
  <c r="W72" i="27"/>
  <c r="AA72" i="27" s="1"/>
  <c r="T72" i="27"/>
  <c r="S72" i="27"/>
  <c r="R72" i="27"/>
  <c r="Q72" i="27"/>
  <c r="N72" i="27"/>
  <c r="AA70" i="27"/>
  <c r="U70" i="27"/>
  <c r="I70" i="27"/>
  <c r="C70" i="27"/>
  <c r="B70" i="27"/>
  <c r="AA68" i="27"/>
  <c r="U68" i="27"/>
  <c r="I68" i="27"/>
  <c r="C68" i="27"/>
  <c r="B68" i="27"/>
  <c r="AA66" i="27"/>
  <c r="U66" i="27"/>
  <c r="I66" i="27"/>
  <c r="C66" i="27"/>
  <c r="B66" i="27"/>
  <c r="AA64" i="27"/>
  <c r="U64" i="27"/>
  <c r="I64" i="27"/>
  <c r="C64" i="27"/>
  <c r="B64" i="27"/>
  <c r="AA62" i="27"/>
  <c r="U62" i="27"/>
  <c r="I62" i="27"/>
  <c r="C62" i="27"/>
  <c r="B62" i="27"/>
  <c r="AA60" i="27"/>
  <c r="U60" i="27"/>
  <c r="I60" i="27"/>
  <c r="C60" i="27"/>
  <c r="B60" i="27"/>
  <c r="AA58" i="27"/>
  <c r="U58" i="27"/>
  <c r="I58" i="27"/>
  <c r="C58" i="27"/>
  <c r="B58" i="27"/>
  <c r="AA56" i="27"/>
  <c r="U56" i="27"/>
  <c r="I56" i="27"/>
  <c r="C56" i="27"/>
  <c r="B56" i="27"/>
  <c r="AA55" i="27"/>
  <c r="U55" i="27"/>
  <c r="AA53" i="27"/>
  <c r="U53" i="27"/>
  <c r="I53" i="27"/>
  <c r="C53" i="27"/>
  <c r="B53" i="27"/>
  <c r="AA51" i="27"/>
  <c r="U51" i="27"/>
  <c r="I51" i="27"/>
  <c r="C51" i="27"/>
  <c r="B51" i="27"/>
  <c r="AA49" i="27"/>
  <c r="U49" i="27"/>
  <c r="I49" i="27"/>
  <c r="C49" i="27"/>
  <c r="B49" i="27"/>
  <c r="AA47" i="27"/>
  <c r="U47" i="27"/>
  <c r="I47" i="27"/>
  <c r="C47" i="27"/>
  <c r="B47" i="27"/>
  <c r="AA45" i="27"/>
  <c r="U45" i="27"/>
  <c r="I45" i="27"/>
  <c r="C45" i="27"/>
  <c r="B45" i="27"/>
  <c r="AA43" i="27"/>
  <c r="U43" i="27"/>
  <c r="I43" i="27"/>
  <c r="C43" i="27"/>
  <c r="B43" i="27"/>
  <c r="AA41" i="27"/>
  <c r="U41" i="27"/>
  <c r="I41" i="27"/>
  <c r="C41" i="27"/>
  <c r="B41" i="27"/>
  <c r="AA39" i="27"/>
  <c r="U39" i="27"/>
  <c r="I39" i="27"/>
  <c r="C39" i="27"/>
  <c r="B39" i="27"/>
  <c r="AA38" i="27"/>
  <c r="U38" i="27"/>
  <c r="AA36" i="27"/>
  <c r="U36" i="27"/>
  <c r="I36" i="27"/>
  <c r="C36" i="27"/>
  <c r="B36" i="27"/>
  <c r="AA34" i="27"/>
  <c r="U34" i="27"/>
  <c r="I34" i="27"/>
  <c r="C34" i="27"/>
  <c r="B34" i="27"/>
  <c r="AA32" i="27"/>
  <c r="U32" i="27"/>
  <c r="I32" i="27"/>
  <c r="C32" i="27"/>
  <c r="B32" i="27"/>
  <c r="AA30" i="27"/>
  <c r="U30" i="27"/>
  <c r="I30" i="27"/>
  <c r="C30" i="27"/>
  <c r="B30" i="27"/>
  <c r="AA28" i="27"/>
  <c r="U28" i="27"/>
  <c r="I28" i="27"/>
  <c r="C28" i="27"/>
  <c r="B28" i="27"/>
  <c r="AA26" i="27"/>
  <c r="U26" i="27"/>
  <c r="I26" i="27"/>
  <c r="C26" i="27"/>
  <c r="B26" i="27"/>
  <c r="AA24" i="27"/>
  <c r="U24" i="27"/>
  <c r="I24" i="27"/>
  <c r="C24" i="27"/>
  <c r="B24" i="27"/>
  <c r="AA22" i="27"/>
  <c r="U22" i="27"/>
  <c r="I22" i="27"/>
  <c r="C22" i="27"/>
  <c r="B22" i="27"/>
  <c r="AA21" i="27"/>
  <c r="U21" i="27"/>
  <c r="AA19" i="27"/>
  <c r="U19" i="27"/>
  <c r="I19" i="27"/>
  <c r="C19" i="27"/>
  <c r="B19" i="27"/>
  <c r="AA17" i="27"/>
  <c r="U17" i="27"/>
  <c r="I17" i="27"/>
  <c r="C17" i="27"/>
  <c r="B17" i="27"/>
  <c r="AA15" i="27"/>
  <c r="U15" i="27"/>
  <c r="I15" i="27"/>
  <c r="C15" i="27"/>
  <c r="B15" i="27"/>
  <c r="AA13" i="27"/>
  <c r="U13" i="27"/>
  <c r="I13" i="27"/>
  <c r="C13" i="27"/>
  <c r="B13" i="27"/>
  <c r="AA11" i="27"/>
  <c r="U11" i="27"/>
  <c r="I11" i="27"/>
  <c r="C11" i="27"/>
  <c r="B11" i="27"/>
  <c r="AA9" i="27"/>
  <c r="U9" i="27"/>
  <c r="U74" i="27" s="1"/>
  <c r="I9" i="27"/>
  <c r="C9" i="27"/>
  <c r="B9" i="27"/>
  <c r="AA7" i="27"/>
  <c r="U7" i="27"/>
  <c r="I7" i="27"/>
  <c r="C7" i="27"/>
  <c r="B7" i="27"/>
  <c r="AF77" i="27" s="1"/>
  <c r="AA5" i="27"/>
  <c r="AA74" i="27" s="1"/>
  <c r="U5" i="27"/>
  <c r="I5" i="27"/>
  <c r="C5" i="27"/>
  <c r="B5" i="27"/>
  <c r="AJ76" i="26"/>
  <c r="AI76" i="26"/>
  <c r="AH76" i="26"/>
  <c r="AG76" i="26"/>
  <c r="AF76" i="26"/>
  <c r="AE76" i="26"/>
  <c r="AD76" i="26"/>
  <c r="AJ74" i="26"/>
  <c r="AI74" i="26"/>
  <c r="AH74" i="26"/>
  <c r="AG74" i="26"/>
  <c r="AF74" i="26"/>
  <c r="AE74" i="26"/>
  <c r="AD74" i="26"/>
  <c r="AJ72" i="26"/>
  <c r="AI72" i="26"/>
  <c r="AH72" i="26"/>
  <c r="AG72" i="26"/>
  <c r="AF72" i="26"/>
  <c r="AE72" i="26"/>
  <c r="AD72" i="26"/>
  <c r="Z72" i="26"/>
  <c r="Y72" i="26"/>
  <c r="X72" i="26"/>
  <c r="W72" i="26"/>
  <c r="T72" i="26"/>
  <c r="S72" i="26"/>
  <c r="R72" i="26"/>
  <c r="Q72" i="26"/>
  <c r="U72" i="26" s="1"/>
  <c r="N72" i="26"/>
  <c r="AA70" i="26"/>
  <c r="U70" i="26"/>
  <c r="I70" i="26"/>
  <c r="C70" i="26"/>
  <c r="B70" i="26"/>
  <c r="AA68" i="26"/>
  <c r="U68" i="26"/>
  <c r="I68" i="26"/>
  <c r="C68" i="26"/>
  <c r="B68" i="26"/>
  <c r="AA66" i="26"/>
  <c r="U66" i="26"/>
  <c r="I66" i="26"/>
  <c r="C66" i="26"/>
  <c r="B66" i="26"/>
  <c r="AA64" i="26"/>
  <c r="U64" i="26"/>
  <c r="I64" i="26"/>
  <c r="C64" i="26"/>
  <c r="B64" i="26"/>
  <c r="AA62" i="26"/>
  <c r="U62" i="26"/>
  <c r="I62" i="26"/>
  <c r="C62" i="26"/>
  <c r="B62" i="26"/>
  <c r="AA60" i="26"/>
  <c r="U60" i="26"/>
  <c r="I60" i="26"/>
  <c r="C60" i="26"/>
  <c r="B60" i="26"/>
  <c r="AA58" i="26"/>
  <c r="U58" i="26"/>
  <c r="I58" i="26"/>
  <c r="C58" i="26"/>
  <c r="B58" i="26"/>
  <c r="AA56" i="26"/>
  <c r="U56" i="26"/>
  <c r="I56" i="26"/>
  <c r="C56" i="26"/>
  <c r="B56" i="26"/>
  <c r="AA55" i="26"/>
  <c r="U55" i="26"/>
  <c r="AA53" i="26"/>
  <c r="U53" i="26"/>
  <c r="I53" i="26"/>
  <c r="C53" i="26"/>
  <c r="B53" i="26"/>
  <c r="AA51" i="26"/>
  <c r="U51" i="26"/>
  <c r="I51" i="26"/>
  <c r="C51" i="26"/>
  <c r="B51" i="26"/>
  <c r="AA49" i="26"/>
  <c r="U49" i="26"/>
  <c r="I49" i="26"/>
  <c r="C49" i="26"/>
  <c r="B49" i="26"/>
  <c r="AA47" i="26"/>
  <c r="U47" i="26"/>
  <c r="I47" i="26"/>
  <c r="C47" i="26"/>
  <c r="B47" i="26"/>
  <c r="AA45" i="26"/>
  <c r="U45" i="26"/>
  <c r="I45" i="26"/>
  <c r="C45" i="26"/>
  <c r="B45" i="26"/>
  <c r="AA43" i="26"/>
  <c r="U43" i="26"/>
  <c r="I43" i="26"/>
  <c r="C43" i="26"/>
  <c r="B43" i="26"/>
  <c r="AA41" i="26"/>
  <c r="U41" i="26"/>
  <c r="I41" i="26"/>
  <c r="C41" i="26"/>
  <c r="B41" i="26"/>
  <c r="AA39" i="26"/>
  <c r="U39" i="26"/>
  <c r="I39" i="26"/>
  <c r="C39" i="26"/>
  <c r="B39" i="26"/>
  <c r="AA38" i="26"/>
  <c r="U38" i="26"/>
  <c r="AA36" i="26"/>
  <c r="U36" i="26"/>
  <c r="I36" i="26"/>
  <c r="C36" i="26"/>
  <c r="B36" i="26"/>
  <c r="AA34" i="26"/>
  <c r="U34" i="26"/>
  <c r="I34" i="26"/>
  <c r="C34" i="26"/>
  <c r="B34" i="26"/>
  <c r="AA32" i="26"/>
  <c r="U32" i="26"/>
  <c r="I32" i="26"/>
  <c r="C32" i="26"/>
  <c r="B32" i="26"/>
  <c r="AA30" i="26"/>
  <c r="U30" i="26"/>
  <c r="I30" i="26"/>
  <c r="C30" i="26"/>
  <c r="B30" i="26"/>
  <c r="AA28" i="26"/>
  <c r="U28" i="26"/>
  <c r="I28" i="26"/>
  <c r="C28" i="26"/>
  <c r="B28" i="26"/>
  <c r="AA26" i="26"/>
  <c r="U26" i="26"/>
  <c r="I26" i="26"/>
  <c r="C26" i="26"/>
  <c r="B26" i="26"/>
  <c r="AA24" i="26"/>
  <c r="U24" i="26"/>
  <c r="I24" i="26"/>
  <c r="C24" i="26"/>
  <c r="B24" i="26"/>
  <c r="AA22" i="26"/>
  <c r="U22" i="26"/>
  <c r="I22" i="26"/>
  <c r="C22" i="26"/>
  <c r="B22" i="26"/>
  <c r="AA21" i="26"/>
  <c r="U21" i="26"/>
  <c r="AA19" i="26"/>
  <c r="U19" i="26"/>
  <c r="I19" i="26"/>
  <c r="C19" i="26"/>
  <c r="B19" i="26"/>
  <c r="AA17" i="26"/>
  <c r="U17" i="26"/>
  <c r="I17" i="26"/>
  <c r="C17" i="26"/>
  <c r="B17" i="26"/>
  <c r="AA15" i="26"/>
  <c r="U15" i="26"/>
  <c r="I15" i="26"/>
  <c r="C15" i="26"/>
  <c r="B15" i="26"/>
  <c r="AA13" i="26"/>
  <c r="U13" i="26"/>
  <c r="I13" i="26"/>
  <c r="C13" i="26"/>
  <c r="B13" i="26"/>
  <c r="AA11" i="26"/>
  <c r="U11" i="26"/>
  <c r="I11" i="26"/>
  <c r="C11" i="26"/>
  <c r="B11" i="26"/>
  <c r="AA9" i="26"/>
  <c r="U9" i="26"/>
  <c r="I9" i="26"/>
  <c r="C9" i="26"/>
  <c r="B9" i="26"/>
  <c r="AD75" i="26" s="1"/>
  <c r="AA7" i="26"/>
  <c r="U7" i="26"/>
  <c r="I7" i="26"/>
  <c r="C7" i="26"/>
  <c r="B7" i="26"/>
  <c r="AA5" i="26"/>
  <c r="U5" i="26"/>
  <c r="I5" i="26"/>
  <c r="C5" i="26"/>
  <c r="B5" i="26"/>
  <c r="AJ76" i="25"/>
  <c r="AI76" i="25"/>
  <c r="AH76" i="25"/>
  <c r="AG76" i="25"/>
  <c r="AF76" i="25"/>
  <c r="AE76" i="25"/>
  <c r="AD76" i="25"/>
  <c r="AJ74" i="25"/>
  <c r="AI74" i="25"/>
  <c r="AH74" i="25"/>
  <c r="AG74" i="25"/>
  <c r="AF74" i="25"/>
  <c r="AE74" i="25"/>
  <c r="AD74" i="25"/>
  <c r="AA74" i="25"/>
  <c r="AJ72" i="25"/>
  <c r="AI72" i="25"/>
  <c r="AH72" i="25"/>
  <c r="AG72" i="25"/>
  <c r="AF72" i="25"/>
  <c r="AE72" i="25"/>
  <c r="AD72" i="25"/>
  <c r="Z72" i="25"/>
  <c r="Y72" i="25"/>
  <c r="X72" i="25"/>
  <c r="W72" i="25"/>
  <c r="T72" i="25"/>
  <c r="S72" i="25"/>
  <c r="R72" i="25"/>
  <c r="Q72" i="25"/>
  <c r="U72" i="25" s="1"/>
  <c r="N72" i="25"/>
  <c r="AA70" i="25"/>
  <c r="U70" i="25"/>
  <c r="I70" i="25"/>
  <c r="C70" i="25"/>
  <c r="B70" i="25"/>
  <c r="AA68" i="25"/>
  <c r="U68" i="25"/>
  <c r="I68" i="25"/>
  <c r="C68" i="25"/>
  <c r="B68" i="25"/>
  <c r="AA66" i="25"/>
  <c r="U66" i="25"/>
  <c r="I66" i="25"/>
  <c r="C66" i="25"/>
  <c r="B66" i="25"/>
  <c r="AA64" i="25"/>
  <c r="U64" i="25"/>
  <c r="I64" i="25"/>
  <c r="C64" i="25"/>
  <c r="B64" i="25"/>
  <c r="AA62" i="25"/>
  <c r="U62" i="25"/>
  <c r="I62" i="25"/>
  <c r="C62" i="25"/>
  <c r="B62" i="25"/>
  <c r="AA60" i="25"/>
  <c r="U60" i="25"/>
  <c r="I60" i="25"/>
  <c r="C60" i="25"/>
  <c r="B60" i="25"/>
  <c r="AA58" i="25"/>
  <c r="U58" i="25"/>
  <c r="I58" i="25"/>
  <c r="C58" i="25"/>
  <c r="B58" i="25"/>
  <c r="AA56" i="25"/>
  <c r="U56" i="25"/>
  <c r="I56" i="25"/>
  <c r="C56" i="25"/>
  <c r="B56" i="25"/>
  <c r="AA55" i="25"/>
  <c r="U55" i="25"/>
  <c r="AA53" i="25"/>
  <c r="U53" i="25"/>
  <c r="I53" i="25"/>
  <c r="C53" i="25"/>
  <c r="B53" i="25"/>
  <c r="AA51" i="25"/>
  <c r="U51" i="25"/>
  <c r="I51" i="25"/>
  <c r="C51" i="25"/>
  <c r="B51" i="25"/>
  <c r="AA49" i="25"/>
  <c r="U49" i="25"/>
  <c r="I49" i="25"/>
  <c r="C49" i="25"/>
  <c r="B49" i="25"/>
  <c r="AA47" i="25"/>
  <c r="U47" i="25"/>
  <c r="I47" i="25"/>
  <c r="C47" i="25"/>
  <c r="B47" i="25"/>
  <c r="AA45" i="25"/>
  <c r="U45" i="25"/>
  <c r="I45" i="25"/>
  <c r="C45" i="25"/>
  <c r="B45" i="25"/>
  <c r="AA43" i="25"/>
  <c r="U43" i="25"/>
  <c r="I43" i="25"/>
  <c r="C43" i="25"/>
  <c r="B43" i="25"/>
  <c r="AA41" i="25"/>
  <c r="U41" i="25"/>
  <c r="I41" i="25"/>
  <c r="C41" i="25"/>
  <c r="B41" i="25"/>
  <c r="AA39" i="25"/>
  <c r="U39" i="25"/>
  <c r="I39" i="25"/>
  <c r="C39" i="25"/>
  <c r="B39" i="25"/>
  <c r="AA38" i="25"/>
  <c r="U38" i="25"/>
  <c r="AA36" i="25"/>
  <c r="U36" i="25"/>
  <c r="I36" i="25"/>
  <c r="C36" i="25"/>
  <c r="B36" i="25"/>
  <c r="AA34" i="25"/>
  <c r="U34" i="25"/>
  <c r="I34" i="25"/>
  <c r="C34" i="25"/>
  <c r="B34" i="25"/>
  <c r="AA32" i="25"/>
  <c r="U32" i="25"/>
  <c r="I32" i="25"/>
  <c r="C32" i="25"/>
  <c r="B32" i="25"/>
  <c r="AA30" i="25"/>
  <c r="U30" i="25"/>
  <c r="I30" i="25"/>
  <c r="C30" i="25"/>
  <c r="B30" i="25"/>
  <c r="AA28" i="25"/>
  <c r="U28" i="25"/>
  <c r="I28" i="25"/>
  <c r="C28" i="25"/>
  <c r="B28" i="25"/>
  <c r="AA26" i="25"/>
  <c r="U26" i="25"/>
  <c r="I26" i="25"/>
  <c r="C26" i="25"/>
  <c r="B26" i="25"/>
  <c r="AA24" i="25"/>
  <c r="U24" i="25"/>
  <c r="I24" i="25"/>
  <c r="C24" i="25"/>
  <c r="B24" i="25"/>
  <c r="AA22" i="25"/>
  <c r="U22" i="25"/>
  <c r="I22" i="25"/>
  <c r="C22" i="25"/>
  <c r="B22" i="25"/>
  <c r="AA21" i="25"/>
  <c r="U21" i="25"/>
  <c r="AA19" i="25"/>
  <c r="U19" i="25"/>
  <c r="I19" i="25"/>
  <c r="C19" i="25"/>
  <c r="B19" i="25"/>
  <c r="AA17" i="25"/>
  <c r="U17" i="25"/>
  <c r="I17" i="25"/>
  <c r="C17" i="25"/>
  <c r="B17" i="25"/>
  <c r="AA15" i="25"/>
  <c r="U15" i="25"/>
  <c r="I15" i="25"/>
  <c r="C15" i="25"/>
  <c r="B15" i="25"/>
  <c r="AA13" i="25"/>
  <c r="U13" i="25"/>
  <c r="I13" i="25"/>
  <c r="C13" i="25"/>
  <c r="B13" i="25"/>
  <c r="AA11" i="25"/>
  <c r="U11" i="25"/>
  <c r="I11" i="25"/>
  <c r="C11" i="25"/>
  <c r="B11" i="25"/>
  <c r="AA9" i="25"/>
  <c r="U9" i="25"/>
  <c r="I9" i="25"/>
  <c r="C9" i="25"/>
  <c r="B9" i="25"/>
  <c r="AA7" i="25"/>
  <c r="U7" i="25"/>
  <c r="I7" i="25"/>
  <c r="C7" i="25"/>
  <c r="B7" i="25"/>
  <c r="AG77" i="25" s="1"/>
  <c r="AA5" i="25"/>
  <c r="U5" i="25"/>
  <c r="I5" i="25"/>
  <c r="C5" i="25"/>
  <c r="B5" i="25"/>
  <c r="AJ77" i="25" s="1"/>
  <c r="AJ76" i="24"/>
  <c r="AI76" i="24"/>
  <c r="AH76" i="24"/>
  <c r="AG76" i="24"/>
  <c r="AF76" i="24"/>
  <c r="AE76" i="24"/>
  <c r="AD76" i="24"/>
  <c r="AJ74" i="24"/>
  <c r="AI74" i="24"/>
  <c r="AH74" i="24"/>
  <c r="AG74" i="24"/>
  <c r="AF74" i="24"/>
  <c r="AE74" i="24"/>
  <c r="AD74" i="24"/>
  <c r="AJ72" i="24"/>
  <c r="AI72" i="24"/>
  <c r="AH72" i="24"/>
  <c r="AG72" i="24"/>
  <c r="AF72" i="24"/>
  <c r="AE72" i="24"/>
  <c r="AD72" i="24"/>
  <c r="Z72" i="24"/>
  <c r="Y72" i="24"/>
  <c r="X72" i="24"/>
  <c r="W72" i="24"/>
  <c r="T72" i="24"/>
  <c r="S72" i="24"/>
  <c r="R72" i="24"/>
  <c r="Q72" i="24"/>
  <c r="U72" i="24" s="1"/>
  <c r="N72" i="24"/>
  <c r="AA70" i="24"/>
  <c r="U70" i="24"/>
  <c r="I70" i="24"/>
  <c r="C70" i="24"/>
  <c r="B70" i="24"/>
  <c r="AA68" i="24"/>
  <c r="U68" i="24"/>
  <c r="I68" i="24"/>
  <c r="C68" i="24"/>
  <c r="B68" i="24"/>
  <c r="AA66" i="24"/>
  <c r="U66" i="24"/>
  <c r="I66" i="24"/>
  <c r="C66" i="24"/>
  <c r="B66" i="24"/>
  <c r="AA64" i="24"/>
  <c r="U64" i="24"/>
  <c r="I64" i="24"/>
  <c r="C64" i="24"/>
  <c r="B64" i="24"/>
  <c r="AA62" i="24"/>
  <c r="U62" i="24"/>
  <c r="I62" i="24"/>
  <c r="C62" i="24"/>
  <c r="B62" i="24"/>
  <c r="AA60" i="24"/>
  <c r="U60" i="24"/>
  <c r="I60" i="24"/>
  <c r="C60" i="24"/>
  <c r="B60" i="24"/>
  <c r="AA58" i="24"/>
  <c r="U58" i="24"/>
  <c r="I58" i="24"/>
  <c r="C58" i="24"/>
  <c r="B58" i="24"/>
  <c r="AA56" i="24"/>
  <c r="U56" i="24"/>
  <c r="I56" i="24"/>
  <c r="C56" i="24"/>
  <c r="B56" i="24"/>
  <c r="AA55" i="24"/>
  <c r="U55" i="24"/>
  <c r="AA53" i="24"/>
  <c r="U53" i="24"/>
  <c r="I53" i="24"/>
  <c r="C53" i="24"/>
  <c r="B53" i="24"/>
  <c r="AA51" i="24"/>
  <c r="U51" i="24"/>
  <c r="I51" i="24"/>
  <c r="C51" i="24"/>
  <c r="B51" i="24"/>
  <c r="AA49" i="24"/>
  <c r="U49" i="24"/>
  <c r="I49" i="24"/>
  <c r="C49" i="24"/>
  <c r="B49" i="24"/>
  <c r="AA47" i="24"/>
  <c r="U47" i="24"/>
  <c r="I47" i="24"/>
  <c r="C47" i="24"/>
  <c r="B47" i="24"/>
  <c r="AA45" i="24"/>
  <c r="U45" i="24"/>
  <c r="I45" i="24"/>
  <c r="C45" i="24"/>
  <c r="B45" i="24"/>
  <c r="AA43" i="24"/>
  <c r="U43" i="24"/>
  <c r="I43" i="24"/>
  <c r="C43" i="24"/>
  <c r="B43" i="24"/>
  <c r="AA41" i="24"/>
  <c r="U41" i="24"/>
  <c r="I41" i="24"/>
  <c r="C41" i="24"/>
  <c r="B41" i="24"/>
  <c r="AA39" i="24"/>
  <c r="U39" i="24"/>
  <c r="I39" i="24"/>
  <c r="C39" i="24"/>
  <c r="B39" i="24"/>
  <c r="AA38" i="24"/>
  <c r="U38" i="24"/>
  <c r="AA36" i="24"/>
  <c r="U36" i="24"/>
  <c r="I36" i="24"/>
  <c r="C36" i="24"/>
  <c r="B36" i="24"/>
  <c r="AA34" i="24"/>
  <c r="U34" i="24"/>
  <c r="I34" i="24"/>
  <c r="C34" i="24"/>
  <c r="B34" i="24"/>
  <c r="AA32" i="24"/>
  <c r="U32" i="24"/>
  <c r="I32" i="24"/>
  <c r="C32" i="24"/>
  <c r="B32" i="24"/>
  <c r="AA30" i="24"/>
  <c r="U30" i="24"/>
  <c r="I30" i="24"/>
  <c r="C30" i="24"/>
  <c r="B30" i="24"/>
  <c r="AA28" i="24"/>
  <c r="U28" i="24"/>
  <c r="I28" i="24"/>
  <c r="C28" i="24"/>
  <c r="B28" i="24"/>
  <c r="AA26" i="24"/>
  <c r="U26" i="24"/>
  <c r="I26" i="24"/>
  <c r="C26" i="24"/>
  <c r="B26" i="24"/>
  <c r="AA24" i="24"/>
  <c r="U24" i="24"/>
  <c r="I24" i="24"/>
  <c r="C24" i="24"/>
  <c r="B24" i="24"/>
  <c r="AA22" i="24"/>
  <c r="U22" i="24"/>
  <c r="I22" i="24"/>
  <c r="C22" i="24"/>
  <c r="B22" i="24"/>
  <c r="AA21" i="24"/>
  <c r="U21" i="24"/>
  <c r="AA19" i="24"/>
  <c r="U19" i="24"/>
  <c r="I19" i="24"/>
  <c r="C19" i="24"/>
  <c r="B19" i="24"/>
  <c r="AA17" i="24"/>
  <c r="U17" i="24"/>
  <c r="I17" i="24"/>
  <c r="C17" i="24"/>
  <c r="B17" i="24"/>
  <c r="AA15" i="24"/>
  <c r="U15" i="24"/>
  <c r="I15" i="24"/>
  <c r="C15" i="24"/>
  <c r="B15" i="24"/>
  <c r="AA13" i="24"/>
  <c r="U13" i="24"/>
  <c r="I13" i="24"/>
  <c r="C13" i="24"/>
  <c r="B13" i="24"/>
  <c r="AA11" i="24"/>
  <c r="U11" i="24"/>
  <c r="I11" i="24"/>
  <c r="C11" i="24"/>
  <c r="B11" i="24"/>
  <c r="AE75" i="24" s="1"/>
  <c r="AA9" i="24"/>
  <c r="U9" i="24"/>
  <c r="I9" i="24"/>
  <c r="C9" i="24"/>
  <c r="B9" i="24"/>
  <c r="AA7" i="24"/>
  <c r="U7" i="24"/>
  <c r="I7" i="24"/>
  <c r="C7" i="24"/>
  <c r="B7" i="24"/>
  <c r="AA5" i="24"/>
  <c r="U5" i="24"/>
  <c r="U74" i="24" s="1"/>
  <c r="I5" i="24"/>
  <c r="C5" i="24"/>
  <c r="B5" i="24"/>
  <c r="AJ76" i="23"/>
  <c r="AI76" i="23"/>
  <c r="AH76" i="23"/>
  <c r="AG76" i="23"/>
  <c r="AF76" i="23"/>
  <c r="AE76" i="23"/>
  <c r="AD76" i="23"/>
  <c r="AJ74" i="23"/>
  <c r="AI74" i="23"/>
  <c r="AH74" i="23"/>
  <c r="AG74" i="23"/>
  <c r="AF74" i="23"/>
  <c r="AE74" i="23"/>
  <c r="AD74" i="23"/>
  <c r="AA74" i="23"/>
  <c r="AJ72" i="23"/>
  <c r="AI72" i="23"/>
  <c r="AH72" i="23"/>
  <c r="AG72" i="23"/>
  <c r="AF72" i="23"/>
  <c r="AE72" i="23"/>
  <c r="AD72" i="23"/>
  <c r="Z72" i="23"/>
  <c r="Y72" i="23"/>
  <c r="X72" i="23"/>
  <c r="W72" i="23"/>
  <c r="T72" i="23"/>
  <c r="S72" i="23"/>
  <c r="R72" i="23"/>
  <c r="Q72" i="23"/>
  <c r="N72" i="23"/>
  <c r="AA70" i="23"/>
  <c r="U70" i="23"/>
  <c r="I70" i="23"/>
  <c r="C70" i="23"/>
  <c r="B70" i="23"/>
  <c r="AA68" i="23"/>
  <c r="U68" i="23"/>
  <c r="I68" i="23"/>
  <c r="C68" i="23"/>
  <c r="B68" i="23"/>
  <c r="AA66" i="23"/>
  <c r="U66" i="23"/>
  <c r="I66" i="23"/>
  <c r="C66" i="23"/>
  <c r="B66" i="23"/>
  <c r="AA64" i="23"/>
  <c r="U64" i="23"/>
  <c r="I64" i="23"/>
  <c r="C64" i="23"/>
  <c r="B64" i="23"/>
  <c r="AA62" i="23"/>
  <c r="U62" i="23"/>
  <c r="I62" i="23"/>
  <c r="C62" i="23"/>
  <c r="B62" i="23"/>
  <c r="AA60" i="23"/>
  <c r="U60" i="23"/>
  <c r="I60" i="23"/>
  <c r="C60" i="23"/>
  <c r="B60" i="23"/>
  <c r="AA58" i="23"/>
  <c r="U58" i="23"/>
  <c r="I58" i="23"/>
  <c r="C58" i="23"/>
  <c r="B58" i="23"/>
  <c r="AA56" i="23"/>
  <c r="U56" i="23"/>
  <c r="I56" i="23"/>
  <c r="C56" i="23"/>
  <c r="B56" i="23"/>
  <c r="AA55" i="23"/>
  <c r="U55" i="23"/>
  <c r="AA53" i="23"/>
  <c r="U53" i="23"/>
  <c r="I53" i="23"/>
  <c r="C53" i="23"/>
  <c r="B53" i="23"/>
  <c r="AA51" i="23"/>
  <c r="U51" i="23"/>
  <c r="I51" i="23"/>
  <c r="C51" i="23"/>
  <c r="B51" i="23"/>
  <c r="AA49" i="23"/>
  <c r="U49" i="23"/>
  <c r="I49" i="23"/>
  <c r="C49" i="23"/>
  <c r="B49" i="23"/>
  <c r="AA47" i="23"/>
  <c r="U47" i="23"/>
  <c r="I47" i="23"/>
  <c r="C47" i="23"/>
  <c r="B47" i="23"/>
  <c r="AA45" i="23"/>
  <c r="U45" i="23"/>
  <c r="I45" i="23"/>
  <c r="C45" i="23"/>
  <c r="B45" i="23"/>
  <c r="AA43" i="23"/>
  <c r="U43" i="23"/>
  <c r="I43" i="23"/>
  <c r="C43" i="23"/>
  <c r="B43" i="23"/>
  <c r="AA41" i="23"/>
  <c r="U41" i="23"/>
  <c r="I41" i="23"/>
  <c r="C41" i="23"/>
  <c r="B41" i="23"/>
  <c r="AA39" i="23"/>
  <c r="U39" i="23"/>
  <c r="I39" i="23"/>
  <c r="C39" i="23"/>
  <c r="B39" i="23"/>
  <c r="AA38" i="23"/>
  <c r="U38" i="23"/>
  <c r="AA36" i="23"/>
  <c r="U36" i="23"/>
  <c r="I36" i="23"/>
  <c r="C36" i="23"/>
  <c r="B36" i="23"/>
  <c r="AA34" i="23"/>
  <c r="U34" i="23"/>
  <c r="I34" i="23"/>
  <c r="C34" i="23"/>
  <c r="B34" i="23"/>
  <c r="AA32" i="23"/>
  <c r="U32" i="23"/>
  <c r="I32" i="23"/>
  <c r="C32" i="23"/>
  <c r="B32" i="23"/>
  <c r="AA30" i="23"/>
  <c r="U30" i="23"/>
  <c r="I30" i="23"/>
  <c r="C30" i="23"/>
  <c r="B30" i="23"/>
  <c r="AA28" i="23"/>
  <c r="U28" i="23"/>
  <c r="I28" i="23"/>
  <c r="C28" i="23"/>
  <c r="B28" i="23"/>
  <c r="AA26" i="23"/>
  <c r="U26" i="23"/>
  <c r="I26" i="23"/>
  <c r="C26" i="23"/>
  <c r="B26" i="23"/>
  <c r="AA24" i="23"/>
  <c r="U24" i="23"/>
  <c r="I24" i="23"/>
  <c r="C24" i="23"/>
  <c r="B24" i="23"/>
  <c r="AA22" i="23"/>
  <c r="U22" i="23"/>
  <c r="I22" i="23"/>
  <c r="C22" i="23"/>
  <c r="B22" i="23"/>
  <c r="AA21" i="23"/>
  <c r="U21" i="23"/>
  <c r="AA19" i="23"/>
  <c r="U19" i="23"/>
  <c r="I19" i="23"/>
  <c r="C19" i="23"/>
  <c r="B19" i="23"/>
  <c r="AA17" i="23"/>
  <c r="U17" i="23"/>
  <c r="I17" i="23"/>
  <c r="C17" i="23"/>
  <c r="B17" i="23"/>
  <c r="AA15" i="23"/>
  <c r="U15" i="23"/>
  <c r="I15" i="23"/>
  <c r="C15" i="23"/>
  <c r="B15" i="23"/>
  <c r="AA13" i="23"/>
  <c r="U13" i="23"/>
  <c r="I13" i="23"/>
  <c r="C13" i="23"/>
  <c r="B13" i="23"/>
  <c r="AA11" i="23"/>
  <c r="U11" i="23"/>
  <c r="I11" i="23"/>
  <c r="C11" i="23"/>
  <c r="B11" i="23"/>
  <c r="AA9" i="23"/>
  <c r="U9" i="23"/>
  <c r="I9" i="23"/>
  <c r="C9" i="23"/>
  <c r="B9" i="23"/>
  <c r="AA7" i="23"/>
  <c r="U7" i="23"/>
  <c r="I7" i="23"/>
  <c r="C7" i="23"/>
  <c r="B7" i="23"/>
  <c r="AG77" i="23" s="1"/>
  <c r="AA5" i="23"/>
  <c r="U5" i="23"/>
  <c r="I5" i="23"/>
  <c r="C5" i="23"/>
  <c r="B5" i="23"/>
  <c r="AJ77" i="23" s="1"/>
  <c r="AJ76" i="22"/>
  <c r="AI76" i="22"/>
  <c r="AH76" i="22"/>
  <c r="AG76" i="22"/>
  <c r="AF76" i="22"/>
  <c r="AE76" i="22"/>
  <c r="AD76" i="22"/>
  <c r="AJ74" i="22"/>
  <c r="AI74" i="22"/>
  <c r="AH74" i="22"/>
  <c r="AG74" i="22"/>
  <c r="AF74" i="22"/>
  <c r="AE74" i="22"/>
  <c r="AD74" i="22"/>
  <c r="AJ72" i="22"/>
  <c r="AI72" i="22"/>
  <c r="AH72" i="22"/>
  <c r="AG72" i="22"/>
  <c r="AF72" i="22"/>
  <c r="AE72" i="22"/>
  <c r="AD72" i="22"/>
  <c r="Z72" i="22"/>
  <c r="Y72" i="22"/>
  <c r="X72" i="22"/>
  <c r="W72" i="22"/>
  <c r="T72" i="22"/>
  <c r="S72" i="22"/>
  <c r="R72" i="22"/>
  <c r="Q72" i="22"/>
  <c r="U72" i="22" s="1"/>
  <c r="N72" i="22"/>
  <c r="AA70" i="22"/>
  <c r="U70" i="22"/>
  <c r="I70" i="22"/>
  <c r="C70" i="22"/>
  <c r="B70" i="22"/>
  <c r="AA68" i="22"/>
  <c r="U68" i="22"/>
  <c r="I68" i="22"/>
  <c r="C68" i="22"/>
  <c r="B68" i="22"/>
  <c r="AA66" i="22"/>
  <c r="U66" i="22"/>
  <c r="I66" i="22"/>
  <c r="C66" i="22"/>
  <c r="B66" i="22"/>
  <c r="AA64" i="22"/>
  <c r="U64" i="22"/>
  <c r="I64" i="22"/>
  <c r="C64" i="22"/>
  <c r="B64" i="22"/>
  <c r="AA62" i="22"/>
  <c r="U62" i="22"/>
  <c r="I62" i="22"/>
  <c r="C62" i="22"/>
  <c r="B62" i="22"/>
  <c r="AA60" i="22"/>
  <c r="U60" i="22"/>
  <c r="I60" i="22"/>
  <c r="C60" i="22"/>
  <c r="B60" i="22"/>
  <c r="AA58" i="22"/>
  <c r="U58" i="22"/>
  <c r="I58" i="22"/>
  <c r="C58" i="22"/>
  <c r="B58" i="22"/>
  <c r="AA56" i="22"/>
  <c r="U56" i="22"/>
  <c r="I56" i="22"/>
  <c r="C56" i="22"/>
  <c r="B56" i="22"/>
  <c r="AA55" i="22"/>
  <c r="U55" i="22"/>
  <c r="AA53" i="22"/>
  <c r="U53" i="22"/>
  <c r="I53" i="22"/>
  <c r="C53" i="22"/>
  <c r="B53" i="22"/>
  <c r="AA51" i="22"/>
  <c r="U51" i="22"/>
  <c r="I51" i="22"/>
  <c r="C51" i="22"/>
  <c r="B51" i="22"/>
  <c r="AA49" i="22"/>
  <c r="U49" i="22"/>
  <c r="I49" i="22"/>
  <c r="C49" i="22"/>
  <c r="B49" i="22"/>
  <c r="AA47" i="22"/>
  <c r="U47" i="22"/>
  <c r="I47" i="22"/>
  <c r="C47" i="22"/>
  <c r="B47" i="22"/>
  <c r="AA45" i="22"/>
  <c r="U45" i="22"/>
  <c r="I45" i="22"/>
  <c r="C45" i="22"/>
  <c r="B45" i="22"/>
  <c r="AA43" i="22"/>
  <c r="U43" i="22"/>
  <c r="I43" i="22"/>
  <c r="C43" i="22"/>
  <c r="B43" i="22"/>
  <c r="AA41" i="22"/>
  <c r="U41" i="22"/>
  <c r="I41" i="22"/>
  <c r="C41" i="22"/>
  <c r="B41" i="22"/>
  <c r="AA39" i="22"/>
  <c r="U39" i="22"/>
  <c r="I39" i="22"/>
  <c r="C39" i="22"/>
  <c r="B39" i="22"/>
  <c r="AA38" i="22"/>
  <c r="U38" i="22"/>
  <c r="AA36" i="22"/>
  <c r="U36" i="22"/>
  <c r="I36" i="22"/>
  <c r="C36" i="22"/>
  <c r="B36" i="22"/>
  <c r="AA34" i="22"/>
  <c r="U34" i="22"/>
  <c r="I34" i="22"/>
  <c r="C34" i="22"/>
  <c r="B34" i="22"/>
  <c r="AA32" i="22"/>
  <c r="U32" i="22"/>
  <c r="I32" i="22"/>
  <c r="C32" i="22"/>
  <c r="B32" i="22"/>
  <c r="AA30" i="22"/>
  <c r="U30" i="22"/>
  <c r="I30" i="22"/>
  <c r="C30" i="22"/>
  <c r="B30" i="22"/>
  <c r="AA28" i="22"/>
  <c r="U28" i="22"/>
  <c r="I28" i="22"/>
  <c r="C28" i="22"/>
  <c r="B28" i="22"/>
  <c r="AA26" i="22"/>
  <c r="U26" i="22"/>
  <c r="I26" i="22"/>
  <c r="C26" i="22"/>
  <c r="B26" i="22"/>
  <c r="AA24" i="22"/>
  <c r="U24" i="22"/>
  <c r="I24" i="22"/>
  <c r="C24" i="22"/>
  <c r="B24" i="22"/>
  <c r="AA22" i="22"/>
  <c r="U22" i="22"/>
  <c r="I22" i="22"/>
  <c r="C22" i="22"/>
  <c r="B22" i="22"/>
  <c r="AA21" i="22"/>
  <c r="U21" i="22"/>
  <c r="AA19" i="22"/>
  <c r="U19" i="22"/>
  <c r="I19" i="22"/>
  <c r="C19" i="22"/>
  <c r="B19" i="22"/>
  <c r="AA17" i="22"/>
  <c r="U17" i="22"/>
  <c r="I17" i="22"/>
  <c r="C17" i="22"/>
  <c r="B17" i="22"/>
  <c r="AA15" i="22"/>
  <c r="U15" i="22"/>
  <c r="I15" i="22"/>
  <c r="C15" i="22"/>
  <c r="B15" i="22"/>
  <c r="AA13" i="22"/>
  <c r="U13" i="22"/>
  <c r="I13" i="22"/>
  <c r="C13" i="22"/>
  <c r="B13" i="22"/>
  <c r="AA11" i="22"/>
  <c r="U11" i="22"/>
  <c r="I11" i="22"/>
  <c r="C11" i="22"/>
  <c r="B11" i="22"/>
  <c r="AE75" i="22" s="1"/>
  <c r="AA9" i="22"/>
  <c r="U9" i="22"/>
  <c r="I9" i="22"/>
  <c r="C9" i="22"/>
  <c r="B9" i="22"/>
  <c r="AA7" i="22"/>
  <c r="U7" i="22"/>
  <c r="I7" i="22"/>
  <c r="C7" i="22"/>
  <c r="B7" i="22"/>
  <c r="AA5" i="22"/>
  <c r="U5" i="22"/>
  <c r="U74" i="22" s="1"/>
  <c r="I5" i="22"/>
  <c r="C5" i="22"/>
  <c r="B5" i="22"/>
  <c r="AJ76" i="21"/>
  <c r="AI76" i="21"/>
  <c r="AH76" i="21"/>
  <c r="AG76" i="21"/>
  <c r="AF76" i="21"/>
  <c r="AE76" i="21"/>
  <c r="AD76" i="21"/>
  <c r="AJ74" i="21"/>
  <c r="AI74" i="21"/>
  <c r="AH74" i="21"/>
  <c r="AG74" i="21"/>
  <c r="AF74" i="21"/>
  <c r="AE74" i="21"/>
  <c r="AD74" i="21"/>
  <c r="AA74" i="21"/>
  <c r="AJ72" i="21"/>
  <c r="AI72" i="21"/>
  <c r="AH72" i="21"/>
  <c r="AG72" i="21"/>
  <c r="AF72" i="21"/>
  <c r="AE72" i="21"/>
  <c r="AD72" i="21"/>
  <c r="Z72" i="21"/>
  <c r="Y72" i="21"/>
  <c r="X72" i="21"/>
  <c r="W72" i="21"/>
  <c r="T72" i="21"/>
  <c r="S72" i="21"/>
  <c r="R72" i="21"/>
  <c r="Q72" i="21"/>
  <c r="N72" i="21"/>
  <c r="AA70" i="21"/>
  <c r="U70" i="21"/>
  <c r="I70" i="21"/>
  <c r="C70" i="21"/>
  <c r="B70" i="21"/>
  <c r="AA68" i="21"/>
  <c r="U68" i="21"/>
  <c r="I68" i="21"/>
  <c r="C68" i="21"/>
  <c r="B68" i="21"/>
  <c r="AA66" i="21"/>
  <c r="U66" i="21"/>
  <c r="I66" i="21"/>
  <c r="C66" i="21"/>
  <c r="B66" i="21"/>
  <c r="AA64" i="21"/>
  <c r="U64" i="21"/>
  <c r="I64" i="21"/>
  <c r="C64" i="21"/>
  <c r="B64" i="21"/>
  <c r="AA62" i="21"/>
  <c r="U62" i="21"/>
  <c r="I62" i="21"/>
  <c r="C62" i="21"/>
  <c r="B62" i="21"/>
  <c r="AA60" i="21"/>
  <c r="U60" i="21"/>
  <c r="I60" i="21"/>
  <c r="C60" i="21"/>
  <c r="B60" i="21"/>
  <c r="AA58" i="21"/>
  <c r="U58" i="21"/>
  <c r="I58" i="21"/>
  <c r="C58" i="21"/>
  <c r="B58" i="21"/>
  <c r="AA56" i="21"/>
  <c r="U56" i="21"/>
  <c r="I56" i="21"/>
  <c r="C56" i="21"/>
  <c r="B56" i="21"/>
  <c r="AA55" i="21"/>
  <c r="U55" i="21"/>
  <c r="AA53" i="21"/>
  <c r="U53" i="21"/>
  <c r="I53" i="21"/>
  <c r="C53" i="21"/>
  <c r="B53" i="21"/>
  <c r="AA51" i="21"/>
  <c r="U51" i="21"/>
  <c r="I51" i="21"/>
  <c r="C51" i="21"/>
  <c r="B51" i="21"/>
  <c r="AA49" i="21"/>
  <c r="U49" i="21"/>
  <c r="I49" i="21"/>
  <c r="C49" i="21"/>
  <c r="B49" i="21"/>
  <c r="AA47" i="21"/>
  <c r="U47" i="21"/>
  <c r="I47" i="21"/>
  <c r="C47" i="21"/>
  <c r="B47" i="21"/>
  <c r="AA45" i="21"/>
  <c r="U45" i="21"/>
  <c r="I45" i="21"/>
  <c r="C45" i="21"/>
  <c r="B45" i="21"/>
  <c r="AA43" i="21"/>
  <c r="U43" i="21"/>
  <c r="I43" i="21"/>
  <c r="C43" i="21"/>
  <c r="B43" i="21"/>
  <c r="AA41" i="21"/>
  <c r="U41" i="21"/>
  <c r="I41" i="21"/>
  <c r="C41" i="21"/>
  <c r="B41" i="21"/>
  <c r="AA39" i="21"/>
  <c r="U39" i="21"/>
  <c r="I39" i="21"/>
  <c r="C39" i="21"/>
  <c r="B39" i="21"/>
  <c r="AA38" i="21"/>
  <c r="U38" i="21"/>
  <c r="AA36" i="21"/>
  <c r="U36" i="21"/>
  <c r="I36" i="21"/>
  <c r="C36" i="21"/>
  <c r="B36" i="21"/>
  <c r="AA34" i="21"/>
  <c r="U34" i="21"/>
  <c r="I34" i="21"/>
  <c r="C34" i="21"/>
  <c r="B34" i="21"/>
  <c r="AA32" i="21"/>
  <c r="U32" i="21"/>
  <c r="I32" i="21"/>
  <c r="C32" i="21"/>
  <c r="B32" i="21"/>
  <c r="AA30" i="21"/>
  <c r="U30" i="21"/>
  <c r="I30" i="21"/>
  <c r="C30" i="21"/>
  <c r="B30" i="21"/>
  <c r="AA28" i="21"/>
  <c r="U28" i="21"/>
  <c r="I28" i="21"/>
  <c r="C28" i="21"/>
  <c r="B28" i="21"/>
  <c r="AA26" i="21"/>
  <c r="U26" i="21"/>
  <c r="I26" i="21"/>
  <c r="C26" i="21"/>
  <c r="B26" i="21"/>
  <c r="AA24" i="21"/>
  <c r="U24" i="21"/>
  <c r="I24" i="21"/>
  <c r="C24" i="21"/>
  <c r="B24" i="21"/>
  <c r="AA22" i="21"/>
  <c r="U22" i="21"/>
  <c r="I22" i="21"/>
  <c r="C22" i="21"/>
  <c r="B22" i="21"/>
  <c r="AA21" i="21"/>
  <c r="U21" i="21"/>
  <c r="AA19" i="21"/>
  <c r="U19" i="21"/>
  <c r="I19" i="21"/>
  <c r="C19" i="21"/>
  <c r="B19" i="21"/>
  <c r="AA17" i="21"/>
  <c r="U17" i="21"/>
  <c r="I17" i="21"/>
  <c r="C17" i="21"/>
  <c r="B17" i="21"/>
  <c r="AA15" i="21"/>
  <c r="U15" i="21"/>
  <c r="I15" i="21"/>
  <c r="C15" i="21"/>
  <c r="B15" i="21"/>
  <c r="AA13" i="21"/>
  <c r="U13" i="21"/>
  <c r="I13" i="21"/>
  <c r="C13" i="21"/>
  <c r="B13" i="21"/>
  <c r="AA11" i="21"/>
  <c r="U11" i="21"/>
  <c r="I11" i="21"/>
  <c r="C11" i="21"/>
  <c r="B11" i="21"/>
  <c r="AA9" i="21"/>
  <c r="U9" i="21"/>
  <c r="I9" i="21"/>
  <c r="C9" i="21"/>
  <c r="B9" i="21"/>
  <c r="AA7" i="21"/>
  <c r="U7" i="21"/>
  <c r="U74" i="21" s="1"/>
  <c r="I7" i="21"/>
  <c r="C7" i="21"/>
  <c r="B7" i="21"/>
  <c r="AG77" i="21" s="1"/>
  <c r="AA5" i="21"/>
  <c r="U5" i="21"/>
  <c r="I5" i="21"/>
  <c r="C5" i="21"/>
  <c r="B5" i="21"/>
  <c r="AJ77" i="21" s="1"/>
  <c r="AJ76" i="20"/>
  <c r="AI76" i="20"/>
  <c r="AH76" i="20"/>
  <c r="AG76" i="20"/>
  <c r="AF76" i="20"/>
  <c r="AE76" i="20"/>
  <c r="AD76" i="20"/>
  <c r="AJ74" i="20"/>
  <c r="AI74" i="20"/>
  <c r="AH74" i="20"/>
  <c r="AG74" i="20"/>
  <c r="AF74" i="20"/>
  <c r="AE74" i="20"/>
  <c r="AD74" i="20"/>
  <c r="AJ72" i="20"/>
  <c r="AI72" i="20"/>
  <c r="AH72" i="20"/>
  <c r="AG72" i="20"/>
  <c r="AF72" i="20"/>
  <c r="AE72" i="20"/>
  <c r="AD72" i="20"/>
  <c r="Z72" i="20"/>
  <c r="Y72" i="20"/>
  <c r="X72" i="20"/>
  <c r="W72" i="20"/>
  <c r="T72" i="20"/>
  <c r="S72" i="20"/>
  <c r="R72" i="20"/>
  <c r="Q72" i="20"/>
  <c r="U72" i="20" s="1"/>
  <c r="N72" i="20"/>
  <c r="AA70" i="20"/>
  <c r="U70" i="20"/>
  <c r="I70" i="20"/>
  <c r="C70" i="20"/>
  <c r="B70" i="20"/>
  <c r="AA68" i="20"/>
  <c r="U68" i="20"/>
  <c r="I68" i="20"/>
  <c r="C68" i="20"/>
  <c r="B68" i="20"/>
  <c r="AA66" i="20"/>
  <c r="U66" i="20"/>
  <c r="I66" i="20"/>
  <c r="C66" i="20"/>
  <c r="B66" i="20"/>
  <c r="AA64" i="20"/>
  <c r="U64" i="20"/>
  <c r="I64" i="20"/>
  <c r="C64" i="20"/>
  <c r="B64" i="20"/>
  <c r="AA62" i="20"/>
  <c r="U62" i="20"/>
  <c r="I62" i="20"/>
  <c r="C62" i="20"/>
  <c r="B62" i="20"/>
  <c r="AA60" i="20"/>
  <c r="U60" i="20"/>
  <c r="I60" i="20"/>
  <c r="C60" i="20"/>
  <c r="B60" i="20"/>
  <c r="AA58" i="20"/>
  <c r="U58" i="20"/>
  <c r="I58" i="20"/>
  <c r="C58" i="20"/>
  <c r="B58" i="20"/>
  <c r="AA56" i="20"/>
  <c r="U56" i="20"/>
  <c r="I56" i="20"/>
  <c r="C56" i="20"/>
  <c r="B56" i="20"/>
  <c r="AA55" i="20"/>
  <c r="U55" i="20"/>
  <c r="AA53" i="20"/>
  <c r="U53" i="20"/>
  <c r="I53" i="20"/>
  <c r="C53" i="20"/>
  <c r="B53" i="20"/>
  <c r="AA51" i="20"/>
  <c r="U51" i="20"/>
  <c r="I51" i="20"/>
  <c r="C51" i="20"/>
  <c r="B51" i="20"/>
  <c r="AA49" i="20"/>
  <c r="U49" i="20"/>
  <c r="I49" i="20"/>
  <c r="C49" i="20"/>
  <c r="B49" i="20"/>
  <c r="AA47" i="20"/>
  <c r="U47" i="20"/>
  <c r="I47" i="20"/>
  <c r="C47" i="20"/>
  <c r="B47" i="20"/>
  <c r="AA45" i="20"/>
  <c r="U45" i="20"/>
  <c r="I45" i="20"/>
  <c r="C45" i="20"/>
  <c r="B45" i="20"/>
  <c r="AA43" i="20"/>
  <c r="U43" i="20"/>
  <c r="I43" i="20"/>
  <c r="C43" i="20"/>
  <c r="B43" i="20"/>
  <c r="AA41" i="20"/>
  <c r="U41" i="20"/>
  <c r="I41" i="20"/>
  <c r="C41" i="20"/>
  <c r="B41" i="20"/>
  <c r="AA39" i="20"/>
  <c r="U39" i="20"/>
  <c r="I39" i="20"/>
  <c r="C39" i="20"/>
  <c r="B39" i="20"/>
  <c r="AA38" i="20"/>
  <c r="U38" i="20"/>
  <c r="AA36" i="20"/>
  <c r="U36" i="20"/>
  <c r="I36" i="20"/>
  <c r="C36" i="20"/>
  <c r="B36" i="20"/>
  <c r="AA34" i="20"/>
  <c r="U34" i="20"/>
  <c r="I34" i="20"/>
  <c r="C34" i="20"/>
  <c r="B34" i="20"/>
  <c r="AA32" i="20"/>
  <c r="U32" i="20"/>
  <c r="I32" i="20"/>
  <c r="C32" i="20"/>
  <c r="B32" i="20"/>
  <c r="AA30" i="20"/>
  <c r="U30" i="20"/>
  <c r="I30" i="20"/>
  <c r="C30" i="20"/>
  <c r="B30" i="20"/>
  <c r="AA28" i="20"/>
  <c r="U28" i="20"/>
  <c r="I28" i="20"/>
  <c r="C28" i="20"/>
  <c r="B28" i="20"/>
  <c r="AA26" i="20"/>
  <c r="U26" i="20"/>
  <c r="I26" i="20"/>
  <c r="C26" i="20"/>
  <c r="B26" i="20"/>
  <c r="AA24" i="20"/>
  <c r="U24" i="20"/>
  <c r="I24" i="20"/>
  <c r="C24" i="20"/>
  <c r="B24" i="20"/>
  <c r="AA22" i="20"/>
  <c r="U22" i="20"/>
  <c r="I22" i="20"/>
  <c r="C22" i="20"/>
  <c r="B22" i="20"/>
  <c r="AA21" i="20"/>
  <c r="U21" i="20"/>
  <c r="AA19" i="20"/>
  <c r="U19" i="20"/>
  <c r="I19" i="20"/>
  <c r="C19" i="20"/>
  <c r="B19" i="20"/>
  <c r="AA17" i="20"/>
  <c r="U17" i="20"/>
  <c r="I17" i="20"/>
  <c r="C17" i="20"/>
  <c r="B17" i="20"/>
  <c r="AA15" i="20"/>
  <c r="U15" i="20"/>
  <c r="I15" i="20"/>
  <c r="C15" i="20"/>
  <c r="B15" i="20"/>
  <c r="AA13" i="20"/>
  <c r="U13" i="20"/>
  <c r="I13" i="20"/>
  <c r="C13" i="20"/>
  <c r="B13" i="20"/>
  <c r="AA11" i="20"/>
  <c r="U11" i="20"/>
  <c r="I11" i="20"/>
  <c r="C11" i="20"/>
  <c r="B11" i="20"/>
  <c r="AE75" i="20" s="1"/>
  <c r="AA9" i="20"/>
  <c r="U9" i="20"/>
  <c r="I9" i="20"/>
  <c r="C9" i="20"/>
  <c r="B9" i="20"/>
  <c r="AA7" i="20"/>
  <c r="U7" i="20"/>
  <c r="I7" i="20"/>
  <c r="C7" i="20"/>
  <c r="B7" i="20"/>
  <c r="AA5" i="20"/>
  <c r="U5" i="20"/>
  <c r="U74" i="20" s="1"/>
  <c r="I5" i="20"/>
  <c r="C5" i="20"/>
  <c r="B5" i="20"/>
  <c r="AJ76" i="19"/>
  <c r="AI76" i="19"/>
  <c r="AH76" i="19"/>
  <c r="AG76" i="19"/>
  <c r="AF76" i="19"/>
  <c r="AE76" i="19"/>
  <c r="AD76" i="19"/>
  <c r="AJ74" i="19"/>
  <c r="AI74" i="19"/>
  <c r="AH74" i="19"/>
  <c r="AG74" i="19"/>
  <c r="AF74" i="19"/>
  <c r="AE74" i="19"/>
  <c r="AD74" i="19"/>
  <c r="AA74" i="19"/>
  <c r="AJ72" i="19"/>
  <c r="AI72" i="19"/>
  <c r="AH72" i="19"/>
  <c r="AG72" i="19"/>
  <c r="AF72" i="19"/>
  <c r="AE72" i="19"/>
  <c r="AD72" i="19"/>
  <c r="Z72" i="19"/>
  <c r="Y72" i="19"/>
  <c r="X72" i="19"/>
  <c r="W72" i="19"/>
  <c r="T72" i="19"/>
  <c r="S72" i="19"/>
  <c r="R72" i="19"/>
  <c r="Q72" i="19"/>
  <c r="N72" i="19"/>
  <c r="AA70" i="19"/>
  <c r="U70" i="19"/>
  <c r="I70" i="19"/>
  <c r="C70" i="19"/>
  <c r="B70" i="19"/>
  <c r="AA68" i="19"/>
  <c r="U68" i="19"/>
  <c r="I68" i="19"/>
  <c r="C68" i="19"/>
  <c r="B68" i="19"/>
  <c r="AA66" i="19"/>
  <c r="U66" i="19"/>
  <c r="I66" i="19"/>
  <c r="C66" i="19"/>
  <c r="B66" i="19"/>
  <c r="AA64" i="19"/>
  <c r="U64" i="19"/>
  <c r="I64" i="19"/>
  <c r="C64" i="19"/>
  <c r="B64" i="19"/>
  <c r="AA62" i="19"/>
  <c r="U62" i="19"/>
  <c r="I62" i="19"/>
  <c r="C62" i="19"/>
  <c r="B62" i="19"/>
  <c r="AA60" i="19"/>
  <c r="U60" i="19"/>
  <c r="I60" i="19"/>
  <c r="C60" i="19"/>
  <c r="B60" i="19"/>
  <c r="AA58" i="19"/>
  <c r="U58" i="19"/>
  <c r="I58" i="19"/>
  <c r="C58" i="19"/>
  <c r="B58" i="19"/>
  <c r="AA56" i="19"/>
  <c r="U56" i="19"/>
  <c r="I56" i="19"/>
  <c r="C56" i="19"/>
  <c r="B56" i="19"/>
  <c r="AA55" i="19"/>
  <c r="U55" i="19"/>
  <c r="AA53" i="19"/>
  <c r="U53" i="19"/>
  <c r="I53" i="19"/>
  <c r="C53" i="19"/>
  <c r="B53" i="19"/>
  <c r="AA51" i="19"/>
  <c r="U51" i="19"/>
  <c r="I51" i="19"/>
  <c r="C51" i="19"/>
  <c r="B51" i="19"/>
  <c r="AA49" i="19"/>
  <c r="U49" i="19"/>
  <c r="I49" i="19"/>
  <c r="C49" i="19"/>
  <c r="B49" i="19"/>
  <c r="AA47" i="19"/>
  <c r="U47" i="19"/>
  <c r="I47" i="19"/>
  <c r="C47" i="19"/>
  <c r="B47" i="19"/>
  <c r="AA45" i="19"/>
  <c r="U45" i="19"/>
  <c r="I45" i="19"/>
  <c r="C45" i="19"/>
  <c r="B45" i="19"/>
  <c r="AA43" i="19"/>
  <c r="U43" i="19"/>
  <c r="I43" i="19"/>
  <c r="C43" i="19"/>
  <c r="B43" i="19"/>
  <c r="AA41" i="19"/>
  <c r="U41" i="19"/>
  <c r="I41" i="19"/>
  <c r="C41" i="19"/>
  <c r="B41" i="19"/>
  <c r="AA39" i="19"/>
  <c r="U39" i="19"/>
  <c r="I39" i="19"/>
  <c r="C39" i="19"/>
  <c r="B39" i="19"/>
  <c r="AA38" i="19"/>
  <c r="U38" i="19"/>
  <c r="AA36" i="19"/>
  <c r="U36" i="19"/>
  <c r="I36" i="19"/>
  <c r="C36" i="19"/>
  <c r="B36" i="19"/>
  <c r="AA34" i="19"/>
  <c r="U34" i="19"/>
  <c r="I34" i="19"/>
  <c r="C34" i="19"/>
  <c r="B34" i="19"/>
  <c r="AA32" i="19"/>
  <c r="U32" i="19"/>
  <c r="I32" i="19"/>
  <c r="C32" i="19"/>
  <c r="B32" i="19"/>
  <c r="AA30" i="19"/>
  <c r="U30" i="19"/>
  <c r="I30" i="19"/>
  <c r="C30" i="19"/>
  <c r="B30" i="19"/>
  <c r="AA28" i="19"/>
  <c r="U28" i="19"/>
  <c r="I28" i="19"/>
  <c r="C28" i="19"/>
  <c r="B28" i="19"/>
  <c r="AA26" i="19"/>
  <c r="U26" i="19"/>
  <c r="I26" i="19"/>
  <c r="C26" i="19"/>
  <c r="B26" i="19"/>
  <c r="AA24" i="19"/>
  <c r="U24" i="19"/>
  <c r="I24" i="19"/>
  <c r="C24" i="19"/>
  <c r="B24" i="19"/>
  <c r="AA22" i="19"/>
  <c r="U22" i="19"/>
  <c r="I22" i="19"/>
  <c r="C22" i="19"/>
  <c r="B22" i="19"/>
  <c r="AA21" i="19"/>
  <c r="U21" i="19"/>
  <c r="AA19" i="19"/>
  <c r="U19" i="19"/>
  <c r="I19" i="19"/>
  <c r="C19" i="19"/>
  <c r="B19" i="19"/>
  <c r="AA17" i="19"/>
  <c r="U17" i="19"/>
  <c r="I17" i="19"/>
  <c r="C17" i="19"/>
  <c r="B17" i="19"/>
  <c r="AA15" i="19"/>
  <c r="U15" i="19"/>
  <c r="I15" i="19"/>
  <c r="C15" i="19"/>
  <c r="B15" i="19"/>
  <c r="AA13" i="19"/>
  <c r="U13" i="19"/>
  <c r="I13" i="19"/>
  <c r="C13" i="19"/>
  <c r="B13" i="19"/>
  <c r="AA11" i="19"/>
  <c r="U11" i="19"/>
  <c r="I11" i="19"/>
  <c r="C11" i="19"/>
  <c r="B11" i="19"/>
  <c r="AA9" i="19"/>
  <c r="U9" i="19"/>
  <c r="I9" i="19"/>
  <c r="C9" i="19"/>
  <c r="B9" i="19"/>
  <c r="AA7" i="19"/>
  <c r="U7" i="19"/>
  <c r="U74" i="19" s="1"/>
  <c r="I7" i="19"/>
  <c r="C7" i="19"/>
  <c r="B7" i="19"/>
  <c r="AG77" i="19" s="1"/>
  <c r="AA5" i="19"/>
  <c r="U5" i="19"/>
  <c r="I5" i="19"/>
  <c r="C5" i="19"/>
  <c r="B5" i="19"/>
  <c r="AJ77" i="19" s="1"/>
  <c r="AJ76" i="18"/>
  <c r="AI76" i="18"/>
  <c r="AH76" i="18"/>
  <c r="AG76" i="18"/>
  <c r="AF76" i="18"/>
  <c r="AE76" i="18"/>
  <c r="AD76" i="18"/>
  <c r="AJ74" i="18"/>
  <c r="AI74" i="18"/>
  <c r="AH74" i="18"/>
  <c r="AG74" i="18"/>
  <c r="AF74" i="18"/>
  <c r="AE74" i="18"/>
  <c r="AD74" i="18"/>
  <c r="AJ72" i="18"/>
  <c r="AI72" i="18"/>
  <c r="AH72" i="18"/>
  <c r="AG72" i="18"/>
  <c r="AF72" i="18"/>
  <c r="AE72" i="18"/>
  <c r="AD72" i="18"/>
  <c r="Z72" i="18"/>
  <c r="Y72" i="18"/>
  <c r="X72" i="18"/>
  <c r="W72" i="18"/>
  <c r="T72" i="18"/>
  <c r="S72" i="18"/>
  <c r="R72" i="18"/>
  <c r="Q72" i="18"/>
  <c r="U72" i="18" s="1"/>
  <c r="N72" i="18"/>
  <c r="AA70" i="18"/>
  <c r="U70" i="18"/>
  <c r="I70" i="18"/>
  <c r="C70" i="18"/>
  <c r="B70" i="18"/>
  <c r="AA68" i="18"/>
  <c r="U68" i="18"/>
  <c r="I68" i="18"/>
  <c r="C68" i="18"/>
  <c r="B68" i="18"/>
  <c r="AA66" i="18"/>
  <c r="U66" i="18"/>
  <c r="I66" i="18"/>
  <c r="C66" i="18"/>
  <c r="B66" i="18"/>
  <c r="AA64" i="18"/>
  <c r="U64" i="18"/>
  <c r="I64" i="18"/>
  <c r="C64" i="18"/>
  <c r="B64" i="18"/>
  <c r="AA62" i="18"/>
  <c r="U62" i="18"/>
  <c r="I62" i="18"/>
  <c r="C62" i="18"/>
  <c r="B62" i="18"/>
  <c r="AA60" i="18"/>
  <c r="U60" i="18"/>
  <c r="I60" i="18"/>
  <c r="C60" i="18"/>
  <c r="B60" i="18"/>
  <c r="AA58" i="18"/>
  <c r="U58" i="18"/>
  <c r="I58" i="18"/>
  <c r="C58" i="18"/>
  <c r="B58" i="18"/>
  <c r="AA56" i="18"/>
  <c r="U56" i="18"/>
  <c r="I56" i="18"/>
  <c r="C56" i="18"/>
  <c r="B56" i="18"/>
  <c r="AA55" i="18"/>
  <c r="U55" i="18"/>
  <c r="AA53" i="18"/>
  <c r="U53" i="18"/>
  <c r="I53" i="18"/>
  <c r="C53" i="18"/>
  <c r="B53" i="18"/>
  <c r="AA51" i="18"/>
  <c r="U51" i="18"/>
  <c r="I51" i="18"/>
  <c r="C51" i="18"/>
  <c r="B51" i="18"/>
  <c r="AA49" i="18"/>
  <c r="U49" i="18"/>
  <c r="I49" i="18"/>
  <c r="C49" i="18"/>
  <c r="B49" i="18"/>
  <c r="AA47" i="18"/>
  <c r="U47" i="18"/>
  <c r="I47" i="18"/>
  <c r="C47" i="18"/>
  <c r="B47" i="18"/>
  <c r="AA45" i="18"/>
  <c r="U45" i="18"/>
  <c r="I45" i="18"/>
  <c r="C45" i="18"/>
  <c r="B45" i="18"/>
  <c r="AA43" i="18"/>
  <c r="U43" i="18"/>
  <c r="I43" i="18"/>
  <c r="C43" i="18"/>
  <c r="B43" i="18"/>
  <c r="AA41" i="18"/>
  <c r="U41" i="18"/>
  <c r="I41" i="18"/>
  <c r="C41" i="18"/>
  <c r="B41" i="18"/>
  <c r="AA39" i="18"/>
  <c r="U39" i="18"/>
  <c r="I39" i="18"/>
  <c r="C39" i="18"/>
  <c r="B39" i="18"/>
  <c r="AA38" i="18"/>
  <c r="U38" i="18"/>
  <c r="AA36" i="18"/>
  <c r="U36" i="18"/>
  <c r="I36" i="18"/>
  <c r="C36" i="18"/>
  <c r="B36" i="18"/>
  <c r="AA34" i="18"/>
  <c r="U34" i="18"/>
  <c r="I34" i="18"/>
  <c r="C34" i="18"/>
  <c r="B34" i="18"/>
  <c r="AA32" i="18"/>
  <c r="U32" i="18"/>
  <c r="I32" i="18"/>
  <c r="C32" i="18"/>
  <c r="B32" i="18"/>
  <c r="AA30" i="18"/>
  <c r="U30" i="18"/>
  <c r="I30" i="18"/>
  <c r="C30" i="18"/>
  <c r="B30" i="18"/>
  <c r="AA28" i="18"/>
  <c r="U28" i="18"/>
  <c r="I28" i="18"/>
  <c r="C28" i="18"/>
  <c r="B28" i="18"/>
  <c r="AA26" i="18"/>
  <c r="U26" i="18"/>
  <c r="I26" i="18"/>
  <c r="C26" i="18"/>
  <c r="B26" i="18"/>
  <c r="AA24" i="18"/>
  <c r="U24" i="18"/>
  <c r="I24" i="18"/>
  <c r="C24" i="18"/>
  <c r="B24" i="18"/>
  <c r="AA22" i="18"/>
  <c r="U22" i="18"/>
  <c r="I22" i="18"/>
  <c r="C22" i="18"/>
  <c r="B22" i="18"/>
  <c r="AA21" i="18"/>
  <c r="U21" i="18"/>
  <c r="AA19" i="18"/>
  <c r="U19" i="18"/>
  <c r="I19" i="18"/>
  <c r="C19" i="18"/>
  <c r="B19" i="18"/>
  <c r="AA17" i="18"/>
  <c r="U17" i="18"/>
  <c r="I17" i="18"/>
  <c r="C17" i="18"/>
  <c r="B17" i="18"/>
  <c r="AA15" i="18"/>
  <c r="U15" i="18"/>
  <c r="I15" i="18"/>
  <c r="C15" i="18"/>
  <c r="B15" i="18"/>
  <c r="AA13" i="18"/>
  <c r="U13" i="18"/>
  <c r="I13" i="18"/>
  <c r="C13" i="18"/>
  <c r="B13" i="18"/>
  <c r="AA11" i="18"/>
  <c r="U11" i="18"/>
  <c r="I11" i="18"/>
  <c r="C11" i="18"/>
  <c r="B11" i="18"/>
  <c r="AE75" i="18" s="1"/>
  <c r="AA9" i="18"/>
  <c r="U9" i="18"/>
  <c r="I9" i="18"/>
  <c r="C9" i="18"/>
  <c r="B9" i="18"/>
  <c r="AA7" i="18"/>
  <c r="U7" i="18"/>
  <c r="I7" i="18"/>
  <c r="C7" i="18"/>
  <c r="B7" i="18"/>
  <c r="AA5" i="18"/>
  <c r="U5" i="18"/>
  <c r="U74" i="18" s="1"/>
  <c r="I5" i="18"/>
  <c r="C5" i="18"/>
  <c r="B5" i="18"/>
  <c r="AJ76" i="17"/>
  <c r="AI76" i="17"/>
  <c r="AH76" i="17"/>
  <c r="AG76" i="17"/>
  <c r="AF76" i="17"/>
  <c r="AE76" i="17"/>
  <c r="AD76" i="17"/>
  <c r="AJ74" i="17"/>
  <c r="AI74" i="17"/>
  <c r="AH74" i="17"/>
  <c r="AG74" i="17"/>
  <c r="AF74" i="17"/>
  <c r="AE74" i="17"/>
  <c r="AD74" i="17"/>
  <c r="AA74" i="17"/>
  <c r="AJ72" i="17"/>
  <c r="AI72" i="17"/>
  <c r="AH72" i="17"/>
  <c r="AG72" i="17"/>
  <c r="AF72" i="17"/>
  <c r="AE72" i="17"/>
  <c r="AD72" i="17"/>
  <c r="Z72" i="17"/>
  <c r="Y72" i="17"/>
  <c r="X72" i="17"/>
  <c r="W72" i="17"/>
  <c r="T72" i="17"/>
  <c r="S72" i="17"/>
  <c r="R72" i="17"/>
  <c r="Q72" i="17"/>
  <c r="N72" i="17"/>
  <c r="AA70" i="17"/>
  <c r="U70" i="17"/>
  <c r="I70" i="17"/>
  <c r="C70" i="17"/>
  <c r="B70" i="17"/>
  <c r="AA68" i="17"/>
  <c r="U68" i="17"/>
  <c r="I68" i="17"/>
  <c r="C68" i="17"/>
  <c r="B68" i="17"/>
  <c r="AA66" i="17"/>
  <c r="U66" i="17"/>
  <c r="I66" i="17"/>
  <c r="C66" i="17"/>
  <c r="B66" i="17"/>
  <c r="AA64" i="17"/>
  <c r="U64" i="17"/>
  <c r="I64" i="17"/>
  <c r="C64" i="17"/>
  <c r="B64" i="17"/>
  <c r="AA62" i="17"/>
  <c r="U62" i="17"/>
  <c r="I62" i="17"/>
  <c r="C62" i="17"/>
  <c r="B62" i="17"/>
  <c r="AA60" i="17"/>
  <c r="U60" i="17"/>
  <c r="I60" i="17"/>
  <c r="C60" i="17"/>
  <c r="B60" i="17"/>
  <c r="AA58" i="17"/>
  <c r="U58" i="17"/>
  <c r="I58" i="17"/>
  <c r="C58" i="17"/>
  <c r="B58" i="17"/>
  <c r="AA56" i="17"/>
  <c r="U56" i="17"/>
  <c r="I56" i="17"/>
  <c r="C56" i="17"/>
  <c r="B56" i="17"/>
  <c r="AA55" i="17"/>
  <c r="U55" i="17"/>
  <c r="AA53" i="17"/>
  <c r="U53" i="17"/>
  <c r="I53" i="17"/>
  <c r="C53" i="17"/>
  <c r="B53" i="17"/>
  <c r="AA51" i="17"/>
  <c r="U51" i="17"/>
  <c r="I51" i="17"/>
  <c r="C51" i="17"/>
  <c r="B51" i="17"/>
  <c r="AA49" i="17"/>
  <c r="U49" i="17"/>
  <c r="I49" i="17"/>
  <c r="C49" i="17"/>
  <c r="B49" i="17"/>
  <c r="AA47" i="17"/>
  <c r="U47" i="17"/>
  <c r="I47" i="17"/>
  <c r="C47" i="17"/>
  <c r="B47" i="17"/>
  <c r="AA45" i="17"/>
  <c r="U45" i="17"/>
  <c r="I45" i="17"/>
  <c r="C45" i="17"/>
  <c r="B45" i="17"/>
  <c r="AA43" i="17"/>
  <c r="U43" i="17"/>
  <c r="I43" i="17"/>
  <c r="C43" i="17"/>
  <c r="B43" i="17"/>
  <c r="AA41" i="17"/>
  <c r="U41" i="17"/>
  <c r="I41" i="17"/>
  <c r="C41" i="17"/>
  <c r="B41" i="17"/>
  <c r="AA39" i="17"/>
  <c r="U39" i="17"/>
  <c r="I39" i="17"/>
  <c r="C39" i="17"/>
  <c r="B39" i="17"/>
  <c r="AA38" i="17"/>
  <c r="U38" i="17"/>
  <c r="AA36" i="17"/>
  <c r="U36" i="17"/>
  <c r="I36" i="17"/>
  <c r="C36" i="17"/>
  <c r="B36" i="17"/>
  <c r="AA34" i="17"/>
  <c r="U34" i="17"/>
  <c r="I34" i="17"/>
  <c r="C34" i="17"/>
  <c r="B34" i="17"/>
  <c r="AA32" i="17"/>
  <c r="U32" i="17"/>
  <c r="I32" i="17"/>
  <c r="C32" i="17"/>
  <c r="B32" i="17"/>
  <c r="AA30" i="17"/>
  <c r="U30" i="17"/>
  <c r="I30" i="17"/>
  <c r="C30" i="17"/>
  <c r="B30" i="17"/>
  <c r="AA28" i="17"/>
  <c r="U28" i="17"/>
  <c r="I28" i="17"/>
  <c r="C28" i="17"/>
  <c r="B28" i="17"/>
  <c r="AA26" i="17"/>
  <c r="U26" i="17"/>
  <c r="I26" i="17"/>
  <c r="C26" i="17"/>
  <c r="B26" i="17"/>
  <c r="AA24" i="17"/>
  <c r="U24" i="17"/>
  <c r="I24" i="17"/>
  <c r="C24" i="17"/>
  <c r="B24" i="17"/>
  <c r="AA22" i="17"/>
  <c r="U22" i="17"/>
  <c r="I22" i="17"/>
  <c r="C22" i="17"/>
  <c r="B22" i="17"/>
  <c r="AA21" i="17"/>
  <c r="U21" i="17"/>
  <c r="AA19" i="17"/>
  <c r="U19" i="17"/>
  <c r="I19" i="17"/>
  <c r="C19" i="17"/>
  <c r="B19" i="17"/>
  <c r="AA17" i="17"/>
  <c r="U17" i="17"/>
  <c r="I17" i="17"/>
  <c r="C17" i="17"/>
  <c r="B17" i="17"/>
  <c r="AA15" i="17"/>
  <c r="U15" i="17"/>
  <c r="I15" i="17"/>
  <c r="C15" i="17"/>
  <c r="B15" i="17"/>
  <c r="AA13" i="17"/>
  <c r="U13" i="17"/>
  <c r="I13" i="17"/>
  <c r="C13" i="17"/>
  <c r="B13" i="17"/>
  <c r="AA11" i="17"/>
  <c r="U11" i="17"/>
  <c r="I11" i="17"/>
  <c r="C11" i="17"/>
  <c r="B11" i="17"/>
  <c r="AA9" i="17"/>
  <c r="U9" i="17"/>
  <c r="I9" i="17"/>
  <c r="C9" i="17"/>
  <c r="B9" i="17"/>
  <c r="AA7" i="17"/>
  <c r="U7" i="17"/>
  <c r="U74" i="17" s="1"/>
  <c r="I7" i="17"/>
  <c r="C7" i="17"/>
  <c r="B7" i="17"/>
  <c r="AG77" i="17" s="1"/>
  <c r="AA5" i="17"/>
  <c r="U5" i="17"/>
  <c r="I5" i="17"/>
  <c r="C5" i="17"/>
  <c r="B5" i="17"/>
  <c r="AJ77" i="17" s="1"/>
  <c r="AJ76" i="16"/>
  <c r="AI76" i="16"/>
  <c r="AH76" i="16"/>
  <c r="AG76" i="16"/>
  <c r="AF76" i="16"/>
  <c r="AE76" i="16"/>
  <c r="AD76" i="16"/>
  <c r="AJ74" i="16"/>
  <c r="AI74" i="16"/>
  <c r="AH74" i="16"/>
  <c r="AG74" i="16"/>
  <c r="AF74" i="16"/>
  <c r="AE74" i="16"/>
  <c r="AD74" i="16"/>
  <c r="AJ72" i="16"/>
  <c r="AI72" i="16"/>
  <c r="AH72" i="16"/>
  <c r="AG72" i="16"/>
  <c r="AF72" i="16"/>
  <c r="AE72" i="16"/>
  <c r="AD72" i="16"/>
  <c r="Z72" i="16"/>
  <c r="Y72" i="16"/>
  <c r="X72" i="16"/>
  <c r="W72" i="16"/>
  <c r="T72" i="16"/>
  <c r="S72" i="16"/>
  <c r="R72" i="16"/>
  <c r="Q72" i="16"/>
  <c r="U72" i="16" s="1"/>
  <c r="N72" i="16"/>
  <c r="AA70" i="16"/>
  <c r="U70" i="16"/>
  <c r="I70" i="16"/>
  <c r="C70" i="16"/>
  <c r="B70" i="16"/>
  <c r="AA68" i="16"/>
  <c r="U68" i="16"/>
  <c r="I68" i="16"/>
  <c r="C68" i="16"/>
  <c r="B68" i="16"/>
  <c r="AA66" i="16"/>
  <c r="U66" i="16"/>
  <c r="I66" i="16"/>
  <c r="C66" i="16"/>
  <c r="B66" i="16"/>
  <c r="AA64" i="16"/>
  <c r="U64" i="16"/>
  <c r="I64" i="16"/>
  <c r="C64" i="16"/>
  <c r="B64" i="16"/>
  <c r="AA62" i="16"/>
  <c r="U62" i="16"/>
  <c r="I62" i="16"/>
  <c r="C62" i="16"/>
  <c r="B62" i="16"/>
  <c r="AA60" i="16"/>
  <c r="U60" i="16"/>
  <c r="I60" i="16"/>
  <c r="C60" i="16"/>
  <c r="B60" i="16"/>
  <c r="AA58" i="16"/>
  <c r="U58" i="16"/>
  <c r="I58" i="16"/>
  <c r="C58" i="16"/>
  <c r="B58" i="16"/>
  <c r="AA56" i="16"/>
  <c r="U56" i="16"/>
  <c r="I56" i="16"/>
  <c r="C56" i="16"/>
  <c r="B56" i="16"/>
  <c r="AA55" i="16"/>
  <c r="U55" i="16"/>
  <c r="AA53" i="16"/>
  <c r="U53" i="16"/>
  <c r="I53" i="16"/>
  <c r="C53" i="16"/>
  <c r="B53" i="16"/>
  <c r="AA51" i="16"/>
  <c r="U51" i="16"/>
  <c r="I51" i="16"/>
  <c r="C51" i="16"/>
  <c r="B51" i="16"/>
  <c r="AA49" i="16"/>
  <c r="U49" i="16"/>
  <c r="I49" i="16"/>
  <c r="C49" i="16"/>
  <c r="B49" i="16"/>
  <c r="AA47" i="16"/>
  <c r="U47" i="16"/>
  <c r="I47" i="16"/>
  <c r="C47" i="16"/>
  <c r="B47" i="16"/>
  <c r="AA45" i="16"/>
  <c r="U45" i="16"/>
  <c r="I45" i="16"/>
  <c r="C45" i="16"/>
  <c r="B45" i="16"/>
  <c r="AA43" i="16"/>
  <c r="U43" i="16"/>
  <c r="I43" i="16"/>
  <c r="C43" i="16"/>
  <c r="B43" i="16"/>
  <c r="AA41" i="16"/>
  <c r="U41" i="16"/>
  <c r="I41" i="16"/>
  <c r="C41" i="16"/>
  <c r="B41" i="16"/>
  <c r="AA39" i="16"/>
  <c r="U39" i="16"/>
  <c r="I39" i="16"/>
  <c r="C39" i="16"/>
  <c r="B39" i="16"/>
  <c r="AA38" i="16"/>
  <c r="U38" i="16"/>
  <c r="AA36" i="16"/>
  <c r="U36" i="16"/>
  <c r="I36" i="16"/>
  <c r="C36" i="16"/>
  <c r="B36" i="16"/>
  <c r="AA34" i="16"/>
  <c r="U34" i="16"/>
  <c r="I34" i="16"/>
  <c r="C34" i="16"/>
  <c r="B34" i="16"/>
  <c r="AA32" i="16"/>
  <c r="U32" i="16"/>
  <c r="I32" i="16"/>
  <c r="C32" i="16"/>
  <c r="B32" i="16"/>
  <c r="AA30" i="16"/>
  <c r="U30" i="16"/>
  <c r="I30" i="16"/>
  <c r="C30" i="16"/>
  <c r="B30" i="16"/>
  <c r="AA28" i="16"/>
  <c r="U28" i="16"/>
  <c r="I28" i="16"/>
  <c r="C28" i="16"/>
  <c r="B28" i="16"/>
  <c r="AA26" i="16"/>
  <c r="U26" i="16"/>
  <c r="I26" i="16"/>
  <c r="C26" i="16"/>
  <c r="B26" i="16"/>
  <c r="AA24" i="16"/>
  <c r="U24" i="16"/>
  <c r="I24" i="16"/>
  <c r="C24" i="16"/>
  <c r="B24" i="16"/>
  <c r="AA22" i="16"/>
  <c r="U22" i="16"/>
  <c r="I22" i="16"/>
  <c r="C22" i="16"/>
  <c r="B22" i="16"/>
  <c r="AA21" i="16"/>
  <c r="U21" i="16"/>
  <c r="AA19" i="16"/>
  <c r="U19" i="16"/>
  <c r="I19" i="16"/>
  <c r="C19" i="16"/>
  <c r="B19" i="16"/>
  <c r="AA17" i="16"/>
  <c r="U17" i="16"/>
  <c r="I17" i="16"/>
  <c r="C17" i="16"/>
  <c r="B17" i="16"/>
  <c r="AA15" i="16"/>
  <c r="U15" i="16"/>
  <c r="I15" i="16"/>
  <c r="C15" i="16"/>
  <c r="B15" i="16"/>
  <c r="AA13" i="16"/>
  <c r="U13" i="16"/>
  <c r="I13" i="16"/>
  <c r="C13" i="16"/>
  <c r="B13" i="16"/>
  <c r="AA11" i="16"/>
  <c r="U11" i="16"/>
  <c r="I11" i="16"/>
  <c r="C11" i="16"/>
  <c r="B11" i="16"/>
  <c r="AE75" i="16" s="1"/>
  <c r="AA9" i="16"/>
  <c r="U9" i="16"/>
  <c r="I9" i="16"/>
  <c r="C9" i="16"/>
  <c r="B9" i="16"/>
  <c r="AA7" i="16"/>
  <c r="U7" i="16"/>
  <c r="I7" i="16"/>
  <c r="C7" i="16"/>
  <c r="B7" i="16"/>
  <c r="AA5" i="16"/>
  <c r="U5" i="16"/>
  <c r="U74" i="16" s="1"/>
  <c r="I5" i="16"/>
  <c r="C5" i="16"/>
  <c r="B5" i="16"/>
  <c r="AJ76" i="15"/>
  <c r="AI76" i="15"/>
  <c r="AH76" i="15"/>
  <c r="AG76" i="15"/>
  <c r="AF76" i="15"/>
  <c r="AE76" i="15"/>
  <c r="AD76" i="15"/>
  <c r="AJ74" i="15"/>
  <c r="AI74" i="15"/>
  <c r="AH74" i="15"/>
  <c r="AG74" i="15"/>
  <c r="AF74" i="15"/>
  <c r="AE74" i="15"/>
  <c r="AD74" i="15"/>
  <c r="AA74" i="15"/>
  <c r="AJ72" i="15"/>
  <c r="AI72" i="15"/>
  <c r="AH72" i="15"/>
  <c r="AG72" i="15"/>
  <c r="AF72" i="15"/>
  <c r="AE72" i="15"/>
  <c r="AD72" i="15"/>
  <c r="Z72" i="15"/>
  <c r="Y72" i="15"/>
  <c r="X72" i="15"/>
  <c r="W72" i="15"/>
  <c r="T72" i="15"/>
  <c r="S72" i="15"/>
  <c r="R72" i="15"/>
  <c r="Q72" i="15"/>
  <c r="N72" i="15"/>
  <c r="AA70" i="15"/>
  <c r="U70" i="15"/>
  <c r="I70" i="15"/>
  <c r="C70" i="15"/>
  <c r="B70" i="15"/>
  <c r="AA68" i="15"/>
  <c r="U68" i="15"/>
  <c r="I68" i="15"/>
  <c r="C68" i="15"/>
  <c r="B68" i="15"/>
  <c r="AA66" i="15"/>
  <c r="U66" i="15"/>
  <c r="I66" i="15"/>
  <c r="C66" i="15"/>
  <c r="B66" i="15"/>
  <c r="AA64" i="15"/>
  <c r="U64" i="15"/>
  <c r="I64" i="15"/>
  <c r="C64" i="15"/>
  <c r="B64" i="15"/>
  <c r="AA62" i="15"/>
  <c r="U62" i="15"/>
  <c r="I62" i="15"/>
  <c r="C62" i="15"/>
  <c r="B62" i="15"/>
  <c r="AA60" i="15"/>
  <c r="U60" i="15"/>
  <c r="I60" i="15"/>
  <c r="C60" i="15"/>
  <c r="B60" i="15"/>
  <c r="AA58" i="15"/>
  <c r="U58" i="15"/>
  <c r="I58" i="15"/>
  <c r="C58" i="15"/>
  <c r="B58" i="15"/>
  <c r="AA56" i="15"/>
  <c r="U56" i="15"/>
  <c r="I56" i="15"/>
  <c r="C56" i="15"/>
  <c r="B56" i="15"/>
  <c r="AA55" i="15"/>
  <c r="U55" i="15"/>
  <c r="AA53" i="15"/>
  <c r="U53" i="15"/>
  <c r="I53" i="15"/>
  <c r="C53" i="15"/>
  <c r="B53" i="15"/>
  <c r="AA51" i="15"/>
  <c r="U51" i="15"/>
  <c r="I51" i="15"/>
  <c r="C51" i="15"/>
  <c r="B51" i="15"/>
  <c r="AA49" i="15"/>
  <c r="U49" i="15"/>
  <c r="I49" i="15"/>
  <c r="C49" i="15"/>
  <c r="B49" i="15"/>
  <c r="AA47" i="15"/>
  <c r="U47" i="15"/>
  <c r="I47" i="15"/>
  <c r="C47" i="15"/>
  <c r="B47" i="15"/>
  <c r="AA45" i="15"/>
  <c r="U45" i="15"/>
  <c r="I45" i="15"/>
  <c r="C45" i="15"/>
  <c r="B45" i="15"/>
  <c r="AA43" i="15"/>
  <c r="U43" i="15"/>
  <c r="I43" i="15"/>
  <c r="C43" i="15"/>
  <c r="B43" i="15"/>
  <c r="AA41" i="15"/>
  <c r="U41" i="15"/>
  <c r="I41" i="15"/>
  <c r="C41" i="15"/>
  <c r="B41" i="15"/>
  <c r="AA39" i="15"/>
  <c r="U39" i="15"/>
  <c r="I39" i="15"/>
  <c r="C39" i="15"/>
  <c r="B39" i="15"/>
  <c r="AA38" i="15"/>
  <c r="U38" i="15"/>
  <c r="AA36" i="15"/>
  <c r="U36" i="15"/>
  <c r="I36" i="15"/>
  <c r="C36" i="15"/>
  <c r="B36" i="15"/>
  <c r="AA34" i="15"/>
  <c r="U34" i="15"/>
  <c r="I34" i="15"/>
  <c r="C34" i="15"/>
  <c r="B34" i="15"/>
  <c r="AA32" i="15"/>
  <c r="U32" i="15"/>
  <c r="I32" i="15"/>
  <c r="C32" i="15"/>
  <c r="B32" i="15"/>
  <c r="AA30" i="15"/>
  <c r="U30" i="15"/>
  <c r="I30" i="15"/>
  <c r="C30" i="15"/>
  <c r="B30" i="15"/>
  <c r="AA28" i="15"/>
  <c r="U28" i="15"/>
  <c r="I28" i="15"/>
  <c r="C28" i="15"/>
  <c r="B28" i="15"/>
  <c r="AA26" i="15"/>
  <c r="U26" i="15"/>
  <c r="I26" i="15"/>
  <c r="C26" i="15"/>
  <c r="B26" i="15"/>
  <c r="AA24" i="15"/>
  <c r="U24" i="15"/>
  <c r="I24" i="15"/>
  <c r="C24" i="15"/>
  <c r="B24" i="15"/>
  <c r="AA22" i="15"/>
  <c r="U22" i="15"/>
  <c r="I22" i="15"/>
  <c r="C22" i="15"/>
  <c r="B22" i="15"/>
  <c r="AA21" i="15"/>
  <c r="U21" i="15"/>
  <c r="AA19" i="15"/>
  <c r="U19" i="15"/>
  <c r="I19" i="15"/>
  <c r="C19" i="15"/>
  <c r="B19" i="15"/>
  <c r="AA17" i="15"/>
  <c r="U17" i="15"/>
  <c r="I17" i="15"/>
  <c r="C17" i="15"/>
  <c r="B17" i="15"/>
  <c r="AA15" i="15"/>
  <c r="U15" i="15"/>
  <c r="I15" i="15"/>
  <c r="C15" i="15"/>
  <c r="B15" i="15"/>
  <c r="AA13" i="15"/>
  <c r="U13" i="15"/>
  <c r="I13" i="15"/>
  <c r="C13" i="15"/>
  <c r="B13" i="15"/>
  <c r="AA11" i="15"/>
  <c r="U11" i="15"/>
  <c r="I11" i="15"/>
  <c r="C11" i="15"/>
  <c r="B11" i="15"/>
  <c r="AA9" i="15"/>
  <c r="U9" i="15"/>
  <c r="I9" i="15"/>
  <c r="C9" i="15"/>
  <c r="B9" i="15"/>
  <c r="AA7" i="15"/>
  <c r="U7" i="15"/>
  <c r="U74" i="15" s="1"/>
  <c r="I7" i="15"/>
  <c r="C7" i="15"/>
  <c r="B7" i="15"/>
  <c r="AG77" i="15" s="1"/>
  <c r="AA5" i="15"/>
  <c r="U5" i="15"/>
  <c r="I5" i="15"/>
  <c r="C5" i="15"/>
  <c r="B5" i="15"/>
  <c r="AJ77" i="15" s="1"/>
  <c r="AJ76" i="14"/>
  <c r="AI76" i="14"/>
  <c r="AH76" i="14"/>
  <c r="AG76" i="14"/>
  <c r="AF76" i="14"/>
  <c r="AE76" i="14"/>
  <c r="AD76" i="14"/>
  <c r="AJ74" i="14"/>
  <c r="AI74" i="14"/>
  <c r="AH74" i="14"/>
  <c r="AG74" i="14"/>
  <c r="AF74" i="14"/>
  <c r="AE74" i="14"/>
  <c r="AD74" i="14"/>
  <c r="AJ72" i="14"/>
  <c r="AI72" i="14"/>
  <c r="AH72" i="14"/>
  <c r="AG72" i="14"/>
  <c r="AF72" i="14"/>
  <c r="AE72" i="14"/>
  <c r="AD72" i="14"/>
  <c r="Z72" i="14"/>
  <c r="Y72" i="14"/>
  <c r="X72" i="14"/>
  <c r="W72" i="14"/>
  <c r="T72" i="14"/>
  <c r="S72" i="14"/>
  <c r="R72" i="14"/>
  <c r="Q72" i="14"/>
  <c r="U72" i="14" s="1"/>
  <c r="N72" i="14"/>
  <c r="AA70" i="14"/>
  <c r="U70" i="14"/>
  <c r="I70" i="14"/>
  <c r="C70" i="14"/>
  <c r="B70" i="14"/>
  <c r="AA68" i="14"/>
  <c r="U68" i="14"/>
  <c r="I68" i="14"/>
  <c r="C68" i="14"/>
  <c r="B68" i="14"/>
  <c r="AA66" i="14"/>
  <c r="U66" i="14"/>
  <c r="I66" i="14"/>
  <c r="C66" i="14"/>
  <c r="B66" i="14"/>
  <c r="AA64" i="14"/>
  <c r="U64" i="14"/>
  <c r="I64" i="14"/>
  <c r="C64" i="14"/>
  <c r="B64" i="14"/>
  <c r="AA62" i="14"/>
  <c r="U62" i="14"/>
  <c r="I62" i="14"/>
  <c r="C62" i="14"/>
  <c r="B62" i="14"/>
  <c r="AA60" i="14"/>
  <c r="U60" i="14"/>
  <c r="I60" i="14"/>
  <c r="C60" i="14"/>
  <c r="B60" i="14"/>
  <c r="AA58" i="14"/>
  <c r="U58" i="14"/>
  <c r="I58" i="14"/>
  <c r="C58" i="14"/>
  <c r="B58" i="14"/>
  <c r="AA56" i="14"/>
  <c r="U56" i="14"/>
  <c r="I56" i="14"/>
  <c r="C56" i="14"/>
  <c r="B56" i="14"/>
  <c r="AA55" i="14"/>
  <c r="U55" i="14"/>
  <c r="AA53" i="14"/>
  <c r="U53" i="14"/>
  <c r="I53" i="14"/>
  <c r="C53" i="14"/>
  <c r="B53" i="14"/>
  <c r="AA51" i="14"/>
  <c r="U51" i="14"/>
  <c r="I51" i="14"/>
  <c r="C51" i="14"/>
  <c r="B51" i="14"/>
  <c r="AA49" i="14"/>
  <c r="U49" i="14"/>
  <c r="I49" i="14"/>
  <c r="C49" i="14"/>
  <c r="B49" i="14"/>
  <c r="AA47" i="14"/>
  <c r="U47" i="14"/>
  <c r="I47" i="14"/>
  <c r="C47" i="14"/>
  <c r="B47" i="14"/>
  <c r="AA45" i="14"/>
  <c r="U45" i="14"/>
  <c r="I45" i="14"/>
  <c r="C45" i="14"/>
  <c r="B45" i="14"/>
  <c r="AA43" i="14"/>
  <c r="U43" i="14"/>
  <c r="I43" i="14"/>
  <c r="C43" i="14"/>
  <c r="B43" i="14"/>
  <c r="AA41" i="14"/>
  <c r="U41" i="14"/>
  <c r="I41" i="14"/>
  <c r="C41" i="14"/>
  <c r="B41" i="14"/>
  <c r="AA39" i="14"/>
  <c r="U39" i="14"/>
  <c r="I39" i="14"/>
  <c r="C39" i="14"/>
  <c r="B39" i="14"/>
  <c r="AA38" i="14"/>
  <c r="U38" i="14"/>
  <c r="AA36" i="14"/>
  <c r="U36" i="14"/>
  <c r="I36" i="14"/>
  <c r="C36" i="14"/>
  <c r="B36" i="14"/>
  <c r="AA34" i="14"/>
  <c r="U34" i="14"/>
  <c r="I34" i="14"/>
  <c r="C34" i="14"/>
  <c r="B34" i="14"/>
  <c r="AA32" i="14"/>
  <c r="U32" i="14"/>
  <c r="I32" i="14"/>
  <c r="C32" i="14"/>
  <c r="B32" i="14"/>
  <c r="AA30" i="14"/>
  <c r="U30" i="14"/>
  <c r="I30" i="14"/>
  <c r="C30" i="14"/>
  <c r="B30" i="14"/>
  <c r="AA28" i="14"/>
  <c r="U28" i="14"/>
  <c r="I28" i="14"/>
  <c r="C28" i="14"/>
  <c r="B28" i="14"/>
  <c r="AA26" i="14"/>
  <c r="U26" i="14"/>
  <c r="I26" i="14"/>
  <c r="C26" i="14"/>
  <c r="B26" i="14"/>
  <c r="AA24" i="14"/>
  <c r="U24" i="14"/>
  <c r="I24" i="14"/>
  <c r="C24" i="14"/>
  <c r="B24" i="14"/>
  <c r="AA22" i="14"/>
  <c r="U22" i="14"/>
  <c r="I22" i="14"/>
  <c r="C22" i="14"/>
  <c r="B22" i="14"/>
  <c r="AA21" i="14"/>
  <c r="U21" i="14"/>
  <c r="AA19" i="14"/>
  <c r="U19" i="14"/>
  <c r="I19" i="14"/>
  <c r="C19" i="14"/>
  <c r="B19" i="14"/>
  <c r="AA17" i="14"/>
  <c r="U17" i="14"/>
  <c r="I17" i="14"/>
  <c r="C17" i="14"/>
  <c r="B17" i="14"/>
  <c r="AA15" i="14"/>
  <c r="U15" i="14"/>
  <c r="I15" i="14"/>
  <c r="C15" i="14"/>
  <c r="B15" i="14"/>
  <c r="AA13" i="14"/>
  <c r="U13" i="14"/>
  <c r="I13" i="14"/>
  <c r="C13" i="14"/>
  <c r="B13" i="14"/>
  <c r="AA11" i="14"/>
  <c r="U11" i="14"/>
  <c r="I11" i="14"/>
  <c r="C11" i="14"/>
  <c r="B11" i="14"/>
  <c r="AA9" i="14"/>
  <c r="U9" i="14"/>
  <c r="I9" i="14"/>
  <c r="C9" i="14"/>
  <c r="B9" i="14"/>
  <c r="AA7" i="14"/>
  <c r="U7" i="14"/>
  <c r="I7" i="14"/>
  <c r="C7" i="14"/>
  <c r="B7" i="14"/>
  <c r="AA5" i="14"/>
  <c r="U5" i="14"/>
  <c r="U74" i="14" s="1"/>
  <c r="I5" i="14"/>
  <c r="C5" i="14"/>
  <c r="B5" i="14"/>
  <c r="AJ76" i="13"/>
  <c r="AI76" i="13"/>
  <c r="AH76" i="13"/>
  <c r="AG76" i="13"/>
  <c r="AF76" i="13"/>
  <c r="AE76" i="13"/>
  <c r="AD76" i="13"/>
  <c r="AJ74" i="13"/>
  <c r="AI74" i="13"/>
  <c r="AH74" i="13"/>
  <c r="AG74" i="13"/>
  <c r="AF74" i="13"/>
  <c r="AE74" i="13"/>
  <c r="AD74" i="13"/>
  <c r="AJ72" i="13"/>
  <c r="AI72" i="13"/>
  <c r="AH72" i="13"/>
  <c r="AG72" i="13"/>
  <c r="AF72" i="13"/>
  <c r="AE72" i="13"/>
  <c r="AD72" i="13"/>
  <c r="Z72" i="13"/>
  <c r="Y72" i="13"/>
  <c r="X72" i="13"/>
  <c r="W72" i="13"/>
  <c r="AA72" i="13" s="1"/>
  <c r="T72" i="13"/>
  <c r="S72" i="13"/>
  <c r="R72" i="13"/>
  <c r="Q72" i="13"/>
  <c r="U72" i="13" s="1"/>
  <c r="N72" i="13"/>
  <c r="AA70" i="13"/>
  <c r="U70" i="13"/>
  <c r="I70" i="13"/>
  <c r="C70" i="13"/>
  <c r="B70" i="13"/>
  <c r="AA68" i="13"/>
  <c r="U68" i="13"/>
  <c r="I68" i="13"/>
  <c r="C68" i="13"/>
  <c r="B68" i="13"/>
  <c r="AA66" i="13"/>
  <c r="U66" i="13"/>
  <c r="I66" i="13"/>
  <c r="C66" i="13"/>
  <c r="B66" i="13"/>
  <c r="AA64" i="13"/>
  <c r="U64" i="13"/>
  <c r="I64" i="13"/>
  <c r="C64" i="13"/>
  <c r="B64" i="13"/>
  <c r="AA62" i="13"/>
  <c r="U62" i="13"/>
  <c r="I62" i="13"/>
  <c r="C62" i="13"/>
  <c r="B62" i="13"/>
  <c r="AA60" i="13"/>
  <c r="U60" i="13"/>
  <c r="I60" i="13"/>
  <c r="C60" i="13"/>
  <c r="B60" i="13"/>
  <c r="AA58" i="13"/>
  <c r="U58" i="13"/>
  <c r="I58" i="13"/>
  <c r="C58" i="13"/>
  <c r="B58" i="13"/>
  <c r="AA56" i="13"/>
  <c r="U56" i="13"/>
  <c r="I56" i="13"/>
  <c r="C56" i="13"/>
  <c r="B56" i="13"/>
  <c r="AA55" i="13"/>
  <c r="U55" i="13"/>
  <c r="AA53" i="13"/>
  <c r="U53" i="13"/>
  <c r="I53" i="13"/>
  <c r="C53" i="13"/>
  <c r="B53" i="13"/>
  <c r="AA51" i="13"/>
  <c r="U51" i="13"/>
  <c r="I51" i="13"/>
  <c r="C51" i="13"/>
  <c r="B51" i="13"/>
  <c r="AA49" i="13"/>
  <c r="U49" i="13"/>
  <c r="I49" i="13"/>
  <c r="C49" i="13"/>
  <c r="B49" i="13"/>
  <c r="AA47" i="13"/>
  <c r="U47" i="13"/>
  <c r="I47" i="13"/>
  <c r="C47" i="13"/>
  <c r="B47" i="13"/>
  <c r="AA45" i="13"/>
  <c r="U45" i="13"/>
  <c r="I45" i="13"/>
  <c r="C45" i="13"/>
  <c r="B45" i="13"/>
  <c r="AA43" i="13"/>
  <c r="U43" i="13"/>
  <c r="I43" i="13"/>
  <c r="C43" i="13"/>
  <c r="B43" i="13"/>
  <c r="AA41" i="13"/>
  <c r="U41" i="13"/>
  <c r="I41" i="13"/>
  <c r="C41" i="13"/>
  <c r="B41" i="13"/>
  <c r="AA39" i="13"/>
  <c r="U39" i="13"/>
  <c r="I39" i="13"/>
  <c r="C39" i="13"/>
  <c r="B39" i="13"/>
  <c r="AA38" i="13"/>
  <c r="U38" i="13"/>
  <c r="AA36" i="13"/>
  <c r="U36" i="13"/>
  <c r="I36" i="13"/>
  <c r="C36" i="13"/>
  <c r="B36" i="13"/>
  <c r="AA34" i="13"/>
  <c r="U34" i="13"/>
  <c r="I34" i="13"/>
  <c r="C34" i="13"/>
  <c r="B34" i="13"/>
  <c r="AA32" i="13"/>
  <c r="U32" i="13"/>
  <c r="I32" i="13"/>
  <c r="C32" i="13"/>
  <c r="B32" i="13"/>
  <c r="AA30" i="13"/>
  <c r="U30" i="13"/>
  <c r="I30" i="13"/>
  <c r="C30" i="13"/>
  <c r="B30" i="13"/>
  <c r="AA28" i="13"/>
  <c r="U28" i="13"/>
  <c r="I28" i="13"/>
  <c r="C28" i="13"/>
  <c r="B28" i="13"/>
  <c r="AA26" i="13"/>
  <c r="U26" i="13"/>
  <c r="I26" i="13"/>
  <c r="C26" i="13"/>
  <c r="B26" i="13"/>
  <c r="AA24" i="13"/>
  <c r="U24" i="13"/>
  <c r="I24" i="13"/>
  <c r="C24" i="13"/>
  <c r="B24" i="13"/>
  <c r="AA22" i="13"/>
  <c r="U22" i="13"/>
  <c r="I22" i="13"/>
  <c r="C22" i="13"/>
  <c r="B22" i="13"/>
  <c r="AA21" i="13"/>
  <c r="U21" i="13"/>
  <c r="AA19" i="13"/>
  <c r="U19" i="13"/>
  <c r="I19" i="13"/>
  <c r="C19" i="13"/>
  <c r="B19" i="13"/>
  <c r="AA17" i="13"/>
  <c r="U17" i="13"/>
  <c r="I17" i="13"/>
  <c r="C17" i="13"/>
  <c r="B17" i="13"/>
  <c r="AA15" i="13"/>
  <c r="U15" i="13"/>
  <c r="I15" i="13"/>
  <c r="C15" i="13"/>
  <c r="B15" i="13"/>
  <c r="AA13" i="13"/>
  <c r="U13" i="13"/>
  <c r="I13" i="13"/>
  <c r="C13" i="13"/>
  <c r="B13" i="13"/>
  <c r="AA11" i="13"/>
  <c r="U11" i="13"/>
  <c r="I11" i="13"/>
  <c r="C11" i="13"/>
  <c r="B11" i="13"/>
  <c r="AA9" i="13"/>
  <c r="U9" i="13"/>
  <c r="I9" i="13"/>
  <c r="C9" i="13"/>
  <c r="B9" i="13"/>
  <c r="AA7" i="13"/>
  <c r="U7" i="13"/>
  <c r="U74" i="13" s="1"/>
  <c r="I7" i="13"/>
  <c r="C7" i="13"/>
  <c r="B7" i="13"/>
  <c r="AA5" i="13"/>
  <c r="AA74" i="13" s="1"/>
  <c r="U5" i="13"/>
  <c r="I5" i="13"/>
  <c r="C5" i="13"/>
  <c r="B5" i="13"/>
  <c r="AG77" i="13" s="1"/>
  <c r="AJ76" i="12"/>
  <c r="AI76" i="12"/>
  <c r="AH76" i="12"/>
  <c r="AG76" i="12"/>
  <c r="AF76" i="12"/>
  <c r="AE76" i="12"/>
  <c r="AD76" i="12"/>
  <c r="AJ74" i="12"/>
  <c r="AI74" i="12"/>
  <c r="AH74" i="12"/>
  <c r="AG74" i="12"/>
  <c r="AF74" i="12"/>
  <c r="AE74" i="12"/>
  <c r="AD74" i="12"/>
  <c r="AJ72" i="12"/>
  <c r="AI72" i="12"/>
  <c r="AH72" i="12"/>
  <c r="AG72" i="12"/>
  <c r="AF72" i="12"/>
  <c r="AE72" i="12"/>
  <c r="AD72" i="12"/>
  <c r="Z72" i="12"/>
  <c r="Y72" i="12"/>
  <c r="X72" i="12"/>
  <c r="W72" i="12"/>
  <c r="AA72" i="12" s="1"/>
  <c r="T72" i="12"/>
  <c r="S72" i="12"/>
  <c r="R72" i="12"/>
  <c r="Q72" i="12"/>
  <c r="U72" i="12" s="1"/>
  <c r="N72" i="12"/>
  <c r="AA70" i="12"/>
  <c r="U70" i="12"/>
  <c r="I70" i="12"/>
  <c r="C70" i="12"/>
  <c r="B70" i="12"/>
  <c r="AA68" i="12"/>
  <c r="U68" i="12"/>
  <c r="I68" i="12"/>
  <c r="C68" i="12"/>
  <c r="B68" i="12"/>
  <c r="AA66" i="12"/>
  <c r="U66" i="12"/>
  <c r="I66" i="12"/>
  <c r="C66" i="12"/>
  <c r="B66" i="12"/>
  <c r="AA64" i="12"/>
  <c r="U64" i="12"/>
  <c r="I64" i="12"/>
  <c r="C64" i="12"/>
  <c r="B64" i="12"/>
  <c r="AA62" i="12"/>
  <c r="U62" i="12"/>
  <c r="I62" i="12"/>
  <c r="C62" i="12"/>
  <c r="B62" i="12"/>
  <c r="AA60" i="12"/>
  <c r="U60" i="12"/>
  <c r="I60" i="12"/>
  <c r="C60" i="12"/>
  <c r="B60" i="12"/>
  <c r="AA58" i="12"/>
  <c r="U58" i="12"/>
  <c r="I58" i="12"/>
  <c r="C58" i="12"/>
  <c r="B58" i="12"/>
  <c r="AA56" i="12"/>
  <c r="U56" i="12"/>
  <c r="I56" i="12"/>
  <c r="C56" i="12"/>
  <c r="B56" i="12"/>
  <c r="AA55" i="12"/>
  <c r="U55" i="12"/>
  <c r="AA53" i="12"/>
  <c r="U53" i="12"/>
  <c r="I53" i="12"/>
  <c r="C53" i="12"/>
  <c r="B53" i="12"/>
  <c r="AA51" i="12"/>
  <c r="U51" i="12"/>
  <c r="I51" i="12"/>
  <c r="C51" i="12"/>
  <c r="B51" i="12"/>
  <c r="AA49" i="12"/>
  <c r="U49" i="12"/>
  <c r="I49" i="12"/>
  <c r="C49" i="12"/>
  <c r="B49" i="12"/>
  <c r="AA47" i="12"/>
  <c r="U47" i="12"/>
  <c r="I47" i="12"/>
  <c r="C47" i="12"/>
  <c r="B47" i="12"/>
  <c r="AA45" i="12"/>
  <c r="U45" i="12"/>
  <c r="I45" i="12"/>
  <c r="C45" i="12"/>
  <c r="B45" i="12"/>
  <c r="AA43" i="12"/>
  <c r="U43" i="12"/>
  <c r="I43" i="12"/>
  <c r="C43" i="12"/>
  <c r="B43" i="12"/>
  <c r="AA41" i="12"/>
  <c r="U41" i="12"/>
  <c r="I41" i="12"/>
  <c r="C41" i="12"/>
  <c r="B41" i="12"/>
  <c r="AA39" i="12"/>
  <c r="U39" i="12"/>
  <c r="I39" i="12"/>
  <c r="C39" i="12"/>
  <c r="B39" i="12"/>
  <c r="AA38" i="12"/>
  <c r="U38" i="12"/>
  <c r="AA36" i="12"/>
  <c r="U36" i="12"/>
  <c r="I36" i="12"/>
  <c r="C36" i="12"/>
  <c r="B36" i="12"/>
  <c r="AA34" i="12"/>
  <c r="U34" i="12"/>
  <c r="I34" i="12"/>
  <c r="C34" i="12"/>
  <c r="B34" i="12"/>
  <c r="AA32" i="12"/>
  <c r="U32" i="12"/>
  <c r="I32" i="12"/>
  <c r="C32" i="12"/>
  <c r="B32" i="12"/>
  <c r="AA30" i="12"/>
  <c r="U30" i="12"/>
  <c r="I30" i="12"/>
  <c r="C30" i="12"/>
  <c r="B30" i="12"/>
  <c r="AA28" i="12"/>
  <c r="U28" i="12"/>
  <c r="I28" i="12"/>
  <c r="C28" i="12"/>
  <c r="B28" i="12"/>
  <c r="AA26" i="12"/>
  <c r="U26" i="12"/>
  <c r="I26" i="12"/>
  <c r="C26" i="12"/>
  <c r="B26" i="12"/>
  <c r="AA24" i="12"/>
  <c r="U24" i="12"/>
  <c r="I24" i="12"/>
  <c r="C24" i="12"/>
  <c r="B24" i="12"/>
  <c r="AA22" i="12"/>
  <c r="U22" i="12"/>
  <c r="I22" i="12"/>
  <c r="C22" i="12"/>
  <c r="B22" i="12"/>
  <c r="AA21" i="12"/>
  <c r="U21" i="12"/>
  <c r="AA19" i="12"/>
  <c r="U19" i="12"/>
  <c r="I19" i="12"/>
  <c r="C19" i="12"/>
  <c r="B19" i="12"/>
  <c r="AA17" i="12"/>
  <c r="U17" i="12"/>
  <c r="I17" i="12"/>
  <c r="C17" i="12"/>
  <c r="B17" i="12"/>
  <c r="AA15" i="12"/>
  <c r="U15" i="12"/>
  <c r="I15" i="12"/>
  <c r="C15" i="12"/>
  <c r="B15" i="12"/>
  <c r="AA13" i="12"/>
  <c r="U13" i="12"/>
  <c r="I13" i="12"/>
  <c r="C13" i="12"/>
  <c r="B13" i="12"/>
  <c r="AA11" i="12"/>
  <c r="U11" i="12"/>
  <c r="I11" i="12"/>
  <c r="C11" i="12"/>
  <c r="B11" i="12"/>
  <c r="AA9" i="12"/>
  <c r="U9" i="12"/>
  <c r="I9" i="12"/>
  <c r="C9" i="12"/>
  <c r="B9" i="12"/>
  <c r="AA7" i="12"/>
  <c r="U7" i="12"/>
  <c r="U74" i="12" s="1"/>
  <c r="I7" i="12"/>
  <c r="C7" i="12"/>
  <c r="B7" i="12"/>
  <c r="AA5" i="12"/>
  <c r="AA74" i="12" s="1"/>
  <c r="U5" i="12"/>
  <c r="I5" i="12"/>
  <c r="C5" i="12"/>
  <c r="B5" i="12"/>
  <c r="AI77" i="12" s="1"/>
  <c r="AJ76" i="11"/>
  <c r="AI76" i="11"/>
  <c r="AH76" i="11"/>
  <c r="AG76" i="11"/>
  <c r="AF76" i="11"/>
  <c r="AE76" i="11"/>
  <c r="AD76" i="11"/>
  <c r="AJ74" i="11"/>
  <c r="AI74" i="11"/>
  <c r="AH74" i="11"/>
  <c r="AG74" i="11"/>
  <c r="AF74" i="11"/>
  <c r="AE74" i="11"/>
  <c r="AD74" i="11"/>
  <c r="AJ72" i="11"/>
  <c r="AI72" i="11"/>
  <c r="AH72" i="11"/>
  <c r="AG72" i="11"/>
  <c r="AF72" i="11"/>
  <c r="AE72" i="11"/>
  <c r="AD72" i="11"/>
  <c r="Z72" i="11"/>
  <c r="Y72" i="11"/>
  <c r="X72" i="11"/>
  <c r="W72" i="11"/>
  <c r="AA72" i="11" s="1"/>
  <c r="T72" i="11"/>
  <c r="S72" i="11"/>
  <c r="R72" i="11"/>
  <c r="Q72" i="11"/>
  <c r="U72" i="11" s="1"/>
  <c r="N72" i="11"/>
  <c r="AA70" i="11"/>
  <c r="U70" i="11"/>
  <c r="I70" i="11"/>
  <c r="C70" i="11"/>
  <c r="B70" i="11"/>
  <c r="AA68" i="11"/>
  <c r="U68" i="11"/>
  <c r="I68" i="11"/>
  <c r="C68" i="11"/>
  <c r="B68" i="11"/>
  <c r="AA66" i="11"/>
  <c r="U66" i="11"/>
  <c r="I66" i="11"/>
  <c r="C66" i="11"/>
  <c r="B66" i="11"/>
  <c r="AA64" i="11"/>
  <c r="U64" i="11"/>
  <c r="I64" i="11"/>
  <c r="C64" i="11"/>
  <c r="B64" i="11"/>
  <c r="AA62" i="11"/>
  <c r="U62" i="11"/>
  <c r="I62" i="11"/>
  <c r="C62" i="11"/>
  <c r="B62" i="11"/>
  <c r="AA60" i="11"/>
  <c r="U60" i="11"/>
  <c r="I60" i="11"/>
  <c r="C60" i="11"/>
  <c r="B60" i="11"/>
  <c r="AA58" i="11"/>
  <c r="U58" i="11"/>
  <c r="I58" i="11"/>
  <c r="C58" i="11"/>
  <c r="B58" i="11"/>
  <c r="AA56" i="11"/>
  <c r="U56" i="11"/>
  <c r="I56" i="11"/>
  <c r="C56" i="11"/>
  <c r="B56" i="11"/>
  <c r="AA55" i="11"/>
  <c r="U55" i="11"/>
  <c r="AA53" i="11"/>
  <c r="U53" i="11"/>
  <c r="I53" i="11"/>
  <c r="C53" i="11"/>
  <c r="B53" i="11"/>
  <c r="AA51" i="11"/>
  <c r="U51" i="11"/>
  <c r="I51" i="11"/>
  <c r="C51" i="11"/>
  <c r="B51" i="11"/>
  <c r="AA49" i="11"/>
  <c r="U49" i="11"/>
  <c r="I49" i="11"/>
  <c r="C49" i="11"/>
  <c r="B49" i="11"/>
  <c r="AA47" i="11"/>
  <c r="U47" i="11"/>
  <c r="I47" i="11"/>
  <c r="C47" i="11"/>
  <c r="B47" i="11"/>
  <c r="AA45" i="11"/>
  <c r="U45" i="11"/>
  <c r="I45" i="11"/>
  <c r="C45" i="11"/>
  <c r="B45" i="11"/>
  <c r="AA43" i="11"/>
  <c r="U43" i="11"/>
  <c r="I43" i="11"/>
  <c r="C43" i="11"/>
  <c r="B43" i="11"/>
  <c r="AA41" i="11"/>
  <c r="U41" i="11"/>
  <c r="I41" i="11"/>
  <c r="C41" i="11"/>
  <c r="B41" i="11"/>
  <c r="AA39" i="11"/>
  <c r="U39" i="11"/>
  <c r="I39" i="11"/>
  <c r="C39" i="11"/>
  <c r="B39" i="11"/>
  <c r="AA38" i="11"/>
  <c r="U38" i="11"/>
  <c r="AA36" i="11"/>
  <c r="U36" i="11"/>
  <c r="I36" i="11"/>
  <c r="C36" i="11"/>
  <c r="B36" i="11"/>
  <c r="AA34" i="11"/>
  <c r="U34" i="11"/>
  <c r="I34" i="11"/>
  <c r="C34" i="11"/>
  <c r="B34" i="11"/>
  <c r="AA32" i="11"/>
  <c r="U32" i="11"/>
  <c r="I32" i="11"/>
  <c r="C32" i="11"/>
  <c r="B32" i="11"/>
  <c r="AA30" i="11"/>
  <c r="U30" i="11"/>
  <c r="I30" i="11"/>
  <c r="C30" i="11"/>
  <c r="B30" i="11"/>
  <c r="AA28" i="11"/>
  <c r="U28" i="11"/>
  <c r="I28" i="11"/>
  <c r="C28" i="11"/>
  <c r="B28" i="11"/>
  <c r="AA26" i="11"/>
  <c r="U26" i="11"/>
  <c r="I26" i="11"/>
  <c r="C26" i="11"/>
  <c r="B26" i="11"/>
  <c r="AA24" i="11"/>
  <c r="U24" i="11"/>
  <c r="I24" i="11"/>
  <c r="C24" i="11"/>
  <c r="B24" i="11"/>
  <c r="AA22" i="11"/>
  <c r="U22" i="11"/>
  <c r="I22" i="11"/>
  <c r="C22" i="11"/>
  <c r="B22" i="11"/>
  <c r="AA21" i="11"/>
  <c r="U21" i="11"/>
  <c r="AA19" i="11"/>
  <c r="U19" i="11"/>
  <c r="I19" i="11"/>
  <c r="C19" i="11"/>
  <c r="B19" i="11"/>
  <c r="AA17" i="11"/>
  <c r="U17" i="11"/>
  <c r="I17" i="11"/>
  <c r="C17" i="11"/>
  <c r="B17" i="11"/>
  <c r="AA15" i="11"/>
  <c r="U15" i="11"/>
  <c r="I15" i="11"/>
  <c r="C15" i="11"/>
  <c r="B15" i="11"/>
  <c r="AA13" i="11"/>
  <c r="U13" i="11"/>
  <c r="I13" i="11"/>
  <c r="C13" i="11"/>
  <c r="B13" i="11"/>
  <c r="AA11" i="11"/>
  <c r="U11" i="11"/>
  <c r="I11" i="11"/>
  <c r="C11" i="11"/>
  <c r="B11" i="11"/>
  <c r="AA9" i="11"/>
  <c r="U9" i="11"/>
  <c r="I9" i="11"/>
  <c r="C9" i="11"/>
  <c r="B9" i="11"/>
  <c r="AA7" i="11"/>
  <c r="U7" i="11"/>
  <c r="U74" i="11" s="1"/>
  <c r="I7" i="11"/>
  <c r="C7" i="11"/>
  <c r="B7" i="11"/>
  <c r="AA5" i="11"/>
  <c r="AA74" i="11" s="1"/>
  <c r="U5" i="11"/>
  <c r="I5" i="11"/>
  <c r="C5" i="11"/>
  <c r="B5" i="11"/>
  <c r="AG77" i="11" s="1"/>
  <c r="AJ76" i="10"/>
  <c r="AI76" i="10"/>
  <c r="AH76" i="10"/>
  <c r="AG76" i="10"/>
  <c r="AF76" i="10"/>
  <c r="AE76" i="10"/>
  <c r="AD76" i="10"/>
  <c r="AJ74" i="10"/>
  <c r="AI74" i="10"/>
  <c r="AH74" i="10"/>
  <c r="AG74" i="10"/>
  <c r="AF74" i="10"/>
  <c r="AE74" i="10"/>
  <c r="AD74" i="10"/>
  <c r="AJ72" i="10"/>
  <c r="AI72" i="10"/>
  <c r="AH72" i="10"/>
  <c r="AG72" i="10"/>
  <c r="AF72" i="10"/>
  <c r="AE72" i="10"/>
  <c r="AD72" i="10"/>
  <c r="Z72" i="10"/>
  <c r="Y72" i="10"/>
  <c r="X72" i="10"/>
  <c r="W72" i="10"/>
  <c r="AA72" i="10" s="1"/>
  <c r="T72" i="10"/>
  <c r="S72" i="10"/>
  <c r="R72" i="10"/>
  <c r="Q72" i="10"/>
  <c r="U72" i="10" s="1"/>
  <c r="N72" i="10"/>
  <c r="AA70" i="10"/>
  <c r="U70" i="10"/>
  <c r="I70" i="10"/>
  <c r="C70" i="10"/>
  <c r="B70" i="10"/>
  <c r="AA68" i="10"/>
  <c r="U68" i="10"/>
  <c r="I68" i="10"/>
  <c r="C68" i="10"/>
  <c r="B68" i="10"/>
  <c r="AA66" i="10"/>
  <c r="U66" i="10"/>
  <c r="I66" i="10"/>
  <c r="C66" i="10"/>
  <c r="B66" i="10"/>
  <c r="AA64" i="10"/>
  <c r="U64" i="10"/>
  <c r="I64" i="10"/>
  <c r="C64" i="10"/>
  <c r="B64" i="10"/>
  <c r="AA62" i="10"/>
  <c r="U62" i="10"/>
  <c r="I62" i="10"/>
  <c r="C62" i="10"/>
  <c r="B62" i="10"/>
  <c r="AA60" i="10"/>
  <c r="U60" i="10"/>
  <c r="I60" i="10"/>
  <c r="C60" i="10"/>
  <c r="B60" i="10"/>
  <c r="AA58" i="10"/>
  <c r="U58" i="10"/>
  <c r="I58" i="10"/>
  <c r="C58" i="10"/>
  <c r="B58" i="10"/>
  <c r="AA56" i="10"/>
  <c r="U56" i="10"/>
  <c r="I56" i="10"/>
  <c r="C56" i="10"/>
  <c r="B56" i="10"/>
  <c r="AA55" i="10"/>
  <c r="U55" i="10"/>
  <c r="AA53" i="10"/>
  <c r="U53" i="10"/>
  <c r="I53" i="10"/>
  <c r="C53" i="10"/>
  <c r="B53" i="10"/>
  <c r="AA51" i="10"/>
  <c r="U51" i="10"/>
  <c r="I51" i="10"/>
  <c r="C51" i="10"/>
  <c r="B51" i="10"/>
  <c r="AA49" i="10"/>
  <c r="U49" i="10"/>
  <c r="I49" i="10"/>
  <c r="C49" i="10"/>
  <c r="B49" i="10"/>
  <c r="AA47" i="10"/>
  <c r="U47" i="10"/>
  <c r="I47" i="10"/>
  <c r="C47" i="10"/>
  <c r="B47" i="10"/>
  <c r="AA45" i="10"/>
  <c r="U45" i="10"/>
  <c r="I45" i="10"/>
  <c r="C45" i="10"/>
  <c r="B45" i="10"/>
  <c r="AA43" i="10"/>
  <c r="U43" i="10"/>
  <c r="I43" i="10"/>
  <c r="C43" i="10"/>
  <c r="B43" i="10"/>
  <c r="AA41" i="10"/>
  <c r="U41" i="10"/>
  <c r="I41" i="10"/>
  <c r="C41" i="10"/>
  <c r="B41" i="10"/>
  <c r="AA39" i="10"/>
  <c r="U39" i="10"/>
  <c r="I39" i="10"/>
  <c r="C39" i="10"/>
  <c r="B39" i="10"/>
  <c r="AA38" i="10"/>
  <c r="U38" i="10"/>
  <c r="AA36" i="10"/>
  <c r="U36" i="10"/>
  <c r="I36" i="10"/>
  <c r="C36" i="10"/>
  <c r="B36" i="10"/>
  <c r="AA34" i="10"/>
  <c r="U34" i="10"/>
  <c r="I34" i="10"/>
  <c r="C34" i="10"/>
  <c r="B34" i="10"/>
  <c r="AA32" i="10"/>
  <c r="U32" i="10"/>
  <c r="I32" i="10"/>
  <c r="C32" i="10"/>
  <c r="B32" i="10"/>
  <c r="AA30" i="10"/>
  <c r="U30" i="10"/>
  <c r="I30" i="10"/>
  <c r="C30" i="10"/>
  <c r="B30" i="10"/>
  <c r="AA28" i="10"/>
  <c r="U28" i="10"/>
  <c r="I28" i="10"/>
  <c r="C28" i="10"/>
  <c r="B28" i="10"/>
  <c r="AA26" i="10"/>
  <c r="U26" i="10"/>
  <c r="I26" i="10"/>
  <c r="C26" i="10"/>
  <c r="B26" i="10"/>
  <c r="AA24" i="10"/>
  <c r="U24" i="10"/>
  <c r="I24" i="10"/>
  <c r="C24" i="10"/>
  <c r="B24" i="10"/>
  <c r="AA22" i="10"/>
  <c r="U22" i="10"/>
  <c r="I22" i="10"/>
  <c r="C22" i="10"/>
  <c r="B22" i="10"/>
  <c r="AA21" i="10"/>
  <c r="U21" i="10"/>
  <c r="AA19" i="10"/>
  <c r="U19" i="10"/>
  <c r="I19" i="10"/>
  <c r="C19" i="10"/>
  <c r="B19" i="10"/>
  <c r="AA17" i="10"/>
  <c r="U17" i="10"/>
  <c r="I17" i="10"/>
  <c r="C17" i="10"/>
  <c r="B17" i="10"/>
  <c r="AA15" i="10"/>
  <c r="U15" i="10"/>
  <c r="I15" i="10"/>
  <c r="C15" i="10"/>
  <c r="B15" i="10"/>
  <c r="AA13" i="10"/>
  <c r="U13" i="10"/>
  <c r="I13" i="10"/>
  <c r="C13" i="10"/>
  <c r="B13" i="10"/>
  <c r="AA11" i="10"/>
  <c r="U11" i="10"/>
  <c r="I11" i="10"/>
  <c r="C11" i="10"/>
  <c r="B11" i="10"/>
  <c r="AA9" i="10"/>
  <c r="U9" i="10"/>
  <c r="I9" i="10"/>
  <c r="C9" i="10"/>
  <c r="B9" i="10"/>
  <c r="AA7" i="10"/>
  <c r="U7" i="10"/>
  <c r="U74" i="10" s="1"/>
  <c r="I7" i="10"/>
  <c r="C7" i="10"/>
  <c r="B7" i="10"/>
  <c r="AA5" i="10"/>
  <c r="AA74" i="10" s="1"/>
  <c r="U5" i="10"/>
  <c r="I5" i="10"/>
  <c r="C5" i="10"/>
  <c r="B5" i="10"/>
  <c r="AI77" i="10" s="1"/>
  <c r="AJ76" i="9"/>
  <c r="AI76" i="9"/>
  <c r="AH76" i="9"/>
  <c r="AG76" i="9"/>
  <c r="AF76" i="9"/>
  <c r="AE76" i="9"/>
  <c r="AD76" i="9"/>
  <c r="AJ74" i="9"/>
  <c r="AI74" i="9"/>
  <c r="AH74" i="9"/>
  <c r="AG74" i="9"/>
  <c r="AF74" i="9"/>
  <c r="AE74" i="9"/>
  <c r="AD74" i="9"/>
  <c r="AJ72" i="9"/>
  <c r="AI72" i="9"/>
  <c r="AH72" i="9"/>
  <c r="AG72" i="9"/>
  <c r="AF72" i="9"/>
  <c r="AE72" i="9"/>
  <c r="AD72" i="9"/>
  <c r="Z72" i="9"/>
  <c r="Y72" i="9"/>
  <c r="X72" i="9"/>
  <c r="W72" i="9"/>
  <c r="AA72" i="9" s="1"/>
  <c r="T72" i="9"/>
  <c r="S72" i="9"/>
  <c r="R72" i="9"/>
  <c r="Q72" i="9"/>
  <c r="U72" i="9" s="1"/>
  <c r="N72" i="9"/>
  <c r="AA70" i="9"/>
  <c r="U70" i="9"/>
  <c r="I70" i="9"/>
  <c r="C70" i="9"/>
  <c r="B70" i="9"/>
  <c r="AA68" i="9"/>
  <c r="U68" i="9"/>
  <c r="I68" i="9"/>
  <c r="C68" i="9"/>
  <c r="B68" i="9"/>
  <c r="AA66" i="9"/>
  <c r="U66" i="9"/>
  <c r="I66" i="9"/>
  <c r="C66" i="9"/>
  <c r="B66" i="9"/>
  <c r="AA64" i="9"/>
  <c r="U64" i="9"/>
  <c r="I64" i="9"/>
  <c r="C64" i="9"/>
  <c r="B64" i="9"/>
  <c r="AA62" i="9"/>
  <c r="U62" i="9"/>
  <c r="I62" i="9"/>
  <c r="C62" i="9"/>
  <c r="B62" i="9"/>
  <c r="AA60" i="9"/>
  <c r="U60" i="9"/>
  <c r="I60" i="9"/>
  <c r="C60" i="9"/>
  <c r="B60" i="9"/>
  <c r="AA58" i="9"/>
  <c r="U58" i="9"/>
  <c r="I58" i="9"/>
  <c r="C58" i="9"/>
  <c r="B58" i="9"/>
  <c r="AA56" i="9"/>
  <c r="U56" i="9"/>
  <c r="I56" i="9"/>
  <c r="C56" i="9"/>
  <c r="B56" i="9"/>
  <c r="AA55" i="9"/>
  <c r="U55" i="9"/>
  <c r="AA53" i="9"/>
  <c r="U53" i="9"/>
  <c r="I53" i="9"/>
  <c r="C53" i="9"/>
  <c r="B53" i="9"/>
  <c r="AA51" i="9"/>
  <c r="U51" i="9"/>
  <c r="I51" i="9"/>
  <c r="C51" i="9"/>
  <c r="B51" i="9"/>
  <c r="AA49" i="9"/>
  <c r="U49" i="9"/>
  <c r="I49" i="9"/>
  <c r="C49" i="9"/>
  <c r="B49" i="9"/>
  <c r="AA47" i="9"/>
  <c r="U47" i="9"/>
  <c r="I47" i="9"/>
  <c r="C47" i="9"/>
  <c r="B47" i="9"/>
  <c r="AA45" i="9"/>
  <c r="U45" i="9"/>
  <c r="I45" i="9"/>
  <c r="C45" i="9"/>
  <c r="B45" i="9"/>
  <c r="AA43" i="9"/>
  <c r="U43" i="9"/>
  <c r="I43" i="9"/>
  <c r="C43" i="9"/>
  <c r="B43" i="9"/>
  <c r="AA41" i="9"/>
  <c r="U41" i="9"/>
  <c r="I41" i="9"/>
  <c r="C41" i="9"/>
  <c r="B41" i="9"/>
  <c r="AA39" i="9"/>
  <c r="U39" i="9"/>
  <c r="I39" i="9"/>
  <c r="C39" i="9"/>
  <c r="B39" i="9"/>
  <c r="AA38" i="9"/>
  <c r="U38" i="9"/>
  <c r="AA36" i="9"/>
  <c r="U36" i="9"/>
  <c r="I36" i="9"/>
  <c r="C36" i="9"/>
  <c r="B36" i="9"/>
  <c r="AA34" i="9"/>
  <c r="U34" i="9"/>
  <c r="I34" i="9"/>
  <c r="C34" i="9"/>
  <c r="B34" i="9"/>
  <c r="AA32" i="9"/>
  <c r="U32" i="9"/>
  <c r="I32" i="9"/>
  <c r="C32" i="9"/>
  <c r="B32" i="9"/>
  <c r="AA30" i="9"/>
  <c r="U30" i="9"/>
  <c r="I30" i="9"/>
  <c r="C30" i="9"/>
  <c r="B30" i="9"/>
  <c r="AA28" i="9"/>
  <c r="U28" i="9"/>
  <c r="I28" i="9"/>
  <c r="C28" i="9"/>
  <c r="B28" i="9"/>
  <c r="AA26" i="9"/>
  <c r="U26" i="9"/>
  <c r="I26" i="9"/>
  <c r="C26" i="9"/>
  <c r="B26" i="9"/>
  <c r="AA24" i="9"/>
  <c r="U24" i="9"/>
  <c r="I24" i="9"/>
  <c r="C24" i="9"/>
  <c r="B24" i="9"/>
  <c r="AA22" i="9"/>
  <c r="U22" i="9"/>
  <c r="I22" i="9"/>
  <c r="C22" i="9"/>
  <c r="B22" i="9"/>
  <c r="AA21" i="9"/>
  <c r="U21" i="9"/>
  <c r="AA19" i="9"/>
  <c r="U19" i="9"/>
  <c r="I19" i="9"/>
  <c r="C19" i="9"/>
  <c r="B19" i="9"/>
  <c r="AA17" i="9"/>
  <c r="U17" i="9"/>
  <c r="I17" i="9"/>
  <c r="C17" i="9"/>
  <c r="B17" i="9"/>
  <c r="AA15" i="9"/>
  <c r="U15" i="9"/>
  <c r="I15" i="9"/>
  <c r="C15" i="9"/>
  <c r="B15" i="9"/>
  <c r="AA13" i="9"/>
  <c r="U13" i="9"/>
  <c r="I13" i="9"/>
  <c r="C13" i="9"/>
  <c r="B13" i="9"/>
  <c r="AA11" i="9"/>
  <c r="U11" i="9"/>
  <c r="I11" i="9"/>
  <c r="C11" i="9"/>
  <c r="B11" i="9"/>
  <c r="AA9" i="9"/>
  <c r="U9" i="9"/>
  <c r="I9" i="9"/>
  <c r="C9" i="9"/>
  <c r="B9" i="9"/>
  <c r="AA7" i="9"/>
  <c r="U7" i="9"/>
  <c r="U74" i="9" s="1"/>
  <c r="I7" i="9"/>
  <c r="C7" i="9"/>
  <c r="B7" i="9"/>
  <c r="AA5" i="9"/>
  <c r="AA74" i="9" s="1"/>
  <c r="U5" i="9"/>
  <c r="I5" i="9"/>
  <c r="C5" i="9"/>
  <c r="B5" i="9"/>
  <c r="AG77" i="9" s="1"/>
  <c r="AJ76" i="8"/>
  <c r="AI76" i="8"/>
  <c r="AH76" i="8"/>
  <c r="AG76" i="8"/>
  <c r="AF76" i="8"/>
  <c r="AE76" i="8"/>
  <c r="AD76" i="8"/>
  <c r="AJ74" i="8"/>
  <c r="AI74" i="8"/>
  <c r="AH74" i="8"/>
  <c r="AG74" i="8"/>
  <c r="AF74" i="8"/>
  <c r="AE74" i="8"/>
  <c r="AD74" i="8"/>
  <c r="AJ72" i="8"/>
  <c r="AI72" i="8"/>
  <c r="AH72" i="8"/>
  <c r="AG72" i="8"/>
  <c r="AF72" i="8"/>
  <c r="AE72" i="8"/>
  <c r="AD72" i="8"/>
  <c r="Z72" i="8"/>
  <c r="Y72" i="8"/>
  <c r="X72" i="8"/>
  <c r="W72" i="8"/>
  <c r="AA72" i="8" s="1"/>
  <c r="T72" i="8"/>
  <c r="S72" i="8"/>
  <c r="R72" i="8"/>
  <c r="Q72" i="8"/>
  <c r="U72" i="8" s="1"/>
  <c r="N72" i="8"/>
  <c r="AA70" i="8"/>
  <c r="U70" i="8"/>
  <c r="I70" i="8"/>
  <c r="C70" i="8"/>
  <c r="B70" i="8"/>
  <c r="AA68" i="8"/>
  <c r="U68" i="8"/>
  <c r="I68" i="8"/>
  <c r="C68" i="8"/>
  <c r="B68" i="8"/>
  <c r="AA66" i="8"/>
  <c r="U66" i="8"/>
  <c r="I66" i="8"/>
  <c r="C66" i="8"/>
  <c r="B66" i="8"/>
  <c r="AA64" i="8"/>
  <c r="U64" i="8"/>
  <c r="I64" i="8"/>
  <c r="C64" i="8"/>
  <c r="B64" i="8"/>
  <c r="AA62" i="8"/>
  <c r="U62" i="8"/>
  <c r="I62" i="8"/>
  <c r="C62" i="8"/>
  <c r="B62" i="8"/>
  <c r="AA60" i="8"/>
  <c r="U60" i="8"/>
  <c r="I60" i="8"/>
  <c r="C60" i="8"/>
  <c r="B60" i="8"/>
  <c r="AA58" i="8"/>
  <c r="U58" i="8"/>
  <c r="I58" i="8"/>
  <c r="C58" i="8"/>
  <c r="B58" i="8"/>
  <c r="AA56" i="8"/>
  <c r="U56" i="8"/>
  <c r="I56" i="8"/>
  <c r="C56" i="8"/>
  <c r="B56" i="8"/>
  <c r="AA55" i="8"/>
  <c r="U55" i="8"/>
  <c r="AA53" i="8"/>
  <c r="U53" i="8"/>
  <c r="I53" i="8"/>
  <c r="C53" i="8"/>
  <c r="B53" i="8"/>
  <c r="AA51" i="8"/>
  <c r="U51" i="8"/>
  <c r="I51" i="8"/>
  <c r="C51" i="8"/>
  <c r="B51" i="8"/>
  <c r="AA49" i="8"/>
  <c r="U49" i="8"/>
  <c r="I49" i="8"/>
  <c r="C49" i="8"/>
  <c r="B49" i="8"/>
  <c r="AA47" i="8"/>
  <c r="U47" i="8"/>
  <c r="I47" i="8"/>
  <c r="C47" i="8"/>
  <c r="B47" i="8"/>
  <c r="AA45" i="8"/>
  <c r="U45" i="8"/>
  <c r="I45" i="8"/>
  <c r="C45" i="8"/>
  <c r="B45" i="8"/>
  <c r="AA43" i="8"/>
  <c r="U43" i="8"/>
  <c r="I43" i="8"/>
  <c r="C43" i="8"/>
  <c r="B43" i="8"/>
  <c r="AA41" i="8"/>
  <c r="U41" i="8"/>
  <c r="I41" i="8"/>
  <c r="C41" i="8"/>
  <c r="B41" i="8"/>
  <c r="AA39" i="8"/>
  <c r="U39" i="8"/>
  <c r="I39" i="8"/>
  <c r="C39" i="8"/>
  <c r="B39" i="8"/>
  <c r="AA38" i="8"/>
  <c r="U38" i="8"/>
  <c r="AA36" i="8"/>
  <c r="U36" i="8"/>
  <c r="I36" i="8"/>
  <c r="C36" i="8"/>
  <c r="B36" i="8"/>
  <c r="AA34" i="8"/>
  <c r="U34" i="8"/>
  <c r="I34" i="8"/>
  <c r="C34" i="8"/>
  <c r="B34" i="8"/>
  <c r="AA32" i="8"/>
  <c r="U32" i="8"/>
  <c r="I32" i="8"/>
  <c r="C32" i="8"/>
  <c r="B32" i="8"/>
  <c r="AA30" i="8"/>
  <c r="U30" i="8"/>
  <c r="I30" i="8"/>
  <c r="C30" i="8"/>
  <c r="B30" i="8"/>
  <c r="AA28" i="8"/>
  <c r="U28" i="8"/>
  <c r="I28" i="8"/>
  <c r="C28" i="8"/>
  <c r="B28" i="8"/>
  <c r="AA26" i="8"/>
  <c r="U26" i="8"/>
  <c r="I26" i="8"/>
  <c r="C26" i="8"/>
  <c r="B26" i="8"/>
  <c r="AA24" i="8"/>
  <c r="U24" i="8"/>
  <c r="I24" i="8"/>
  <c r="C24" i="8"/>
  <c r="B24" i="8"/>
  <c r="AA22" i="8"/>
  <c r="U22" i="8"/>
  <c r="I22" i="8"/>
  <c r="C22" i="8"/>
  <c r="B22" i="8"/>
  <c r="AA21" i="8"/>
  <c r="U21" i="8"/>
  <c r="AA19" i="8"/>
  <c r="U19" i="8"/>
  <c r="I19" i="8"/>
  <c r="C19" i="8"/>
  <c r="B19" i="8"/>
  <c r="AA17" i="8"/>
  <c r="U17" i="8"/>
  <c r="I17" i="8"/>
  <c r="C17" i="8"/>
  <c r="B17" i="8"/>
  <c r="AA15" i="8"/>
  <c r="U15" i="8"/>
  <c r="I15" i="8"/>
  <c r="C15" i="8"/>
  <c r="B15" i="8"/>
  <c r="AA13" i="8"/>
  <c r="U13" i="8"/>
  <c r="I13" i="8"/>
  <c r="C13" i="8"/>
  <c r="B13" i="8"/>
  <c r="AA11" i="8"/>
  <c r="U11" i="8"/>
  <c r="I11" i="8"/>
  <c r="C11" i="8"/>
  <c r="B11" i="8"/>
  <c r="AA9" i="8"/>
  <c r="U9" i="8"/>
  <c r="I9" i="8"/>
  <c r="C9" i="8"/>
  <c r="B9" i="8"/>
  <c r="AA7" i="8"/>
  <c r="U7" i="8"/>
  <c r="U74" i="8" s="1"/>
  <c r="I7" i="8"/>
  <c r="C7" i="8"/>
  <c r="B7" i="8"/>
  <c r="AA5" i="8"/>
  <c r="AA74" i="8" s="1"/>
  <c r="U5" i="8"/>
  <c r="I5" i="8"/>
  <c r="C5" i="8"/>
  <c r="B5" i="8"/>
  <c r="AI77" i="8" s="1"/>
  <c r="AJ76" i="7"/>
  <c r="AI76" i="7"/>
  <c r="AH76" i="7"/>
  <c r="AG76" i="7"/>
  <c r="AF76" i="7"/>
  <c r="AE76" i="7"/>
  <c r="AD76" i="7"/>
  <c r="AJ74" i="7"/>
  <c r="AI74" i="7"/>
  <c r="AH74" i="7"/>
  <c r="AG74" i="7"/>
  <c r="AF74" i="7"/>
  <c r="AE74" i="7"/>
  <c r="AD74" i="7"/>
  <c r="AJ72" i="7"/>
  <c r="AI72" i="7"/>
  <c r="AH72" i="7"/>
  <c r="AG72" i="7"/>
  <c r="AF72" i="7"/>
  <c r="AE72" i="7"/>
  <c r="AD72" i="7"/>
  <c r="Z72" i="7"/>
  <c r="Y72" i="7"/>
  <c r="X72" i="7"/>
  <c r="W72" i="7"/>
  <c r="AA72" i="7" s="1"/>
  <c r="T72" i="7"/>
  <c r="S72" i="7"/>
  <c r="R72" i="7"/>
  <c r="Q72" i="7"/>
  <c r="U72" i="7" s="1"/>
  <c r="N72" i="7"/>
  <c r="AA70" i="7"/>
  <c r="U70" i="7"/>
  <c r="I70" i="7"/>
  <c r="C70" i="7"/>
  <c r="B70" i="7"/>
  <c r="AA68" i="7"/>
  <c r="U68" i="7"/>
  <c r="I68" i="7"/>
  <c r="C68" i="7"/>
  <c r="B68" i="7"/>
  <c r="AA66" i="7"/>
  <c r="U66" i="7"/>
  <c r="I66" i="7"/>
  <c r="C66" i="7"/>
  <c r="B66" i="7"/>
  <c r="AA64" i="7"/>
  <c r="U64" i="7"/>
  <c r="I64" i="7"/>
  <c r="C64" i="7"/>
  <c r="B64" i="7"/>
  <c r="AA62" i="7"/>
  <c r="U62" i="7"/>
  <c r="I62" i="7"/>
  <c r="C62" i="7"/>
  <c r="B62" i="7"/>
  <c r="AA60" i="7"/>
  <c r="U60" i="7"/>
  <c r="I60" i="7"/>
  <c r="C60" i="7"/>
  <c r="B60" i="7"/>
  <c r="AA58" i="7"/>
  <c r="U58" i="7"/>
  <c r="I58" i="7"/>
  <c r="C58" i="7"/>
  <c r="B58" i="7"/>
  <c r="AA56" i="7"/>
  <c r="U56" i="7"/>
  <c r="I56" i="7"/>
  <c r="C56" i="7"/>
  <c r="B56" i="7"/>
  <c r="AA55" i="7"/>
  <c r="U55" i="7"/>
  <c r="AA53" i="7"/>
  <c r="U53" i="7"/>
  <c r="I53" i="7"/>
  <c r="C53" i="7"/>
  <c r="B53" i="7"/>
  <c r="AA51" i="7"/>
  <c r="U51" i="7"/>
  <c r="I51" i="7"/>
  <c r="C51" i="7"/>
  <c r="B51" i="7"/>
  <c r="AA49" i="7"/>
  <c r="U49" i="7"/>
  <c r="I49" i="7"/>
  <c r="C49" i="7"/>
  <c r="B49" i="7"/>
  <c r="AA47" i="7"/>
  <c r="U47" i="7"/>
  <c r="I47" i="7"/>
  <c r="C47" i="7"/>
  <c r="B47" i="7"/>
  <c r="AA45" i="7"/>
  <c r="U45" i="7"/>
  <c r="I45" i="7"/>
  <c r="C45" i="7"/>
  <c r="B45" i="7"/>
  <c r="AA43" i="7"/>
  <c r="U43" i="7"/>
  <c r="I43" i="7"/>
  <c r="C43" i="7"/>
  <c r="B43" i="7"/>
  <c r="AA41" i="7"/>
  <c r="U41" i="7"/>
  <c r="I41" i="7"/>
  <c r="C41" i="7"/>
  <c r="B41" i="7"/>
  <c r="AA39" i="7"/>
  <c r="U39" i="7"/>
  <c r="I39" i="7"/>
  <c r="C39" i="7"/>
  <c r="B39" i="7"/>
  <c r="AA38" i="7"/>
  <c r="U38" i="7"/>
  <c r="AA36" i="7"/>
  <c r="U36" i="7"/>
  <c r="I36" i="7"/>
  <c r="C36" i="7"/>
  <c r="B36" i="7"/>
  <c r="AA34" i="7"/>
  <c r="U34" i="7"/>
  <c r="I34" i="7"/>
  <c r="C34" i="7"/>
  <c r="B34" i="7"/>
  <c r="AA32" i="7"/>
  <c r="U32" i="7"/>
  <c r="I32" i="7"/>
  <c r="C32" i="7"/>
  <c r="B32" i="7"/>
  <c r="AA30" i="7"/>
  <c r="U30" i="7"/>
  <c r="I30" i="7"/>
  <c r="C30" i="7"/>
  <c r="B30" i="7"/>
  <c r="AA28" i="7"/>
  <c r="U28" i="7"/>
  <c r="I28" i="7"/>
  <c r="C28" i="7"/>
  <c r="B28" i="7"/>
  <c r="AA26" i="7"/>
  <c r="U26" i="7"/>
  <c r="I26" i="7"/>
  <c r="C26" i="7"/>
  <c r="B26" i="7"/>
  <c r="AA24" i="7"/>
  <c r="U24" i="7"/>
  <c r="I24" i="7"/>
  <c r="C24" i="7"/>
  <c r="B24" i="7"/>
  <c r="AA22" i="7"/>
  <c r="U22" i="7"/>
  <c r="I22" i="7"/>
  <c r="C22" i="7"/>
  <c r="B22" i="7"/>
  <c r="AA21" i="7"/>
  <c r="U21" i="7"/>
  <c r="AA19" i="7"/>
  <c r="U19" i="7"/>
  <c r="I19" i="7"/>
  <c r="C19" i="7"/>
  <c r="B19" i="7"/>
  <c r="AA17" i="7"/>
  <c r="U17" i="7"/>
  <c r="I17" i="7"/>
  <c r="C17" i="7"/>
  <c r="B17" i="7"/>
  <c r="AA15" i="7"/>
  <c r="U15" i="7"/>
  <c r="I15" i="7"/>
  <c r="C15" i="7"/>
  <c r="B15" i="7"/>
  <c r="AA13" i="7"/>
  <c r="U13" i="7"/>
  <c r="I13" i="7"/>
  <c r="C13" i="7"/>
  <c r="B13" i="7"/>
  <c r="AA11" i="7"/>
  <c r="U11" i="7"/>
  <c r="I11" i="7"/>
  <c r="C11" i="7"/>
  <c r="B11" i="7"/>
  <c r="AA9" i="7"/>
  <c r="U9" i="7"/>
  <c r="I9" i="7"/>
  <c r="C9" i="7"/>
  <c r="B9" i="7"/>
  <c r="AI77" i="7" s="1"/>
  <c r="AA7" i="7"/>
  <c r="U7" i="7"/>
  <c r="I7" i="7"/>
  <c r="C7" i="7"/>
  <c r="B7" i="7"/>
  <c r="AA5" i="7"/>
  <c r="AA74" i="7" s="1"/>
  <c r="U5" i="7"/>
  <c r="U74" i="7" s="1"/>
  <c r="I5" i="7"/>
  <c r="C5" i="7"/>
  <c r="B5" i="7"/>
  <c r="AG77" i="7" s="1"/>
  <c r="AJ76" i="6"/>
  <c r="AI76" i="6"/>
  <c r="AH76" i="6"/>
  <c r="AG76" i="6"/>
  <c r="AF76" i="6"/>
  <c r="AE76" i="6"/>
  <c r="AD76" i="6"/>
  <c r="AJ74" i="6"/>
  <c r="AI74" i="6"/>
  <c r="AH74" i="6"/>
  <c r="AG74" i="6"/>
  <c r="AF74" i="6"/>
  <c r="AE74" i="6"/>
  <c r="AD74" i="6"/>
  <c r="AJ72" i="6"/>
  <c r="AI72" i="6"/>
  <c r="AH72" i="6"/>
  <c r="AG72" i="6"/>
  <c r="AF72" i="6"/>
  <c r="AE72" i="6"/>
  <c r="AD72" i="6"/>
  <c r="Z72" i="6"/>
  <c r="Y72" i="6"/>
  <c r="X72" i="6"/>
  <c r="W72" i="6"/>
  <c r="AA72" i="6" s="1"/>
  <c r="T72" i="6"/>
  <c r="S72" i="6"/>
  <c r="R72" i="6"/>
  <c r="Q72" i="6"/>
  <c r="U72" i="6" s="1"/>
  <c r="N72" i="6"/>
  <c r="AA70" i="6"/>
  <c r="U70" i="6"/>
  <c r="I70" i="6"/>
  <c r="C70" i="6"/>
  <c r="B70" i="6"/>
  <c r="AA68" i="6"/>
  <c r="U68" i="6"/>
  <c r="I68" i="6"/>
  <c r="C68" i="6"/>
  <c r="B68" i="6"/>
  <c r="AA66" i="6"/>
  <c r="U66" i="6"/>
  <c r="I66" i="6"/>
  <c r="C66" i="6"/>
  <c r="B66" i="6"/>
  <c r="AA64" i="6"/>
  <c r="U64" i="6"/>
  <c r="I64" i="6"/>
  <c r="C64" i="6"/>
  <c r="B64" i="6"/>
  <c r="AA62" i="6"/>
  <c r="U62" i="6"/>
  <c r="I62" i="6"/>
  <c r="C62" i="6"/>
  <c r="B62" i="6"/>
  <c r="AA60" i="6"/>
  <c r="U60" i="6"/>
  <c r="I60" i="6"/>
  <c r="C60" i="6"/>
  <c r="B60" i="6"/>
  <c r="AA58" i="6"/>
  <c r="U58" i="6"/>
  <c r="I58" i="6"/>
  <c r="C58" i="6"/>
  <c r="B58" i="6"/>
  <c r="AA56" i="6"/>
  <c r="U56" i="6"/>
  <c r="I56" i="6"/>
  <c r="C56" i="6"/>
  <c r="B56" i="6"/>
  <c r="AA55" i="6"/>
  <c r="U55" i="6"/>
  <c r="AA53" i="6"/>
  <c r="U53" i="6"/>
  <c r="I53" i="6"/>
  <c r="C53" i="6"/>
  <c r="B53" i="6"/>
  <c r="AA51" i="6"/>
  <c r="U51" i="6"/>
  <c r="I51" i="6"/>
  <c r="C51" i="6"/>
  <c r="B51" i="6"/>
  <c r="AA49" i="6"/>
  <c r="U49" i="6"/>
  <c r="I49" i="6"/>
  <c r="C49" i="6"/>
  <c r="B49" i="6"/>
  <c r="AA47" i="6"/>
  <c r="U47" i="6"/>
  <c r="I47" i="6"/>
  <c r="C47" i="6"/>
  <c r="B47" i="6"/>
  <c r="AA45" i="6"/>
  <c r="U45" i="6"/>
  <c r="I45" i="6"/>
  <c r="C45" i="6"/>
  <c r="B45" i="6"/>
  <c r="AA43" i="6"/>
  <c r="U43" i="6"/>
  <c r="I43" i="6"/>
  <c r="C43" i="6"/>
  <c r="B43" i="6"/>
  <c r="AA41" i="6"/>
  <c r="U41" i="6"/>
  <c r="I41" i="6"/>
  <c r="C41" i="6"/>
  <c r="B41" i="6"/>
  <c r="AA39" i="6"/>
  <c r="U39" i="6"/>
  <c r="I39" i="6"/>
  <c r="C39" i="6"/>
  <c r="B39" i="6"/>
  <c r="AA38" i="6"/>
  <c r="U38" i="6"/>
  <c r="AA36" i="6"/>
  <c r="U36" i="6"/>
  <c r="I36" i="6"/>
  <c r="C36" i="6"/>
  <c r="B36" i="6"/>
  <c r="AA34" i="6"/>
  <c r="U34" i="6"/>
  <c r="I34" i="6"/>
  <c r="C34" i="6"/>
  <c r="B34" i="6"/>
  <c r="AA32" i="6"/>
  <c r="U32" i="6"/>
  <c r="I32" i="6"/>
  <c r="C32" i="6"/>
  <c r="B32" i="6"/>
  <c r="AA30" i="6"/>
  <c r="U30" i="6"/>
  <c r="I30" i="6"/>
  <c r="C30" i="6"/>
  <c r="B30" i="6"/>
  <c r="AA28" i="6"/>
  <c r="U28" i="6"/>
  <c r="I28" i="6"/>
  <c r="C28" i="6"/>
  <c r="B28" i="6"/>
  <c r="AA26" i="6"/>
  <c r="U26" i="6"/>
  <c r="I26" i="6"/>
  <c r="C26" i="6"/>
  <c r="B26" i="6"/>
  <c r="AA24" i="6"/>
  <c r="U24" i="6"/>
  <c r="I24" i="6"/>
  <c r="C24" i="6"/>
  <c r="B24" i="6"/>
  <c r="AA22" i="6"/>
  <c r="U22" i="6"/>
  <c r="I22" i="6"/>
  <c r="C22" i="6"/>
  <c r="B22" i="6"/>
  <c r="AA21" i="6"/>
  <c r="U21" i="6"/>
  <c r="AA19" i="6"/>
  <c r="U19" i="6"/>
  <c r="I19" i="6"/>
  <c r="C19" i="6"/>
  <c r="B19" i="6"/>
  <c r="AA17" i="6"/>
  <c r="U17" i="6"/>
  <c r="I17" i="6"/>
  <c r="C17" i="6"/>
  <c r="B17" i="6"/>
  <c r="AA15" i="6"/>
  <c r="U15" i="6"/>
  <c r="I15" i="6"/>
  <c r="C15" i="6"/>
  <c r="B15" i="6"/>
  <c r="AA13" i="6"/>
  <c r="U13" i="6"/>
  <c r="I13" i="6"/>
  <c r="C13" i="6"/>
  <c r="B13" i="6"/>
  <c r="AA11" i="6"/>
  <c r="U11" i="6"/>
  <c r="I11" i="6"/>
  <c r="C11" i="6"/>
  <c r="B11" i="6"/>
  <c r="AA9" i="6"/>
  <c r="U9" i="6"/>
  <c r="I9" i="6"/>
  <c r="C9" i="6"/>
  <c r="B9" i="6"/>
  <c r="AA7" i="6"/>
  <c r="U7" i="6"/>
  <c r="U74" i="6" s="1"/>
  <c r="I7" i="6"/>
  <c r="C7" i="6"/>
  <c r="B7" i="6"/>
  <c r="AA5" i="6"/>
  <c r="AA74" i="6" s="1"/>
  <c r="U5" i="6"/>
  <c r="I5" i="6"/>
  <c r="C5" i="6"/>
  <c r="B5" i="6"/>
  <c r="AI77" i="6" s="1"/>
  <c r="AJ76" i="5"/>
  <c r="AI76" i="5"/>
  <c r="AH76" i="5"/>
  <c r="AG76" i="5"/>
  <c r="AF76" i="5"/>
  <c r="AE76" i="5"/>
  <c r="AD76" i="5"/>
  <c r="AJ74" i="5"/>
  <c r="AI74" i="5"/>
  <c r="AH74" i="5"/>
  <c r="AG74" i="5"/>
  <c r="AF74" i="5"/>
  <c r="AE74" i="5"/>
  <c r="AD74" i="5"/>
  <c r="AJ72" i="5"/>
  <c r="AI72" i="5"/>
  <c r="AH72" i="5"/>
  <c r="AG72" i="5"/>
  <c r="AF72" i="5"/>
  <c r="AE72" i="5"/>
  <c r="AD72" i="5"/>
  <c r="Z72" i="5"/>
  <c r="Y72" i="5"/>
  <c r="X72" i="5"/>
  <c r="W72" i="5"/>
  <c r="AA72" i="5" s="1"/>
  <c r="T72" i="5"/>
  <c r="S72" i="5"/>
  <c r="R72" i="5"/>
  <c r="Q72" i="5"/>
  <c r="U72" i="5" s="1"/>
  <c r="N72" i="5"/>
  <c r="AA70" i="5"/>
  <c r="U70" i="5"/>
  <c r="I70" i="5"/>
  <c r="C70" i="5"/>
  <c r="B70" i="5"/>
  <c r="AA68" i="5"/>
  <c r="U68" i="5"/>
  <c r="I68" i="5"/>
  <c r="C68" i="5"/>
  <c r="B68" i="5"/>
  <c r="AA66" i="5"/>
  <c r="U66" i="5"/>
  <c r="I66" i="5"/>
  <c r="C66" i="5"/>
  <c r="B66" i="5"/>
  <c r="AA64" i="5"/>
  <c r="U64" i="5"/>
  <c r="I64" i="5"/>
  <c r="C64" i="5"/>
  <c r="B64" i="5"/>
  <c r="AA62" i="5"/>
  <c r="U62" i="5"/>
  <c r="I62" i="5"/>
  <c r="C62" i="5"/>
  <c r="B62" i="5"/>
  <c r="AA60" i="5"/>
  <c r="U60" i="5"/>
  <c r="I60" i="5"/>
  <c r="C60" i="5"/>
  <c r="B60" i="5"/>
  <c r="AA58" i="5"/>
  <c r="U58" i="5"/>
  <c r="I58" i="5"/>
  <c r="C58" i="5"/>
  <c r="B58" i="5"/>
  <c r="AA56" i="5"/>
  <c r="U56" i="5"/>
  <c r="I56" i="5"/>
  <c r="C56" i="5"/>
  <c r="B56" i="5"/>
  <c r="AA55" i="5"/>
  <c r="U55" i="5"/>
  <c r="AA53" i="5"/>
  <c r="U53" i="5"/>
  <c r="I53" i="5"/>
  <c r="C53" i="5"/>
  <c r="B53" i="5"/>
  <c r="AA51" i="5"/>
  <c r="U51" i="5"/>
  <c r="I51" i="5"/>
  <c r="C51" i="5"/>
  <c r="B51" i="5"/>
  <c r="AA49" i="5"/>
  <c r="U49" i="5"/>
  <c r="I49" i="5"/>
  <c r="C49" i="5"/>
  <c r="B49" i="5"/>
  <c r="AA47" i="5"/>
  <c r="U47" i="5"/>
  <c r="I47" i="5"/>
  <c r="C47" i="5"/>
  <c r="B47" i="5"/>
  <c r="AA45" i="5"/>
  <c r="U45" i="5"/>
  <c r="I45" i="5"/>
  <c r="C45" i="5"/>
  <c r="B45" i="5"/>
  <c r="AA43" i="5"/>
  <c r="U43" i="5"/>
  <c r="I43" i="5"/>
  <c r="C43" i="5"/>
  <c r="B43" i="5"/>
  <c r="AA41" i="5"/>
  <c r="U41" i="5"/>
  <c r="I41" i="5"/>
  <c r="C41" i="5"/>
  <c r="B41" i="5"/>
  <c r="AA39" i="5"/>
  <c r="U39" i="5"/>
  <c r="I39" i="5"/>
  <c r="C39" i="5"/>
  <c r="B39" i="5"/>
  <c r="AA38" i="5"/>
  <c r="U38" i="5"/>
  <c r="AA36" i="5"/>
  <c r="U36" i="5"/>
  <c r="I36" i="5"/>
  <c r="C36" i="5"/>
  <c r="B36" i="5"/>
  <c r="AA34" i="5"/>
  <c r="U34" i="5"/>
  <c r="I34" i="5"/>
  <c r="C34" i="5"/>
  <c r="B34" i="5"/>
  <c r="AA32" i="5"/>
  <c r="U32" i="5"/>
  <c r="I32" i="5"/>
  <c r="C32" i="5"/>
  <c r="B32" i="5"/>
  <c r="AA30" i="5"/>
  <c r="U30" i="5"/>
  <c r="I30" i="5"/>
  <c r="C30" i="5"/>
  <c r="B30" i="5"/>
  <c r="AA28" i="5"/>
  <c r="U28" i="5"/>
  <c r="I28" i="5"/>
  <c r="C28" i="5"/>
  <c r="B28" i="5"/>
  <c r="AA26" i="5"/>
  <c r="U26" i="5"/>
  <c r="I26" i="5"/>
  <c r="C26" i="5"/>
  <c r="B26" i="5"/>
  <c r="AA24" i="5"/>
  <c r="U24" i="5"/>
  <c r="I24" i="5"/>
  <c r="C24" i="5"/>
  <c r="B24" i="5"/>
  <c r="AA22" i="5"/>
  <c r="U22" i="5"/>
  <c r="I22" i="5"/>
  <c r="C22" i="5"/>
  <c r="B22" i="5"/>
  <c r="AA21" i="5"/>
  <c r="U21" i="5"/>
  <c r="AA19" i="5"/>
  <c r="U19" i="5"/>
  <c r="I19" i="5"/>
  <c r="C19" i="5"/>
  <c r="B19" i="5"/>
  <c r="AA17" i="5"/>
  <c r="U17" i="5"/>
  <c r="I17" i="5"/>
  <c r="C17" i="5"/>
  <c r="B17" i="5"/>
  <c r="AA15" i="5"/>
  <c r="U15" i="5"/>
  <c r="I15" i="5"/>
  <c r="C15" i="5"/>
  <c r="B15" i="5"/>
  <c r="AA13" i="5"/>
  <c r="U13" i="5"/>
  <c r="I13" i="5"/>
  <c r="C13" i="5"/>
  <c r="B13" i="5"/>
  <c r="AA11" i="5"/>
  <c r="U11" i="5"/>
  <c r="I11" i="5"/>
  <c r="C11" i="5"/>
  <c r="B11" i="5"/>
  <c r="AA9" i="5"/>
  <c r="U9" i="5"/>
  <c r="I9" i="5"/>
  <c r="C9" i="5"/>
  <c r="B9" i="5"/>
  <c r="AI77" i="5" s="1"/>
  <c r="AA7" i="5"/>
  <c r="U7" i="5"/>
  <c r="I7" i="5"/>
  <c r="C7" i="5"/>
  <c r="B7" i="5"/>
  <c r="AA5" i="5"/>
  <c r="AA74" i="5" s="1"/>
  <c r="U5" i="5"/>
  <c r="U74" i="5" s="1"/>
  <c r="I5" i="5"/>
  <c r="C5" i="5"/>
  <c r="B5" i="5"/>
  <c r="AG77" i="5" s="1"/>
  <c r="AJ76" i="4"/>
  <c r="AI76" i="4"/>
  <c r="AH76" i="4"/>
  <c r="AG76" i="4"/>
  <c r="AF76" i="4"/>
  <c r="AE76" i="4"/>
  <c r="AD76" i="4"/>
  <c r="AJ74" i="4"/>
  <c r="AI74" i="4"/>
  <c r="AH74" i="4"/>
  <c r="AG74" i="4"/>
  <c r="AF74" i="4"/>
  <c r="AE74" i="4"/>
  <c r="AD74" i="4"/>
  <c r="AJ72" i="4"/>
  <c r="AI72" i="4"/>
  <c r="AH72" i="4"/>
  <c r="AG72" i="4"/>
  <c r="AF72" i="4"/>
  <c r="AE72" i="4"/>
  <c r="AD72" i="4"/>
  <c r="Z72" i="4"/>
  <c r="Y72" i="4"/>
  <c r="X72" i="4"/>
  <c r="W72" i="4"/>
  <c r="AA72" i="4" s="1"/>
  <c r="T72" i="4"/>
  <c r="S72" i="4"/>
  <c r="R72" i="4"/>
  <c r="Q72" i="4"/>
  <c r="U72" i="4" s="1"/>
  <c r="N72" i="4"/>
  <c r="AA70" i="4"/>
  <c r="U70" i="4"/>
  <c r="I70" i="4"/>
  <c r="C70" i="4"/>
  <c r="B70" i="4"/>
  <c r="AA68" i="4"/>
  <c r="U68" i="4"/>
  <c r="I68" i="4"/>
  <c r="C68" i="4"/>
  <c r="B68" i="4"/>
  <c r="AA66" i="4"/>
  <c r="U66" i="4"/>
  <c r="I66" i="4"/>
  <c r="C66" i="4"/>
  <c r="B66" i="4"/>
  <c r="AA64" i="4"/>
  <c r="U64" i="4"/>
  <c r="I64" i="4"/>
  <c r="C64" i="4"/>
  <c r="B64" i="4"/>
  <c r="AA62" i="4"/>
  <c r="U62" i="4"/>
  <c r="I62" i="4"/>
  <c r="C62" i="4"/>
  <c r="B62" i="4"/>
  <c r="AA60" i="4"/>
  <c r="U60" i="4"/>
  <c r="I60" i="4"/>
  <c r="C60" i="4"/>
  <c r="B60" i="4"/>
  <c r="AA58" i="4"/>
  <c r="U58" i="4"/>
  <c r="I58" i="4"/>
  <c r="C58" i="4"/>
  <c r="B58" i="4"/>
  <c r="AA56" i="4"/>
  <c r="U56" i="4"/>
  <c r="I56" i="4"/>
  <c r="C56" i="4"/>
  <c r="B56" i="4"/>
  <c r="AA55" i="4"/>
  <c r="U55" i="4"/>
  <c r="AA53" i="4"/>
  <c r="U53" i="4"/>
  <c r="I53" i="4"/>
  <c r="C53" i="4"/>
  <c r="B53" i="4"/>
  <c r="AA51" i="4"/>
  <c r="U51" i="4"/>
  <c r="I51" i="4"/>
  <c r="C51" i="4"/>
  <c r="B51" i="4"/>
  <c r="AA49" i="4"/>
  <c r="U49" i="4"/>
  <c r="I49" i="4"/>
  <c r="C49" i="4"/>
  <c r="B49" i="4"/>
  <c r="AA47" i="4"/>
  <c r="U47" i="4"/>
  <c r="I47" i="4"/>
  <c r="C47" i="4"/>
  <c r="B47" i="4"/>
  <c r="AA45" i="4"/>
  <c r="U45" i="4"/>
  <c r="I45" i="4"/>
  <c r="C45" i="4"/>
  <c r="B45" i="4"/>
  <c r="AA43" i="4"/>
  <c r="U43" i="4"/>
  <c r="I43" i="4"/>
  <c r="C43" i="4"/>
  <c r="B43" i="4"/>
  <c r="AA41" i="4"/>
  <c r="U41" i="4"/>
  <c r="I41" i="4"/>
  <c r="C41" i="4"/>
  <c r="B41" i="4"/>
  <c r="AA39" i="4"/>
  <c r="U39" i="4"/>
  <c r="I39" i="4"/>
  <c r="C39" i="4"/>
  <c r="B39" i="4"/>
  <c r="AA38" i="4"/>
  <c r="U38" i="4"/>
  <c r="AA36" i="4"/>
  <c r="U36" i="4"/>
  <c r="I36" i="4"/>
  <c r="C36" i="4"/>
  <c r="B36" i="4"/>
  <c r="AA34" i="4"/>
  <c r="U34" i="4"/>
  <c r="I34" i="4"/>
  <c r="C34" i="4"/>
  <c r="B34" i="4"/>
  <c r="AA32" i="4"/>
  <c r="U32" i="4"/>
  <c r="I32" i="4"/>
  <c r="C32" i="4"/>
  <c r="B32" i="4"/>
  <c r="AA30" i="4"/>
  <c r="U30" i="4"/>
  <c r="I30" i="4"/>
  <c r="C30" i="4"/>
  <c r="B30" i="4"/>
  <c r="AA28" i="4"/>
  <c r="U28" i="4"/>
  <c r="I28" i="4"/>
  <c r="C28" i="4"/>
  <c r="B28" i="4"/>
  <c r="AA26" i="4"/>
  <c r="U26" i="4"/>
  <c r="I26" i="4"/>
  <c r="C26" i="4"/>
  <c r="B26" i="4"/>
  <c r="AA24" i="4"/>
  <c r="U24" i="4"/>
  <c r="I24" i="4"/>
  <c r="C24" i="4"/>
  <c r="B24" i="4"/>
  <c r="AA22" i="4"/>
  <c r="U22" i="4"/>
  <c r="I22" i="4"/>
  <c r="C22" i="4"/>
  <c r="B22" i="4"/>
  <c r="AA21" i="4"/>
  <c r="U21" i="4"/>
  <c r="AA19" i="4"/>
  <c r="U19" i="4"/>
  <c r="I19" i="4"/>
  <c r="C19" i="4"/>
  <c r="B19" i="4"/>
  <c r="AA17" i="4"/>
  <c r="U17" i="4"/>
  <c r="I17" i="4"/>
  <c r="C17" i="4"/>
  <c r="B17" i="4"/>
  <c r="AA15" i="4"/>
  <c r="U15" i="4"/>
  <c r="I15" i="4"/>
  <c r="C15" i="4"/>
  <c r="B15" i="4"/>
  <c r="AA13" i="4"/>
  <c r="U13" i="4"/>
  <c r="I13" i="4"/>
  <c r="C13" i="4"/>
  <c r="B13" i="4"/>
  <c r="AA11" i="4"/>
  <c r="U11" i="4"/>
  <c r="I11" i="4"/>
  <c r="C11" i="4"/>
  <c r="B11" i="4"/>
  <c r="AA9" i="4"/>
  <c r="U9" i="4"/>
  <c r="I9" i="4"/>
  <c r="C9" i="4"/>
  <c r="B9" i="4"/>
  <c r="AI77" i="4" s="1"/>
  <c r="AA7" i="4"/>
  <c r="U7" i="4"/>
  <c r="I7" i="4"/>
  <c r="C7" i="4"/>
  <c r="B7" i="4"/>
  <c r="AA5" i="4"/>
  <c r="AA74" i="4" s="1"/>
  <c r="U5" i="4"/>
  <c r="U74" i="4" s="1"/>
  <c r="I5" i="4"/>
  <c r="C5" i="4"/>
  <c r="B5" i="4"/>
  <c r="AG77" i="4" s="1"/>
  <c r="AJ76" i="3"/>
  <c r="AI76" i="3"/>
  <c r="AH76" i="3"/>
  <c r="AG76" i="3"/>
  <c r="AF76" i="3"/>
  <c r="AE76" i="3"/>
  <c r="AD76" i="3"/>
  <c r="AJ74" i="3"/>
  <c r="AI74" i="3"/>
  <c r="AH74" i="3"/>
  <c r="AG74" i="3"/>
  <c r="AF74" i="3"/>
  <c r="AE74" i="3"/>
  <c r="AD74" i="3"/>
  <c r="AJ72" i="3"/>
  <c r="AI72" i="3"/>
  <c r="AH72" i="3"/>
  <c r="AG72" i="3"/>
  <c r="AF72" i="3"/>
  <c r="AE72" i="3"/>
  <c r="AD72" i="3"/>
  <c r="Z72" i="3"/>
  <c r="Y72" i="3"/>
  <c r="X72" i="3"/>
  <c r="W72" i="3"/>
  <c r="AA72" i="3" s="1"/>
  <c r="T72" i="3"/>
  <c r="S72" i="3"/>
  <c r="R72" i="3"/>
  <c r="Q72" i="3"/>
  <c r="U72" i="3" s="1"/>
  <c r="N72" i="3"/>
  <c r="AA70" i="3"/>
  <c r="U70" i="3"/>
  <c r="I70" i="3"/>
  <c r="C70" i="3"/>
  <c r="B70" i="3"/>
  <c r="AA68" i="3"/>
  <c r="U68" i="3"/>
  <c r="I68" i="3"/>
  <c r="C68" i="3"/>
  <c r="B68" i="3"/>
  <c r="AA66" i="3"/>
  <c r="U66" i="3"/>
  <c r="I66" i="3"/>
  <c r="C66" i="3"/>
  <c r="B66" i="3"/>
  <c r="AA64" i="3"/>
  <c r="U64" i="3"/>
  <c r="I64" i="3"/>
  <c r="C64" i="3"/>
  <c r="B64" i="3"/>
  <c r="AA62" i="3"/>
  <c r="U62" i="3"/>
  <c r="I62" i="3"/>
  <c r="C62" i="3"/>
  <c r="B62" i="3"/>
  <c r="AA60" i="3"/>
  <c r="U60" i="3"/>
  <c r="I60" i="3"/>
  <c r="C60" i="3"/>
  <c r="B60" i="3"/>
  <c r="AA58" i="3"/>
  <c r="U58" i="3"/>
  <c r="I58" i="3"/>
  <c r="C58" i="3"/>
  <c r="B58" i="3"/>
  <c r="AA56" i="3"/>
  <c r="U56" i="3"/>
  <c r="I56" i="3"/>
  <c r="C56" i="3"/>
  <c r="B56" i="3"/>
  <c r="AA55" i="3"/>
  <c r="U55" i="3"/>
  <c r="AA53" i="3"/>
  <c r="U53" i="3"/>
  <c r="I53" i="3"/>
  <c r="C53" i="3"/>
  <c r="B53" i="3"/>
  <c r="AA51" i="3"/>
  <c r="U51" i="3"/>
  <c r="I51" i="3"/>
  <c r="C51" i="3"/>
  <c r="B51" i="3"/>
  <c r="AA49" i="3"/>
  <c r="U49" i="3"/>
  <c r="I49" i="3"/>
  <c r="C49" i="3"/>
  <c r="B49" i="3"/>
  <c r="AA47" i="3"/>
  <c r="U47" i="3"/>
  <c r="I47" i="3"/>
  <c r="C47" i="3"/>
  <c r="B47" i="3"/>
  <c r="AA45" i="3"/>
  <c r="U45" i="3"/>
  <c r="I45" i="3"/>
  <c r="C45" i="3"/>
  <c r="B45" i="3"/>
  <c r="AA43" i="3"/>
  <c r="U43" i="3"/>
  <c r="I43" i="3"/>
  <c r="C43" i="3"/>
  <c r="B43" i="3"/>
  <c r="AA41" i="3"/>
  <c r="U41" i="3"/>
  <c r="I41" i="3"/>
  <c r="C41" i="3"/>
  <c r="B41" i="3"/>
  <c r="AA39" i="3"/>
  <c r="U39" i="3"/>
  <c r="I39" i="3"/>
  <c r="C39" i="3"/>
  <c r="B39" i="3"/>
  <c r="AA38" i="3"/>
  <c r="U38" i="3"/>
  <c r="AA36" i="3"/>
  <c r="U36" i="3"/>
  <c r="I36" i="3"/>
  <c r="C36" i="3"/>
  <c r="B36" i="3"/>
  <c r="AA34" i="3"/>
  <c r="U34" i="3"/>
  <c r="I34" i="3"/>
  <c r="C34" i="3"/>
  <c r="B34" i="3"/>
  <c r="AA32" i="3"/>
  <c r="U32" i="3"/>
  <c r="I32" i="3"/>
  <c r="C32" i="3"/>
  <c r="B32" i="3"/>
  <c r="AA30" i="3"/>
  <c r="U30" i="3"/>
  <c r="I30" i="3"/>
  <c r="C30" i="3"/>
  <c r="B30" i="3"/>
  <c r="AA28" i="3"/>
  <c r="U28" i="3"/>
  <c r="I28" i="3"/>
  <c r="C28" i="3"/>
  <c r="B28" i="3"/>
  <c r="AA26" i="3"/>
  <c r="U26" i="3"/>
  <c r="I26" i="3"/>
  <c r="C26" i="3"/>
  <c r="B26" i="3"/>
  <c r="AA24" i="3"/>
  <c r="U24" i="3"/>
  <c r="I24" i="3"/>
  <c r="C24" i="3"/>
  <c r="B24" i="3"/>
  <c r="AA22" i="3"/>
  <c r="U22" i="3"/>
  <c r="I22" i="3"/>
  <c r="C22" i="3"/>
  <c r="B22" i="3"/>
  <c r="AA21" i="3"/>
  <c r="U21" i="3"/>
  <c r="AA19" i="3"/>
  <c r="U19" i="3"/>
  <c r="I19" i="3"/>
  <c r="C19" i="3"/>
  <c r="B19" i="3"/>
  <c r="AA17" i="3"/>
  <c r="U17" i="3"/>
  <c r="I17" i="3"/>
  <c r="C17" i="3"/>
  <c r="B17" i="3"/>
  <c r="AA15" i="3"/>
  <c r="U15" i="3"/>
  <c r="I15" i="3"/>
  <c r="C15" i="3"/>
  <c r="B15" i="3"/>
  <c r="AA13" i="3"/>
  <c r="U13" i="3"/>
  <c r="I13" i="3"/>
  <c r="C13" i="3"/>
  <c r="B13" i="3"/>
  <c r="AA11" i="3"/>
  <c r="U11" i="3"/>
  <c r="I11" i="3"/>
  <c r="C11" i="3"/>
  <c r="B11" i="3"/>
  <c r="AA9" i="3"/>
  <c r="U9" i="3"/>
  <c r="I9" i="3"/>
  <c r="C9" i="3"/>
  <c r="B9" i="3"/>
  <c r="AI77" i="3" s="1"/>
  <c r="AA7" i="3"/>
  <c r="U7" i="3"/>
  <c r="I7" i="3"/>
  <c r="C7" i="3"/>
  <c r="B7" i="3"/>
  <c r="AA5" i="3"/>
  <c r="AA74" i="3" s="1"/>
  <c r="U5" i="3"/>
  <c r="U74" i="3" s="1"/>
  <c r="I5" i="3"/>
  <c r="C5" i="3"/>
  <c r="B5" i="3"/>
  <c r="AG77" i="3" s="1"/>
  <c r="AH75" i="14" l="1"/>
  <c r="G16" i="33"/>
  <c r="N16" i="33"/>
  <c r="F16" i="33"/>
  <c r="O16" i="33"/>
  <c r="AI75" i="14"/>
  <c r="AE77" i="14"/>
  <c r="AK74" i="20"/>
  <c r="AK76" i="28"/>
  <c r="AK76" i="15"/>
  <c r="AK74" i="21"/>
  <c r="AK76" i="23"/>
  <c r="AK76" i="27"/>
  <c r="AK74" i="31"/>
  <c r="AK74" i="22"/>
  <c r="AK76" i="30"/>
  <c r="AK76" i="26"/>
  <c r="AK74" i="30"/>
  <c r="AK74" i="27"/>
  <c r="AK74" i="29"/>
  <c r="AK76" i="29"/>
  <c r="AK74" i="14"/>
  <c r="AK74" i="18"/>
  <c r="AK74" i="19"/>
  <c r="AK76" i="21"/>
  <c r="AK74" i="26"/>
  <c r="AK76" i="31"/>
  <c r="AK76" i="32"/>
  <c r="AE77" i="26"/>
  <c r="U74" i="26"/>
  <c r="AE75" i="26"/>
  <c r="AK75" i="26" s="1"/>
  <c r="AH77" i="26"/>
  <c r="AG75" i="27"/>
  <c r="AG77" i="27"/>
  <c r="AK77" i="28"/>
  <c r="AI77" i="29"/>
  <c r="AE77" i="29"/>
  <c r="AI75" i="29"/>
  <c r="AE75" i="29"/>
  <c r="AH77" i="29"/>
  <c r="AD77" i="29"/>
  <c r="AH75" i="29"/>
  <c r="AD75" i="29"/>
  <c r="U74" i="30"/>
  <c r="AE75" i="30"/>
  <c r="AH77" i="30"/>
  <c r="AG75" i="31"/>
  <c r="AG77" i="31"/>
  <c r="AK74" i="15"/>
  <c r="AK76" i="17"/>
  <c r="AK74" i="23"/>
  <c r="AG77" i="26"/>
  <c r="AA74" i="26"/>
  <c r="AA72" i="26"/>
  <c r="AH75" i="26"/>
  <c r="AI77" i="26"/>
  <c r="U72" i="27"/>
  <c r="AJ75" i="27"/>
  <c r="AJ77" i="27"/>
  <c r="AD75" i="28"/>
  <c r="AE77" i="28"/>
  <c r="AF75" i="29"/>
  <c r="AF77" i="29"/>
  <c r="AG77" i="30"/>
  <c r="AA74" i="30"/>
  <c r="AA72" i="30"/>
  <c r="AH75" i="30"/>
  <c r="AI77" i="30"/>
  <c r="U72" i="31"/>
  <c r="AJ75" i="31"/>
  <c r="AJ77" i="31"/>
  <c r="AD75" i="32"/>
  <c r="AE77" i="32"/>
  <c r="AK77" i="32" s="1"/>
  <c r="AI75" i="26"/>
  <c r="AD77" i="26"/>
  <c r="AI77" i="27"/>
  <c r="AE77" i="27"/>
  <c r="AI75" i="27"/>
  <c r="AE75" i="27"/>
  <c r="AH77" i="27"/>
  <c r="AD77" i="27"/>
  <c r="AK77" i="27" s="1"/>
  <c r="AH75" i="27"/>
  <c r="AD75" i="27"/>
  <c r="U74" i="28"/>
  <c r="AK74" i="28"/>
  <c r="AE75" i="28"/>
  <c r="AG75" i="29"/>
  <c r="AG77" i="29"/>
  <c r="AI75" i="30"/>
  <c r="AD77" i="30"/>
  <c r="AK77" i="30" s="1"/>
  <c r="AI77" i="31"/>
  <c r="AE77" i="31"/>
  <c r="AI75" i="31"/>
  <c r="AE75" i="31"/>
  <c r="AH77" i="31"/>
  <c r="AD77" i="31"/>
  <c r="AH75" i="31"/>
  <c r="AD75" i="31"/>
  <c r="AK75" i="31" s="1"/>
  <c r="U74" i="32"/>
  <c r="AK74" i="32"/>
  <c r="AE75" i="32"/>
  <c r="AF75" i="27"/>
  <c r="AD75" i="30"/>
  <c r="AF75" i="31"/>
  <c r="AK76" i="25"/>
  <c r="AF75" i="26"/>
  <c r="AJ75" i="26"/>
  <c r="AF77" i="26"/>
  <c r="AJ77" i="26"/>
  <c r="AF75" i="28"/>
  <c r="AJ75" i="28"/>
  <c r="AF77" i="28"/>
  <c r="AJ77" i="28"/>
  <c r="AF75" i="30"/>
  <c r="AJ75" i="30"/>
  <c r="AF77" i="30"/>
  <c r="AJ77" i="30"/>
  <c r="AF75" i="32"/>
  <c r="AJ75" i="32"/>
  <c r="AF77" i="32"/>
  <c r="AJ77" i="32"/>
  <c r="AK74" i="16"/>
  <c r="AK74" i="17"/>
  <c r="AK76" i="19"/>
  <c r="AK74" i="24"/>
  <c r="AK74" i="25"/>
  <c r="AG75" i="26"/>
  <c r="AG75" i="28"/>
  <c r="AG75" i="30"/>
  <c r="AG75" i="32"/>
  <c r="AI75" i="16"/>
  <c r="AE77" i="16"/>
  <c r="AI75" i="18"/>
  <c r="AE77" i="18"/>
  <c r="AI75" i="20"/>
  <c r="AE77" i="20"/>
  <c r="AI75" i="22"/>
  <c r="AE77" i="22"/>
  <c r="AI75" i="24"/>
  <c r="AE77" i="24"/>
  <c r="AK74" i="3"/>
  <c r="AK74" i="4"/>
  <c r="AK74" i="5"/>
  <c r="AK74" i="7"/>
  <c r="AK74" i="8"/>
  <c r="AK74" i="9"/>
  <c r="AK74" i="10"/>
  <c r="AK74" i="11"/>
  <c r="AK74" i="12"/>
  <c r="AK74" i="13"/>
  <c r="AH77" i="14"/>
  <c r="AD77" i="14"/>
  <c r="AD75" i="14"/>
  <c r="AK76" i="14"/>
  <c r="AI77" i="14"/>
  <c r="U72" i="15"/>
  <c r="AA72" i="15"/>
  <c r="AG75" i="15"/>
  <c r="AH77" i="16"/>
  <c r="AA74" i="16"/>
  <c r="AA72" i="16"/>
  <c r="AK76" i="16"/>
  <c r="AI77" i="16"/>
  <c r="U72" i="17"/>
  <c r="AA72" i="17"/>
  <c r="AG75" i="17"/>
  <c r="AH77" i="18"/>
  <c r="AA74" i="18"/>
  <c r="AA72" i="18"/>
  <c r="AK76" i="18"/>
  <c r="AI77" i="18"/>
  <c r="U72" i="19"/>
  <c r="AA72" i="19"/>
  <c r="AG75" i="19"/>
  <c r="AH77" i="20"/>
  <c r="AA74" i="20"/>
  <c r="AA72" i="20"/>
  <c r="AK76" i="20"/>
  <c r="AI77" i="20"/>
  <c r="U72" i="21"/>
  <c r="AA72" i="21"/>
  <c r="AG75" i="21"/>
  <c r="AH77" i="22"/>
  <c r="AA74" i="22"/>
  <c r="AA72" i="22"/>
  <c r="AK76" i="22"/>
  <c r="AI77" i="22"/>
  <c r="U74" i="23"/>
  <c r="U72" i="23"/>
  <c r="AA72" i="23"/>
  <c r="AG75" i="23"/>
  <c r="AH77" i="24"/>
  <c r="AA74" i="24"/>
  <c r="AA72" i="24"/>
  <c r="AK76" i="24"/>
  <c r="AI77" i="24"/>
  <c r="U74" i="25"/>
  <c r="AA72" i="25"/>
  <c r="AG75" i="25"/>
  <c r="AE75" i="14"/>
  <c r="AG77" i="14"/>
  <c r="AA74" i="14"/>
  <c r="AA72" i="14"/>
  <c r="AJ77" i="14"/>
  <c r="AD75" i="15"/>
  <c r="AH77" i="15"/>
  <c r="AF75" i="16"/>
  <c r="AJ75" i="16"/>
  <c r="AF77" i="16"/>
  <c r="AJ77" i="16"/>
  <c r="AD75" i="17"/>
  <c r="AH75" i="17"/>
  <c r="AD77" i="17"/>
  <c r="AH77" i="17"/>
  <c r="AF75" i="18"/>
  <c r="AJ75" i="18"/>
  <c r="AF77" i="18"/>
  <c r="AJ77" i="18"/>
  <c r="AD75" i="19"/>
  <c r="AH75" i="19"/>
  <c r="AD77" i="19"/>
  <c r="AH77" i="19"/>
  <c r="AF75" i="20"/>
  <c r="AJ75" i="20"/>
  <c r="AF77" i="20"/>
  <c r="AJ77" i="20"/>
  <c r="AD75" i="21"/>
  <c r="AH75" i="21"/>
  <c r="AD77" i="21"/>
  <c r="AH77" i="21"/>
  <c r="AF75" i="22"/>
  <c r="AJ75" i="22"/>
  <c r="AF77" i="22"/>
  <c r="AJ77" i="22"/>
  <c r="AD75" i="23"/>
  <c r="AH75" i="23"/>
  <c r="AD77" i="23"/>
  <c r="AH77" i="23"/>
  <c r="AF75" i="24"/>
  <c r="AJ75" i="24"/>
  <c r="AF77" i="24"/>
  <c r="AJ77" i="24"/>
  <c r="AD75" i="25"/>
  <c r="AH75" i="25"/>
  <c r="AD77" i="25"/>
  <c r="AH77" i="25"/>
  <c r="AK74" i="6"/>
  <c r="AF75" i="14"/>
  <c r="AJ75" i="14"/>
  <c r="AF77" i="14"/>
  <c r="AH75" i="15"/>
  <c r="AD77" i="15"/>
  <c r="AK76" i="8"/>
  <c r="AK76" i="9"/>
  <c r="AK76" i="10"/>
  <c r="AK76" i="11"/>
  <c r="AK76" i="12"/>
  <c r="AK76" i="13"/>
  <c r="AG75" i="14"/>
  <c r="AE75" i="15"/>
  <c r="AI75" i="15"/>
  <c r="AE77" i="15"/>
  <c r="AI77" i="15"/>
  <c r="AG75" i="16"/>
  <c r="AG77" i="16"/>
  <c r="AE75" i="17"/>
  <c r="AI75" i="17"/>
  <c r="AE77" i="17"/>
  <c r="AI77" i="17"/>
  <c r="AG75" i="18"/>
  <c r="AG77" i="18"/>
  <c r="AE75" i="19"/>
  <c r="AI75" i="19"/>
  <c r="AE77" i="19"/>
  <c r="AI77" i="19"/>
  <c r="AG75" i="20"/>
  <c r="AG77" i="20"/>
  <c r="AE75" i="21"/>
  <c r="AI75" i="21"/>
  <c r="AE77" i="21"/>
  <c r="AI77" i="21"/>
  <c r="AG75" i="22"/>
  <c r="AG77" i="22"/>
  <c r="AE75" i="23"/>
  <c r="AI75" i="23"/>
  <c r="AE77" i="23"/>
  <c r="AI77" i="23"/>
  <c r="AG75" i="24"/>
  <c r="AG77" i="24"/>
  <c r="AE75" i="25"/>
  <c r="AI75" i="25"/>
  <c r="AE77" i="25"/>
  <c r="AI77" i="25"/>
  <c r="AF75" i="15"/>
  <c r="AJ75" i="15"/>
  <c r="AF77" i="15"/>
  <c r="AD75" i="16"/>
  <c r="AH75" i="16"/>
  <c r="AD77" i="16"/>
  <c r="AF75" i="17"/>
  <c r="AJ75" i="17"/>
  <c r="AF77" i="17"/>
  <c r="AD75" i="18"/>
  <c r="AH75" i="18"/>
  <c r="AD77" i="18"/>
  <c r="AF75" i="19"/>
  <c r="AJ75" i="19"/>
  <c r="AF77" i="19"/>
  <c r="AD75" i="20"/>
  <c r="AH75" i="20"/>
  <c r="AD77" i="20"/>
  <c r="AF75" i="21"/>
  <c r="AJ75" i="21"/>
  <c r="AF77" i="21"/>
  <c r="AD75" i="22"/>
  <c r="AH75" i="22"/>
  <c r="AD77" i="22"/>
  <c r="AF75" i="23"/>
  <c r="AJ75" i="23"/>
  <c r="AF77" i="23"/>
  <c r="AD75" i="24"/>
  <c r="AH75" i="24"/>
  <c r="AD77" i="24"/>
  <c r="AF75" i="25"/>
  <c r="AJ75" i="25"/>
  <c r="AF77" i="25"/>
  <c r="AF75" i="8"/>
  <c r="AJ75" i="8"/>
  <c r="AF77" i="8"/>
  <c r="AJ77" i="8"/>
  <c r="AD75" i="9"/>
  <c r="AH75" i="9"/>
  <c r="AD77" i="9"/>
  <c r="AH77" i="9"/>
  <c r="AF75" i="10"/>
  <c r="AJ75" i="10"/>
  <c r="AF77" i="10"/>
  <c r="AJ77" i="10"/>
  <c r="AD75" i="11"/>
  <c r="AH75" i="11"/>
  <c r="AD77" i="11"/>
  <c r="AH77" i="11"/>
  <c r="AF75" i="12"/>
  <c r="AJ75" i="12"/>
  <c r="AF77" i="12"/>
  <c r="AJ77" i="12"/>
  <c r="AD75" i="13"/>
  <c r="AH75" i="13"/>
  <c r="AD77" i="13"/>
  <c r="AH77" i="13"/>
  <c r="AK76" i="5"/>
  <c r="AK76" i="7"/>
  <c r="AG75" i="8"/>
  <c r="AG77" i="8"/>
  <c r="AE75" i="9"/>
  <c r="AI75" i="9"/>
  <c r="AE77" i="9"/>
  <c r="AI77" i="9"/>
  <c r="AG75" i="10"/>
  <c r="AG77" i="10"/>
  <c r="AE75" i="11"/>
  <c r="AI75" i="11"/>
  <c r="AE77" i="11"/>
  <c r="AI77" i="11"/>
  <c r="AG75" i="12"/>
  <c r="AG77" i="12"/>
  <c r="AE75" i="13"/>
  <c r="AI75" i="13"/>
  <c r="AE77" i="13"/>
  <c r="AI77" i="13"/>
  <c r="AD75" i="8"/>
  <c r="AH75" i="8"/>
  <c r="AD77" i="8"/>
  <c r="AH77" i="8"/>
  <c r="AF75" i="9"/>
  <c r="AJ75" i="9"/>
  <c r="AF77" i="9"/>
  <c r="AJ77" i="9"/>
  <c r="AD75" i="10"/>
  <c r="AH75" i="10"/>
  <c r="AD77" i="10"/>
  <c r="AH77" i="10"/>
  <c r="AF75" i="11"/>
  <c r="AJ75" i="11"/>
  <c r="AF77" i="11"/>
  <c r="AJ77" i="11"/>
  <c r="AD75" i="12"/>
  <c r="AH75" i="12"/>
  <c r="AD77" i="12"/>
  <c r="AH77" i="12"/>
  <c r="AF75" i="13"/>
  <c r="AJ75" i="13"/>
  <c r="AF77" i="13"/>
  <c r="AJ77" i="13"/>
  <c r="AK76" i="6"/>
  <c r="AE75" i="8"/>
  <c r="AI75" i="8"/>
  <c r="AE77" i="8"/>
  <c r="AG75" i="9"/>
  <c r="AE75" i="10"/>
  <c r="AI75" i="10"/>
  <c r="AE77" i="10"/>
  <c r="AG75" i="11"/>
  <c r="AE75" i="12"/>
  <c r="AI75" i="12"/>
  <c r="AE77" i="12"/>
  <c r="AG75" i="13"/>
  <c r="AD75" i="5"/>
  <c r="AH75" i="5"/>
  <c r="AD77" i="5"/>
  <c r="AH77" i="5"/>
  <c r="AF75" i="6"/>
  <c r="AJ75" i="6"/>
  <c r="AF77" i="6"/>
  <c r="AJ77" i="6"/>
  <c r="AD75" i="7"/>
  <c r="AH75" i="7"/>
  <c r="AD77" i="7"/>
  <c r="AH77" i="7"/>
  <c r="AE75" i="5"/>
  <c r="AI75" i="5"/>
  <c r="AE77" i="5"/>
  <c r="AG75" i="6"/>
  <c r="AG77" i="6"/>
  <c r="AE75" i="7"/>
  <c r="AI75" i="7"/>
  <c r="AE77" i="7"/>
  <c r="AF75" i="5"/>
  <c r="AJ75" i="5"/>
  <c r="AF77" i="5"/>
  <c r="AJ77" i="5"/>
  <c r="AD75" i="6"/>
  <c r="AH75" i="6"/>
  <c r="AD77" i="6"/>
  <c r="AK77" i="6" s="1"/>
  <c r="AH77" i="6"/>
  <c r="AF75" i="7"/>
  <c r="AJ75" i="7"/>
  <c r="AF77" i="7"/>
  <c r="AJ77" i="7"/>
  <c r="AK76" i="4"/>
  <c r="AG75" i="5"/>
  <c r="AE75" i="6"/>
  <c r="AI75" i="6"/>
  <c r="AE77" i="6"/>
  <c r="AG75" i="7"/>
  <c r="AD75" i="4"/>
  <c r="AH75" i="4"/>
  <c r="AD77" i="4"/>
  <c r="AH77" i="4"/>
  <c r="AE75" i="4"/>
  <c r="AI75" i="4"/>
  <c r="AE77" i="4"/>
  <c r="AF75" i="4"/>
  <c r="AJ75" i="4"/>
  <c r="AF77" i="4"/>
  <c r="AJ77" i="4"/>
  <c r="AK76" i="3"/>
  <c r="AG75" i="4"/>
  <c r="AD75" i="3"/>
  <c r="AH75" i="3"/>
  <c r="AD77" i="3"/>
  <c r="AH77" i="3"/>
  <c r="AE75" i="3"/>
  <c r="AI75" i="3"/>
  <c r="AE77" i="3"/>
  <c r="AF75" i="3"/>
  <c r="AJ75" i="3"/>
  <c r="AF77" i="3"/>
  <c r="AJ77" i="3"/>
  <c r="AG75" i="3"/>
  <c r="AJ76" i="2"/>
  <c r="AI76" i="2"/>
  <c r="AH76" i="2"/>
  <c r="AG76" i="2"/>
  <c r="AF76" i="2"/>
  <c r="AE76" i="2"/>
  <c r="AD76" i="2"/>
  <c r="AJ74" i="2"/>
  <c r="AI74" i="2"/>
  <c r="AH74" i="2"/>
  <c r="AG74" i="2"/>
  <c r="AF74" i="2"/>
  <c r="AE74" i="2"/>
  <c r="AD74" i="2"/>
  <c r="AA74" i="2"/>
  <c r="U74" i="2"/>
  <c r="AJ72" i="2"/>
  <c r="AI72" i="2"/>
  <c r="AH72" i="2"/>
  <c r="AG72" i="2"/>
  <c r="AF72" i="2"/>
  <c r="AE72" i="2"/>
  <c r="AD72" i="2"/>
  <c r="AA72" i="2"/>
  <c r="Z72" i="2"/>
  <c r="Y72" i="2"/>
  <c r="X72" i="2"/>
  <c r="W72" i="2"/>
  <c r="U72" i="2"/>
  <c r="T72" i="2"/>
  <c r="S72" i="2"/>
  <c r="R72" i="2"/>
  <c r="Q72" i="2"/>
  <c r="N72" i="2"/>
  <c r="AA70" i="2"/>
  <c r="U70" i="2"/>
  <c r="I70" i="2"/>
  <c r="C70" i="2"/>
  <c r="B70" i="2"/>
  <c r="AA68" i="2"/>
  <c r="U68" i="2"/>
  <c r="I68" i="2"/>
  <c r="C68" i="2"/>
  <c r="B68" i="2"/>
  <c r="AA66" i="2"/>
  <c r="U66" i="2"/>
  <c r="I66" i="2"/>
  <c r="C66" i="2"/>
  <c r="B66" i="2"/>
  <c r="AA64" i="2"/>
  <c r="U64" i="2"/>
  <c r="I64" i="2"/>
  <c r="C64" i="2"/>
  <c r="B64" i="2"/>
  <c r="AA62" i="2"/>
  <c r="U62" i="2"/>
  <c r="I62" i="2"/>
  <c r="C62" i="2"/>
  <c r="B62" i="2"/>
  <c r="AA60" i="2"/>
  <c r="U60" i="2"/>
  <c r="I60" i="2"/>
  <c r="C60" i="2"/>
  <c r="B60" i="2"/>
  <c r="AA58" i="2"/>
  <c r="U58" i="2"/>
  <c r="I58" i="2"/>
  <c r="C58" i="2"/>
  <c r="B58" i="2"/>
  <c r="AA56" i="2"/>
  <c r="U56" i="2"/>
  <c r="I56" i="2"/>
  <c r="C56" i="2"/>
  <c r="B56" i="2"/>
  <c r="AA55" i="2"/>
  <c r="U55" i="2"/>
  <c r="AA53" i="2"/>
  <c r="U53" i="2"/>
  <c r="I53" i="2"/>
  <c r="C53" i="2"/>
  <c r="B53" i="2"/>
  <c r="AA51" i="2"/>
  <c r="U51" i="2"/>
  <c r="I51" i="2"/>
  <c r="C51" i="2"/>
  <c r="B51" i="2"/>
  <c r="AA49" i="2"/>
  <c r="U49" i="2"/>
  <c r="I49" i="2"/>
  <c r="C49" i="2"/>
  <c r="B49" i="2"/>
  <c r="AA47" i="2"/>
  <c r="U47" i="2"/>
  <c r="I47" i="2"/>
  <c r="C47" i="2"/>
  <c r="B47" i="2"/>
  <c r="AA45" i="2"/>
  <c r="U45" i="2"/>
  <c r="I45" i="2"/>
  <c r="C45" i="2"/>
  <c r="B45" i="2"/>
  <c r="AA43" i="2"/>
  <c r="U43" i="2"/>
  <c r="I43" i="2"/>
  <c r="C43" i="2"/>
  <c r="B43" i="2"/>
  <c r="AA41" i="2"/>
  <c r="U41" i="2"/>
  <c r="I41" i="2"/>
  <c r="C41" i="2"/>
  <c r="B41" i="2"/>
  <c r="AA39" i="2"/>
  <c r="U39" i="2"/>
  <c r="I39" i="2"/>
  <c r="C39" i="2"/>
  <c r="B39" i="2"/>
  <c r="AA38" i="2"/>
  <c r="U38" i="2"/>
  <c r="AA36" i="2"/>
  <c r="U36" i="2"/>
  <c r="I36" i="2"/>
  <c r="C36" i="2"/>
  <c r="B36" i="2"/>
  <c r="AA34" i="2"/>
  <c r="U34" i="2"/>
  <c r="I34" i="2"/>
  <c r="C34" i="2"/>
  <c r="B34" i="2"/>
  <c r="AA32" i="2"/>
  <c r="U32" i="2"/>
  <c r="I32" i="2"/>
  <c r="C32" i="2"/>
  <c r="B32" i="2"/>
  <c r="AA30" i="2"/>
  <c r="U30" i="2"/>
  <c r="I30" i="2"/>
  <c r="C30" i="2"/>
  <c r="B30" i="2"/>
  <c r="AA28" i="2"/>
  <c r="U28" i="2"/>
  <c r="I28" i="2"/>
  <c r="C28" i="2"/>
  <c r="B28" i="2"/>
  <c r="AA26" i="2"/>
  <c r="U26" i="2"/>
  <c r="I26" i="2"/>
  <c r="C26" i="2"/>
  <c r="B26" i="2"/>
  <c r="AA24" i="2"/>
  <c r="U24" i="2"/>
  <c r="I24" i="2"/>
  <c r="C24" i="2"/>
  <c r="B24" i="2"/>
  <c r="AA22" i="2"/>
  <c r="U22" i="2"/>
  <c r="I22" i="2"/>
  <c r="C22" i="2"/>
  <c r="B22" i="2"/>
  <c r="AA21" i="2"/>
  <c r="U21" i="2"/>
  <c r="AA19" i="2"/>
  <c r="U19" i="2"/>
  <c r="I19" i="2"/>
  <c r="C19" i="2"/>
  <c r="B19" i="2"/>
  <c r="AA17" i="2"/>
  <c r="U17" i="2"/>
  <c r="I17" i="2"/>
  <c r="C17" i="2"/>
  <c r="B17" i="2"/>
  <c r="AA15" i="2"/>
  <c r="U15" i="2"/>
  <c r="I15" i="2"/>
  <c r="C15" i="2"/>
  <c r="B15" i="2"/>
  <c r="AA13" i="2"/>
  <c r="U13" i="2"/>
  <c r="I13" i="2"/>
  <c r="C13" i="2"/>
  <c r="B13" i="2"/>
  <c r="AA11" i="2"/>
  <c r="U11" i="2"/>
  <c r="I11" i="2"/>
  <c r="C11" i="2"/>
  <c r="B11" i="2"/>
  <c r="AA9" i="2"/>
  <c r="U9" i="2"/>
  <c r="I9" i="2"/>
  <c r="C9" i="2"/>
  <c r="B9" i="2"/>
  <c r="AA7" i="2"/>
  <c r="U7" i="2"/>
  <c r="I7" i="2"/>
  <c r="C7" i="2"/>
  <c r="B7" i="2"/>
  <c r="AA5" i="2"/>
  <c r="U5" i="2"/>
  <c r="I5" i="2"/>
  <c r="C5" i="2"/>
  <c r="B5" i="2"/>
  <c r="AH77" i="2" s="1"/>
  <c r="W40" i="33" l="1"/>
  <c r="AF77" i="2"/>
  <c r="U40" i="33" s="1"/>
  <c r="AJ77" i="2"/>
  <c r="Y40" i="33" s="1"/>
  <c r="AD75" i="2"/>
  <c r="S38" i="33" s="1"/>
  <c r="AH75" i="2"/>
  <c r="W38" i="33" s="1"/>
  <c r="AE75" i="2"/>
  <c r="T38" i="33" s="1"/>
  <c r="AI75" i="2"/>
  <c r="X38" i="33" s="1"/>
  <c r="AG77" i="2"/>
  <c r="V40" i="33" s="1"/>
  <c r="AF75" i="2"/>
  <c r="U38" i="33" s="1"/>
  <c r="AJ75" i="2"/>
  <c r="Y38" i="33" s="1"/>
  <c r="AD77" i="2"/>
  <c r="S40" i="33" s="1"/>
  <c r="N4" i="33"/>
  <c r="N35" i="33" s="1"/>
  <c r="N36" i="33" s="1"/>
  <c r="G4" i="33"/>
  <c r="G35" i="33" s="1"/>
  <c r="G36" i="33" s="1"/>
  <c r="F4" i="33"/>
  <c r="F35" i="33" s="1"/>
  <c r="F36" i="33" s="1"/>
  <c r="O4" i="33"/>
  <c r="O35" i="33" s="1"/>
  <c r="O36" i="33" s="1"/>
  <c r="AG75" i="2"/>
  <c r="V38" i="33" s="1"/>
  <c r="AE77" i="2"/>
  <c r="T40" i="33" s="1"/>
  <c r="AI77" i="2"/>
  <c r="X40" i="33" s="1"/>
  <c r="AK76" i="2"/>
  <c r="T39" i="33"/>
  <c r="Z39" i="33" s="1"/>
  <c r="AK74" i="2"/>
  <c r="T37" i="33"/>
  <c r="Z37" i="33" s="1"/>
  <c r="AK75" i="29"/>
  <c r="AK77" i="31"/>
  <c r="AK75" i="32"/>
  <c r="AK75" i="28"/>
  <c r="AK77" i="29"/>
  <c r="AK75" i="30"/>
  <c r="AK75" i="27"/>
  <c r="AK77" i="26"/>
  <c r="AK77" i="22"/>
  <c r="AK75" i="20"/>
  <c r="AK77" i="25"/>
  <c r="AK77" i="23"/>
  <c r="AK77" i="21"/>
  <c r="AK77" i="17"/>
  <c r="AK75" i="15"/>
  <c r="AK75" i="14"/>
  <c r="AK77" i="15"/>
  <c r="AK77" i="14"/>
  <c r="AK75" i="24"/>
  <c r="AK77" i="18"/>
  <c r="AK75" i="16"/>
  <c r="AK77" i="19"/>
  <c r="AK77" i="24"/>
  <c r="AK75" i="22"/>
  <c r="AK77" i="20"/>
  <c r="AK75" i="18"/>
  <c r="AK77" i="16"/>
  <c r="AK75" i="25"/>
  <c r="AK75" i="23"/>
  <c r="AK75" i="21"/>
  <c r="AK75" i="19"/>
  <c r="AK75" i="17"/>
  <c r="AK77" i="8"/>
  <c r="AK77" i="11"/>
  <c r="AK77" i="9"/>
  <c r="AK77" i="12"/>
  <c r="AK77" i="10"/>
  <c r="AK77" i="13"/>
  <c r="AK75" i="12"/>
  <c r="AK75" i="10"/>
  <c r="AK75" i="8"/>
  <c r="AK75" i="13"/>
  <c r="AK75" i="11"/>
  <c r="AK75" i="9"/>
  <c r="AK77" i="7"/>
  <c r="AK77" i="5"/>
  <c r="AK75" i="6"/>
  <c r="AK75" i="7"/>
  <c r="AK75" i="5"/>
  <c r="AK77" i="4"/>
  <c r="AK75" i="4"/>
  <c r="AK77" i="3"/>
  <c r="AK75" i="3"/>
  <c r="AK75" i="2"/>
  <c r="J43" i="33" l="1"/>
  <c r="AK77" i="2"/>
  <c r="K43" i="33"/>
  <c r="Z38" i="33"/>
  <c r="Z40" i="33"/>
</calcChain>
</file>

<file path=xl/sharedStrings.xml><?xml version="1.0" encoding="utf-8"?>
<sst xmlns="http://schemas.openxmlformats.org/spreadsheetml/2006/main" count="2928" uniqueCount="191">
  <si>
    <t>A/C tail #</t>
  </si>
  <si>
    <t>A/C Type</t>
  </si>
  <si>
    <t>UH-60A+</t>
  </si>
  <si>
    <t>UH-60A</t>
  </si>
  <si>
    <t>UH-60L</t>
  </si>
  <si>
    <t>UH-72A</t>
  </si>
  <si>
    <t>BFT ROLE NAME</t>
  </si>
  <si>
    <t>GSHEL6-B</t>
  </si>
  <si>
    <t>GSHEL5-A</t>
  </si>
  <si>
    <t>GSHEL10-B</t>
  </si>
  <si>
    <t>GSHEL7-B</t>
  </si>
  <si>
    <t>GSHEL8-B</t>
  </si>
  <si>
    <t>GSHEL7-A</t>
  </si>
  <si>
    <t>GSHEL4-B</t>
  </si>
  <si>
    <t>GSHEL4-A</t>
  </si>
  <si>
    <t>GSHEL1-B</t>
  </si>
  <si>
    <t>GSHEL2-B</t>
  </si>
  <si>
    <t>GSHEL3-B</t>
  </si>
  <si>
    <t>GSHEL2-A</t>
  </si>
  <si>
    <t>GSHEL6-A</t>
  </si>
  <si>
    <t>GSHEL3-A</t>
  </si>
  <si>
    <t>GSHEL9-B</t>
  </si>
  <si>
    <t>GSHEL1-A</t>
  </si>
  <si>
    <t>GSHEL#-@</t>
  </si>
  <si>
    <t>N/A</t>
  </si>
  <si>
    <t>PC</t>
  </si>
  <si>
    <t>APPLEGATE</t>
  </si>
  <si>
    <t>R09</t>
  </si>
  <si>
    <t>BREZA</t>
  </si>
  <si>
    <t>R08</t>
  </si>
  <si>
    <t>DEANGELO</t>
  </si>
  <si>
    <t>R77</t>
  </si>
  <si>
    <t>R41</t>
  </si>
  <si>
    <t>DEVERY</t>
  </si>
  <si>
    <t>R88</t>
  </si>
  <si>
    <t>DRENNEN</t>
  </si>
  <si>
    <t>R23</t>
  </si>
  <si>
    <t>FISHER</t>
  </si>
  <si>
    <t>FRICKANISCE</t>
  </si>
  <si>
    <t>R99</t>
  </si>
  <si>
    <t>GERVASONI</t>
  </si>
  <si>
    <t>R25</t>
  </si>
  <si>
    <t>GLOWZENSKI</t>
  </si>
  <si>
    <t>R69</t>
  </si>
  <si>
    <t>GREEN</t>
  </si>
  <si>
    <t>R29</t>
  </si>
  <si>
    <t>HASTINGS</t>
  </si>
  <si>
    <t>R20</t>
  </si>
  <si>
    <t>KEALY</t>
  </si>
  <si>
    <t>R13</t>
  </si>
  <si>
    <t>LAMPE</t>
  </si>
  <si>
    <t>R24</t>
  </si>
  <si>
    <t>MANCHESTER</t>
  </si>
  <si>
    <t>R26</t>
  </si>
  <si>
    <t>MARKUSSEN</t>
  </si>
  <si>
    <t>R22</t>
  </si>
  <si>
    <t>MCELROY</t>
  </si>
  <si>
    <t>R05</t>
  </si>
  <si>
    <t>MCHUGH</t>
  </si>
  <si>
    <t>R51</t>
  </si>
  <si>
    <t>MILLEVOI</t>
  </si>
  <si>
    <t>R10</t>
  </si>
  <si>
    <t>MULQUEEN</t>
  </si>
  <si>
    <t>R30</t>
  </si>
  <si>
    <t>R04</t>
  </si>
  <si>
    <t>MUÑOZ</t>
  </si>
  <si>
    <t>DEN HARTOG</t>
  </si>
  <si>
    <t>MURPHY</t>
  </si>
  <si>
    <t>R34</t>
  </si>
  <si>
    <t>POLYAK</t>
  </si>
  <si>
    <t>R50</t>
  </si>
  <si>
    <t>PREGLER</t>
  </si>
  <si>
    <t>R21</t>
  </si>
  <si>
    <t>RANDOLPH</t>
  </si>
  <si>
    <t>R07</t>
  </si>
  <si>
    <t>SBARRO</t>
  </si>
  <si>
    <t>R44</t>
  </si>
  <si>
    <t>SCHULTZ</t>
  </si>
  <si>
    <t>R91</t>
  </si>
  <si>
    <t>SMITH</t>
  </si>
  <si>
    <t>R33</t>
  </si>
  <si>
    <t>SOFCHAK</t>
  </si>
  <si>
    <t>STEVENSON</t>
  </si>
  <si>
    <t>R11</t>
  </si>
  <si>
    <t>SUMMERFIELD</t>
  </si>
  <si>
    <t>R72</t>
  </si>
  <si>
    <t>STURTEVANT</t>
  </si>
  <si>
    <t>R53</t>
  </si>
  <si>
    <t>TOLSKA</t>
  </si>
  <si>
    <t>R55</t>
  </si>
  <si>
    <t>VANDERGRIFT</t>
  </si>
  <si>
    <t>R00</t>
  </si>
  <si>
    <t>R32</t>
  </si>
  <si>
    <t>LOMBARDO</t>
  </si>
  <si>
    <t>WALASZEK</t>
  </si>
  <si>
    <t>R03</t>
  </si>
  <si>
    <t>CALLSIGN</t>
  </si>
  <si>
    <t>MISSION TRACKER</t>
  </si>
  <si>
    <t>UH60 FLIGHT HOURS</t>
  </si>
  <si>
    <t>UH72 FLIGHT HOURS</t>
  </si>
  <si>
    <t>MSN TYPE</t>
  </si>
  <si>
    <t>PLANNED</t>
  </si>
  <si>
    <t>ACTIVE</t>
  </si>
  <si>
    <t>MC</t>
  </si>
  <si>
    <t>CXL</t>
  </si>
  <si>
    <t>RON</t>
  </si>
  <si>
    <t>DAY</t>
  </si>
  <si>
    <t>NIGHT</t>
  </si>
  <si>
    <t>NVG</t>
  </si>
  <si>
    <t>W</t>
  </si>
  <si>
    <t>TOTALS</t>
  </si>
  <si>
    <t>VIP</t>
  </si>
  <si>
    <t>RL PROG</t>
  </si>
  <si>
    <t>CASEVAC</t>
  </si>
  <si>
    <t>TRAINING</t>
  </si>
  <si>
    <t>SUPPORT</t>
  </si>
  <si>
    <t>C/D</t>
  </si>
  <si>
    <t>MX</t>
  </si>
  <si>
    <t>A/C #</t>
  </si>
  <si>
    <t>TYPE</t>
  </si>
  <si>
    <t>ROLE NAME</t>
  </si>
  <si>
    <t>PI</t>
  </si>
  <si>
    <t>CREW</t>
  </si>
  <si>
    <t>ETD</t>
  </si>
  <si>
    <t>ATD</t>
  </si>
  <si>
    <t>ETA</t>
  </si>
  <si>
    <t>ATA</t>
  </si>
  <si>
    <t>PAX</t>
  </si>
  <si>
    <t>CARGO</t>
  </si>
  <si>
    <t xml:space="preserve">Period 1 </t>
  </si>
  <si>
    <t>ROUTE</t>
  </si>
  <si>
    <t>Period 2</t>
  </si>
  <si>
    <t>Period 3</t>
  </si>
  <si>
    <t>Period 4</t>
  </si>
  <si>
    <t>TOTAL</t>
  </si>
  <si>
    <t>DAYS TOTAL</t>
  </si>
  <si>
    <t>UH60HRS</t>
  </si>
  <si>
    <t>UH60 MSNS</t>
  </si>
  <si>
    <t>UH72HRS</t>
  </si>
  <si>
    <t>UH72 MSNS</t>
  </si>
  <si>
    <t>CREATED BY SSG CONKLIN ON 20170527                                                   UPDATED ON 20171022</t>
  </si>
  <si>
    <t>(MONTH) HOURS ROLL UP</t>
  </si>
  <si>
    <t>MISSION TYPE</t>
  </si>
  <si>
    <t>UH 60</t>
  </si>
  <si>
    <t>UH 72</t>
  </si>
  <si>
    <t>UH60</t>
  </si>
  <si>
    <t>DATE</t>
  </si>
  <si>
    <t>Wx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</si>
  <si>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</si>
  <si>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</si>
  <si>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</si>
  <si>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</si>
  <si>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</si>
  <si>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</si>
  <si>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</si>
  <si>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</si>
  <si>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</si>
  <si>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</si>
  <si>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</si>
  <si>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</si>
  <si>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</si>
  <si>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</si>
  <si>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</si>
  <si>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</si>
  <si>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</si>
  <si>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</si>
  <si>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</si>
  <si>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</si>
  <si>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</si>
  <si>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</si>
  <si>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</si>
  <si>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</si>
  <si>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</si>
  <si>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</si>
  <si>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</si>
  <si>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</si>
  <si>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</si>
  <si>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</si>
  <si>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</si>
  <si>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TOTAL UH 60</t>
  </si>
  <si>
    <t>TOTAL UH 72</t>
  </si>
  <si>
    <t>UH60 MSN TOTALS</t>
  </si>
  <si>
    <t>UH60 HOURS BY MSN</t>
  </si>
  <si>
    <t>UH72 MSN TOTALS</t>
  </si>
  <si>
    <t>UH72 HOURS BY MSN</t>
  </si>
  <si>
    <t>HOURS</t>
  </si>
  <si>
    <t>MONTHLY TOTAL</t>
  </si>
  <si>
    <t>both</t>
  </si>
  <si>
    <t>Rogue</t>
  </si>
  <si>
    <t>LANESE</t>
  </si>
  <si>
    <t>Raven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</si>
</sst>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FF0000"/>
      <name val="Arial"/>
      <family val="2"/>
    </font>
    <font>
      <b/>
      <sz val="24"/>
      <color rgb="FF000000"/>
      <name val="Arial"/>
      <family val="2"/>
    </font>
    <font>
      <b/>
      <sz val="10"/>
      <color rgb="FF000000"/>
      <name val="Arial"/>
      <family val="2"/>
    </font>
    <font>
      <b/>
      <sz val="14"/>
      <color rgb="FF000000"/>
      <name val="Arial"/>
      <family val="2"/>
    </font>
    <font>
      <b/>
      <sz val="9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name val="Arial"/>
      <family val="2"/>
    </font>
    <font>
      <b/>
      <sz val="10"/>
      <color rgb="FFFF0000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  <font>
      <b/>
      <sz val="10"/>
      <color rgb="FF0070C0"/>
      <name val="Arial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  <scheme val="minor"/>
    </font>
    <font>
      <i/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FFFF00"/>
      </patternFill>
    </fill>
    <fill>
      <patternFill patternType="solid">
        <fgColor rgb="FFFF0000"/>
        <bgColor rgb="FF00B050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0"/>
        <bgColor rgb="FFF79646"/>
      </patternFill>
    </fill>
    <fill>
      <patternFill patternType="solid">
        <fgColor theme="0" tint="-0.249977111117893"/>
        <bgColor indexed="64"/>
      </patternFill>
    </fill>
  </fills>
  <borders count="8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6">
    <xf numFmtId="0" fontId="0" fillId="0" borderId="0" xfId="0"/>
    <xf numFmtId="0" fontId="2" fillId="0" borderId="0" xfId="0" applyNumberFormat="1" applyFont="1" applyAlignment="1" applyProtection="1">
      <alignment horizontal="center"/>
      <protection locked="0"/>
    </xf>
    <xf numFmtId="0" fontId="2" fillId="0" borderId="0" xfId="0" quotePrefix="1" applyNumberFormat="1" applyFont="1" applyAlignment="1" applyProtection="1">
      <alignment horizontal="center"/>
      <protection locked="0"/>
    </xf>
    <xf numFmtId="0" fontId="3" fillId="0" borderId="0" xfId="0" applyNumberFormat="1" applyFont="1" applyAlignment="1" applyProtection="1">
      <alignment horizontal="center"/>
      <protection locked="0"/>
    </xf>
    <xf numFmtId="0" fontId="3" fillId="0" borderId="0" xfId="0" quotePrefix="1" applyNumberFormat="1" applyFont="1" applyAlignment="1" applyProtection="1">
      <alignment horizontal="center"/>
      <protection locked="0"/>
    </xf>
    <xf numFmtId="0" fontId="1" fillId="0" borderId="0" xfId="0" applyFont="1"/>
    <xf numFmtId="0" fontId="2" fillId="0" borderId="1" xfId="0" applyNumberFormat="1" applyFont="1" applyBorder="1" applyAlignment="1" applyProtection="1">
      <alignment horizontal="center" vertical="center"/>
    </xf>
    <xf numFmtId="0" fontId="2" fillId="5" borderId="4" xfId="0" applyNumberFormat="1" applyFont="1" applyFill="1" applyBorder="1" applyAlignment="1" applyProtection="1">
      <alignment horizontal="center" vertical="center"/>
    </xf>
    <xf numFmtId="0" fontId="2" fillId="6" borderId="4" xfId="0" applyNumberFormat="1" applyFont="1" applyFill="1" applyBorder="1" applyAlignment="1" applyProtection="1">
      <alignment horizontal="center" vertical="center"/>
    </xf>
    <xf numFmtId="0" fontId="2" fillId="7" borderId="4" xfId="0" applyNumberFormat="1" applyFont="1" applyFill="1" applyBorder="1" applyAlignment="1" applyProtection="1">
      <alignment horizontal="center" vertical="center"/>
    </xf>
    <xf numFmtId="0" fontId="2" fillId="9" borderId="4" xfId="0" applyNumberFormat="1" applyFont="1" applyFill="1" applyBorder="1" applyAlignment="1" applyProtection="1">
      <alignment horizontal="center" vertical="center"/>
      <protection locked="0"/>
    </xf>
    <xf numFmtId="0" fontId="2" fillId="9" borderId="2" xfId="0" applyNumberFormat="1" applyFont="1" applyFill="1" applyBorder="1" applyAlignment="1" applyProtection="1">
      <alignment horizontal="center" vertical="center"/>
      <protection locked="0"/>
    </xf>
    <xf numFmtId="0" fontId="2" fillId="0" borderId="4" xfId="0" applyNumberFormat="1" applyFont="1" applyBorder="1" applyAlignment="1" applyProtection="1">
      <alignment horizontal="center" vertical="center"/>
      <protection locked="0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6" fillId="10" borderId="4" xfId="0" applyNumberFormat="1" applyFont="1" applyFill="1" applyBorder="1" applyAlignment="1" applyProtection="1">
      <alignment horizontal="center" vertical="center"/>
    </xf>
    <xf numFmtId="0" fontId="7" fillId="10" borderId="4" xfId="0" applyNumberFormat="1" applyFont="1" applyFill="1" applyBorder="1" applyAlignment="1" applyProtection="1">
      <alignment horizontal="center" vertical="center"/>
    </xf>
    <xf numFmtId="49" fontId="8" fillId="10" borderId="4" xfId="0" applyNumberFormat="1" applyFont="1" applyFill="1" applyBorder="1" applyAlignment="1" applyProtection="1">
      <alignment horizontal="center" vertical="center"/>
    </xf>
    <xf numFmtId="49" fontId="9" fillId="10" borderId="4" xfId="0" applyNumberFormat="1" applyFont="1" applyFill="1" applyBorder="1" applyAlignment="1" applyProtection="1">
      <alignment horizontal="center" vertical="center"/>
    </xf>
    <xf numFmtId="0" fontId="10" fillId="10" borderId="1" xfId="0" applyNumberFormat="1" applyFont="1" applyFill="1" applyBorder="1" applyAlignment="1" applyProtection="1">
      <alignment horizontal="center" vertical="center"/>
    </xf>
    <xf numFmtId="0" fontId="10" fillId="10" borderId="4" xfId="0" applyNumberFormat="1" applyFont="1" applyFill="1" applyBorder="1" applyAlignment="1" applyProtection="1">
      <alignment horizontal="center" vertical="center"/>
    </xf>
    <xf numFmtId="49" fontId="6" fillId="12" borderId="9" xfId="0" applyNumberFormat="1" applyFont="1" applyFill="1" applyBorder="1" applyAlignment="1" applyProtection="1">
      <alignment horizontal="center"/>
      <protection locked="0"/>
    </xf>
    <xf numFmtId="0" fontId="6" fillId="0" borderId="0" xfId="0" applyNumberFormat="1" applyFont="1" applyAlignment="1" applyProtection="1">
      <alignment horizontal="center"/>
      <protection locked="0"/>
    </xf>
    <xf numFmtId="0" fontId="6" fillId="0" borderId="0" xfId="0" applyNumberFormat="1" applyFont="1" applyFill="1" applyAlignment="1" applyProtection="1">
      <alignment horizontal="center"/>
      <protection locked="0"/>
    </xf>
    <xf numFmtId="0" fontId="6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Alignment="1" applyProtection="1">
      <alignment horizontal="center"/>
      <protection locked="0"/>
    </xf>
    <xf numFmtId="0" fontId="2" fillId="15" borderId="0" xfId="0" applyNumberFormat="1" applyFont="1" applyFill="1" applyAlignment="1" applyProtection="1">
      <alignment horizontal="center"/>
      <protection locked="0"/>
    </xf>
    <xf numFmtId="49" fontId="6" fillId="12" borderId="15" xfId="0" applyNumberFormat="1" applyFont="1" applyFill="1" applyBorder="1" applyAlignment="1" applyProtection="1">
      <alignment horizontal="center"/>
      <protection locked="0"/>
    </xf>
    <xf numFmtId="0" fontId="6" fillId="17" borderId="15" xfId="0" applyNumberFormat="1" applyFont="1" applyFill="1" applyBorder="1" applyAlignment="1" applyProtection="1">
      <alignment horizontal="center"/>
      <protection locked="0"/>
    </xf>
    <xf numFmtId="0" fontId="6" fillId="17" borderId="30" xfId="0" applyNumberFormat="1" applyFont="1" applyFill="1" applyBorder="1" applyAlignment="1" applyProtection="1">
      <alignment horizontal="center"/>
      <protection locked="0"/>
    </xf>
    <xf numFmtId="0" fontId="2" fillId="17" borderId="29" xfId="0" applyNumberFormat="1" applyFont="1" applyFill="1" applyBorder="1" applyAlignment="1" applyProtection="1">
      <alignment horizontal="center"/>
      <protection locked="0"/>
    </xf>
    <xf numFmtId="0" fontId="2" fillId="17" borderId="15" xfId="0" applyNumberFormat="1" applyFont="1" applyFill="1" applyBorder="1" applyAlignment="1" applyProtection="1">
      <alignment horizontal="center"/>
      <protection locked="0"/>
    </xf>
    <xf numFmtId="0" fontId="6" fillId="17" borderId="22" xfId="0" applyNumberFormat="1" applyFont="1" applyFill="1" applyBorder="1" applyAlignment="1" applyProtection="1">
      <alignment horizontal="center"/>
      <protection locked="0"/>
    </xf>
    <xf numFmtId="0" fontId="2" fillId="17" borderId="38" xfId="0" applyNumberFormat="1" applyFont="1" applyFill="1" applyBorder="1" applyAlignment="1" applyProtection="1">
      <alignment horizontal="center"/>
    </xf>
    <xf numFmtId="0" fontId="2" fillId="17" borderId="25" xfId="0" applyNumberFormat="1" applyFont="1" applyFill="1" applyBorder="1" applyAlignment="1" applyProtection="1">
      <alignment horizontal="center"/>
      <protection locked="0"/>
    </xf>
    <xf numFmtId="0" fontId="2" fillId="17" borderId="26" xfId="0" applyNumberFormat="1" applyFont="1" applyFill="1" applyBorder="1" applyAlignment="1" applyProtection="1">
      <alignment horizontal="center"/>
      <protection locked="0"/>
    </xf>
    <xf numFmtId="0" fontId="6" fillId="17" borderId="26" xfId="0" applyNumberFormat="1" applyFont="1" applyFill="1" applyBorder="1" applyAlignment="1" applyProtection="1">
      <alignment horizontal="center"/>
      <protection locked="0"/>
    </xf>
    <xf numFmtId="0" fontId="6" fillId="17" borderId="39" xfId="0" applyNumberFormat="1" applyFont="1" applyFill="1" applyBorder="1" applyAlignment="1" applyProtection="1">
      <alignment horizontal="center"/>
      <protection locked="0"/>
    </xf>
    <xf numFmtId="0" fontId="6" fillId="17" borderId="29" xfId="0" applyNumberFormat="1" applyFont="1" applyFill="1" applyBorder="1" applyAlignment="1" applyProtection="1">
      <alignment horizontal="center"/>
      <protection locked="0"/>
    </xf>
    <xf numFmtId="0" fontId="2" fillId="14" borderId="0" xfId="0" applyNumberFormat="1" applyFont="1" applyFill="1" applyAlignment="1" applyProtection="1">
      <alignment horizontal="center"/>
      <protection locked="0"/>
    </xf>
    <xf numFmtId="0" fontId="2" fillId="9" borderId="0" xfId="0" applyNumberFormat="1" applyFont="1" applyFill="1" applyAlignment="1" applyProtection="1">
      <alignment horizontal="center"/>
      <protection locked="0"/>
    </xf>
    <xf numFmtId="0" fontId="2" fillId="18" borderId="0" xfId="0" applyNumberFormat="1" applyFont="1" applyFill="1" applyAlignment="1" applyProtection="1">
      <alignment horizontal="center"/>
      <protection locked="0"/>
    </xf>
    <xf numFmtId="0" fontId="6" fillId="17" borderId="32" xfId="0" applyNumberFormat="1" applyFont="1" applyFill="1" applyBorder="1" applyAlignment="1" applyProtection="1">
      <alignment horizontal="center"/>
      <protection locked="0"/>
    </xf>
    <xf numFmtId="49" fontId="6" fillId="17" borderId="32" xfId="0" applyNumberFormat="1" applyFont="1" applyFill="1" applyBorder="1" applyAlignment="1" applyProtection="1">
      <alignment horizontal="center"/>
      <protection locked="0"/>
    </xf>
    <xf numFmtId="0" fontId="2" fillId="17" borderId="31" xfId="0" applyNumberFormat="1" applyFont="1" applyFill="1" applyBorder="1" applyAlignment="1" applyProtection="1">
      <alignment horizontal="center"/>
      <protection locked="0"/>
    </xf>
    <xf numFmtId="0" fontId="6" fillId="17" borderId="41" xfId="0" applyNumberFormat="1" applyFont="1" applyFill="1" applyBorder="1" applyAlignment="1" applyProtection="1">
      <alignment horizontal="center"/>
      <protection locked="0"/>
    </xf>
    <xf numFmtId="0" fontId="2" fillId="17" borderId="34" xfId="0" applyNumberFormat="1" applyFont="1" applyFill="1" applyBorder="1" applyAlignment="1" applyProtection="1">
      <alignment horizontal="center"/>
    </xf>
    <xf numFmtId="0" fontId="2" fillId="17" borderId="42" xfId="0" applyNumberFormat="1" applyFont="1" applyFill="1" applyBorder="1" applyAlignment="1" applyProtection="1">
      <alignment horizontal="center"/>
      <protection locked="0"/>
    </xf>
    <xf numFmtId="0" fontId="6" fillId="17" borderId="43" xfId="0" applyNumberFormat="1" applyFont="1" applyFill="1" applyBorder="1" applyAlignment="1" applyProtection="1">
      <alignment horizontal="center"/>
      <protection locked="0"/>
    </xf>
    <xf numFmtId="0" fontId="6" fillId="17" borderId="44" xfId="0" applyNumberFormat="1" applyFont="1" applyFill="1" applyBorder="1" applyAlignment="1" applyProtection="1">
      <alignment horizontal="center"/>
      <protection locked="0"/>
    </xf>
    <xf numFmtId="0" fontId="2" fillId="17" borderId="4" xfId="0" applyNumberFormat="1" applyFont="1" applyFill="1" applyBorder="1" applyAlignment="1" applyProtection="1">
      <alignment horizontal="center"/>
    </xf>
    <xf numFmtId="49" fontId="12" fillId="13" borderId="16" xfId="0" applyNumberFormat="1" applyFont="1" applyFill="1" applyBorder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15" fillId="2" borderId="25" xfId="0" applyNumberFormat="1" applyFont="1" applyFill="1" applyBorder="1" applyAlignment="1" applyProtection="1">
      <alignment horizontal="center"/>
    </xf>
    <xf numFmtId="0" fontId="15" fillId="2" borderId="4" xfId="0" applyNumberFormat="1" applyFont="1" applyFill="1" applyBorder="1" applyAlignment="1" applyProtection="1">
      <alignment horizontal="center"/>
    </xf>
    <xf numFmtId="0" fontId="2" fillId="0" borderId="0" xfId="0" applyNumberFormat="1" applyFont="1" applyAlignment="1" applyProtection="1">
      <alignment horizontal="center"/>
    </xf>
    <xf numFmtId="0" fontId="2" fillId="11" borderId="42" xfId="0" applyNumberFormat="1" applyFont="1" applyFill="1" applyBorder="1" applyAlignment="1" applyProtection="1">
      <alignment horizontal="center"/>
    </xf>
    <xf numFmtId="0" fontId="2" fillId="11" borderId="43" xfId="0" applyNumberFormat="1" applyFont="1" applyFill="1" applyBorder="1" applyAlignment="1" applyProtection="1">
      <alignment horizontal="center"/>
    </xf>
    <xf numFmtId="0" fontId="2" fillId="11" borderId="49" xfId="0" applyNumberFormat="1" applyFont="1" applyFill="1" applyBorder="1" applyAlignment="1" applyProtection="1">
      <alignment horizontal="center"/>
    </xf>
    <xf numFmtId="0" fontId="2" fillId="0" borderId="0" xfId="0" applyNumberFormat="1" applyFont="1" applyBorder="1" applyAlignment="1" applyProtection="1">
      <alignment horizontal="center"/>
      <protection locked="0"/>
    </xf>
    <xf numFmtId="0" fontId="2" fillId="9" borderId="11" xfId="0" applyNumberFormat="1" applyFont="1" applyFill="1" applyBorder="1" applyAlignment="1" applyProtection="1">
      <alignment horizontal="center"/>
    </xf>
    <xf numFmtId="0" fontId="2" fillId="9" borderId="12" xfId="0" applyNumberFormat="1" applyFont="1" applyFill="1" applyBorder="1" applyAlignment="1" applyProtection="1">
      <alignment horizontal="center"/>
    </xf>
    <xf numFmtId="0" fontId="2" fillId="9" borderId="0" xfId="0" applyNumberFormat="1" applyFont="1" applyFill="1" applyBorder="1" applyAlignment="1" applyProtection="1">
      <alignment horizontal="center"/>
    </xf>
    <xf numFmtId="0" fontId="2" fillId="9" borderId="50" xfId="0" applyNumberFormat="1" applyFont="1" applyFill="1" applyBorder="1" applyAlignment="1" applyProtection="1">
      <alignment horizontal="center"/>
    </xf>
    <xf numFmtId="0" fontId="2" fillId="0" borderId="0" xfId="0" applyNumberFormat="1" applyFont="1" applyBorder="1" applyAlignment="1" applyProtection="1">
      <alignment horizontal="center"/>
    </xf>
    <xf numFmtId="0" fontId="2" fillId="11" borderId="20" xfId="0" applyNumberFormat="1" applyFont="1" applyFill="1" applyBorder="1" applyAlignment="1" applyProtection="1">
      <alignment horizontal="center"/>
    </xf>
    <xf numFmtId="0" fontId="2" fillId="11" borderId="11" xfId="0" applyNumberFormat="1" applyFont="1" applyFill="1" applyBorder="1" applyAlignment="1" applyProtection="1">
      <alignment horizontal="center"/>
    </xf>
    <xf numFmtId="0" fontId="2" fillId="11" borderId="12" xfId="0" applyNumberFormat="1" applyFont="1" applyFill="1" applyBorder="1" applyAlignment="1" applyProtection="1">
      <alignment horizontal="center"/>
    </xf>
    <xf numFmtId="0" fontId="2" fillId="11" borderId="3" xfId="0" applyNumberFormat="1" applyFont="1" applyFill="1" applyBorder="1" applyAlignment="1" applyProtection="1">
      <alignment horizontal="center"/>
    </xf>
    <xf numFmtId="0" fontId="2" fillId="11" borderId="4" xfId="0" applyNumberFormat="1" applyFont="1" applyFill="1" applyBorder="1" applyAlignment="1" applyProtection="1">
      <alignment horizontal="center"/>
    </xf>
    <xf numFmtId="0" fontId="2" fillId="19" borderId="51" xfId="0" applyNumberFormat="1" applyFont="1" applyFill="1" applyBorder="1" applyAlignment="1" applyProtection="1">
      <alignment horizontal="center"/>
    </xf>
    <xf numFmtId="0" fontId="2" fillId="19" borderId="52" xfId="0" applyNumberFormat="1" applyFont="1" applyFill="1" applyBorder="1" applyAlignment="1" applyProtection="1">
      <alignment horizontal="center"/>
    </xf>
    <xf numFmtId="0" fontId="2" fillId="19" borderId="16" xfId="0" applyNumberFormat="1" applyFont="1" applyFill="1" applyBorder="1" applyAlignment="1" applyProtection="1">
      <alignment horizontal="center"/>
    </xf>
    <xf numFmtId="0" fontId="2" fillId="19" borderId="53" xfId="0" applyNumberFormat="1" applyFont="1" applyFill="1" applyBorder="1" applyAlignment="1" applyProtection="1">
      <alignment horizontal="center"/>
    </xf>
    <xf numFmtId="0" fontId="2" fillId="11" borderId="54" xfId="0" applyNumberFormat="1" applyFont="1" applyFill="1" applyBorder="1" applyAlignment="1" applyProtection="1">
      <alignment horizontal="center"/>
    </xf>
    <xf numFmtId="0" fontId="2" fillId="19" borderId="54" xfId="0" applyNumberFormat="1" applyFont="1" applyFill="1" applyBorder="1" applyAlignment="1" applyProtection="1">
      <alignment horizontal="center"/>
    </xf>
    <xf numFmtId="0" fontId="2" fillId="19" borderId="55" xfId="0" applyNumberFormat="1" applyFont="1" applyFill="1" applyBorder="1" applyAlignment="1" applyProtection="1">
      <alignment horizontal="center"/>
    </xf>
    <xf numFmtId="0" fontId="2" fillId="19" borderId="56" xfId="0" applyNumberFormat="1" applyFont="1" applyFill="1" applyBorder="1" applyAlignment="1" applyProtection="1">
      <alignment horizontal="center"/>
    </xf>
    <xf numFmtId="49" fontId="0" fillId="0" borderId="0" xfId="0" applyNumberFormat="1" applyBorder="1" applyAlignment="1" applyProtection="1">
      <protection locked="0"/>
    </xf>
    <xf numFmtId="49" fontId="16" fillId="0" borderId="0" xfId="0" applyNumberFormat="1" applyFont="1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2" fillId="0" borderId="57" xfId="0" applyNumberFormat="1" applyFont="1" applyBorder="1" applyAlignment="1" applyProtection="1">
      <alignment horizontal="center"/>
      <protection locked="0"/>
    </xf>
    <xf numFmtId="0" fontId="1" fillId="10" borderId="4" xfId="0" applyNumberFormat="1" applyFont="1" applyFill="1" applyBorder="1" applyAlignment="1" applyProtection="1">
      <alignment horizontal="center" vertical="center"/>
    </xf>
    <xf numFmtId="49" fontId="12" fillId="13" borderId="15" xfId="0" applyNumberFormat="1" applyFont="1" applyFill="1" applyBorder="1" applyAlignment="1" applyProtection="1">
      <alignment horizontal="center"/>
    </xf>
    <xf numFmtId="49" fontId="12" fillId="0" borderId="15" xfId="0" applyNumberFormat="1" applyFont="1" applyFill="1" applyBorder="1" applyAlignment="1" applyProtection="1">
      <alignment horizontal="center"/>
      <protection locked="0"/>
    </xf>
    <xf numFmtId="49" fontId="12" fillId="14" borderId="15" xfId="0" applyNumberFormat="1" applyFont="1" applyFill="1" applyBorder="1" applyAlignment="1" applyProtection="1">
      <alignment horizontal="center"/>
      <protection locked="0"/>
    </xf>
    <xf numFmtId="49" fontId="12" fillId="14" borderId="16" xfId="0" applyNumberFormat="1" applyFont="1" applyFill="1" applyBorder="1" applyAlignment="1" applyProtection="1">
      <alignment horizontal="center"/>
      <protection locked="0"/>
    </xf>
    <xf numFmtId="49" fontId="12" fillId="14" borderId="17" xfId="0" applyNumberFormat="1" applyFont="1" applyFill="1" applyBorder="1" applyAlignment="1" applyProtection="1">
      <alignment horizontal="center"/>
      <protection locked="0"/>
    </xf>
    <xf numFmtId="49" fontId="12" fillId="14" borderId="30" xfId="0" applyNumberFormat="1" applyFont="1" applyFill="1" applyBorder="1" applyAlignment="1" applyProtection="1">
      <alignment horizontal="center"/>
      <protection locked="0"/>
    </xf>
    <xf numFmtId="49" fontId="12" fillId="13" borderId="29" xfId="0" applyNumberFormat="1" applyFont="1" applyFill="1" applyBorder="1" applyAlignment="1" applyProtection="1">
      <alignment horizontal="center"/>
    </xf>
    <xf numFmtId="49" fontId="12" fillId="14" borderId="26" xfId="0" applyNumberFormat="1" applyFont="1" applyFill="1" applyBorder="1" applyAlignment="1" applyProtection="1">
      <alignment horizontal="center"/>
      <protection locked="0"/>
    </xf>
    <xf numFmtId="49" fontId="12" fillId="14" borderId="27" xfId="0" applyNumberFormat="1" applyFont="1" applyFill="1" applyBorder="1" applyAlignment="1" applyProtection="1">
      <alignment horizontal="center"/>
      <protection locked="0"/>
    </xf>
    <xf numFmtId="49" fontId="6" fillId="17" borderId="15" xfId="0" applyNumberFormat="1" applyFont="1" applyFill="1" applyBorder="1" applyAlignment="1" applyProtection="1">
      <alignment horizontal="center"/>
      <protection locked="0"/>
    </xf>
    <xf numFmtId="49" fontId="6" fillId="17" borderId="30" xfId="0" applyNumberFormat="1" applyFont="1" applyFill="1" applyBorder="1" applyAlignment="1" applyProtection="1">
      <alignment horizontal="center"/>
      <protection locked="0"/>
    </xf>
    <xf numFmtId="49" fontId="2" fillId="14" borderId="0" xfId="0" applyNumberFormat="1" applyFont="1" applyFill="1" applyAlignment="1" applyProtection="1">
      <alignment horizontal="center"/>
      <protection locked="0"/>
    </xf>
    <xf numFmtId="49" fontId="2" fillId="9" borderId="0" xfId="0" applyNumberFormat="1" applyFont="1" applyFill="1" applyAlignment="1" applyProtection="1">
      <alignment horizontal="center"/>
      <protection locked="0"/>
    </xf>
    <xf numFmtId="49" fontId="2" fillId="18" borderId="0" xfId="0" applyNumberFormat="1" applyFont="1" applyFill="1" applyAlignment="1" applyProtection="1">
      <alignment horizontal="center"/>
      <protection locked="0"/>
    </xf>
    <xf numFmtId="49" fontId="6" fillId="17" borderId="33" xfId="0" applyNumberFormat="1" applyFont="1" applyFill="1" applyBorder="1" applyAlignment="1" applyProtection="1">
      <alignment horizontal="center"/>
      <protection locked="0"/>
    </xf>
    <xf numFmtId="49" fontId="12" fillId="13" borderId="35" xfId="0" applyNumberFormat="1" applyFont="1" applyFill="1" applyBorder="1" applyAlignment="1" applyProtection="1">
      <alignment horizontal="center"/>
    </xf>
    <xf numFmtId="49" fontId="2" fillId="0" borderId="4" xfId="0" applyNumberFormat="1" applyFont="1" applyBorder="1" applyAlignment="1" applyProtection="1">
      <alignment horizontal="center"/>
    </xf>
    <xf numFmtId="49" fontId="2" fillId="0" borderId="48" xfId="0" applyNumberFormat="1" applyFont="1" applyBorder="1" applyAlignment="1" applyProtection="1">
      <alignment horizontal="center"/>
    </xf>
    <xf numFmtId="49" fontId="12" fillId="13" borderId="15" xfId="0" applyNumberFormat="1" applyFont="1" applyFill="1" applyBorder="1" applyAlignment="1" applyProtection="1">
      <alignment horizontal="center"/>
      <protection locked="0"/>
    </xf>
    <xf numFmtId="49" fontId="12" fillId="13" borderId="15" xfId="0" applyNumberFormat="1" applyFont="1" applyFill="1" applyBorder="1" applyAlignment="1" applyProtection="1">
      <alignment horizontal="center"/>
      <protection locked="0"/>
    </xf>
    <xf numFmtId="0" fontId="2" fillId="11" borderId="42" xfId="0" applyNumberFormat="1" applyFont="1" applyFill="1" applyBorder="1" applyAlignment="1" applyProtection="1">
      <alignment horizontal="center"/>
    </xf>
    <xf numFmtId="0" fontId="2" fillId="11" borderId="49" xfId="0" applyNumberFormat="1" applyFont="1" applyFill="1" applyBorder="1" applyAlignment="1" applyProtection="1">
      <alignment horizontal="center"/>
    </xf>
    <xf numFmtId="49" fontId="6" fillId="12" borderId="43" xfId="0" applyNumberFormat="1" applyFont="1" applyFill="1" applyBorder="1" applyAlignment="1" applyProtection="1">
      <alignment horizontal="center"/>
      <protection locked="0"/>
    </xf>
    <xf numFmtId="49" fontId="6" fillId="17" borderId="36" xfId="0" applyNumberFormat="1" applyFont="1" applyFill="1" applyBorder="1" applyAlignment="1" applyProtection="1">
      <alignment horizontal="center"/>
      <protection locked="0"/>
    </xf>
    <xf numFmtId="49" fontId="6" fillId="12" borderId="10" xfId="0" applyNumberFormat="1" applyFont="1" applyFill="1" applyBorder="1" applyAlignment="1" applyProtection="1">
      <alignment horizontal="center"/>
      <protection locked="0"/>
    </xf>
    <xf numFmtId="49" fontId="6" fillId="12" borderId="7" xfId="0" applyNumberFormat="1" applyFont="1" applyFill="1" applyBorder="1" applyAlignment="1" applyProtection="1">
      <alignment horizontal="center"/>
      <protection locked="0"/>
    </xf>
    <xf numFmtId="0" fontId="0" fillId="0" borderId="58" xfId="0" applyNumberFormat="1" applyFill="1" applyBorder="1" applyAlignment="1"/>
    <xf numFmtId="0" fontId="0" fillId="0" borderId="0" xfId="0" applyNumberFormat="1" applyFill="1" applyBorder="1" applyAlignment="1"/>
    <xf numFmtId="0" fontId="0" fillId="0" borderId="0" xfId="0" applyNumberFormat="1"/>
    <xf numFmtId="0" fontId="0" fillId="0" borderId="14" xfId="0" applyNumberFormat="1" applyFill="1" applyBorder="1" applyAlignment="1"/>
    <xf numFmtId="0" fontId="2" fillId="11" borderId="59" xfId="0" applyNumberFormat="1" applyFont="1" applyFill="1" applyBorder="1" applyAlignment="1">
      <alignment horizontal="center"/>
    </xf>
    <xf numFmtId="0" fontId="2" fillId="11" borderId="60" xfId="0" applyNumberFormat="1" applyFont="1" applyFill="1" applyBorder="1" applyAlignment="1">
      <alignment horizontal="center"/>
    </xf>
    <xf numFmtId="0" fontId="2" fillId="11" borderId="61" xfId="0" applyNumberFormat="1" applyFont="1" applyFill="1" applyBorder="1" applyAlignment="1">
      <alignment horizontal="center"/>
    </xf>
    <xf numFmtId="0" fontId="2" fillId="11" borderId="20" xfId="0" applyNumberFormat="1" applyFont="1" applyFill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2" fillId="11" borderId="40" xfId="0" applyNumberFormat="1" applyFont="1" applyFill="1" applyBorder="1" applyAlignment="1">
      <alignment horizontal="center"/>
    </xf>
    <xf numFmtId="0" fontId="2" fillId="11" borderId="50" xfId="0" applyNumberFormat="1" applyFont="1" applyFill="1" applyBorder="1" applyAlignment="1">
      <alignment horizontal="center"/>
    </xf>
    <xf numFmtId="0" fontId="2" fillId="0" borderId="0" xfId="0" applyNumberFormat="1" applyFont="1"/>
    <xf numFmtId="0" fontId="2" fillId="0" borderId="62" xfId="0" applyNumberFormat="1" applyFont="1" applyBorder="1" applyAlignment="1">
      <alignment horizontal="center" vertical="center"/>
    </xf>
    <xf numFmtId="0" fontId="0" fillId="0" borderId="63" xfId="0" applyNumberFormat="1" applyBorder="1"/>
    <xf numFmtId="0" fontId="0" fillId="0" borderId="9" xfId="0" applyNumberFormat="1" applyBorder="1"/>
    <xf numFmtId="0" fontId="0" fillId="0" borderId="7" xfId="0" applyNumberFormat="1" applyBorder="1"/>
    <xf numFmtId="0" fontId="0" fillId="0" borderId="0" xfId="0" applyNumberFormat="1" applyBorder="1"/>
    <xf numFmtId="0" fontId="0" fillId="0" borderId="64" xfId="0" applyNumberFormat="1" applyBorder="1"/>
    <xf numFmtId="0" fontId="0" fillId="0" borderId="16" xfId="0" applyNumberFormat="1" applyBorder="1"/>
    <xf numFmtId="0" fontId="0" fillId="9" borderId="52" xfId="0" applyNumberFormat="1" applyFill="1" applyBorder="1" applyAlignment="1">
      <alignment horizontal="right"/>
    </xf>
    <xf numFmtId="0" fontId="0" fillId="9" borderId="16" xfId="0" applyNumberFormat="1" applyFill="1" applyBorder="1" applyAlignment="1">
      <alignment horizontal="right"/>
    </xf>
    <xf numFmtId="0" fontId="0" fillId="9" borderId="17" xfId="0" applyNumberFormat="1" applyFill="1" applyBorder="1" applyAlignment="1">
      <alignment horizontal="right"/>
    </xf>
    <xf numFmtId="0" fontId="2" fillId="0" borderId="65" xfId="0" applyNumberFormat="1" applyFont="1" applyBorder="1" applyAlignment="1">
      <alignment horizontal="center" vertical="center"/>
    </xf>
    <xf numFmtId="0" fontId="0" fillId="0" borderId="66" xfId="0" applyNumberFormat="1" applyBorder="1"/>
    <xf numFmtId="0" fontId="0" fillId="0" borderId="15" xfId="0" applyNumberFormat="1" applyBorder="1"/>
    <xf numFmtId="0" fontId="0" fillId="0" borderId="30" xfId="0" applyNumberFormat="1" applyBorder="1"/>
    <xf numFmtId="0" fontId="0" fillId="0" borderId="67" xfId="0" applyNumberFormat="1" applyBorder="1"/>
    <xf numFmtId="0" fontId="0" fillId="9" borderId="68" xfId="0" applyNumberFormat="1" applyFill="1" applyBorder="1" applyAlignment="1">
      <alignment horizontal="right"/>
    </xf>
    <xf numFmtId="0" fontId="0" fillId="9" borderId="15" xfId="0" applyNumberFormat="1" applyFill="1" applyBorder="1" applyAlignment="1">
      <alignment horizontal="right"/>
    </xf>
    <xf numFmtId="0" fontId="0" fillId="9" borderId="30" xfId="0" applyNumberFormat="1" applyFill="1" applyBorder="1" applyAlignment="1">
      <alignment horizontal="right"/>
    </xf>
    <xf numFmtId="0" fontId="0" fillId="0" borderId="15" xfId="0" applyNumberFormat="1" applyFont="1" applyBorder="1"/>
    <xf numFmtId="0" fontId="0" fillId="0" borderId="30" xfId="0" applyNumberFormat="1" applyFont="1" applyBorder="1"/>
    <xf numFmtId="0" fontId="0" fillId="9" borderId="69" xfId="0" applyNumberFormat="1" applyFill="1" applyBorder="1" applyAlignment="1">
      <alignment horizontal="right"/>
    </xf>
    <xf numFmtId="0" fontId="2" fillId="0" borderId="70" xfId="0" applyNumberFormat="1" applyFont="1" applyBorder="1" applyAlignment="1">
      <alignment horizontal="center" vertical="center"/>
    </xf>
    <xf numFmtId="0" fontId="2" fillId="0" borderId="71" xfId="0" applyNumberFormat="1" applyFont="1" applyBorder="1" applyAlignment="1">
      <alignment horizontal="center" vertical="center"/>
    </xf>
    <xf numFmtId="0" fontId="0" fillId="0" borderId="72" xfId="0" applyNumberFormat="1" applyBorder="1"/>
    <xf numFmtId="0" fontId="0" fillId="0" borderId="36" xfId="0" applyNumberFormat="1" applyBorder="1"/>
    <xf numFmtId="0" fontId="0" fillId="0" borderId="37" xfId="0" applyNumberFormat="1" applyBorder="1"/>
    <xf numFmtId="0" fontId="2" fillId="0" borderId="73" xfId="0" applyNumberFormat="1" applyFont="1" applyBorder="1" applyAlignment="1">
      <alignment horizontal="center" vertical="center"/>
    </xf>
    <xf numFmtId="0" fontId="0" fillId="0" borderId="74" xfId="0" applyNumberFormat="1" applyBorder="1"/>
    <xf numFmtId="0" fontId="0" fillId="9" borderId="75" xfId="0" applyNumberFormat="1" applyFill="1" applyBorder="1" applyAlignment="1">
      <alignment horizontal="right"/>
    </xf>
    <xf numFmtId="0" fontId="0" fillId="9" borderId="13" xfId="0" applyNumberFormat="1" applyFill="1" applyBorder="1" applyAlignment="1">
      <alignment horizontal="right"/>
    </xf>
    <xf numFmtId="0" fontId="2" fillId="2" borderId="76" xfId="0" applyNumberFormat="1" applyFont="1" applyFill="1" applyBorder="1"/>
    <xf numFmtId="0" fontId="2" fillId="2" borderId="77" xfId="0" applyNumberFormat="1" applyFont="1" applyFill="1" applyBorder="1"/>
    <xf numFmtId="0" fontId="2" fillId="2" borderId="78" xfId="0" applyNumberFormat="1" applyFont="1" applyFill="1" applyBorder="1"/>
    <xf numFmtId="0" fontId="2" fillId="2" borderId="43" xfId="0" applyNumberFormat="1" applyFont="1" applyFill="1" applyBorder="1"/>
    <xf numFmtId="0" fontId="2" fillId="2" borderId="49" xfId="0" applyNumberFormat="1" applyFont="1" applyFill="1" applyBorder="1"/>
    <xf numFmtId="0" fontId="2" fillId="0" borderId="0" xfId="0" applyNumberFormat="1" applyFont="1" applyBorder="1"/>
    <xf numFmtId="0" fontId="2" fillId="11" borderId="48" xfId="0" applyNumberFormat="1" applyFont="1" applyFill="1" applyBorder="1" applyAlignment="1">
      <alignment horizontal="center"/>
    </xf>
    <xf numFmtId="0" fontId="2" fillId="11" borderId="48" xfId="0" applyNumberFormat="1" applyFont="1" applyFill="1" applyBorder="1"/>
    <xf numFmtId="0" fontId="2" fillId="0" borderId="1" xfId="0" applyNumberFormat="1" applyFont="1" applyBorder="1"/>
    <xf numFmtId="0" fontId="2" fillId="0" borderId="4" xfId="0" applyNumberFormat="1" applyFont="1" applyBorder="1"/>
    <xf numFmtId="0" fontId="2" fillId="11" borderId="4" xfId="0" applyNumberFormat="1" applyFont="1" applyFill="1" applyBorder="1" applyAlignment="1">
      <alignment horizontal="center" vertical="center"/>
    </xf>
    <xf numFmtId="0" fontId="0" fillId="11" borderId="12" xfId="0" applyNumberFormat="1" applyFill="1" applyBorder="1" applyAlignment="1">
      <alignment horizontal="center"/>
    </xf>
    <xf numFmtId="0" fontId="0" fillId="11" borderId="13" xfId="0" applyNumberFormat="1" applyFill="1" applyBorder="1" applyAlignment="1">
      <alignment horizontal="center"/>
    </xf>
    <xf numFmtId="0" fontId="0" fillId="11" borderId="21" xfId="0" applyNumberFormat="1" applyFill="1" applyBorder="1"/>
    <xf numFmtId="0" fontId="0" fillId="11" borderId="16" xfId="0" applyNumberFormat="1" applyFill="1" applyBorder="1"/>
    <xf numFmtId="0" fontId="0" fillId="11" borderId="17" xfId="0" applyNumberFormat="1" applyFill="1" applyBorder="1"/>
    <xf numFmtId="0" fontId="0" fillId="11" borderId="80" xfId="0" applyNumberFormat="1" applyFill="1" applyBorder="1"/>
    <xf numFmtId="0" fontId="0" fillId="11" borderId="35" xfId="0" applyNumberFormat="1" applyFill="1" applyBorder="1"/>
    <xf numFmtId="0" fontId="0" fillId="11" borderId="36" xfId="0" applyNumberFormat="1" applyFill="1" applyBorder="1"/>
    <xf numFmtId="0" fontId="0" fillId="11" borderId="37" xfId="0" applyNumberFormat="1" applyFill="1" applyBorder="1"/>
    <xf numFmtId="0" fontId="0" fillId="11" borderId="82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11" borderId="51" xfId="0" applyNumberFormat="1" applyFill="1" applyBorder="1"/>
    <xf numFmtId="0" fontId="0" fillId="11" borderId="54" xfId="0" applyNumberFormat="1" applyFill="1" applyBorder="1"/>
    <xf numFmtId="0" fontId="17" fillId="0" borderId="0" xfId="0" applyNumberFormat="1" applyFont="1"/>
    <xf numFmtId="0" fontId="18" fillId="2" borderId="21" xfId="0" applyNumberFormat="1" applyFont="1" applyFill="1" applyBorder="1" applyAlignment="1">
      <alignment horizontal="center" vertical="center"/>
    </xf>
    <xf numFmtId="0" fontId="18" fillId="2" borderId="16" xfId="0" applyNumberFormat="1" applyFont="1" applyFill="1" applyBorder="1" applyAlignment="1">
      <alignment horizontal="center" vertical="center"/>
    </xf>
    <xf numFmtId="0" fontId="18" fillId="2" borderId="17" xfId="0" applyNumberFormat="1" applyFont="1" applyFill="1" applyBorder="1" applyAlignment="1">
      <alignment horizontal="center" vertical="center"/>
    </xf>
    <xf numFmtId="0" fontId="17" fillId="0" borderId="0" xfId="0" applyNumberFormat="1" applyFont="1" applyFill="1"/>
    <xf numFmtId="0" fontId="0" fillId="0" borderId="0" xfId="0" applyNumberFormat="1" applyFill="1" applyBorder="1"/>
    <xf numFmtId="0" fontId="17" fillId="0" borderId="0" xfId="0" applyNumberFormat="1" applyFont="1" applyBorder="1"/>
    <xf numFmtId="0" fontId="2" fillId="0" borderId="31" xfId="0" applyNumberFormat="1" applyFont="1" applyFill="1" applyBorder="1" applyAlignment="1">
      <alignment horizontal="center" vertical="center"/>
    </xf>
    <xf numFmtId="0" fontId="2" fillId="0" borderId="32" xfId="0" applyNumberFormat="1" applyFont="1" applyFill="1" applyBorder="1" applyAlignment="1">
      <alignment horizontal="center" vertical="center"/>
    </xf>
    <xf numFmtId="0" fontId="2" fillId="0" borderId="33" xfId="0" applyNumberFormat="1" applyFont="1" applyFill="1" applyBorder="1" applyAlignment="1">
      <alignment horizontal="center" vertical="center"/>
    </xf>
    <xf numFmtId="0" fontId="0" fillId="0" borderId="0" xfId="0" applyNumberFormat="1" applyFill="1"/>
    <xf numFmtId="0" fontId="2" fillId="4" borderId="1" xfId="0" applyNumberFormat="1" applyFont="1" applyFill="1" applyBorder="1" applyAlignment="1" applyProtection="1">
      <alignment horizontal="center"/>
    </xf>
    <xf numFmtId="0" fontId="2" fillId="4" borderId="2" xfId="0" applyNumberFormat="1" applyFont="1" applyFill="1" applyBorder="1" applyAlignment="1" applyProtection="1">
      <alignment horizontal="center"/>
    </xf>
    <xf numFmtId="0" fontId="2" fillId="4" borderId="3" xfId="0" applyNumberFormat="1" applyFont="1" applyFill="1" applyBorder="1" applyAlignment="1" applyProtection="1">
      <alignment horizontal="center"/>
    </xf>
    <xf numFmtId="49" fontId="2" fillId="8" borderId="1" xfId="0" applyNumberFormat="1" applyFont="1" applyFill="1" applyBorder="1" applyAlignment="1" applyProtection="1">
      <alignment horizontal="center" vertical="center"/>
    </xf>
    <xf numFmtId="49" fontId="2" fillId="8" borderId="2" xfId="0" applyNumberFormat="1" applyFont="1" applyFill="1" applyBorder="1" applyAlignment="1" applyProtection="1">
      <alignment horizontal="center" vertical="center"/>
    </xf>
    <xf numFmtId="49" fontId="2" fillId="4" borderId="1" xfId="0" applyNumberFormat="1" applyFont="1" applyFill="1" applyBorder="1" applyAlignment="1" applyProtection="1">
      <alignment horizontal="center" vertical="center"/>
    </xf>
    <xf numFmtId="49" fontId="2" fillId="4" borderId="2" xfId="0" applyNumberFormat="1" applyFont="1" applyFill="1" applyBorder="1" applyAlignment="1" applyProtection="1">
      <alignment horizontal="center" vertical="center"/>
    </xf>
    <xf numFmtId="49" fontId="2" fillId="4" borderId="3" xfId="0" applyNumberFormat="1" applyFont="1" applyFill="1" applyBorder="1" applyAlignment="1" applyProtection="1">
      <alignment horizontal="center" vertical="center"/>
    </xf>
    <xf numFmtId="0" fontId="2" fillId="11" borderId="5" xfId="0" applyNumberFormat="1" applyFont="1" applyFill="1" applyBorder="1" applyAlignment="1" applyProtection="1">
      <alignment horizontal="center"/>
      <protection locked="0"/>
    </xf>
    <xf numFmtId="0" fontId="2" fillId="11" borderId="6" xfId="0" applyNumberFormat="1" applyFont="1" applyFill="1" applyBorder="1" applyAlignment="1" applyProtection="1">
      <alignment horizontal="center"/>
      <protection locked="0"/>
    </xf>
    <xf numFmtId="0" fontId="2" fillId="11" borderId="7" xfId="0" applyNumberFormat="1" applyFont="1" applyFill="1" applyBorder="1" applyAlignment="1" applyProtection="1">
      <alignment horizontal="center"/>
      <protection locked="0"/>
    </xf>
    <xf numFmtId="0" fontId="2" fillId="11" borderId="11" xfId="0" applyNumberFormat="1" applyFont="1" applyFill="1" applyBorder="1" applyAlignment="1" applyProtection="1">
      <alignment horizontal="center"/>
      <protection locked="0"/>
    </xf>
    <xf numFmtId="0" fontId="2" fillId="11" borderId="12" xfId="0" applyNumberFormat="1" applyFont="1" applyFill="1" applyBorder="1" applyAlignment="1" applyProtection="1">
      <alignment horizontal="center"/>
      <protection locked="0"/>
    </xf>
    <xf numFmtId="0" fontId="2" fillId="11" borderId="13" xfId="0" applyNumberFormat="1" applyFont="1" applyFill="1" applyBorder="1" applyAlignment="1" applyProtection="1">
      <alignment horizontal="center"/>
      <protection locked="0"/>
    </xf>
    <xf numFmtId="0" fontId="2" fillId="11" borderId="14" xfId="0" applyNumberFormat="1" applyFont="1" applyFill="1" applyBorder="1" applyAlignment="1" applyProtection="1">
      <alignment horizontal="center"/>
      <protection locked="0"/>
    </xf>
    <xf numFmtId="0" fontId="2" fillId="11" borderId="0" xfId="0" applyNumberFormat="1" applyFont="1" applyFill="1" applyBorder="1" applyAlignment="1" applyProtection="1">
      <alignment horizontal="center"/>
      <protection locked="0"/>
    </xf>
    <xf numFmtId="49" fontId="11" fillId="12" borderId="5" xfId="0" applyNumberFormat="1" applyFont="1" applyFill="1" applyBorder="1" applyAlignment="1" applyProtection="1">
      <alignment horizontal="center"/>
      <protection locked="0"/>
    </xf>
    <xf numFmtId="49" fontId="11" fillId="12" borderId="6" xfId="0" applyNumberFormat="1" applyFont="1" applyFill="1" applyBorder="1" applyAlignment="1" applyProtection="1">
      <alignment horizontal="center"/>
      <protection locked="0"/>
    </xf>
    <xf numFmtId="49" fontId="11" fillId="12" borderId="8" xfId="0" applyNumberFormat="1" applyFont="1" applyFill="1" applyBorder="1" applyAlignment="1" applyProtection="1">
      <alignment horizontal="center"/>
      <protection locked="0"/>
    </xf>
    <xf numFmtId="0" fontId="4" fillId="2" borderId="1" xfId="0" applyNumberFormat="1" applyFont="1" applyFill="1" applyBorder="1" applyAlignment="1" applyProtection="1">
      <alignment horizontal="center"/>
    </xf>
    <xf numFmtId="0" fontId="4" fillId="2" borderId="2" xfId="0" applyNumberFormat="1" applyFont="1" applyFill="1" applyBorder="1" applyAlignment="1" applyProtection="1">
      <alignment horizontal="center"/>
    </xf>
    <xf numFmtId="0" fontId="4" fillId="2" borderId="3" xfId="0" applyNumberFormat="1" applyFont="1" applyFill="1" applyBorder="1" applyAlignment="1" applyProtection="1">
      <alignment horizont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5" fillId="0" borderId="2" xfId="0" applyNumberFormat="1" applyFont="1" applyFill="1" applyBorder="1" applyAlignment="1" applyProtection="1">
      <alignment horizontal="center" vertical="center"/>
    </xf>
    <xf numFmtId="0" fontId="5" fillId="0" borderId="3" xfId="0" applyNumberFormat="1" applyFont="1" applyFill="1" applyBorder="1" applyAlignment="1" applyProtection="1">
      <alignment horizontal="center" vertical="center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5" fillId="3" borderId="2" xfId="0" applyNumberFormat="1" applyFont="1" applyFill="1" applyBorder="1" applyAlignment="1" applyProtection="1">
      <alignment horizontal="center" vertical="center"/>
    </xf>
    <xf numFmtId="0" fontId="5" fillId="3" borderId="3" xfId="0" applyNumberFormat="1" applyFont="1" applyFill="1" applyBorder="1" applyAlignment="1" applyProtection="1">
      <alignment horizontal="center" vertical="center"/>
    </xf>
    <xf numFmtId="0" fontId="5" fillId="2" borderId="1" xfId="0" applyNumberFormat="1" applyFont="1" applyFill="1" applyBorder="1" applyAlignment="1" applyProtection="1">
      <alignment horizontal="center" vertical="center"/>
      <protection locked="0"/>
    </xf>
    <xf numFmtId="0" fontId="5" fillId="2" borderId="2" xfId="0" applyNumberFormat="1" applyFont="1" applyFill="1" applyBorder="1" applyAlignment="1" applyProtection="1">
      <alignment horizontal="center" vertical="center"/>
      <protection locked="0"/>
    </xf>
    <xf numFmtId="0" fontId="5" fillId="2" borderId="3" xfId="0" applyNumberFormat="1" applyFont="1" applyFill="1" applyBorder="1" applyAlignment="1" applyProtection="1">
      <alignment horizontal="center" vertical="center"/>
      <protection locked="0"/>
    </xf>
    <xf numFmtId="0" fontId="2" fillId="0" borderId="9" xfId="0" applyNumberFormat="1" applyFont="1" applyBorder="1" applyAlignment="1" applyProtection="1">
      <alignment horizontal="center"/>
      <protection locked="0"/>
    </xf>
    <xf numFmtId="0" fontId="2" fillId="0" borderId="26" xfId="0" applyNumberFormat="1" applyFont="1" applyBorder="1" applyAlignment="1" applyProtection="1">
      <alignment horizontal="center"/>
      <protection locked="0"/>
    </xf>
    <xf numFmtId="0" fontId="2" fillId="0" borderId="19" xfId="0" applyNumberFormat="1" applyFont="1" applyBorder="1" applyAlignment="1" applyProtection="1">
      <alignment horizontal="center"/>
      <protection locked="0"/>
    </xf>
    <xf numFmtId="0" fontId="2" fillId="0" borderId="27" xfId="0" applyNumberFormat="1" applyFont="1" applyBorder="1" applyAlignment="1" applyProtection="1">
      <alignment horizontal="center"/>
      <protection locked="0"/>
    </xf>
    <xf numFmtId="49" fontId="12" fillId="0" borderId="22" xfId="0" applyNumberFormat="1" applyFont="1" applyFill="1" applyBorder="1" applyAlignment="1" applyProtection="1">
      <alignment horizontal="center"/>
      <protection locked="0"/>
    </xf>
    <xf numFmtId="49" fontId="12" fillId="0" borderId="23" xfId="0" applyNumberFormat="1" applyFont="1" applyFill="1" applyBorder="1" applyAlignment="1" applyProtection="1">
      <alignment horizontal="center"/>
      <protection locked="0"/>
    </xf>
    <xf numFmtId="49" fontId="12" fillId="0" borderId="24" xfId="0" applyNumberFormat="1" applyFont="1" applyFill="1" applyBorder="1" applyAlignment="1" applyProtection="1">
      <alignment horizontal="center"/>
      <protection locked="0"/>
    </xf>
    <xf numFmtId="0" fontId="2" fillId="0" borderId="16" xfId="0" applyNumberFormat="1" applyFont="1" applyBorder="1" applyAlignment="1" applyProtection="1">
      <alignment horizontal="center"/>
      <protection locked="0"/>
    </xf>
    <xf numFmtId="0" fontId="2" fillId="0" borderId="15" xfId="0" applyNumberFormat="1" applyFont="1" applyBorder="1" applyAlignment="1" applyProtection="1">
      <alignment horizontal="center"/>
      <protection locked="0"/>
    </xf>
    <xf numFmtId="0" fontId="2" fillId="0" borderId="17" xfId="0" applyNumberFormat="1" applyFont="1" applyBorder="1" applyAlignment="1" applyProtection="1">
      <alignment horizontal="center"/>
      <protection locked="0"/>
    </xf>
    <xf numFmtId="0" fontId="2" fillId="0" borderId="30" xfId="0" applyNumberFormat="1" applyFont="1" applyBorder="1" applyAlignment="1" applyProtection="1">
      <alignment horizontal="center"/>
      <protection locked="0"/>
    </xf>
    <xf numFmtId="0" fontId="2" fillId="0" borderId="20" xfId="0" applyNumberFormat="1" applyFont="1" applyBorder="1" applyAlignment="1" applyProtection="1">
      <alignment horizontal="center"/>
    </xf>
    <xf numFmtId="0" fontId="2" fillId="0" borderId="28" xfId="0" applyNumberFormat="1" applyFont="1" applyBorder="1" applyAlignment="1" applyProtection="1">
      <alignment horizontal="center"/>
    </xf>
    <xf numFmtId="0" fontId="2" fillId="0" borderId="18" xfId="0" applyNumberFormat="1" applyFont="1" applyBorder="1" applyAlignment="1" applyProtection="1">
      <alignment horizontal="center"/>
      <protection locked="0"/>
    </xf>
    <xf numFmtId="0" fontId="2" fillId="0" borderId="25" xfId="0" applyNumberFormat="1" applyFont="1" applyBorder="1" applyAlignment="1" applyProtection="1">
      <alignment horizontal="center"/>
      <protection locked="0"/>
    </xf>
    <xf numFmtId="0" fontId="2" fillId="0" borderId="18" xfId="0" applyNumberFormat="1" applyFont="1" applyBorder="1" applyAlignment="1" applyProtection="1">
      <alignment horizontal="center" vertical="center"/>
      <protection locked="0"/>
    </xf>
    <xf numFmtId="0" fontId="2" fillId="0" borderId="25" xfId="0" applyNumberFormat="1" applyFont="1" applyBorder="1" applyAlignment="1" applyProtection="1">
      <alignment horizontal="center" vertical="center"/>
      <protection locked="0"/>
    </xf>
    <xf numFmtId="0" fontId="2" fillId="0" borderId="9" xfId="0" applyNumberFormat="1" applyFont="1" applyBorder="1" applyAlignment="1" applyProtection="1">
      <alignment horizontal="center" vertical="center"/>
      <protection locked="0"/>
    </xf>
    <xf numFmtId="0" fontId="2" fillId="0" borderId="26" xfId="0" applyNumberFormat="1" applyFont="1" applyBorder="1" applyAlignment="1" applyProtection="1">
      <alignment horizontal="center" vertical="center"/>
      <protection locked="0"/>
    </xf>
    <xf numFmtId="0" fontId="2" fillId="0" borderId="19" xfId="0" applyNumberFormat="1" applyFont="1" applyBorder="1" applyAlignment="1" applyProtection="1">
      <alignment horizontal="center" vertical="center"/>
      <protection locked="0"/>
    </xf>
    <xf numFmtId="0" fontId="2" fillId="0" borderId="27" xfId="0" applyNumberFormat="1" applyFont="1" applyBorder="1" applyAlignment="1" applyProtection="1">
      <alignment horizontal="center" vertical="center"/>
      <protection locked="0"/>
    </xf>
    <xf numFmtId="0" fontId="2" fillId="0" borderId="20" xfId="0" applyNumberFormat="1" applyFont="1" applyBorder="1" applyAlignment="1" applyProtection="1">
      <alignment horizontal="center" vertical="center"/>
    </xf>
    <xf numFmtId="0" fontId="2" fillId="0" borderId="28" xfId="0" applyNumberFormat="1" applyFont="1" applyBorder="1" applyAlignment="1" applyProtection="1">
      <alignment horizontal="center" vertical="center"/>
    </xf>
    <xf numFmtId="0" fontId="2" fillId="0" borderId="21" xfId="0" applyNumberFormat="1" applyFont="1" applyBorder="1" applyAlignment="1" applyProtection="1">
      <alignment horizontal="center"/>
      <protection locked="0"/>
    </xf>
    <xf numFmtId="0" fontId="2" fillId="0" borderId="29" xfId="0" applyNumberFormat="1" applyFont="1" applyBorder="1" applyAlignment="1" applyProtection="1">
      <alignment horizontal="center"/>
      <protection locked="0"/>
    </xf>
    <xf numFmtId="0" fontId="2" fillId="0" borderId="32" xfId="0" applyNumberFormat="1" applyFont="1" applyBorder="1" applyAlignment="1" applyProtection="1">
      <alignment horizontal="center"/>
      <protection locked="0"/>
    </xf>
    <xf numFmtId="0" fontId="2" fillId="0" borderId="33" xfId="0" applyNumberFormat="1" applyFont="1" applyBorder="1" applyAlignment="1" applyProtection="1">
      <alignment horizontal="center"/>
      <protection locked="0"/>
    </xf>
    <xf numFmtId="49" fontId="12" fillId="13" borderId="22" xfId="0" applyNumberFormat="1" applyFont="1" applyFill="1" applyBorder="1" applyAlignment="1" applyProtection="1">
      <alignment horizontal="center"/>
      <protection locked="0"/>
    </xf>
    <xf numFmtId="49" fontId="12" fillId="13" borderId="23" xfId="0" applyNumberFormat="1" applyFont="1" applyFill="1" applyBorder="1" applyAlignment="1" applyProtection="1">
      <alignment horizontal="center"/>
      <protection locked="0"/>
    </xf>
    <xf numFmtId="49" fontId="12" fillId="13" borderId="24" xfId="0" applyNumberFormat="1" applyFont="1" applyFill="1" applyBorder="1" applyAlignment="1" applyProtection="1">
      <alignment horizontal="center"/>
      <protection locked="0"/>
    </xf>
    <xf numFmtId="0" fontId="2" fillId="0" borderId="34" xfId="0" applyNumberFormat="1" applyFont="1" applyBorder="1" applyAlignment="1" applyProtection="1">
      <alignment horizontal="center"/>
    </xf>
    <xf numFmtId="0" fontId="2" fillId="0" borderId="31" xfId="0" applyNumberFormat="1" applyFont="1" applyBorder="1" applyAlignment="1" applyProtection="1">
      <alignment horizontal="center"/>
      <protection locked="0"/>
    </xf>
    <xf numFmtId="0" fontId="2" fillId="0" borderId="31" xfId="0" applyNumberFormat="1" applyFont="1" applyBorder="1" applyAlignment="1" applyProtection="1">
      <alignment horizontal="center" vertical="center"/>
      <protection locked="0"/>
    </xf>
    <xf numFmtId="0" fontId="2" fillId="0" borderId="32" xfId="0" applyNumberFormat="1" applyFont="1" applyBorder="1" applyAlignment="1" applyProtection="1">
      <alignment horizontal="center" vertical="center"/>
      <protection locked="0"/>
    </xf>
    <xf numFmtId="0" fontId="2" fillId="0" borderId="33" xfId="0" applyNumberFormat="1" applyFont="1" applyBorder="1" applyAlignment="1" applyProtection="1">
      <alignment horizontal="center" vertical="center"/>
      <protection locked="0"/>
    </xf>
    <xf numFmtId="0" fontId="2" fillId="0" borderId="34" xfId="0" applyNumberFormat="1" applyFont="1" applyBorder="1" applyAlignment="1" applyProtection="1">
      <alignment horizontal="center" vertical="center"/>
    </xf>
    <xf numFmtId="0" fontId="2" fillId="0" borderId="36" xfId="0" applyNumberFormat="1" applyFont="1" applyBorder="1" applyAlignment="1" applyProtection="1">
      <alignment horizontal="center"/>
      <protection locked="0"/>
    </xf>
    <xf numFmtId="0" fontId="2" fillId="0" borderId="37" xfId="0" applyNumberFormat="1" applyFont="1" applyBorder="1" applyAlignment="1" applyProtection="1">
      <alignment horizontal="center"/>
      <protection locked="0"/>
    </xf>
    <xf numFmtId="0" fontId="2" fillId="15" borderId="32" xfId="0" applyNumberFormat="1" applyFont="1" applyFill="1" applyBorder="1" applyAlignment="1" applyProtection="1">
      <alignment horizontal="center" vertical="center"/>
      <protection locked="0"/>
    </xf>
    <xf numFmtId="0" fontId="2" fillId="15" borderId="26" xfId="0" applyNumberFormat="1" applyFont="1" applyFill="1" applyBorder="1" applyAlignment="1" applyProtection="1">
      <alignment horizontal="center" vertical="center"/>
      <protection locked="0"/>
    </xf>
    <xf numFmtId="0" fontId="2" fillId="15" borderId="33" xfId="0" applyNumberFormat="1" applyFont="1" applyFill="1" applyBorder="1" applyAlignment="1" applyProtection="1">
      <alignment horizontal="center" vertical="center"/>
      <protection locked="0"/>
    </xf>
    <xf numFmtId="0" fontId="2" fillId="15" borderId="27" xfId="0" applyNumberFormat="1" applyFont="1" applyFill="1" applyBorder="1" applyAlignment="1" applyProtection="1">
      <alignment horizontal="center" vertical="center"/>
      <protection locked="0"/>
    </xf>
    <xf numFmtId="0" fontId="2" fillId="0" borderId="35" xfId="0" applyNumberFormat="1" applyFont="1" applyBorder="1" applyAlignment="1" applyProtection="1">
      <alignment horizontal="center"/>
      <protection locked="0"/>
    </xf>
    <xf numFmtId="49" fontId="13" fillId="16" borderId="29" xfId="0" applyNumberFormat="1" applyFont="1" applyFill="1" applyBorder="1" applyAlignment="1" applyProtection="1">
      <alignment horizontal="center"/>
      <protection locked="0"/>
    </xf>
    <xf numFmtId="49" fontId="13" fillId="16" borderId="15" xfId="0" applyNumberFormat="1" applyFont="1" applyFill="1" applyBorder="1" applyAlignment="1" applyProtection="1">
      <alignment horizontal="center"/>
      <protection locked="0"/>
    </xf>
    <xf numFmtId="0" fontId="2" fillId="14" borderId="32" xfId="0" applyNumberFormat="1" applyFont="1" applyFill="1" applyBorder="1" applyAlignment="1" applyProtection="1">
      <alignment horizontal="center" vertical="center"/>
      <protection locked="0"/>
    </xf>
    <xf numFmtId="0" fontId="2" fillId="14" borderId="26" xfId="0" applyNumberFormat="1" applyFont="1" applyFill="1" applyBorder="1" applyAlignment="1" applyProtection="1">
      <alignment horizontal="center" vertical="center"/>
      <protection locked="0"/>
    </xf>
    <xf numFmtId="0" fontId="2" fillId="14" borderId="33" xfId="0" applyNumberFormat="1" applyFont="1" applyFill="1" applyBorder="1" applyAlignment="1" applyProtection="1">
      <alignment horizontal="center" vertical="center"/>
      <protection locked="0"/>
    </xf>
    <xf numFmtId="0" fontId="2" fillId="14" borderId="27" xfId="0" applyNumberFormat="1" applyFont="1" applyFill="1" applyBorder="1" applyAlignment="1" applyProtection="1">
      <alignment horizontal="center" vertical="center"/>
      <protection locked="0"/>
    </xf>
    <xf numFmtId="0" fontId="2" fillId="9" borderId="32" xfId="0" applyNumberFormat="1" applyFont="1" applyFill="1" applyBorder="1" applyAlignment="1" applyProtection="1">
      <alignment horizontal="center" vertical="center"/>
      <protection locked="0"/>
    </xf>
    <xf numFmtId="0" fontId="2" fillId="9" borderId="26" xfId="0" applyNumberFormat="1" applyFont="1" applyFill="1" applyBorder="1" applyAlignment="1" applyProtection="1">
      <alignment horizontal="center" vertical="center"/>
      <protection locked="0"/>
    </xf>
    <xf numFmtId="0" fontId="2" fillId="9" borderId="33" xfId="0" applyNumberFormat="1" applyFont="1" applyFill="1" applyBorder="1" applyAlignment="1" applyProtection="1">
      <alignment horizontal="center" vertical="center"/>
      <protection locked="0"/>
    </xf>
    <xf numFmtId="0" fontId="2" fillId="9" borderId="27" xfId="0" applyNumberFormat="1" applyFont="1" applyFill="1" applyBorder="1" applyAlignment="1" applyProtection="1">
      <alignment horizontal="center" vertical="center"/>
      <protection locked="0"/>
    </xf>
    <xf numFmtId="49" fontId="13" fillId="12" borderId="29" xfId="0" applyNumberFormat="1" applyFont="1" applyFill="1" applyBorder="1" applyAlignment="1" applyProtection="1">
      <alignment horizontal="center"/>
      <protection locked="0"/>
    </xf>
    <xf numFmtId="49" fontId="13" fillId="12" borderId="15" xfId="0" applyNumberFormat="1" applyFont="1" applyFill="1" applyBorder="1" applyAlignment="1" applyProtection="1">
      <alignment horizontal="center"/>
      <protection locked="0"/>
    </xf>
    <xf numFmtId="0" fontId="2" fillId="18" borderId="32" xfId="0" applyNumberFormat="1" applyFont="1" applyFill="1" applyBorder="1" applyAlignment="1" applyProtection="1">
      <alignment horizontal="center" vertical="center"/>
      <protection locked="0"/>
    </xf>
    <xf numFmtId="0" fontId="2" fillId="18" borderId="26" xfId="0" applyNumberFormat="1" applyFont="1" applyFill="1" applyBorder="1" applyAlignment="1" applyProtection="1">
      <alignment horizontal="center" vertical="center"/>
      <protection locked="0"/>
    </xf>
    <xf numFmtId="0" fontId="2" fillId="18" borderId="33" xfId="0" applyNumberFormat="1" applyFont="1" applyFill="1" applyBorder="1" applyAlignment="1" applyProtection="1">
      <alignment horizontal="center" vertical="center"/>
      <protection locked="0"/>
    </xf>
    <xf numFmtId="0" fontId="2" fillId="18" borderId="27" xfId="0" applyNumberFormat="1" applyFont="1" applyFill="1" applyBorder="1" applyAlignment="1" applyProtection="1">
      <alignment horizontal="center" vertical="center"/>
      <protection locked="0"/>
    </xf>
    <xf numFmtId="0" fontId="2" fillId="0" borderId="40" xfId="0" applyNumberFormat="1" applyFont="1" applyBorder="1" applyAlignment="1" applyProtection="1">
      <alignment horizontal="center" vertical="center"/>
    </xf>
    <xf numFmtId="49" fontId="14" fillId="17" borderId="31" xfId="0" applyNumberFormat="1" applyFont="1" applyFill="1" applyBorder="1" applyAlignment="1" applyProtection="1">
      <alignment horizontal="center"/>
      <protection locked="0"/>
    </xf>
    <xf numFmtId="49" fontId="14" fillId="17" borderId="32" xfId="0" applyNumberFormat="1" applyFont="1" applyFill="1" applyBorder="1" applyAlignment="1" applyProtection="1">
      <alignment horizontal="center"/>
      <protection locked="0"/>
    </xf>
    <xf numFmtId="0" fontId="2" fillId="0" borderId="21" xfId="0" applyNumberFormat="1" applyFont="1" applyBorder="1" applyAlignment="1" applyProtection="1">
      <alignment horizontal="center" vertical="center"/>
      <protection locked="0"/>
    </xf>
    <xf numFmtId="0" fontId="2" fillId="0" borderId="29" xfId="0" applyNumberFormat="1" applyFont="1" applyBorder="1" applyAlignment="1" applyProtection="1">
      <alignment horizontal="center" vertical="center"/>
      <protection locked="0"/>
    </xf>
    <xf numFmtId="0" fontId="2" fillId="0" borderId="16" xfId="0" applyNumberFormat="1" applyFont="1" applyBorder="1" applyAlignment="1" applyProtection="1">
      <alignment horizontal="center" vertical="center"/>
      <protection locked="0"/>
    </xf>
    <xf numFmtId="0" fontId="2" fillId="0" borderId="15" xfId="0" applyNumberFormat="1" applyFont="1" applyBorder="1" applyAlignment="1" applyProtection="1">
      <alignment horizontal="center" vertical="center"/>
      <protection locked="0"/>
    </xf>
    <xf numFmtId="0" fontId="2" fillId="0" borderId="17" xfId="0" applyNumberFormat="1" applyFont="1" applyBorder="1" applyAlignment="1" applyProtection="1">
      <alignment horizontal="center" vertical="center"/>
      <protection locked="0"/>
    </xf>
    <xf numFmtId="0" fontId="2" fillId="0" borderId="30" xfId="0" applyNumberFormat="1" applyFont="1" applyBorder="1" applyAlignment="1" applyProtection="1">
      <alignment horizontal="center" vertical="center"/>
      <protection locked="0"/>
    </xf>
    <xf numFmtId="49" fontId="12" fillId="13" borderId="15" xfId="0" applyNumberFormat="1" applyFont="1" applyFill="1" applyBorder="1" applyAlignment="1" applyProtection="1">
      <alignment horizontal="center"/>
      <protection locked="0"/>
    </xf>
    <xf numFmtId="49" fontId="12" fillId="13" borderId="30" xfId="0" applyNumberFormat="1" applyFont="1" applyFill="1" applyBorder="1" applyAlignment="1" applyProtection="1">
      <alignment horizontal="center"/>
      <protection locked="0"/>
    </xf>
    <xf numFmtId="0" fontId="2" fillId="11" borderId="42" xfId="0" applyNumberFormat="1" applyFont="1" applyFill="1" applyBorder="1" applyAlignment="1" applyProtection="1">
      <alignment horizontal="center"/>
    </xf>
    <xf numFmtId="0" fontId="2" fillId="11" borderId="49" xfId="0" applyNumberFormat="1" applyFont="1" applyFill="1" applyBorder="1" applyAlignment="1" applyProtection="1">
      <alignment horizontal="center"/>
    </xf>
    <xf numFmtId="0" fontId="2" fillId="0" borderId="46" xfId="0" applyNumberFormat="1" applyFont="1" applyBorder="1" applyAlignment="1" applyProtection="1">
      <alignment horizontal="center"/>
      <protection locked="0"/>
    </xf>
    <xf numFmtId="0" fontId="2" fillId="0" borderId="47" xfId="0" applyNumberFormat="1" applyFont="1" applyBorder="1" applyAlignment="1" applyProtection="1">
      <alignment horizontal="center"/>
      <protection locked="0"/>
    </xf>
    <xf numFmtId="49" fontId="12" fillId="13" borderId="36" xfId="0" applyNumberFormat="1" applyFont="1" applyFill="1" applyBorder="1" applyAlignment="1" applyProtection="1">
      <alignment horizontal="center"/>
      <protection locked="0"/>
    </xf>
    <xf numFmtId="49" fontId="12" fillId="13" borderId="37" xfId="0" applyNumberFormat="1" applyFont="1" applyFill="1" applyBorder="1" applyAlignment="1" applyProtection="1">
      <alignment horizontal="center"/>
      <protection locked="0"/>
    </xf>
    <xf numFmtId="0" fontId="2" fillId="0" borderId="36" xfId="0" applyNumberFormat="1" applyFont="1" applyBorder="1" applyAlignment="1" applyProtection="1">
      <alignment horizontal="center" vertical="center"/>
      <protection locked="0"/>
    </xf>
    <xf numFmtId="0" fontId="2" fillId="0" borderId="37" xfId="0" applyNumberFormat="1" applyFont="1" applyBorder="1" applyAlignment="1" applyProtection="1">
      <alignment horizontal="center" vertical="center"/>
      <protection locked="0"/>
    </xf>
    <xf numFmtId="0" fontId="2" fillId="0" borderId="48" xfId="0" applyNumberFormat="1" applyFont="1" applyBorder="1" applyAlignment="1" applyProtection="1">
      <alignment horizontal="center" vertical="center"/>
    </xf>
    <xf numFmtId="0" fontId="2" fillId="0" borderId="45" xfId="0" applyNumberFormat="1" applyFont="1" applyBorder="1" applyAlignment="1" applyProtection="1">
      <alignment horizontal="center"/>
      <protection locked="0"/>
    </xf>
    <xf numFmtId="0" fontId="2" fillId="0" borderId="45" xfId="0" applyNumberFormat="1" applyFont="1" applyBorder="1" applyAlignment="1" applyProtection="1">
      <alignment horizontal="center" vertical="center"/>
      <protection locked="0"/>
    </xf>
    <xf numFmtId="0" fontId="2" fillId="0" borderId="46" xfId="0" applyNumberFormat="1" applyFont="1" applyBorder="1" applyAlignment="1" applyProtection="1">
      <alignment horizontal="center" vertical="center"/>
      <protection locked="0"/>
    </xf>
    <xf numFmtId="0" fontId="2" fillId="0" borderId="47" xfId="0" applyNumberFormat="1" applyFont="1" applyBorder="1" applyAlignment="1" applyProtection="1">
      <alignment horizontal="center" vertical="center"/>
      <protection locked="0"/>
    </xf>
    <xf numFmtId="0" fontId="2" fillId="0" borderId="35" xfId="0" applyNumberFormat="1" applyFont="1" applyBorder="1" applyAlignment="1" applyProtection="1">
      <alignment horizontal="center" vertical="center"/>
      <protection locked="0"/>
    </xf>
    <xf numFmtId="0" fontId="0" fillId="11" borderId="1" xfId="0" applyNumberFormat="1" applyFill="1" applyBorder="1" applyAlignment="1">
      <alignment horizontal="center"/>
    </xf>
    <xf numFmtId="0" fontId="0" fillId="11" borderId="2" xfId="0" applyNumberFormat="1" applyFill="1" applyBorder="1" applyAlignment="1">
      <alignment horizontal="center"/>
    </xf>
    <xf numFmtId="0" fontId="0" fillId="11" borderId="3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2" fillId="11" borderId="21" xfId="0" applyNumberFormat="1" applyFont="1" applyFill="1" applyBorder="1" applyAlignment="1">
      <alignment horizontal="left"/>
    </xf>
    <xf numFmtId="0" fontId="2" fillId="11" borderId="53" xfId="0" applyNumberFormat="1" applyFont="1" applyFill="1" applyBorder="1" applyAlignment="1">
      <alignment horizontal="left"/>
    </xf>
    <xf numFmtId="0" fontId="2" fillId="11" borderId="35" xfId="0" applyNumberFormat="1" applyFont="1" applyFill="1" applyBorder="1" applyAlignment="1">
      <alignment horizontal="left"/>
    </xf>
    <xf numFmtId="0" fontId="2" fillId="11" borderId="81" xfId="0" applyNumberFormat="1" applyFont="1" applyFill="1" applyBorder="1" applyAlignment="1">
      <alignment horizontal="left"/>
    </xf>
    <xf numFmtId="0" fontId="2" fillId="11" borderId="25" xfId="0" applyNumberFormat="1" applyFont="1" applyFill="1" applyBorder="1" applyAlignment="1">
      <alignment horizontal="left"/>
    </xf>
    <xf numFmtId="0" fontId="2" fillId="11" borderId="39" xfId="0" applyNumberFormat="1" applyFont="1" applyFill="1" applyBorder="1" applyAlignment="1">
      <alignment horizontal="left"/>
    </xf>
    <xf numFmtId="0" fontId="0" fillId="2" borderId="1" xfId="0" applyNumberFormat="1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2" fillId="0" borderId="5" xfId="0" applyNumberFormat="1" applyFont="1" applyBorder="1" applyAlignment="1">
      <alignment horizontal="center"/>
    </xf>
    <xf numFmtId="0" fontId="2" fillId="0" borderId="6" xfId="0" applyNumberFormat="1" applyFont="1" applyBorder="1" applyAlignment="1">
      <alignment horizontal="center"/>
    </xf>
    <xf numFmtId="0" fontId="2" fillId="9" borderId="1" xfId="0" applyNumberFormat="1" applyFont="1" applyFill="1" applyBorder="1" applyAlignment="1">
      <alignment horizontal="center"/>
    </xf>
    <xf numFmtId="0" fontId="2" fillId="9" borderId="3" xfId="0" applyNumberFormat="1" applyFont="1" applyFill="1" applyBorder="1" applyAlignment="1">
      <alignment horizontal="center"/>
    </xf>
    <xf numFmtId="0" fontId="2" fillId="0" borderId="76" xfId="0" applyNumberFormat="1" applyFont="1" applyFill="1" applyBorder="1" applyAlignment="1">
      <alignment horizontal="center"/>
    </xf>
    <xf numFmtId="0" fontId="2" fillId="0" borderId="79" xfId="0" applyNumberFormat="1" applyFont="1" applyFill="1" applyBorder="1" applyAlignment="1">
      <alignment horizontal="center"/>
    </xf>
    <xf numFmtId="0" fontId="0" fillId="11" borderId="11" xfId="0" applyNumberFormat="1" applyFill="1" applyBorder="1" applyAlignment="1">
      <alignment horizontal="center"/>
    </xf>
    <xf numFmtId="0" fontId="0" fillId="11" borderId="12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0" fontId="0" fillId="0" borderId="14" xfId="0" applyNumberFormat="1" applyFill="1" applyBorder="1" applyAlignment="1">
      <alignment horizontal="center"/>
    </xf>
    <xf numFmtId="0" fontId="0" fillId="0" borderId="50" xfId="0" applyNumberFormat="1" applyFill="1" applyBorder="1" applyAlignment="1">
      <alignment horizontal="center"/>
    </xf>
    <xf numFmtId="0" fontId="0" fillId="9" borderId="1" xfId="0" applyNumberFormat="1" applyFill="1" applyBorder="1" applyAlignment="1">
      <alignment horizontal="center" vertical="center"/>
    </xf>
    <xf numFmtId="0" fontId="0" fillId="9" borderId="2" xfId="0" applyNumberFormat="1" applyFill="1" applyBorder="1" applyAlignment="1">
      <alignment horizontal="center" vertical="center"/>
    </xf>
    <xf numFmtId="0" fontId="0" fillId="9" borderId="3" xfId="0" applyNumberFormat="1" applyFill="1" applyBorder="1" applyAlignment="1">
      <alignment horizontal="center" vertical="center"/>
    </xf>
  </cellXfs>
  <cellStyles count="1">
    <cellStyle name="Normal" xfId="0" builtinId="0"/>
  </cellStyles>
  <dxfs count="3968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9525</xdr:rowOff>
    </xdr:from>
    <xdr:to>
      <xdr:col>3</xdr:col>
      <xdr:colOff>1123950</xdr:colOff>
      <xdr:row>0</xdr:row>
      <xdr:rowOff>752475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9525"/>
          <a:ext cx="9144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9525</xdr:rowOff>
    </xdr:from>
    <xdr:to>
      <xdr:col>12</xdr:col>
      <xdr:colOff>447675</xdr:colOff>
      <xdr:row>0</xdr:row>
      <xdr:rowOff>752475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9525"/>
          <a:ext cx="914400" cy="74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F6" sqref="F6"/>
    </sheetView>
  </sheetViews>
  <sheetFormatPr defaultRowHeight="15" x14ac:dyDescent="0.25"/>
  <cols>
    <col min="3" max="3" width="15" bestFit="1" customWidth="1"/>
    <col min="4" max="4" width="13.7109375" bestFit="1" customWidth="1"/>
  </cols>
  <sheetData>
    <row r="1" spans="1:6" x14ac:dyDescent="0.25">
      <c r="A1" s="5" t="s">
        <v>0</v>
      </c>
      <c r="B1" s="5" t="s">
        <v>1</v>
      </c>
      <c r="C1" t="s">
        <v>6</v>
      </c>
      <c r="D1" t="s">
        <v>25</v>
      </c>
      <c r="E1" t="s">
        <v>96</v>
      </c>
    </row>
    <row r="2" spans="1:6" x14ac:dyDescent="0.25">
      <c r="A2" s="5"/>
      <c r="B2" s="5"/>
    </row>
    <row r="3" spans="1:6" x14ac:dyDescent="0.25">
      <c r="A3" s="3">
        <v>8524426</v>
      </c>
      <c r="B3" t="s">
        <v>4</v>
      </c>
      <c r="C3" t="s">
        <v>7</v>
      </c>
      <c r="D3" t="s">
        <v>26</v>
      </c>
      <c r="E3" t="s">
        <v>27</v>
      </c>
      <c r="F3" t="s">
        <v>188</v>
      </c>
    </row>
    <row r="4" spans="1:6" x14ac:dyDescent="0.25">
      <c r="A4" s="3">
        <v>8524431</v>
      </c>
      <c r="B4" t="s">
        <v>4</v>
      </c>
      <c r="C4" t="s">
        <v>8</v>
      </c>
      <c r="D4" t="s">
        <v>28</v>
      </c>
      <c r="E4" t="s">
        <v>29</v>
      </c>
      <c r="F4" t="s">
        <v>188</v>
      </c>
    </row>
    <row r="5" spans="1:6" x14ac:dyDescent="0.25">
      <c r="A5" s="3">
        <v>8023443</v>
      </c>
      <c r="B5" t="s">
        <v>2</v>
      </c>
      <c r="C5" t="s">
        <v>9</v>
      </c>
      <c r="D5" t="s">
        <v>30</v>
      </c>
      <c r="E5" t="s">
        <v>31</v>
      </c>
      <c r="F5" t="s">
        <v>188</v>
      </c>
    </row>
    <row r="6" spans="1:6" x14ac:dyDescent="0.25">
      <c r="A6" s="3">
        <v>8524477</v>
      </c>
      <c r="B6" t="s">
        <v>4</v>
      </c>
      <c r="C6" t="s">
        <v>10</v>
      </c>
      <c r="D6" t="s">
        <v>66</v>
      </c>
      <c r="E6" t="s">
        <v>32</v>
      </c>
      <c r="F6" t="s">
        <v>188</v>
      </c>
    </row>
    <row r="7" spans="1:6" x14ac:dyDescent="0.25">
      <c r="A7" s="3">
        <v>8624485</v>
      </c>
      <c r="B7" t="s">
        <v>4</v>
      </c>
      <c r="C7" t="s">
        <v>11</v>
      </c>
      <c r="D7" t="s">
        <v>33</v>
      </c>
      <c r="E7" t="s">
        <v>34</v>
      </c>
      <c r="F7" t="s">
        <v>190</v>
      </c>
    </row>
    <row r="8" spans="1:6" x14ac:dyDescent="0.25">
      <c r="A8" s="3">
        <v>8724585</v>
      </c>
      <c r="B8" t="s">
        <v>4</v>
      </c>
      <c r="C8" t="s">
        <v>12</v>
      </c>
      <c r="D8" t="s">
        <v>35</v>
      </c>
      <c r="E8" t="s">
        <v>36</v>
      </c>
      <c r="F8" t="s">
        <v>190</v>
      </c>
    </row>
    <row r="9" spans="1:6" x14ac:dyDescent="0.25">
      <c r="A9" s="3">
        <v>8123615</v>
      </c>
      <c r="B9" t="s">
        <v>3</v>
      </c>
      <c r="C9" t="s">
        <v>13</v>
      </c>
      <c r="D9" t="s">
        <v>37</v>
      </c>
      <c r="E9" t="s">
        <v>34</v>
      </c>
      <c r="F9" t="s">
        <v>188</v>
      </c>
    </row>
    <row r="10" spans="1:6" x14ac:dyDescent="0.25">
      <c r="A10" s="3">
        <v>8123625</v>
      </c>
      <c r="B10" t="s">
        <v>2</v>
      </c>
      <c r="C10" t="s">
        <v>14</v>
      </c>
      <c r="D10" t="s">
        <v>38</v>
      </c>
      <c r="E10" t="s">
        <v>39</v>
      </c>
      <c r="F10" t="s">
        <v>188</v>
      </c>
    </row>
    <row r="11" spans="1:6" x14ac:dyDescent="0.25">
      <c r="A11" s="3">
        <v>8724629</v>
      </c>
      <c r="B11" t="s">
        <v>4</v>
      </c>
      <c r="C11" t="s">
        <v>15</v>
      </c>
      <c r="D11" t="s">
        <v>40</v>
      </c>
      <c r="E11" t="s">
        <v>41</v>
      </c>
      <c r="F11" t="s">
        <v>188</v>
      </c>
    </row>
    <row r="12" spans="1:6" x14ac:dyDescent="0.25">
      <c r="A12" s="3">
        <v>8724650</v>
      </c>
      <c r="B12" t="s">
        <v>3</v>
      </c>
      <c r="C12" t="s">
        <v>16</v>
      </c>
      <c r="D12" t="s">
        <v>42</v>
      </c>
      <c r="E12" t="s">
        <v>43</v>
      </c>
      <c r="F12" t="s">
        <v>188</v>
      </c>
    </row>
    <row r="13" spans="1:6" x14ac:dyDescent="0.25">
      <c r="A13" s="3">
        <v>8223690</v>
      </c>
      <c r="B13" t="s">
        <v>3</v>
      </c>
      <c r="C13" t="s">
        <v>17</v>
      </c>
      <c r="D13" t="s">
        <v>44</v>
      </c>
      <c r="E13" t="s">
        <v>45</v>
      </c>
      <c r="F13" t="s">
        <v>190</v>
      </c>
    </row>
    <row r="14" spans="1:6" x14ac:dyDescent="0.25">
      <c r="A14" s="3">
        <v>8223731</v>
      </c>
      <c r="B14" t="s">
        <v>2</v>
      </c>
      <c r="C14" t="s">
        <v>18</v>
      </c>
      <c r="D14" t="s">
        <v>46</v>
      </c>
      <c r="E14" t="s">
        <v>47</v>
      </c>
      <c r="F14" t="s">
        <v>188</v>
      </c>
    </row>
    <row r="15" spans="1:6" x14ac:dyDescent="0.25">
      <c r="A15" s="3">
        <v>8323853</v>
      </c>
      <c r="B15" t="s">
        <v>3</v>
      </c>
      <c r="C15" t="s">
        <v>20</v>
      </c>
      <c r="D15" t="s">
        <v>48</v>
      </c>
      <c r="E15" t="s">
        <v>49</v>
      </c>
      <c r="F15" t="s">
        <v>188</v>
      </c>
    </row>
    <row r="16" spans="1:6" x14ac:dyDescent="0.25">
      <c r="A16" s="3">
        <v>8423975</v>
      </c>
      <c r="B16" t="s">
        <v>4</v>
      </c>
      <c r="C16" t="s">
        <v>21</v>
      </c>
      <c r="D16" t="s">
        <v>50</v>
      </c>
      <c r="E16" t="s">
        <v>51</v>
      </c>
      <c r="F16" t="s">
        <v>190</v>
      </c>
    </row>
    <row r="17" spans="1:6" x14ac:dyDescent="0.25">
      <c r="A17" s="3">
        <v>8423979</v>
      </c>
      <c r="B17" t="s">
        <v>3</v>
      </c>
      <c r="C17" t="s">
        <v>22</v>
      </c>
      <c r="D17" t="s">
        <v>93</v>
      </c>
      <c r="E17" t="s">
        <v>95</v>
      </c>
      <c r="F17" t="s">
        <v>190</v>
      </c>
    </row>
    <row r="18" spans="1:6" x14ac:dyDescent="0.25">
      <c r="A18" s="3">
        <v>8423981</v>
      </c>
      <c r="B18" t="s">
        <v>4</v>
      </c>
      <c r="C18" t="s">
        <v>19</v>
      </c>
      <c r="D18" t="s">
        <v>52</v>
      </c>
      <c r="E18" t="s">
        <v>53</v>
      </c>
      <c r="F18" t="s">
        <v>188</v>
      </c>
    </row>
    <row r="19" spans="1:6" x14ac:dyDescent="0.25">
      <c r="A19" s="3">
        <v>8323982</v>
      </c>
      <c r="B19" t="s">
        <v>4</v>
      </c>
      <c r="C19" t="s">
        <v>12</v>
      </c>
      <c r="D19" t="s">
        <v>54</v>
      </c>
      <c r="E19" t="s">
        <v>55</v>
      </c>
      <c r="F19" t="s">
        <v>188</v>
      </c>
    </row>
    <row r="20" spans="1:6" x14ac:dyDescent="0.25">
      <c r="A20" s="3">
        <v>7822961</v>
      </c>
      <c r="B20" t="s">
        <v>4</v>
      </c>
      <c r="C20" t="s">
        <v>23</v>
      </c>
      <c r="D20" t="s">
        <v>56</v>
      </c>
      <c r="E20" t="s">
        <v>57</v>
      </c>
      <c r="F20" t="s">
        <v>188</v>
      </c>
    </row>
    <row r="21" spans="1:6" x14ac:dyDescent="0.25">
      <c r="A21" s="4">
        <v>972123</v>
      </c>
      <c r="B21" t="s">
        <v>5</v>
      </c>
      <c r="C21" t="s">
        <v>24</v>
      </c>
      <c r="D21" t="s">
        <v>58</v>
      </c>
      <c r="E21" t="s">
        <v>59</v>
      </c>
      <c r="F21" t="s">
        <v>188</v>
      </c>
    </row>
    <row r="22" spans="1:6" x14ac:dyDescent="0.25">
      <c r="A22" s="3">
        <v>1272229</v>
      </c>
      <c r="B22" t="s">
        <v>5</v>
      </c>
      <c r="C22" t="s">
        <v>24</v>
      </c>
      <c r="D22" t="s">
        <v>60</v>
      </c>
      <c r="E22" t="s">
        <v>61</v>
      </c>
      <c r="F22" t="s">
        <v>188</v>
      </c>
    </row>
    <row r="23" spans="1:6" x14ac:dyDescent="0.25">
      <c r="A23" s="3">
        <v>1372283</v>
      </c>
      <c r="B23" t="s">
        <v>5</v>
      </c>
      <c r="C23" t="s">
        <v>24</v>
      </c>
      <c r="D23" t="s">
        <v>62</v>
      </c>
      <c r="E23" t="s">
        <v>63</v>
      </c>
      <c r="F23" t="s">
        <v>188</v>
      </c>
    </row>
    <row r="24" spans="1:6" x14ac:dyDescent="0.25">
      <c r="A24" s="3">
        <v>1272285</v>
      </c>
      <c r="B24" t="s">
        <v>5</v>
      </c>
      <c r="C24" t="s">
        <v>24</v>
      </c>
      <c r="D24" t="s">
        <v>65</v>
      </c>
      <c r="E24" t="s">
        <v>64</v>
      </c>
      <c r="F24" t="s">
        <v>188</v>
      </c>
    </row>
    <row r="25" spans="1:6" x14ac:dyDescent="0.25">
      <c r="D25" t="s">
        <v>67</v>
      </c>
      <c r="E25" t="s">
        <v>68</v>
      </c>
      <c r="F25" t="s">
        <v>188</v>
      </c>
    </row>
    <row r="26" spans="1:6" x14ac:dyDescent="0.25">
      <c r="D26" t="s">
        <v>69</v>
      </c>
      <c r="E26" t="s">
        <v>70</v>
      </c>
      <c r="F26" t="s">
        <v>188</v>
      </c>
    </row>
    <row r="27" spans="1:6" x14ac:dyDescent="0.25">
      <c r="D27" t="s">
        <v>71</v>
      </c>
      <c r="E27" t="s">
        <v>72</v>
      </c>
      <c r="F27" t="s">
        <v>188</v>
      </c>
    </row>
    <row r="28" spans="1:6" x14ac:dyDescent="0.25">
      <c r="D28" t="s">
        <v>73</v>
      </c>
      <c r="E28" t="s">
        <v>74</v>
      </c>
      <c r="F28" t="s">
        <v>188</v>
      </c>
    </row>
    <row r="29" spans="1:6" x14ac:dyDescent="0.25">
      <c r="D29" t="s">
        <v>75</v>
      </c>
      <c r="E29" t="s">
        <v>76</v>
      </c>
      <c r="F29" t="s">
        <v>188</v>
      </c>
    </row>
    <row r="30" spans="1:6" x14ac:dyDescent="0.25">
      <c r="D30" t="s">
        <v>77</v>
      </c>
      <c r="E30" t="s">
        <v>78</v>
      </c>
      <c r="F30" t="s">
        <v>190</v>
      </c>
    </row>
    <row r="31" spans="1:6" x14ac:dyDescent="0.25">
      <c r="D31" t="s">
        <v>79</v>
      </c>
      <c r="E31" t="s">
        <v>80</v>
      </c>
      <c r="F31" t="s">
        <v>187</v>
      </c>
    </row>
    <row r="32" spans="1:6" x14ac:dyDescent="0.25">
      <c r="D32" t="s">
        <v>81</v>
      </c>
      <c r="E32" t="s">
        <v>51</v>
      </c>
      <c r="F32" t="s">
        <v>188</v>
      </c>
    </row>
    <row r="33" spans="4:6" x14ac:dyDescent="0.25">
      <c r="D33" t="s">
        <v>82</v>
      </c>
      <c r="E33" t="s">
        <v>83</v>
      </c>
      <c r="F33" t="s">
        <v>188</v>
      </c>
    </row>
    <row r="34" spans="4:6" x14ac:dyDescent="0.25">
      <c r="D34" t="s">
        <v>84</v>
      </c>
      <c r="E34" t="s">
        <v>85</v>
      </c>
      <c r="F34" t="s">
        <v>190</v>
      </c>
    </row>
    <row r="35" spans="4:6" x14ac:dyDescent="0.25">
      <c r="D35" t="s">
        <v>86</v>
      </c>
      <c r="E35" t="s">
        <v>87</v>
      </c>
      <c r="F35" t="s">
        <v>187</v>
      </c>
    </row>
    <row r="36" spans="4:6" x14ac:dyDescent="0.25">
      <c r="D36" t="s">
        <v>88</v>
      </c>
      <c r="E36" t="s">
        <v>89</v>
      </c>
      <c r="F36" t="s">
        <v>188</v>
      </c>
    </row>
    <row r="37" spans="4:6" x14ac:dyDescent="0.25">
      <c r="D37" t="s">
        <v>90</v>
      </c>
      <c r="E37" t="s">
        <v>91</v>
      </c>
      <c r="F37" t="s">
        <v>187</v>
      </c>
    </row>
    <row r="38" spans="4:6" x14ac:dyDescent="0.25">
      <c r="D38" t="s">
        <v>94</v>
      </c>
      <c r="E38" t="s">
        <v>92</v>
      </c>
      <c r="F38" t="s">
        <v>188</v>
      </c>
    </row>
    <row r="39" spans="4:6" x14ac:dyDescent="0.25">
      <c r="D39" t="s">
        <v>189</v>
      </c>
      <c r="F39" t="s">
        <v>190</v>
      </c>
    </row>
  </sheetData>
  <sheetProtection selectLockedCells="1" selectUnlockedCells="1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tabSelected="1" workbookViewId="0">
      <selection activeCell="B6" sqref="B6:O6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0">
        <v>8524431</v>
      </c>
      <c r="B5" s="82" t="str">
        <f>IFERROR(VLOOKUP(A5,TABLE!A3:C24,2,FALSE),"")</f>
        <v>UH-60L</v>
      </c>
      <c r="C5" s="82" t="str">
        <f>IFERROR(VLOOKUP(A5,TABLE!A3:C24,3,FALSE),"")</f>
        <v>GSHEL5-A</v>
      </c>
      <c r="D5" s="83" t="s">
        <v>66</v>
      </c>
      <c r="E5" s="100"/>
      <c r="F5" s="100"/>
      <c r="G5" s="100"/>
      <c r="H5" s="100"/>
      <c r="I5" s="82" t="str">
        <f>IFERROR(VLOOKUP(D5,TABLE!D3:E38,2,FALSE),"")</f>
        <v>R41</v>
      </c>
      <c r="K5" s="100"/>
      <c r="L5" s="100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0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0"/>
      <c r="F7" s="100"/>
      <c r="G7" s="100"/>
      <c r="H7" s="100"/>
      <c r="I7" s="82" t="str">
        <f>IFERROR(VLOOKUP(D7,TABLE!D3:E38,2,FALSE),"")</f>
        <v/>
      </c>
      <c r="J7" s="100"/>
      <c r="K7" s="100"/>
      <c r="L7" s="100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0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0"/>
      <c r="F9" s="100"/>
      <c r="G9" s="100"/>
      <c r="H9" s="100"/>
      <c r="I9" s="82" t="str">
        <f>IFERROR(VLOOKUP(D9,TABLE!D3:E38,2,FALSE),"")</f>
        <v/>
      </c>
      <c r="J9" s="100"/>
      <c r="K9" s="100"/>
      <c r="L9" s="100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0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0"/>
      <c r="F11" s="100"/>
      <c r="G11" s="100"/>
      <c r="H11" s="100"/>
      <c r="I11" s="82" t="str">
        <f>IFERROR(VLOOKUP(D11,TABLE!D3:E38,2,FALSE),"")</f>
        <v/>
      </c>
      <c r="J11" s="100"/>
      <c r="K11" s="100"/>
      <c r="L11" s="100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0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0"/>
      <c r="F13" s="100"/>
      <c r="G13" s="100"/>
      <c r="H13" s="100"/>
      <c r="I13" s="82" t="str">
        <f>IFERROR(VLOOKUP(D13,TABLE!D3:E38,2,FALSE),"")</f>
        <v/>
      </c>
      <c r="J13" s="100"/>
      <c r="K13" s="100"/>
      <c r="L13" s="100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0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0"/>
      <c r="F15" s="100"/>
      <c r="G15" s="100"/>
      <c r="H15" s="100"/>
      <c r="I15" s="82" t="str">
        <f>IFERROR(VLOOKUP(D15,TABLE!D3:E38,2,FALSE),"")</f>
        <v/>
      </c>
      <c r="J15" s="100"/>
      <c r="K15" s="100"/>
      <c r="L15" s="100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0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0"/>
      <c r="F17" s="100"/>
      <c r="G17" s="100"/>
      <c r="H17" s="100"/>
      <c r="I17" s="82" t="str">
        <f>IFERROR(VLOOKUP(D17,TABLE!D3:E38,2,FALSE),"")</f>
        <v/>
      </c>
      <c r="J17" s="100"/>
      <c r="K17" s="100"/>
      <c r="L17" s="100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0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0"/>
      <c r="F19" s="100"/>
      <c r="G19" s="100"/>
      <c r="H19" s="100"/>
      <c r="I19" s="82" t="str">
        <f>IFERROR(VLOOKUP(D19,TABLE!D3:E38,2,FALSE),"")</f>
        <v/>
      </c>
      <c r="J19" s="100"/>
      <c r="K19" s="100"/>
      <c r="L19" s="100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0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0"/>
      <c r="F22" s="100"/>
      <c r="G22" s="100"/>
      <c r="H22" s="93"/>
      <c r="I22" s="82" t="str">
        <f>IFERROR(VLOOKUP(D22,TABLE!D3:E38,2,FALSE),"")</f>
        <v/>
      </c>
      <c r="J22" s="100"/>
      <c r="K22" s="100"/>
      <c r="L22" s="100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0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0"/>
      <c r="F24" s="100"/>
      <c r="G24" s="100"/>
      <c r="H24" s="93"/>
      <c r="I24" s="82" t="str">
        <f>IFERROR(VLOOKUP(D24,TABLE!D3:E38,2,FALSE),"")</f>
        <v/>
      </c>
      <c r="J24" s="100"/>
      <c r="K24" s="100"/>
      <c r="L24" s="100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0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0"/>
      <c r="F26" s="100"/>
      <c r="G26" s="100"/>
      <c r="H26" s="94"/>
      <c r="I26" s="82" t="str">
        <f>IFERROR(VLOOKUP(D26,TABLE!D3:E38,2,FALSE),"")</f>
        <v/>
      </c>
      <c r="J26" s="100"/>
      <c r="K26" s="100"/>
      <c r="L26" s="100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0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0"/>
      <c r="F28" s="100"/>
      <c r="G28" s="100"/>
      <c r="H28" s="94"/>
      <c r="I28" s="82" t="str">
        <f>IFERROR(VLOOKUP(D28,TABLE!D3:E38,2,FALSE),"")</f>
        <v/>
      </c>
      <c r="J28" s="100"/>
      <c r="K28" s="100"/>
      <c r="L28" s="100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0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0"/>
      <c r="F30" s="100"/>
      <c r="G30" s="100"/>
      <c r="H30" s="94"/>
      <c r="I30" s="82" t="str">
        <f>IFERROR(VLOOKUP(D30,TABLE!D3:E38,2,FALSE),"")</f>
        <v/>
      </c>
      <c r="J30" s="100"/>
      <c r="K30" s="100"/>
      <c r="L30" s="100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0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0"/>
      <c r="F32" s="100"/>
      <c r="G32" s="100"/>
      <c r="H32" s="94"/>
      <c r="I32" s="82" t="str">
        <f>IFERROR(VLOOKUP(D32,TABLE!D3:E38,2,FALSE),"")</f>
        <v/>
      </c>
      <c r="J32" s="100"/>
      <c r="K32" s="100"/>
      <c r="L32" s="100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0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0"/>
      <c r="F34" s="100"/>
      <c r="G34" s="100"/>
      <c r="H34" s="94"/>
      <c r="I34" s="82" t="str">
        <f>IFERROR(VLOOKUP(D34,TABLE!D3:E38,2,FALSE),"")</f>
        <v/>
      </c>
      <c r="J34" s="100"/>
      <c r="K34" s="100"/>
      <c r="L34" s="100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0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0"/>
      <c r="F36" s="100"/>
      <c r="G36" s="100"/>
      <c r="H36" s="93"/>
      <c r="I36" s="82" t="str">
        <f>IFERROR(VLOOKUP(D36,TABLE!D3:E38,2,FALSE),"")</f>
        <v/>
      </c>
      <c r="J36" s="100"/>
      <c r="K36" s="100"/>
      <c r="L36" s="100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0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0"/>
      <c r="F39" s="100"/>
      <c r="G39" s="100"/>
      <c r="H39" s="95"/>
      <c r="I39" s="82" t="str">
        <f>IFERROR(VLOOKUP(D39,TABLE!D3:E38,2,FALSE),"")</f>
        <v/>
      </c>
      <c r="J39" s="100"/>
      <c r="K39" s="100"/>
      <c r="L39" s="100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0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0"/>
      <c r="F41" s="100"/>
      <c r="G41" s="100"/>
      <c r="H41" s="95"/>
      <c r="I41" s="82" t="str">
        <f>IFERROR(VLOOKUP(D41,TABLE!D3:E38,2,FALSE),"")</f>
        <v/>
      </c>
      <c r="J41" s="100"/>
      <c r="K41" s="100"/>
      <c r="L41" s="100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0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0"/>
      <c r="F43" s="100"/>
      <c r="G43" s="100"/>
      <c r="H43" s="95"/>
      <c r="I43" s="82" t="str">
        <f>IFERROR(VLOOKUP(D43,TABLE!D3:E38,2,FALSE),"")</f>
        <v/>
      </c>
      <c r="J43" s="100"/>
      <c r="K43" s="100"/>
      <c r="L43" s="100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0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0"/>
      <c r="F45" s="100"/>
      <c r="G45" s="100"/>
      <c r="H45" s="95"/>
      <c r="I45" s="82" t="str">
        <f>IFERROR(VLOOKUP(D45,TABLE!D3:E38,2,FALSE),"")</f>
        <v/>
      </c>
      <c r="J45" s="100"/>
      <c r="K45" s="100"/>
      <c r="L45" s="100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0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0"/>
      <c r="F47" s="100"/>
      <c r="G47" s="100"/>
      <c r="H47" s="93"/>
      <c r="I47" s="82" t="str">
        <f>IFERROR(VLOOKUP(D47,TABLE!D3:E38,2,FALSE),"")</f>
        <v/>
      </c>
      <c r="J47" s="100"/>
      <c r="K47" s="100"/>
      <c r="L47" s="100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0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0"/>
      <c r="F49" s="100"/>
      <c r="G49" s="100"/>
      <c r="H49" s="95"/>
      <c r="I49" s="82" t="str">
        <f>IFERROR(VLOOKUP(D49,TABLE!D3:E38,2,FALSE),"")</f>
        <v/>
      </c>
      <c r="J49" s="100"/>
      <c r="K49" s="100"/>
      <c r="L49" s="100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0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0"/>
      <c r="F51" s="100"/>
      <c r="G51" s="100"/>
      <c r="H51" s="95"/>
      <c r="I51" s="82" t="str">
        <f>IFERROR(VLOOKUP(D51,TABLE!D3:E38,2,FALSE),"")</f>
        <v/>
      </c>
      <c r="J51" s="100"/>
      <c r="K51" s="100"/>
      <c r="L51" s="100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0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0"/>
      <c r="F53" s="100"/>
      <c r="G53" s="100"/>
      <c r="H53" s="95"/>
      <c r="I53" s="82" t="str">
        <f>IFERROR(VLOOKUP(D53,TABLE!D3:E38,2,FALSE),"")</f>
        <v/>
      </c>
      <c r="J53" s="100"/>
      <c r="K53" s="100"/>
      <c r="L53" s="100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0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0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0"/>
      <c r="F58" s="100"/>
      <c r="G58" s="100"/>
      <c r="H58" s="51"/>
      <c r="I58" s="82" t="str">
        <f>IFERROR(VLOOKUP(D58,TABLE!D3:E38,2,FALSE),"")</f>
        <v/>
      </c>
      <c r="J58" s="100"/>
      <c r="K58" s="100"/>
      <c r="L58" s="100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0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0"/>
      <c r="F60" s="100"/>
      <c r="G60" s="100"/>
      <c r="H60" s="51"/>
      <c r="I60" s="82" t="str">
        <f>IFERROR(VLOOKUP(D60,TABLE!D3:E38,2,FALSE),"")</f>
        <v/>
      </c>
      <c r="J60" s="100"/>
      <c r="K60" s="100"/>
      <c r="L60" s="100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0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0"/>
      <c r="F62" s="100"/>
      <c r="G62" s="100"/>
      <c r="H62" s="51"/>
      <c r="I62" s="82" t="str">
        <f>IFERROR(VLOOKUP(D62,TABLE!D3:E38,2,FALSE),"")</f>
        <v/>
      </c>
      <c r="J62" s="100"/>
      <c r="K62" s="100"/>
      <c r="L62" s="100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0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0"/>
      <c r="F64" s="100"/>
      <c r="G64" s="100"/>
      <c r="H64" s="51"/>
      <c r="I64" s="82" t="str">
        <f>IFERROR(VLOOKUP(D64,TABLE!D3:E38,2,FALSE),"")</f>
        <v/>
      </c>
      <c r="J64" s="100"/>
      <c r="K64" s="100"/>
      <c r="L64" s="100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0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0"/>
      <c r="F66" s="100"/>
      <c r="G66" s="100"/>
      <c r="H66" s="51"/>
      <c r="I66" s="82" t="str">
        <f>IFERROR(VLOOKUP(D66,TABLE!D3:E38,2,FALSE),"")</f>
        <v/>
      </c>
      <c r="J66" s="100"/>
      <c r="K66" s="100"/>
      <c r="L66" s="100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0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0"/>
      <c r="F68" s="100"/>
      <c r="G68" s="100"/>
      <c r="H68" s="51"/>
      <c r="I68" s="82" t="str">
        <f>IFERROR(VLOOKUP(D68,TABLE!D3:E38,2,FALSE),"")</f>
        <v/>
      </c>
      <c r="J68" s="100"/>
      <c r="K68" s="100"/>
      <c r="L68" s="100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0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0"/>
      <c r="F70" s="100"/>
      <c r="G70" s="100"/>
      <c r="H70" s="51"/>
      <c r="I70" s="82" t="str">
        <f>IFERROR(VLOOKUP(D70,TABLE!D3:E38,2,FALSE),"")</f>
        <v/>
      </c>
      <c r="J70" s="100"/>
      <c r="K70" s="100"/>
      <c r="L70" s="100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55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57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6bZsNk6SNHNiKfI5TE4Q0GtIAICJcaFnI0rkXv7nUkKO70qzZ++7qJwdJqzwlg2wUhm6kCYEQTLFaccNrkv+yw==" saltValue="gLDZ36+A8pVO4/sRBDkGwg==" spinCount="100000" sheet="1" objects="1" scenarios="1" selectLockedCells="1"/>
  <mergeCells count="597"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</mergeCells>
  <conditionalFormatting sqref="A7:O8">
    <cfRule type="expression" dxfId="3967" priority="592">
      <formula>SEARCH("CXL", $B$8:$O$8)&gt;0</formula>
    </cfRule>
    <cfRule type="expression" dxfId="3966" priority="593">
      <formula>NOT(ISBLANK($M$7))</formula>
    </cfRule>
    <cfRule type="expression" dxfId="3965" priority="594">
      <formula>NOT(ISBLANK($K$7))</formula>
    </cfRule>
    <cfRule type="expression" dxfId="3964" priority="31">
      <formula>SEARCH("RON", $B$8:$O$8)&gt;0</formula>
    </cfRule>
  </conditionalFormatting>
  <conditionalFormatting sqref="A9:O10">
    <cfRule type="expression" dxfId="3963" priority="589">
      <formula>SEARCH("CXL", $B$10:$O$10)&gt;0</formula>
    </cfRule>
    <cfRule type="expression" dxfId="3962" priority="590">
      <formula>NOT(ISBLANK($M$9))</formula>
    </cfRule>
    <cfRule type="expression" dxfId="3961" priority="591">
      <formula>NOT(ISBLANK($K$9))</formula>
    </cfRule>
    <cfRule type="expression" dxfId="3960" priority="30">
      <formula>SEARCH("RON", $B$10:$O$10)&gt;0</formula>
    </cfRule>
  </conditionalFormatting>
  <conditionalFormatting sqref="A11:O12">
    <cfRule type="expression" dxfId="3959" priority="586">
      <formula>SEARCH("CXL", $B$12:$O$12)&gt;0</formula>
    </cfRule>
    <cfRule type="expression" dxfId="3958" priority="587">
      <formula>NOT(ISBLANK($M$11))</formula>
    </cfRule>
    <cfRule type="expression" dxfId="3957" priority="588">
      <formula>NOT(ISBLANK($K$11))</formula>
    </cfRule>
    <cfRule type="expression" dxfId="3956" priority="29">
      <formula>SEARCH("RON", $B$12:$O$12)&gt;0</formula>
    </cfRule>
  </conditionalFormatting>
  <conditionalFormatting sqref="A13:O14">
    <cfRule type="expression" dxfId="3955" priority="583">
      <formula>SEARCH("CXL", $B$14:$O$14)&gt;0</formula>
    </cfRule>
    <cfRule type="expression" dxfId="3954" priority="584">
      <formula>NOT(ISBLANK($M$13))</formula>
    </cfRule>
    <cfRule type="expression" dxfId="3953" priority="585">
      <formula>NOT(ISBLANK($K$13))</formula>
    </cfRule>
    <cfRule type="expression" dxfId="3952" priority="28">
      <formula>SEARCH("RON", $B$14:$O$14)&gt;0</formula>
    </cfRule>
  </conditionalFormatting>
  <conditionalFormatting sqref="A15:O16">
    <cfRule type="expression" dxfId="3951" priority="580">
      <formula>SEARCH("CXL", $B$16:$O$16)&gt;0</formula>
    </cfRule>
    <cfRule type="expression" dxfId="3950" priority="581">
      <formula>NOT(ISBLANK($M$15))</formula>
    </cfRule>
    <cfRule type="expression" dxfId="3949" priority="582">
      <formula>NOT(ISBLANK($K$15))</formula>
    </cfRule>
    <cfRule type="expression" dxfId="3948" priority="27">
      <formula>SEARCH("RON", $B$16:$O$16)&gt;0</formula>
    </cfRule>
  </conditionalFormatting>
  <conditionalFormatting sqref="A17:O18">
    <cfRule type="expression" dxfId="3947" priority="577">
      <formula>SEARCH("CXL", $B$18:$O$18)&gt;0</formula>
    </cfRule>
    <cfRule type="expression" dxfId="3946" priority="578">
      <formula>NOT(ISBLANK($M$17))</formula>
    </cfRule>
    <cfRule type="expression" dxfId="3945" priority="579">
      <formula>NOT(ISBLANK($K$17))</formula>
    </cfRule>
    <cfRule type="expression" dxfId="3944" priority="26">
      <formula>SEARCH("RON", $B$18:$O$18)&gt;0</formula>
    </cfRule>
  </conditionalFormatting>
  <conditionalFormatting sqref="A19:O20">
    <cfRule type="expression" dxfId="3943" priority="574">
      <formula>SEARCH("CXL", $B$20:$O$20)&gt;0</formula>
    </cfRule>
    <cfRule type="expression" dxfId="3942" priority="575">
      <formula>NOT(ISBLANK($M$19))</formula>
    </cfRule>
    <cfRule type="expression" dxfId="3941" priority="576">
      <formula>NOT(ISBLANK($K$19))</formula>
    </cfRule>
  </conditionalFormatting>
  <conditionalFormatting sqref="A22:O23">
    <cfRule type="expression" dxfId="3940" priority="571">
      <formula>SEARCH("CXL", $B$23:$O$23)&gt;0</formula>
    </cfRule>
    <cfRule type="expression" dxfId="3939" priority="572">
      <formula>NOT(ISBLANK($M$22))</formula>
    </cfRule>
    <cfRule type="expression" dxfId="3938" priority="573">
      <formula>NOT(ISBLANK($K$22))</formula>
    </cfRule>
  </conditionalFormatting>
  <conditionalFormatting sqref="A24:O25">
    <cfRule type="expression" dxfId="3937" priority="568">
      <formula>SEARCH("CXL", $B$25:$O$25)&gt;0</formula>
    </cfRule>
    <cfRule type="expression" dxfId="3936" priority="569">
      <formula>NOT(ISBLANK($M$24))</formula>
    </cfRule>
    <cfRule type="expression" dxfId="3935" priority="570">
      <formula>NOT(ISBLANK($K$24))</formula>
    </cfRule>
  </conditionalFormatting>
  <conditionalFormatting sqref="A26:O27">
    <cfRule type="expression" dxfId="3934" priority="565">
      <formula>SEARCH("CXL", $B$27:$O$27)&gt;0</formula>
    </cfRule>
    <cfRule type="expression" dxfId="3933" priority="566">
      <formula>NOT(ISBLANK($M$26))</formula>
    </cfRule>
    <cfRule type="expression" dxfId="3932" priority="567">
      <formula>NOT(ISBLANK($K$26))</formula>
    </cfRule>
  </conditionalFormatting>
  <conditionalFormatting sqref="A28:O29">
    <cfRule type="expression" dxfId="3931" priority="562">
      <formula>SEARCH("CXL", $B$29:$O$29)&gt;0</formula>
    </cfRule>
    <cfRule type="expression" dxfId="3930" priority="563">
      <formula>NOT(ISBLANK($M$28))</formula>
    </cfRule>
    <cfRule type="expression" dxfId="3929" priority="564">
      <formula>NOT(ISBLANK($K$28))</formula>
    </cfRule>
  </conditionalFormatting>
  <conditionalFormatting sqref="A30:O31">
    <cfRule type="expression" dxfId="3928" priority="559">
      <formula>SEARCH("CXL", $B$31:$O$31)&gt;0</formula>
    </cfRule>
    <cfRule type="expression" dxfId="3927" priority="560">
      <formula>NOT(ISBLANK($M$30))</formula>
    </cfRule>
    <cfRule type="expression" dxfId="3926" priority="561">
      <formula>NOT(ISBLANK($K$30))</formula>
    </cfRule>
  </conditionalFormatting>
  <conditionalFormatting sqref="A32:O33">
    <cfRule type="expression" dxfId="3925" priority="556">
      <formula>SEARCH("CXL", $B$33:$O$33)&gt;0</formula>
    </cfRule>
    <cfRule type="expression" dxfId="3924" priority="557">
      <formula>NOT(ISBLANK($M$32))</formula>
    </cfRule>
    <cfRule type="expression" dxfId="3923" priority="558">
      <formula>NOT(ISBLANK($K$32))</formula>
    </cfRule>
  </conditionalFormatting>
  <conditionalFormatting sqref="A34:O35">
    <cfRule type="expression" dxfId="3922" priority="553">
      <formula>SEARCH("CXL", $B$35:$O$35)&gt;0</formula>
    </cfRule>
    <cfRule type="expression" dxfId="3921" priority="554">
      <formula>NOT(ISBLANK($M$34))</formula>
    </cfRule>
    <cfRule type="expression" dxfId="3920" priority="555">
      <formula>NOT(ISBLANK($K$34))</formula>
    </cfRule>
  </conditionalFormatting>
  <conditionalFormatting sqref="A36:O37">
    <cfRule type="expression" dxfId="3919" priority="550">
      <formula>SEARCH("CXL", $B$37:$O$37)&gt;0</formula>
    </cfRule>
    <cfRule type="expression" dxfId="3918" priority="551">
      <formula>NOT(ISBLANK($M$36))</formula>
    </cfRule>
    <cfRule type="expression" dxfId="3917" priority="552">
      <formula>NOT(ISBLANK($K$36))</formula>
    </cfRule>
  </conditionalFormatting>
  <conditionalFormatting sqref="A39:O40">
    <cfRule type="expression" dxfId="3916" priority="547">
      <formula>SEARCH("CXL", $B$40:$O$40)&gt;0</formula>
    </cfRule>
    <cfRule type="expression" dxfId="3915" priority="548">
      <formula>NOT(ISBLANK($M$39))</formula>
    </cfRule>
    <cfRule type="expression" dxfId="3914" priority="549">
      <formula>NOT(ISBLANK($K$39))</formula>
    </cfRule>
  </conditionalFormatting>
  <conditionalFormatting sqref="A41:O42">
    <cfRule type="expression" dxfId="3913" priority="544">
      <formula>SEARCH("CXL", $B$42:$O$42)&gt;0</formula>
    </cfRule>
    <cfRule type="expression" dxfId="3912" priority="545">
      <formula>NOT(ISBLANK($M$41))</formula>
    </cfRule>
    <cfRule type="expression" dxfId="3911" priority="546">
      <formula>NOT(ISBLANK($K$41))</formula>
    </cfRule>
  </conditionalFormatting>
  <conditionalFormatting sqref="A43:O44">
    <cfRule type="expression" dxfId="3910" priority="541">
      <formula>SEARCH("CXL", $B$44:$O$44)&gt;0</formula>
    </cfRule>
    <cfRule type="expression" dxfId="3909" priority="542">
      <formula>NOT(ISBLANK($M$43))</formula>
    </cfRule>
    <cfRule type="expression" dxfId="3908" priority="543">
      <formula>NOT(ISBLANK($K$43))</formula>
    </cfRule>
  </conditionalFormatting>
  <conditionalFormatting sqref="A45:O46">
    <cfRule type="expression" dxfId="3907" priority="538">
      <formula>SEARCH("CXL", $B$46:$O$46)&gt;0</formula>
    </cfRule>
    <cfRule type="expression" dxfId="3906" priority="539">
      <formula>NOT(ISBLANK($M$45))</formula>
    </cfRule>
    <cfRule type="expression" dxfId="3905" priority="540">
      <formula>NOT(ISBLANK($K$45))</formula>
    </cfRule>
  </conditionalFormatting>
  <conditionalFormatting sqref="A47:O48">
    <cfRule type="expression" dxfId="3904" priority="535">
      <formula>SEARCH("CXL", $B$48:$O$48)&gt;0</formula>
    </cfRule>
    <cfRule type="expression" dxfId="3903" priority="536">
      <formula>NOT(ISBLANK($M$47))</formula>
    </cfRule>
    <cfRule type="expression" dxfId="3902" priority="537">
      <formula>NOT(ISBLANK($K$47))</formula>
    </cfRule>
  </conditionalFormatting>
  <conditionalFormatting sqref="A49:O50">
    <cfRule type="expression" dxfId="3901" priority="532">
      <formula>SEARCH("CXL", $B$50:$O$50)&gt;0</formula>
    </cfRule>
    <cfRule type="expression" dxfId="3900" priority="533">
      <formula>NOT(ISBLANK($M$49))</formula>
    </cfRule>
    <cfRule type="expression" dxfId="3899" priority="534">
      <formula>NOT(ISBLANK($K$49))</formula>
    </cfRule>
  </conditionalFormatting>
  <conditionalFormatting sqref="A51:O52">
    <cfRule type="expression" dxfId="3898" priority="529">
      <formula>SEARCH("CXL", $B$52:$O$52)&gt;0</formula>
    </cfRule>
    <cfRule type="expression" dxfId="3897" priority="530">
      <formula>NOT(ISBLANK($M$51))</formula>
    </cfRule>
    <cfRule type="expression" dxfId="3896" priority="531">
      <formula>NOT(ISBLANK($K$51))</formula>
    </cfRule>
  </conditionalFormatting>
  <conditionalFormatting sqref="A53:O54">
    <cfRule type="expression" dxfId="3895" priority="526">
      <formula>SEARCH("CXL", $B$54:$O$54)&gt;0</formula>
    </cfRule>
    <cfRule type="expression" dxfId="3894" priority="527">
      <formula>NOT(ISBLANK($M$53))</formula>
    </cfRule>
    <cfRule type="expression" dxfId="3893" priority="528">
      <formula>NOT(ISBLANK($K$53))</formula>
    </cfRule>
  </conditionalFormatting>
  <conditionalFormatting sqref="A56:O57">
    <cfRule type="expression" dxfId="3892" priority="523">
      <formula>SEARCH("CXL", $B$57:$O$57)&gt;0</formula>
    </cfRule>
    <cfRule type="expression" dxfId="3891" priority="524">
      <formula>NOT(ISBLANK($M$56))</formula>
    </cfRule>
    <cfRule type="expression" dxfId="3890" priority="525">
      <formula>NOT(ISBLANK($K$56))</formula>
    </cfRule>
  </conditionalFormatting>
  <conditionalFormatting sqref="A58:O59">
    <cfRule type="expression" dxfId="3889" priority="520">
      <formula>SEARCH("CXL", $B$59:$O$59)&gt;0</formula>
    </cfRule>
    <cfRule type="expression" dxfId="3888" priority="521">
      <formula>NOT(ISBLANK($M$58))</formula>
    </cfRule>
    <cfRule type="expression" dxfId="3887" priority="522">
      <formula>NOT(ISBLANK($K$58))</formula>
    </cfRule>
  </conditionalFormatting>
  <conditionalFormatting sqref="A60:O61">
    <cfRule type="expression" dxfId="3886" priority="517">
      <formula>SEARCH("CXL", $B$61:$O$61)&gt;0</formula>
    </cfRule>
    <cfRule type="expression" dxfId="3885" priority="518">
      <formula>NOT(ISBLANK($M$60))</formula>
    </cfRule>
    <cfRule type="expression" dxfId="3884" priority="519">
      <formula>NOT(ISBLANK($K$60))</formula>
    </cfRule>
  </conditionalFormatting>
  <conditionalFormatting sqref="A62:O63">
    <cfRule type="expression" dxfId="3883" priority="514">
      <formula>SEARCH("CXL", $B$63:$O$63)&gt;0</formula>
    </cfRule>
    <cfRule type="expression" dxfId="3882" priority="515">
      <formula>NOT(ISBLANK($M$62))</formula>
    </cfRule>
    <cfRule type="expression" dxfId="3881" priority="516">
      <formula>NOT(ISBLANK($K$62))</formula>
    </cfRule>
  </conditionalFormatting>
  <conditionalFormatting sqref="A64:O65">
    <cfRule type="expression" dxfId="3880" priority="511">
      <formula>SEARCH("CXL", $B$65:$O$65)&gt;0</formula>
    </cfRule>
    <cfRule type="expression" dxfId="3879" priority="512">
      <formula>NOT(ISBLANK($M$64))</formula>
    </cfRule>
    <cfRule type="expression" dxfId="3878" priority="513">
      <formula>NOT(ISBLANK($K$64))</formula>
    </cfRule>
  </conditionalFormatting>
  <conditionalFormatting sqref="A66:O67">
    <cfRule type="expression" dxfId="3877" priority="508">
      <formula>SEARCH("CXL", $B$67:$O$67)&gt;0</formula>
    </cfRule>
    <cfRule type="expression" dxfId="3876" priority="509">
      <formula>NOT(ISBLANK($M$66))</formula>
    </cfRule>
    <cfRule type="expression" dxfId="3875" priority="510">
      <formula>NOT(ISBLANK($K$66))</formula>
    </cfRule>
  </conditionalFormatting>
  <conditionalFormatting sqref="A68:O69">
    <cfRule type="expression" dxfId="3874" priority="505">
      <formula>SEARCH("CXL", $B$69:$O$69)&gt;0</formula>
    </cfRule>
    <cfRule type="expression" dxfId="3873" priority="506">
      <formula>NOT(ISBLANK($M$68))</formula>
    </cfRule>
    <cfRule type="expression" dxfId="3872" priority="507">
      <formula>NOT(ISBLANK($K$68))</formula>
    </cfRule>
  </conditionalFormatting>
  <conditionalFormatting sqref="A70:O71">
    <cfRule type="expression" dxfId="3871" priority="502">
      <formula>SEARCH("CXL", $B$71:$O$71)&gt;0</formula>
    </cfRule>
    <cfRule type="expression" dxfId="3870" priority="503">
      <formula>NOT(ISBLANK($M$70))</formula>
    </cfRule>
    <cfRule type="expression" dxfId="3869" priority="504">
      <formula>NOT(ISBLANK($K$70))</formula>
    </cfRule>
    <cfRule type="expression" dxfId="3868" priority="1">
      <formula>SEARCH("RON", $B71:$O$71)&gt;0</formula>
    </cfRule>
  </conditionalFormatting>
  <conditionalFormatting sqref="A5:O6">
    <cfRule type="expression" dxfId="3867" priority="600">
      <formula>NOT(ISBLANK($K$5))</formula>
    </cfRule>
    <cfRule type="expression" dxfId="3866" priority="599">
      <formula>NOT(ISBLANK($M$5))</formula>
    </cfRule>
    <cfRule type="expression" dxfId="3865" priority="598">
      <formula>SEARCH("CXL", $B$6:$O$6)&gt;0</formula>
    </cfRule>
  </conditionalFormatting>
  <conditionalFormatting sqref="B6:O6">
    <cfRule type="expression" dxfId="3864" priority="32">
      <formula>SEARCH("RON", $B$6:$O$6)&gt;0</formula>
    </cfRule>
  </conditionalFormatting>
  <conditionalFormatting sqref="B19:O20">
    <cfRule type="expression" dxfId="3863" priority="25">
      <formula>SEARCH("RON", $B$20:$O$20)&gt;0</formula>
    </cfRule>
  </conditionalFormatting>
  <conditionalFormatting sqref="B22:O23">
    <cfRule type="expression" dxfId="3862" priority="24">
      <formula>SEARCH("RON", $B$23:$O$23)&gt;0</formula>
    </cfRule>
  </conditionalFormatting>
  <conditionalFormatting sqref="B24:O25">
    <cfRule type="expression" dxfId="3861" priority="23">
      <formula>SEARCH("RON", $B$25:$O$25)&gt;0</formula>
    </cfRule>
  </conditionalFormatting>
  <conditionalFormatting sqref="B26:O27">
    <cfRule type="expression" dxfId="3860" priority="22">
      <formula>SEARCH("RON", $B$27:$O$27)&gt;0</formula>
    </cfRule>
  </conditionalFormatting>
  <conditionalFormatting sqref="B28:O29">
    <cfRule type="expression" dxfId="3859" priority="21">
      <formula>SEARCH("RON", $B$29:$O$29)&gt;0</formula>
    </cfRule>
  </conditionalFormatting>
  <conditionalFormatting sqref="B30:O31">
    <cfRule type="expression" dxfId="3858" priority="20">
      <formula>SEARCH("RON", $B$31:$O$31)&gt;0</formula>
    </cfRule>
  </conditionalFormatting>
  <conditionalFormatting sqref="B32:O33">
    <cfRule type="expression" dxfId="3857" priority="19">
      <formula>SEARCH("RON", $B$33:$O$33)&gt;0</formula>
    </cfRule>
  </conditionalFormatting>
  <conditionalFormatting sqref="B34:O35">
    <cfRule type="expression" dxfId="3856" priority="18">
      <formula>SEARCH("RON", $B$35:$O$35)&gt;0</formula>
    </cfRule>
  </conditionalFormatting>
  <conditionalFormatting sqref="B36:O37">
    <cfRule type="expression" dxfId="3855" priority="17">
      <formula>SEARCH("RON", $B$37:$O$37)&gt;0</formula>
    </cfRule>
  </conditionalFormatting>
  <conditionalFormatting sqref="B39:O40">
    <cfRule type="expression" dxfId="3854" priority="16">
      <formula>SEARCH("RON", $B$40:$O$40)&gt;0</formula>
    </cfRule>
  </conditionalFormatting>
  <conditionalFormatting sqref="B41:O42">
    <cfRule type="expression" dxfId="3853" priority="15">
      <formula>SEARCH("RON", $B$42:$O$42)&gt;0</formula>
    </cfRule>
  </conditionalFormatting>
  <conditionalFormatting sqref="B43:O44">
    <cfRule type="expression" dxfId="3852" priority="14">
      <formula>SEARCH("RON", $B$44:$O$44)&gt;0</formula>
    </cfRule>
  </conditionalFormatting>
  <conditionalFormatting sqref="B45:O46">
    <cfRule type="expression" dxfId="3851" priority="13">
      <formula>SEARCH("RON", $B$46:$O$46)&gt;0</formula>
    </cfRule>
  </conditionalFormatting>
  <conditionalFormatting sqref="B47:O48">
    <cfRule type="expression" dxfId="3850" priority="12">
      <formula>SEARCH("RON", $B$48:$O$48)&gt;0</formula>
    </cfRule>
  </conditionalFormatting>
  <conditionalFormatting sqref="B49:O50">
    <cfRule type="expression" dxfId="3849" priority="11">
      <formula>SEARCH("RON", $B$50:$O$50)&gt;0</formula>
    </cfRule>
  </conditionalFormatting>
  <conditionalFormatting sqref="B51:O52">
    <cfRule type="expression" dxfId="3848" priority="10">
      <formula>SEARCH("RON", $B$52:$O$52)&gt;0</formula>
    </cfRule>
  </conditionalFormatting>
  <conditionalFormatting sqref="B53:O54">
    <cfRule type="expression" dxfId="3847" priority="9">
      <formula>SEARCH("RON", $B$54:$O$54)&gt;0</formula>
    </cfRule>
  </conditionalFormatting>
  <conditionalFormatting sqref="B56:O57">
    <cfRule type="expression" dxfId="3846" priority="8">
      <formula>SEARCH("RON", $B$57:$O$57)&gt;0</formula>
    </cfRule>
  </conditionalFormatting>
  <conditionalFormatting sqref="B58:O59">
    <cfRule type="expression" dxfId="3845" priority="7">
      <formula>SEARCH("RON", $B$59:$O$59)&gt;0</formula>
    </cfRule>
  </conditionalFormatting>
  <conditionalFormatting sqref="B60:O61">
    <cfRule type="expression" dxfId="3844" priority="6">
      <formula>SEARCH("RON", $B$61:$O$61)&gt;0</formula>
    </cfRule>
  </conditionalFormatting>
  <conditionalFormatting sqref="B62:O63">
    <cfRule type="expression" dxfId="3843" priority="5">
      <formula>SEARCH("RON", $B$63:$O$63)&gt;0</formula>
    </cfRule>
  </conditionalFormatting>
  <conditionalFormatting sqref="B64:O65">
    <cfRule type="expression" dxfId="3842" priority="4">
      <formula>SEARCH("RON", $B$65:$O$65)&gt;0</formula>
    </cfRule>
  </conditionalFormatting>
  <conditionalFormatting sqref="B66:O67">
    <cfRule type="expression" dxfId="3841" priority="3">
      <formula>SEARCH("RON", $B$67:$O$67)&gt;0</formula>
    </cfRule>
  </conditionalFormatting>
  <conditionalFormatting sqref="B68:O69">
    <cfRule type="expression" dxfId="384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Z9AChGlzqYNVtUif3KY5A6xJHpbgqVdaiaygEeNo0b8XOX0olo2nBPsMw6wapKZ5H64XE9kI3vqZWJziqRLpHQ==" saltValue="cp3O/QRzJSis17dPZsavSQ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839" priority="31">
      <formula>SEARCH("RON", $B$8:$O$8)&gt;0</formula>
    </cfRule>
    <cfRule type="expression" dxfId="3838" priority="123">
      <formula>SEARCH("CXL", $B$8:$O$8)&gt;0</formula>
    </cfRule>
    <cfRule type="expression" dxfId="3837" priority="124">
      <formula>NOT(ISBLANK($M$7))</formula>
    </cfRule>
    <cfRule type="expression" dxfId="3836" priority="125">
      <formula>NOT(ISBLANK($K$7))</formula>
    </cfRule>
  </conditionalFormatting>
  <conditionalFormatting sqref="A9:O10">
    <cfRule type="expression" dxfId="3835" priority="30">
      <formula>SEARCH("RON", $B$10:$O$10)&gt;0</formula>
    </cfRule>
    <cfRule type="expression" dxfId="3834" priority="120">
      <formula>SEARCH("CXL", $B$10:$O$10)&gt;0</formula>
    </cfRule>
    <cfRule type="expression" dxfId="3833" priority="121">
      <formula>NOT(ISBLANK($M$9))</formula>
    </cfRule>
    <cfRule type="expression" dxfId="3832" priority="122">
      <formula>NOT(ISBLANK($K$9))</formula>
    </cfRule>
  </conditionalFormatting>
  <conditionalFormatting sqref="A11:O12">
    <cfRule type="expression" dxfId="3831" priority="29">
      <formula>SEARCH("RON", $B$12:$O$12)&gt;0</formula>
    </cfRule>
    <cfRule type="expression" dxfId="3830" priority="117">
      <formula>SEARCH("CXL", $B$12:$O$12)&gt;0</formula>
    </cfRule>
    <cfRule type="expression" dxfId="3829" priority="118">
      <formula>NOT(ISBLANK($M$11))</formula>
    </cfRule>
    <cfRule type="expression" dxfId="3828" priority="119">
      <formula>NOT(ISBLANK($K$11))</formula>
    </cfRule>
  </conditionalFormatting>
  <conditionalFormatting sqref="A13:O14">
    <cfRule type="expression" dxfId="3827" priority="28">
      <formula>SEARCH("RON", $B$14:$O$14)&gt;0</formula>
    </cfRule>
    <cfRule type="expression" dxfId="3826" priority="114">
      <formula>SEARCH("CXL", $B$14:$O$14)&gt;0</formula>
    </cfRule>
    <cfRule type="expression" dxfId="3825" priority="115">
      <formula>NOT(ISBLANK($M$13))</formula>
    </cfRule>
    <cfRule type="expression" dxfId="3824" priority="116">
      <formula>NOT(ISBLANK($K$13))</formula>
    </cfRule>
  </conditionalFormatting>
  <conditionalFormatting sqref="A15:O16">
    <cfRule type="expression" dxfId="3823" priority="27">
      <formula>SEARCH("RON", $B$16:$O$16)&gt;0</formula>
    </cfRule>
    <cfRule type="expression" dxfId="3822" priority="111">
      <formula>SEARCH("CXL", $B$16:$O$16)&gt;0</formula>
    </cfRule>
    <cfRule type="expression" dxfId="3821" priority="112">
      <formula>NOT(ISBLANK($M$15))</formula>
    </cfRule>
    <cfRule type="expression" dxfId="3820" priority="113">
      <formula>NOT(ISBLANK($K$15))</formula>
    </cfRule>
  </conditionalFormatting>
  <conditionalFormatting sqref="A17:O18">
    <cfRule type="expression" dxfId="3819" priority="26">
      <formula>SEARCH("RON", $B$18:$O$18)&gt;0</formula>
    </cfRule>
    <cfRule type="expression" dxfId="3818" priority="108">
      <formula>SEARCH("CXL", $B$18:$O$18)&gt;0</formula>
    </cfRule>
    <cfRule type="expression" dxfId="3817" priority="109">
      <formula>NOT(ISBLANK($M$17))</formula>
    </cfRule>
    <cfRule type="expression" dxfId="3816" priority="110">
      <formula>NOT(ISBLANK($K$17))</formula>
    </cfRule>
  </conditionalFormatting>
  <conditionalFormatting sqref="A19:O20">
    <cfRule type="expression" dxfId="3815" priority="105">
      <formula>SEARCH("CXL", $B$20:$O$20)&gt;0</formula>
    </cfRule>
    <cfRule type="expression" dxfId="3814" priority="106">
      <formula>NOT(ISBLANK($M$19))</formula>
    </cfRule>
    <cfRule type="expression" dxfId="3813" priority="107">
      <formula>NOT(ISBLANK($K$19))</formula>
    </cfRule>
  </conditionalFormatting>
  <conditionalFormatting sqref="A22:O23">
    <cfRule type="expression" dxfId="3812" priority="102">
      <formula>SEARCH("CXL", $B$23:$O$23)&gt;0</formula>
    </cfRule>
    <cfRule type="expression" dxfId="3811" priority="103">
      <formula>NOT(ISBLANK($M$22))</formula>
    </cfRule>
    <cfRule type="expression" dxfId="3810" priority="104">
      <formula>NOT(ISBLANK($K$22))</formula>
    </cfRule>
  </conditionalFormatting>
  <conditionalFormatting sqref="A24:O25">
    <cfRule type="expression" dxfId="3809" priority="99">
      <formula>SEARCH("CXL", $B$25:$O$25)&gt;0</formula>
    </cfRule>
    <cfRule type="expression" dxfId="3808" priority="100">
      <formula>NOT(ISBLANK($M$24))</formula>
    </cfRule>
    <cfRule type="expression" dxfId="3807" priority="101">
      <formula>NOT(ISBLANK($K$24))</formula>
    </cfRule>
  </conditionalFormatting>
  <conditionalFormatting sqref="A26:O27">
    <cfRule type="expression" dxfId="3806" priority="96">
      <formula>SEARCH("CXL", $B$27:$O$27)&gt;0</formula>
    </cfRule>
    <cfRule type="expression" dxfId="3805" priority="97">
      <formula>NOT(ISBLANK($M$26))</formula>
    </cfRule>
    <cfRule type="expression" dxfId="3804" priority="98">
      <formula>NOT(ISBLANK($K$26))</formula>
    </cfRule>
  </conditionalFormatting>
  <conditionalFormatting sqref="A28:O29">
    <cfRule type="expression" dxfId="3803" priority="93">
      <formula>SEARCH("CXL", $B$29:$O$29)&gt;0</formula>
    </cfRule>
    <cfRule type="expression" dxfId="3802" priority="94">
      <formula>NOT(ISBLANK($M$28))</formula>
    </cfRule>
    <cfRule type="expression" dxfId="3801" priority="95">
      <formula>NOT(ISBLANK($K$28))</formula>
    </cfRule>
  </conditionalFormatting>
  <conditionalFormatting sqref="A30:O31">
    <cfRule type="expression" dxfId="3800" priority="90">
      <formula>SEARCH("CXL", $B$31:$O$31)&gt;0</formula>
    </cfRule>
    <cfRule type="expression" dxfId="3799" priority="91">
      <formula>NOT(ISBLANK($M$30))</formula>
    </cfRule>
    <cfRule type="expression" dxfId="3798" priority="92">
      <formula>NOT(ISBLANK($K$30))</formula>
    </cfRule>
  </conditionalFormatting>
  <conditionalFormatting sqref="A32:O33">
    <cfRule type="expression" dxfId="3797" priority="87">
      <formula>SEARCH("CXL", $B$33:$O$33)&gt;0</formula>
    </cfRule>
    <cfRule type="expression" dxfId="3796" priority="88">
      <formula>NOT(ISBLANK($M$32))</formula>
    </cfRule>
    <cfRule type="expression" dxfId="3795" priority="89">
      <formula>NOT(ISBLANK($K$32))</formula>
    </cfRule>
  </conditionalFormatting>
  <conditionalFormatting sqref="A34:O35">
    <cfRule type="expression" dxfId="3794" priority="84">
      <formula>SEARCH("CXL", $B$35:$O$35)&gt;0</formula>
    </cfRule>
    <cfRule type="expression" dxfId="3793" priority="85">
      <formula>NOT(ISBLANK($M$34))</formula>
    </cfRule>
    <cfRule type="expression" dxfId="3792" priority="86">
      <formula>NOT(ISBLANK($K$34))</formula>
    </cfRule>
  </conditionalFormatting>
  <conditionalFormatting sqref="A36:O37">
    <cfRule type="expression" dxfId="3791" priority="81">
      <formula>SEARCH("CXL", $B$37:$O$37)&gt;0</formula>
    </cfRule>
    <cfRule type="expression" dxfId="3790" priority="82">
      <formula>NOT(ISBLANK($M$36))</formula>
    </cfRule>
    <cfRule type="expression" dxfId="3789" priority="83">
      <formula>NOT(ISBLANK($K$36))</formula>
    </cfRule>
  </conditionalFormatting>
  <conditionalFormatting sqref="A39:O40">
    <cfRule type="expression" dxfId="3788" priority="78">
      <formula>SEARCH("CXL", $B$40:$O$40)&gt;0</formula>
    </cfRule>
    <cfRule type="expression" dxfId="3787" priority="79">
      <formula>NOT(ISBLANK($M$39))</formula>
    </cfRule>
    <cfRule type="expression" dxfId="3786" priority="80">
      <formula>NOT(ISBLANK($K$39))</formula>
    </cfRule>
  </conditionalFormatting>
  <conditionalFormatting sqref="A41:O42">
    <cfRule type="expression" dxfId="3785" priority="75">
      <formula>SEARCH("CXL", $B$42:$O$42)&gt;0</formula>
    </cfRule>
    <cfRule type="expression" dxfId="3784" priority="76">
      <formula>NOT(ISBLANK($M$41))</formula>
    </cfRule>
    <cfRule type="expression" dxfId="3783" priority="77">
      <formula>NOT(ISBLANK($K$41))</formula>
    </cfRule>
  </conditionalFormatting>
  <conditionalFormatting sqref="A43:O44">
    <cfRule type="expression" dxfId="3782" priority="72">
      <formula>SEARCH("CXL", $B$44:$O$44)&gt;0</formula>
    </cfRule>
    <cfRule type="expression" dxfId="3781" priority="73">
      <formula>NOT(ISBLANK($M$43))</formula>
    </cfRule>
    <cfRule type="expression" dxfId="3780" priority="74">
      <formula>NOT(ISBLANK($K$43))</formula>
    </cfRule>
  </conditionalFormatting>
  <conditionalFormatting sqref="A45:O46">
    <cfRule type="expression" dxfId="3779" priority="69">
      <formula>SEARCH("CXL", $B$46:$O$46)&gt;0</formula>
    </cfRule>
    <cfRule type="expression" dxfId="3778" priority="70">
      <formula>NOT(ISBLANK($M$45))</formula>
    </cfRule>
    <cfRule type="expression" dxfId="3777" priority="71">
      <formula>NOT(ISBLANK($K$45))</formula>
    </cfRule>
  </conditionalFormatting>
  <conditionalFormatting sqref="A47:O48">
    <cfRule type="expression" dxfId="3776" priority="66">
      <formula>SEARCH("CXL", $B$48:$O$48)&gt;0</formula>
    </cfRule>
    <cfRule type="expression" dxfId="3775" priority="67">
      <formula>NOT(ISBLANK($M$47))</formula>
    </cfRule>
    <cfRule type="expression" dxfId="3774" priority="68">
      <formula>NOT(ISBLANK($K$47))</formula>
    </cfRule>
  </conditionalFormatting>
  <conditionalFormatting sqref="A49:O50">
    <cfRule type="expression" dxfId="3773" priority="63">
      <formula>SEARCH("CXL", $B$50:$O$50)&gt;0</formula>
    </cfRule>
    <cfRule type="expression" dxfId="3772" priority="64">
      <formula>NOT(ISBLANK($M$49))</formula>
    </cfRule>
    <cfRule type="expression" dxfId="3771" priority="65">
      <formula>NOT(ISBLANK($K$49))</formula>
    </cfRule>
  </conditionalFormatting>
  <conditionalFormatting sqref="A51:O52">
    <cfRule type="expression" dxfId="3770" priority="60">
      <formula>SEARCH("CXL", $B$52:$O$52)&gt;0</formula>
    </cfRule>
    <cfRule type="expression" dxfId="3769" priority="61">
      <formula>NOT(ISBLANK($M$51))</formula>
    </cfRule>
    <cfRule type="expression" dxfId="3768" priority="62">
      <formula>NOT(ISBLANK($K$51))</formula>
    </cfRule>
  </conditionalFormatting>
  <conditionalFormatting sqref="A53:O54">
    <cfRule type="expression" dxfId="3767" priority="57">
      <formula>SEARCH("CXL", $B$54:$O$54)&gt;0</formula>
    </cfRule>
    <cfRule type="expression" dxfId="3766" priority="58">
      <formula>NOT(ISBLANK($M$53))</formula>
    </cfRule>
    <cfRule type="expression" dxfId="3765" priority="59">
      <formula>NOT(ISBLANK($K$53))</formula>
    </cfRule>
  </conditionalFormatting>
  <conditionalFormatting sqref="A56:O57">
    <cfRule type="expression" dxfId="3764" priority="54">
      <formula>SEARCH("CXL", $B$57:$O$57)&gt;0</formula>
    </cfRule>
    <cfRule type="expression" dxfId="3763" priority="55">
      <formula>NOT(ISBLANK($M$56))</formula>
    </cfRule>
    <cfRule type="expression" dxfId="3762" priority="56">
      <formula>NOT(ISBLANK($K$56))</formula>
    </cfRule>
  </conditionalFormatting>
  <conditionalFormatting sqref="A58:O59">
    <cfRule type="expression" dxfId="3761" priority="51">
      <formula>SEARCH("CXL", $B$59:$O$59)&gt;0</formula>
    </cfRule>
    <cfRule type="expression" dxfId="3760" priority="52">
      <formula>NOT(ISBLANK($M$58))</formula>
    </cfRule>
    <cfRule type="expression" dxfId="3759" priority="53">
      <formula>NOT(ISBLANK($K$58))</formula>
    </cfRule>
  </conditionalFormatting>
  <conditionalFormatting sqref="A60:O61">
    <cfRule type="expression" dxfId="3758" priority="48">
      <formula>SEARCH("CXL", $B$61:$O$61)&gt;0</formula>
    </cfRule>
    <cfRule type="expression" dxfId="3757" priority="49">
      <formula>NOT(ISBLANK($M$60))</formula>
    </cfRule>
    <cfRule type="expression" dxfId="3756" priority="50">
      <formula>NOT(ISBLANK($K$60))</formula>
    </cfRule>
  </conditionalFormatting>
  <conditionalFormatting sqref="A62:O63">
    <cfRule type="expression" dxfId="3755" priority="45">
      <formula>SEARCH("CXL", $B$63:$O$63)&gt;0</formula>
    </cfRule>
    <cfRule type="expression" dxfId="3754" priority="46">
      <formula>NOT(ISBLANK($M$62))</formula>
    </cfRule>
    <cfRule type="expression" dxfId="3753" priority="47">
      <formula>NOT(ISBLANK($K$62))</formula>
    </cfRule>
  </conditionalFormatting>
  <conditionalFormatting sqref="A64:O65">
    <cfRule type="expression" dxfId="3752" priority="42">
      <formula>SEARCH("CXL", $B$65:$O$65)&gt;0</formula>
    </cfRule>
    <cfRule type="expression" dxfId="3751" priority="43">
      <formula>NOT(ISBLANK($M$64))</formula>
    </cfRule>
    <cfRule type="expression" dxfId="3750" priority="44">
      <formula>NOT(ISBLANK($K$64))</formula>
    </cfRule>
  </conditionalFormatting>
  <conditionalFormatting sqref="A66:O67">
    <cfRule type="expression" dxfId="3749" priority="39">
      <formula>SEARCH("CXL", $B$67:$O$67)&gt;0</formula>
    </cfRule>
    <cfRule type="expression" dxfId="3748" priority="40">
      <formula>NOT(ISBLANK($M$66))</formula>
    </cfRule>
    <cfRule type="expression" dxfId="3747" priority="41">
      <formula>NOT(ISBLANK($K$66))</formula>
    </cfRule>
  </conditionalFormatting>
  <conditionalFormatting sqref="A68:O69">
    <cfRule type="expression" dxfId="3746" priority="36">
      <formula>SEARCH("CXL", $B$69:$O$69)&gt;0</formula>
    </cfRule>
    <cfRule type="expression" dxfId="3745" priority="37">
      <formula>NOT(ISBLANK($M$68))</formula>
    </cfRule>
    <cfRule type="expression" dxfId="3744" priority="38">
      <formula>NOT(ISBLANK($K$68))</formula>
    </cfRule>
  </conditionalFormatting>
  <conditionalFormatting sqref="A70:O71">
    <cfRule type="expression" dxfId="3743" priority="1">
      <formula>SEARCH("RON", $B71:$O$71)&gt;0</formula>
    </cfRule>
    <cfRule type="expression" dxfId="3742" priority="33">
      <formula>SEARCH("CXL", $B$71:$O$71)&gt;0</formula>
    </cfRule>
    <cfRule type="expression" dxfId="3741" priority="34">
      <formula>NOT(ISBLANK($M$70))</formula>
    </cfRule>
    <cfRule type="expression" dxfId="3740" priority="35">
      <formula>NOT(ISBLANK($K$70))</formula>
    </cfRule>
  </conditionalFormatting>
  <conditionalFormatting sqref="A5:O6">
    <cfRule type="expression" dxfId="3739" priority="126">
      <formula>SEARCH("CXL", $B$6:$O$6)&gt;0</formula>
    </cfRule>
    <cfRule type="expression" dxfId="3738" priority="127">
      <formula>NOT(ISBLANK($M$5))</formula>
    </cfRule>
    <cfRule type="expression" dxfId="3737" priority="128">
      <formula>NOT(ISBLANK($K$5))</formula>
    </cfRule>
  </conditionalFormatting>
  <conditionalFormatting sqref="B6:O6">
    <cfRule type="expression" dxfId="3736" priority="32">
      <formula>SEARCH("RON", $B$6:$O$6)&gt;0</formula>
    </cfRule>
  </conditionalFormatting>
  <conditionalFormatting sqref="B19:O20">
    <cfRule type="expression" dxfId="3735" priority="25">
      <formula>SEARCH("RON", $B$20:$O$20)&gt;0</formula>
    </cfRule>
  </conditionalFormatting>
  <conditionalFormatting sqref="B22:O23">
    <cfRule type="expression" dxfId="3734" priority="24">
      <formula>SEARCH("RON", $B$23:$O$23)&gt;0</formula>
    </cfRule>
  </conditionalFormatting>
  <conditionalFormatting sqref="B24:O25">
    <cfRule type="expression" dxfId="3733" priority="23">
      <formula>SEARCH("RON", $B$25:$O$25)&gt;0</formula>
    </cfRule>
  </conditionalFormatting>
  <conditionalFormatting sqref="B26:O27">
    <cfRule type="expression" dxfId="3732" priority="22">
      <formula>SEARCH("RON", $B$27:$O$27)&gt;0</formula>
    </cfRule>
  </conditionalFormatting>
  <conditionalFormatting sqref="B28:O29">
    <cfRule type="expression" dxfId="3731" priority="21">
      <formula>SEARCH("RON", $B$29:$O$29)&gt;0</formula>
    </cfRule>
  </conditionalFormatting>
  <conditionalFormatting sqref="B30:O31">
    <cfRule type="expression" dxfId="3730" priority="20">
      <formula>SEARCH("RON", $B$31:$O$31)&gt;0</formula>
    </cfRule>
  </conditionalFormatting>
  <conditionalFormatting sqref="B32:O33">
    <cfRule type="expression" dxfId="3729" priority="19">
      <formula>SEARCH("RON", $B$33:$O$33)&gt;0</formula>
    </cfRule>
  </conditionalFormatting>
  <conditionalFormatting sqref="B34:O35">
    <cfRule type="expression" dxfId="3728" priority="18">
      <formula>SEARCH("RON", $B$35:$O$35)&gt;0</formula>
    </cfRule>
  </conditionalFormatting>
  <conditionalFormatting sqref="B36:O37">
    <cfRule type="expression" dxfId="3727" priority="17">
      <formula>SEARCH("RON", $B$37:$O$37)&gt;0</formula>
    </cfRule>
  </conditionalFormatting>
  <conditionalFormatting sqref="B39:O40">
    <cfRule type="expression" dxfId="3726" priority="16">
      <formula>SEARCH("RON", $B$40:$O$40)&gt;0</formula>
    </cfRule>
  </conditionalFormatting>
  <conditionalFormatting sqref="B41:O42">
    <cfRule type="expression" dxfId="3725" priority="15">
      <formula>SEARCH("RON", $B$42:$O$42)&gt;0</formula>
    </cfRule>
  </conditionalFormatting>
  <conditionalFormatting sqref="B43:O44">
    <cfRule type="expression" dxfId="3724" priority="14">
      <formula>SEARCH("RON", $B$44:$O$44)&gt;0</formula>
    </cfRule>
  </conditionalFormatting>
  <conditionalFormatting sqref="B45:O46">
    <cfRule type="expression" dxfId="3723" priority="13">
      <formula>SEARCH("RON", $B$46:$O$46)&gt;0</formula>
    </cfRule>
  </conditionalFormatting>
  <conditionalFormatting sqref="B47:O48">
    <cfRule type="expression" dxfId="3722" priority="12">
      <formula>SEARCH("RON", $B$48:$O$48)&gt;0</formula>
    </cfRule>
  </conditionalFormatting>
  <conditionalFormatting sqref="B49:O50">
    <cfRule type="expression" dxfId="3721" priority="11">
      <formula>SEARCH("RON", $B$50:$O$50)&gt;0</formula>
    </cfRule>
  </conditionalFormatting>
  <conditionalFormatting sqref="B51:O52">
    <cfRule type="expression" dxfId="3720" priority="10">
      <formula>SEARCH("RON", $B$52:$O$52)&gt;0</formula>
    </cfRule>
  </conditionalFormatting>
  <conditionalFormatting sqref="B53:O54">
    <cfRule type="expression" dxfId="3719" priority="9">
      <formula>SEARCH("RON", $B$54:$O$54)&gt;0</formula>
    </cfRule>
  </conditionalFormatting>
  <conditionalFormatting sqref="B56:O57">
    <cfRule type="expression" dxfId="3718" priority="8">
      <formula>SEARCH("RON", $B$57:$O$57)&gt;0</formula>
    </cfRule>
  </conditionalFormatting>
  <conditionalFormatting sqref="B58:O59">
    <cfRule type="expression" dxfId="3717" priority="7">
      <formula>SEARCH("RON", $B$59:$O$59)&gt;0</formula>
    </cfRule>
  </conditionalFormatting>
  <conditionalFormatting sqref="B60:O61">
    <cfRule type="expression" dxfId="3716" priority="6">
      <formula>SEARCH("RON", $B$61:$O$61)&gt;0</formula>
    </cfRule>
  </conditionalFormatting>
  <conditionalFormatting sqref="B62:O63">
    <cfRule type="expression" dxfId="3715" priority="5">
      <formula>SEARCH("RON", $B$63:$O$63)&gt;0</formula>
    </cfRule>
  </conditionalFormatting>
  <conditionalFormatting sqref="B64:O65">
    <cfRule type="expression" dxfId="3714" priority="4">
      <formula>SEARCH("RON", $B$65:$O$65)&gt;0</formula>
    </cfRule>
  </conditionalFormatting>
  <conditionalFormatting sqref="B66:O67">
    <cfRule type="expression" dxfId="3713" priority="3">
      <formula>SEARCH("RON", $B$67:$O$67)&gt;0</formula>
    </cfRule>
  </conditionalFormatting>
  <conditionalFormatting sqref="B68:O69">
    <cfRule type="expression" dxfId="371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I3DEhRh7PPvT7azdxO/BI/aUIGRIKdNUmhgssIixqM4dhzbp6439nJxH6ARCriTjCOrEGqd7+vImnkRIrdozfA==" saltValue="qCd6ZLqnU9Hi5uvW3jfJA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711" priority="31">
      <formula>SEARCH("RON", $B$8:$O$8)&gt;0</formula>
    </cfRule>
    <cfRule type="expression" dxfId="3710" priority="123">
      <formula>SEARCH("CXL", $B$8:$O$8)&gt;0</formula>
    </cfRule>
    <cfRule type="expression" dxfId="3709" priority="124">
      <formula>NOT(ISBLANK($M$7))</formula>
    </cfRule>
    <cfRule type="expression" dxfId="3708" priority="125">
      <formula>NOT(ISBLANK($K$7))</formula>
    </cfRule>
  </conditionalFormatting>
  <conditionalFormatting sqref="A9:O10">
    <cfRule type="expression" dxfId="3707" priority="30">
      <formula>SEARCH("RON", $B$10:$O$10)&gt;0</formula>
    </cfRule>
    <cfRule type="expression" dxfId="3706" priority="120">
      <formula>SEARCH("CXL", $B$10:$O$10)&gt;0</formula>
    </cfRule>
    <cfRule type="expression" dxfId="3705" priority="121">
      <formula>NOT(ISBLANK($M$9))</formula>
    </cfRule>
    <cfRule type="expression" dxfId="3704" priority="122">
      <formula>NOT(ISBLANK($K$9))</formula>
    </cfRule>
  </conditionalFormatting>
  <conditionalFormatting sqref="A11:O12">
    <cfRule type="expression" dxfId="3703" priority="29">
      <formula>SEARCH("RON", $B$12:$O$12)&gt;0</formula>
    </cfRule>
    <cfRule type="expression" dxfId="3702" priority="117">
      <formula>SEARCH("CXL", $B$12:$O$12)&gt;0</formula>
    </cfRule>
    <cfRule type="expression" dxfId="3701" priority="118">
      <formula>NOT(ISBLANK($M$11))</formula>
    </cfRule>
    <cfRule type="expression" dxfId="3700" priority="119">
      <formula>NOT(ISBLANK($K$11))</formula>
    </cfRule>
  </conditionalFormatting>
  <conditionalFormatting sqref="A13:O14">
    <cfRule type="expression" dxfId="3699" priority="28">
      <formula>SEARCH("RON", $B$14:$O$14)&gt;0</formula>
    </cfRule>
    <cfRule type="expression" dxfId="3698" priority="114">
      <formula>SEARCH("CXL", $B$14:$O$14)&gt;0</formula>
    </cfRule>
    <cfRule type="expression" dxfId="3697" priority="115">
      <formula>NOT(ISBLANK($M$13))</formula>
    </cfRule>
    <cfRule type="expression" dxfId="3696" priority="116">
      <formula>NOT(ISBLANK($K$13))</formula>
    </cfRule>
  </conditionalFormatting>
  <conditionalFormatting sqref="A15:O16">
    <cfRule type="expression" dxfId="3695" priority="27">
      <formula>SEARCH("RON", $B$16:$O$16)&gt;0</formula>
    </cfRule>
    <cfRule type="expression" dxfId="3694" priority="111">
      <formula>SEARCH("CXL", $B$16:$O$16)&gt;0</formula>
    </cfRule>
    <cfRule type="expression" dxfId="3693" priority="112">
      <formula>NOT(ISBLANK($M$15))</formula>
    </cfRule>
    <cfRule type="expression" dxfId="3692" priority="113">
      <formula>NOT(ISBLANK($K$15))</formula>
    </cfRule>
  </conditionalFormatting>
  <conditionalFormatting sqref="A17:O18">
    <cfRule type="expression" dxfId="3691" priority="26">
      <formula>SEARCH("RON", $B$18:$O$18)&gt;0</formula>
    </cfRule>
    <cfRule type="expression" dxfId="3690" priority="108">
      <formula>SEARCH("CXL", $B$18:$O$18)&gt;0</formula>
    </cfRule>
    <cfRule type="expression" dxfId="3689" priority="109">
      <formula>NOT(ISBLANK($M$17))</formula>
    </cfRule>
    <cfRule type="expression" dxfId="3688" priority="110">
      <formula>NOT(ISBLANK($K$17))</formula>
    </cfRule>
  </conditionalFormatting>
  <conditionalFormatting sqref="A19:O20">
    <cfRule type="expression" dxfId="3687" priority="105">
      <formula>SEARCH("CXL", $B$20:$O$20)&gt;0</formula>
    </cfRule>
    <cfRule type="expression" dxfId="3686" priority="106">
      <formula>NOT(ISBLANK($M$19))</formula>
    </cfRule>
    <cfRule type="expression" dxfId="3685" priority="107">
      <formula>NOT(ISBLANK($K$19))</formula>
    </cfRule>
  </conditionalFormatting>
  <conditionalFormatting sqref="A22:O23">
    <cfRule type="expression" dxfId="3684" priority="102">
      <formula>SEARCH("CXL", $B$23:$O$23)&gt;0</formula>
    </cfRule>
    <cfRule type="expression" dxfId="3683" priority="103">
      <formula>NOT(ISBLANK($M$22))</formula>
    </cfRule>
    <cfRule type="expression" dxfId="3682" priority="104">
      <formula>NOT(ISBLANK($K$22))</formula>
    </cfRule>
  </conditionalFormatting>
  <conditionalFormatting sqref="A24:O25">
    <cfRule type="expression" dxfId="3681" priority="99">
      <formula>SEARCH("CXL", $B$25:$O$25)&gt;0</formula>
    </cfRule>
    <cfRule type="expression" dxfId="3680" priority="100">
      <formula>NOT(ISBLANK($M$24))</formula>
    </cfRule>
    <cfRule type="expression" dxfId="3679" priority="101">
      <formula>NOT(ISBLANK($K$24))</formula>
    </cfRule>
  </conditionalFormatting>
  <conditionalFormatting sqref="A26:O27">
    <cfRule type="expression" dxfId="3678" priority="96">
      <formula>SEARCH("CXL", $B$27:$O$27)&gt;0</formula>
    </cfRule>
    <cfRule type="expression" dxfId="3677" priority="97">
      <formula>NOT(ISBLANK($M$26))</formula>
    </cfRule>
    <cfRule type="expression" dxfId="3676" priority="98">
      <formula>NOT(ISBLANK($K$26))</formula>
    </cfRule>
  </conditionalFormatting>
  <conditionalFormatting sqref="A28:O29">
    <cfRule type="expression" dxfId="3675" priority="93">
      <formula>SEARCH("CXL", $B$29:$O$29)&gt;0</formula>
    </cfRule>
    <cfRule type="expression" dxfId="3674" priority="94">
      <formula>NOT(ISBLANK($M$28))</formula>
    </cfRule>
    <cfRule type="expression" dxfId="3673" priority="95">
      <formula>NOT(ISBLANK($K$28))</formula>
    </cfRule>
  </conditionalFormatting>
  <conditionalFormatting sqref="A30:O31">
    <cfRule type="expression" dxfId="3672" priority="90">
      <formula>SEARCH("CXL", $B$31:$O$31)&gt;0</formula>
    </cfRule>
    <cfRule type="expression" dxfId="3671" priority="91">
      <formula>NOT(ISBLANK($M$30))</formula>
    </cfRule>
    <cfRule type="expression" dxfId="3670" priority="92">
      <formula>NOT(ISBLANK($K$30))</formula>
    </cfRule>
  </conditionalFormatting>
  <conditionalFormatting sqref="A32:O33">
    <cfRule type="expression" dxfId="3669" priority="87">
      <formula>SEARCH("CXL", $B$33:$O$33)&gt;0</formula>
    </cfRule>
    <cfRule type="expression" dxfId="3668" priority="88">
      <formula>NOT(ISBLANK($M$32))</formula>
    </cfRule>
    <cfRule type="expression" dxfId="3667" priority="89">
      <formula>NOT(ISBLANK($K$32))</formula>
    </cfRule>
  </conditionalFormatting>
  <conditionalFormatting sqref="A34:O35">
    <cfRule type="expression" dxfId="3666" priority="84">
      <formula>SEARCH("CXL", $B$35:$O$35)&gt;0</formula>
    </cfRule>
    <cfRule type="expression" dxfId="3665" priority="85">
      <formula>NOT(ISBLANK($M$34))</formula>
    </cfRule>
    <cfRule type="expression" dxfId="3664" priority="86">
      <formula>NOT(ISBLANK($K$34))</formula>
    </cfRule>
  </conditionalFormatting>
  <conditionalFormatting sqref="A36:O37">
    <cfRule type="expression" dxfId="3663" priority="81">
      <formula>SEARCH("CXL", $B$37:$O$37)&gt;0</formula>
    </cfRule>
    <cfRule type="expression" dxfId="3662" priority="82">
      <formula>NOT(ISBLANK($M$36))</formula>
    </cfRule>
    <cfRule type="expression" dxfId="3661" priority="83">
      <formula>NOT(ISBLANK($K$36))</formula>
    </cfRule>
  </conditionalFormatting>
  <conditionalFormatting sqref="A39:O40">
    <cfRule type="expression" dxfId="3660" priority="78">
      <formula>SEARCH("CXL", $B$40:$O$40)&gt;0</formula>
    </cfRule>
    <cfRule type="expression" dxfId="3659" priority="79">
      <formula>NOT(ISBLANK($M$39))</formula>
    </cfRule>
    <cfRule type="expression" dxfId="3658" priority="80">
      <formula>NOT(ISBLANK($K$39))</formula>
    </cfRule>
  </conditionalFormatting>
  <conditionalFormatting sqref="A41:O42">
    <cfRule type="expression" dxfId="3657" priority="75">
      <formula>SEARCH("CXL", $B$42:$O$42)&gt;0</formula>
    </cfRule>
    <cfRule type="expression" dxfId="3656" priority="76">
      <formula>NOT(ISBLANK($M$41))</formula>
    </cfRule>
    <cfRule type="expression" dxfId="3655" priority="77">
      <formula>NOT(ISBLANK($K$41))</formula>
    </cfRule>
  </conditionalFormatting>
  <conditionalFormatting sqref="A43:O44">
    <cfRule type="expression" dxfId="3654" priority="72">
      <formula>SEARCH("CXL", $B$44:$O$44)&gt;0</formula>
    </cfRule>
    <cfRule type="expression" dxfId="3653" priority="73">
      <formula>NOT(ISBLANK($M$43))</formula>
    </cfRule>
    <cfRule type="expression" dxfId="3652" priority="74">
      <formula>NOT(ISBLANK($K$43))</formula>
    </cfRule>
  </conditionalFormatting>
  <conditionalFormatting sqref="A45:O46">
    <cfRule type="expression" dxfId="3651" priority="69">
      <formula>SEARCH("CXL", $B$46:$O$46)&gt;0</formula>
    </cfRule>
    <cfRule type="expression" dxfId="3650" priority="70">
      <formula>NOT(ISBLANK($M$45))</formula>
    </cfRule>
    <cfRule type="expression" dxfId="3649" priority="71">
      <formula>NOT(ISBLANK($K$45))</formula>
    </cfRule>
  </conditionalFormatting>
  <conditionalFormatting sqref="A47:O48">
    <cfRule type="expression" dxfId="3648" priority="66">
      <formula>SEARCH("CXL", $B$48:$O$48)&gt;0</formula>
    </cfRule>
    <cfRule type="expression" dxfId="3647" priority="67">
      <formula>NOT(ISBLANK($M$47))</formula>
    </cfRule>
    <cfRule type="expression" dxfId="3646" priority="68">
      <formula>NOT(ISBLANK($K$47))</formula>
    </cfRule>
  </conditionalFormatting>
  <conditionalFormatting sqref="A49:O50">
    <cfRule type="expression" dxfId="3645" priority="63">
      <formula>SEARCH("CXL", $B$50:$O$50)&gt;0</formula>
    </cfRule>
    <cfRule type="expression" dxfId="3644" priority="64">
      <formula>NOT(ISBLANK($M$49))</formula>
    </cfRule>
    <cfRule type="expression" dxfId="3643" priority="65">
      <formula>NOT(ISBLANK($K$49))</formula>
    </cfRule>
  </conditionalFormatting>
  <conditionalFormatting sqref="A51:O52">
    <cfRule type="expression" dxfId="3642" priority="60">
      <formula>SEARCH("CXL", $B$52:$O$52)&gt;0</formula>
    </cfRule>
    <cfRule type="expression" dxfId="3641" priority="61">
      <formula>NOT(ISBLANK($M$51))</formula>
    </cfRule>
    <cfRule type="expression" dxfId="3640" priority="62">
      <formula>NOT(ISBLANK($K$51))</formula>
    </cfRule>
  </conditionalFormatting>
  <conditionalFormatting sqref="A53:O54">
    <cfRule type="expression" dxfId="3639" priority="57">
      <formula>SEARCH("CXL", $B$54:$O$54)&gt;0</formula>
    </cfRule>
    <cfRule type="expression" dxfId="3638" priority="58">
      <formula>NOT(ISBLANK($M$53))</formula>
    </cfRule>
    <cfRule type="expression" dxfId="3637" priority="59">
      <formula>NOT(ISBLANK($K$53))</formula>
    </cfRule>
  </conditionalFormatting>
  <conditionalFormatting sqref="A56:O57">
    <cfRule type="expression" dxfId="3636" priority="54">
      <formula>SEARCH("CXL", $B$57:$O$57)&gt;0</formula>
    </cfRule>
    <cfRule type="expression" dxfId="3635" priority="55">
      <formula>NOT(ISBLANK($M$56))</formula>
    </cfRule>
    <cfRule type="expression" dxfId="3634" priority="56">
      <formula>NOT(ISBLANK($K$56))</formula>
    </cfRule>
  </conditionalFormatting>
  <conditionalFormatting sqref="A58:O59">
    <cfRule type="expression" dxfId="3633" priority="51">
      <formula>SEARCH("CXL", $B$59:$O$59)&gt;0</formula>
    </cfRule>
    <cfRule type="expression" dxfId="3632" priority="52">
      <formula>NOT(ISBLANK($M$58))</formula>
    </cfRule>
    <cfRule type="expression" dxfId="3631" priority="53">
      <formula>NOT(ISBLANK($K$58))</formula>
    </cfRule>
  </conditionalFormatting>
  <conditionalFormatting sqref="A60:O61">
    <cfRule type="expression" dxfId="3630" priority="48">
      <formula>SEARCH("CXL", $B$61:$O$61)&gt;0</formula>
    </cfRule>
    <cfRule type="expression" dxfId="3629" priority="49">
      <formula>NOT(ISBLANK($M$60))</formula>
    </cfRule>
    <cfRule type="expression" dxfId="3628" priority="50">
      <formula>NOT(ISBLANK($K$60))</formula>
    </cfRule>
  </conditionalFormatting>
  <conditionalFormatting sqref="A62:O63">
    <cfRule type="expression" dxfId="3627" priority="45">
      <formula>SEARCH("CXL", $B$63:$O$63)&gt;0</formula>
    </cfRule>
    <cfRule type="expression" dxfId="3626" priority="46">
      <formula>NOT(ISBLANK($M$62))</formula>
    </cfRule>
    <cfRule type="expression" dxfId="3625" priority="47">
      <formula>NOT(ISBLANK($K$62))</formula>
    </cfRule>
  </conditionalFormatting>
  <conditionalFormatting sqref="A64:O65">
    <cfRule type="expression" dxfId="3624" priority="42">
      <formula>SEARCH("CXL", $B$65:$O$65)&gt;0</formula>
    </cfRule>
    <cfRule type="expression" dxfId="3623" priority="43">
      <formula>NOT(ISBLANK($M$64))</formula>
    </cfRule>
    <cfRule type="expression" dxfId="3622" priority="44">
      <formula>NOT(ISBLANK($K$64))</formula>
    </cfRule>
  </conditionalFormatting>
  <conditionalFormatting sqref="A66:O67">
    <cfRule type="expression" dxfId="3621" priority="39">
      <formula>SEARCH("CXL", $B$67:$O$67)&gt;0</formula>
    </cfRule>
    <cfRule type="expression" dxfId="3620" priority="40">
      <formula>NOT(ISBLANK($M$66))</formula>
    </cfRule>
    <cfRule type="expression" dxfId="3619" priority="41">
      <formula>NOT(ISBLANK($K$66))</formula>
    </cfRule>
  </conditionalFormatting>
  <conditionalFormatting sqref="A68:O69">
    <cfRule type="expression" dxfId="3618" priority="36">
      <formula>SEARCH("CXL", $B$69:$O$69)&gt;0</formula>
    </cfRule>
    <cfRule type="expression" dxfId="3617" priority="37">
      <formula>NOT(ISBLANK($M$68))</formula>
    </cfRule>
    <cfRule type="expression" dxfId="3616" priority="38">
      <formula>NOT(ISBLANK($K$68))</formula>
    </cfRule>
  </conditionalFormatting>
  <conditionalFormatting sqref="A70:O71">
    <cfRule type="expression" dxfId="3615" priority="1">
      <formula>SEARCH("RON", $B71:$O$71)&gt;0</formula>
    </cfRule>
    <cfRule type="expression" dxfId="3614" priority="33">
      <formula>SEARCH("CXL", $B$71:$O$71)&gt;0</formula>
    </cfRule>
    <cfRule type="expression" dxfId="3613" priority="34">
      <formula>NOT(ISBLANK($M$70))</formula>
    </cfRule>
    <cfRule type="expression" dxfId="3612" priority="35">
      <formula>NOT(ISBLANK($K$70))</formula>
    </cfRule>
  </conditionalFormatting>
  <conditionalFormatting sqref="A5:O6">
    <cfRule type="expression" dxfId="3611" priority="126">
      <formula>SEARCH("CXL", $B$6:$O$6)&gt;0</formula>
    </cfRule>
    <cfRule type="expression" dxfId="3610" priority="127">
      <formula>NOT(ISBLANK($M$5))</formula>
    </cfRule>
    <cfRule type="expression" dxfId="3609" priority="128">
      <formula>NOT(ISBLANK($K$5))</formula>
    </cfRule>
  </conditionalFormatting>
  <conditionalFormatting sqref="B6:O6">
    <cfRule type="expression" dxfId="3608" priority="32">
      <formula>SEARCH("RON", $B$6:$O$6)&gt;0</formula>
    </cfRule>
  </conditionalFormatting>
  <conditionalFormatting sqref="B19:O20">
    <cfRule type="expression" dxfId="3607" priority="25">
      <formula>SEARCH("RON", $B$20:$O$20)&gt;0</formula>
    </cfRule>
  </conditionalFormatting>
  <conditionalFormatting sqref="B22:O23">
    <cfRule type="expression" dxfId="3606" priority="24">
      <formula>SEARCH("RON", $B$23:$O$23)&gt;0</formula>
    </cfRule>
  </conditionalFormatting>
  <conditionalFormatting sqref="B24:O25">
    <cfRule type="expression" dxfId="3605" priority="23">
      <formula>SEARCH("RON", $B$25:$O$25)&gt;0</formula>
    </cfRule>
  </conditionalFormatting>
  <conditionalFormatting sqref="B26:O27">
    <cfRule type="expression" dxfId="3604" priority="22">
      <formula>SEARCH("RON", $B$27:$O$27)&gt;0</formula>
    </cfRule>
  </conditionalFormatting>
  <conditionalFormatting sqref="B28:O29">
    <cfRule type="expression" dxfId="3603" priority="21">
      <formula>SEARCH("RON", $B$29:$O$29)&gt;0</formula>
    </cfRule>
  </conditionalFormatting>
  <conditionalFormatting sqref="B30:O31">
    <cfRule type="expression" dxfId="3602" priority="20">
      <formula>SEARCH("RON", $B$31:$O$31)&gt;0</formula>
    </cfRule>
  </conditionalFormatting>
  <conditionalFormatting sqref="B32:O33">
    <cfRule type="expression" dxfId="3601" priority="19">
      <formula>SEARCH("RON", $B$33:$O$33)&gt;0</formula>
    </cfRule>
  </conditionalFormatting>
  <conditionalFormatting sqref="B34:O35">
    <cfRule type="expression" dxfId="3600" priority="18">
      <formula>SEARCH("RON", $B$35:$O$35)&gt;0</formula>
    </cfRule>
  </conditionalFormatting>
  <conditionalFormatting sqref="B36:O37">
    <cfRule type="expression" dxfId="3599" priority="17">
      <formula>SEARCH("RON", $B$37:$O$37)&gt;0</formula>
    </cfRule>
  </conditionalFormatting>
  <conditionalFormatting sqref="B39:O40">
    <cfRule type="expression" dxfId="3598" priority="16">
      <formula>SEARCH("RON", $B$40:$O$40)&gt;0</formula>
    </cfRule>
  </conditionalFormatting>
  <conditionalFormatting sqref="B41:O42">
    <cfRule type="expression" dxfId="3597" priority="15">
      <formula>SEARCH("RON", $B$42:$O$42)&gt;0</formula>
    </cfRule>
  </conditionalFormatting>
  <conditionalFormatting sqref="B43:O44">
    <cfRule type="expression" dxfId="3596" priority="14">
      <formula>SEARCH("RON", $B$44:$O$44)&gt;0</formula>
    </cfRule>
  </conditionalFormatting>
  <conditionalFormatting sqref="B45:O46">
    <cfRule type="expression" dxfId="3595" priority="13">
      <formula>SEARCH("RON", $B$46:$O$46)&gt;0</formula>
    </cfRule>
  </conditionalFormatting>
  <conditionalFormatting sqref="B47:O48">
    <cfRule type="expression" dxfId="3594" priority="12">
      <formula>SEARCH("RON", $B$48:$O$48)&gt;0</formula>
    </cfRule>
  </conditionalFormatting>
  <conditionalFormatting sqref="B49:O50">
    <cfRule type="expression" dxfId="3593" priority="11">
      <formula>SEARCH("RON", $B$50:$O$50)&gt;0</formula>
    </cfRule>
  </conditionalFormatting>
  <conditionalFormatting sqref="B51:O52">
    <cfRule type="expression" dxfId="3592" priority="10">
      <formula>SEARCH("RON", $B$52:$O$52)&gt;0</formula>
    </cfRule>
  </conditionalFormatting>
  <conditionalFormatting sqref="B53:O54">
    <cfRule type="expression" dxfId="3591" priority="9">
      <formula>SEARCH("RON", $B$54:$O$54)&gt;0</formula>
    </cfRule>
  </conditionalFormatting>
  <conditionalFormatting sqref="B56:O57">
    <cfRule type="expression" dxfId="3590" priority="8">
      <formula>SEARCH("RON", $B$57:$O$57)&gt;0</formula>
    </cfRule>
  </conditionalFormatting>
  <conditionalFormatting sqref="B58:O59">
    <cfRule type="expression" dxfId="3589" priority="7">
      <formula>SEARCH("RON", $B$59:$O$59)&gt;0</formula>
    </cfRule>
  </conditionalFormatting>
  <conditionalFormatting sqref="B60:O61">
    <cfRule type="expression" dxfId="3588" priority="6">
      <formula>SEARCH("RON", $B$61:$O$61)&gt;0</formula>
    </cfRule>
  </conditionalFormatting>
  <conditionalFormatting sqref="B62:O63">
    <cfRule type="expression" dxfId="3587" priority="5">
      <formula>SEARCH("RON", $B$63:$O$63)&gt;0</formula>
    </cfRule>
  </conditionalFormatting>
  <conditionalFormatting sqref="B64:O65">
    <cfRule type="expression" dxfId="3586" priority="4">
      <formula>SEARCH("RON", $B$65:$O$65)&gt;0</formula>
    </cfRule>
  </conditionalFormatting>
  <conditionalFormatting sqref="B66:O67">
    <cfRule type="expression" dxfId="3585" priority="3">
      <formula>SEARCH("RON", $B$67:$O$67)&gt;0</formula>
    </cfRule>
  </conditionalFormatting>
  <conditionalFormatting sqref="B68:O69">
    <cfRule type="expression" dxfId="358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u+iXTtM9ib7PYj/Uoj0te0Y8/Vb8eHn6+uz5GMgziu48N4TZ/ZaAVpal6kx66Gg49iGmMf0yBLz5vmXJNe8Ssw==" saltValue="B5BRk3jU5Z8eYJahyiXwS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583" priority="31">
      <formula>SEARCH("RON", $B$8:$O$8)&gt;0</formula>
    </cfRule>
    <cfRule type="expression" dxfId="3582" priority="123">
      <formula>SEARCH("CXL", $B$8:$O$8)&gt;0</formula>
    </cfRule>
    <cfRule type="expression" dxfId="3581" priority="124">
      <formula>NOT(ISBLANK($M$7))</formula>
    </cfRule>
    <cfRule type="expression" dxfId="3580" priority="125">
      <formula>NOT(ISBLANK($K$7))</formula>
    </cfRule>
  </conditionalFormatting>
  <conditionalFormatting sqref="A9:O10">
    <cfRule type="expression" dxfId="3579" priority="30">
      <formula>SEARCH("RON", $B$10:$O$10)&gt;0</formula>
    </cfRule>
    <cfRule type="expression" dxfId="3578" priority="120">
      <formula>SEARCH("CXL", $B$10:$O$10)&gt;0</formula>
    </cfRule>
    <cfRule type="expression" dxfId="3577" priority="121">
      <formula>NOT(ISBLANK($M$9))</formula>
    </cfRule>
    <cfRule type="expression" dxfId="3576" priority="122">
      <formula>NOT(ISBLANK($K$9))</formula>
    </cfRule>
  </conditionalFormatting>
  <conditionalFormatting sqref="A11:O12">
    <cfRule type="expression" dxfId="3575" priority="29">
      <formula>SEARCH("RON", $B$12:$O$12)&gt;0</formula>
    </cfRule>
    <cfRule type="expression" dxfId="3574" priority="117">
      <formula>SEARCH("CXL", $B$12:$O$12)&gt;0</formula>
    </cfRule>
    <cfRule type="expression" dxfId="3573" priority="118">
      <formula>NOT(ISBLANK($M$11))</formula>
    </cfRule>
    <cfRule type="expression" dxfId="3572" priority="119">
      <formula>NOT(ISBLANK($K$11))</formula>
    </cfRule>
  </conditionalFormatting>
  <conditionalFormatting sqref="A13:O14">
    <cfRule type="expression" dxfId="3571" priority="28">
      <formula>SEARCH("RON", $B$14:$O$14)&gt;0</formula>
    </cfRule>
    <cfRule type="expression" dxfId="3570" priority="114">
      <formula>SEARCH("CXL", $B$14:$O$14)&gt;0</formula>
    </cfRule>
    <cfRule type="expression" dxfId="3569" priority="115">
      <formula>NOT(ISBLANK($M$13))</formula>
    </cfRule>
    <cfRule type="expression" dxfId="3568" priority="116">
      <formula>NOT(ISBLANK($K$13))</formula>
    </cfRule>
  </conditionalFormatting>
  <conditionalFormatting sqref="A15:O16">
    <cfRule type="expression" dxfId="3567" priority="27">
      <formula>SEARCH("RON", $B$16:$O$16)&gt;0</formula>
    </cfRule>
    <cfRule type="expression" dxfId="3566" priority="111">
      <formula>SEARCH("CXL", $B$16:$O$16)&gt;0</formula>
    </cfRule>
    <cfRule type="expression" dxfId="3565" priority="112">
      <formula>NOT(ISBLANK($M$15))</formula>
    </cfRule>
    <cfRule type="expression" dxfId="3564" priority="113">
      <formula>NOT(ISBLANK($K$15))</formula>
    </cfRule>
  </conditionalFormatting>
  <conditionalFormatting sqref="A17:O18">
    <cfRule type="expression" dxfId="3563" priority="26">
      <formula>SEARCH("RON", $B$18:$O$18)&gt;0</formula>
    </cfRule>
    <cfRule type="expression" dxfId="3562" priority="108">
      <formula>SEARCH("CXL", $B$18:$O$18)&gt;0</formula>
    </cfRule>
    <cfRule type="expression" dxfId="3561" priority="109">
      <formula>NOT(ISBLANK($M$17))</formula>
    </cfRule>
    <cfRule type="expression" dxfId="3560" priority="110">
      <formula>NOT(ISBLANK($K$17))</formula>
    </cfRule>
  </conditionalFormatting>
  <conditionalFormatting sqref="A19:O20">
    <cfRule type="expression" dxfId="3559" priority="105">
      <formula>SEARCH("CXL", $B$20:$O$20)&gt;0</formula>
    </cfRule>
    <cfRule type="expression" dxfId="3558" priority="106">
      <formula>NOT(ISBLANK($M$19))</formula>
    </cfRule>
    <cfRule type="expression" dxfId="3557" priority="107">
      <formula>NOT(ISBLANK($K$19))</formula>
    </cfRule>
  </conditionalFormatting>
  <conditionalFormatting sqref="A22:O23">
    <cfRule type="expression" dxfId="3556" priority="102">
      <formula>SEARCH("CXL", $B$23:$O$23)&gt;0</formula>
    </cfRule>
    <cfRule type="expression" dxfId="3555" priority="103">
      <formula>NOT(ISBLANK($M$22))</formula>
    </cfRule>
    <cfRule type="expression" dxfId="3554" priority="104">
      <formula>NOT(ISBLANK($K$22))</formula>
    </cfRule>
  </conditionalFormatting>
  <conditionalFormatting sqref="A24:O25">
    <cfRule type="expression" dxfId="3553" priority="99">
      <formula>SEARCH("CXL", $B$25:$O$25)&gt;0</formula>
    </cfRule>
    <cfRule type="expression" dxfId="3552" priority="100">
      <formula>NOT(ISBLANK($M$24))</formula>
    </cfRule>
    <cfRule type="expression" dxfId="3551" priority="101">
      <formula>NOT(ISBLANK($K$24))</formula>
    </cfRule>
  </conditionalFormatting>
  <conditionalFormatting sqref="A26:O27">
    <cfRule type="expression" dxfId="3550" priority="96">
      <formula>SEARCH("CXL", $B$27:$O$27)&gt;0</formula>
    </cfRule>
    <cfRule type="expression" dxfId="3549" priority="97">
      <formula>NOT(ISBLANK($M$26))</formula>
    </cfRule>
    <cfRule type="expression" dxfId="3548" priority="98">
      <formula>NOT(ISBLANK($K$26))</formula>
    </cfRule>
  </conditionalFormatting>
  <conditionalFormatting sqref="A28:O29">
    <cfRule type="expression" dxfId="3547" priority="93">
      <formula>SEARCH("CXL", $B$29:$O$29)&gt;0</formula>
    </cfRule>
    <cfRule type="expression" dxfId="3546" priority="94">
      <formula>NOT(ISBLANK($M$28))</formula>
    </cfRule>
    <cfRule type="expression" dxfId="3545" priority="95">
      <formula>NOT(ISBLANK($K$28))</formula>
    </cfRule>
  </conditionalFormatting>
  <conditionalFormatting sqref="A30:O31">
    <cfRule type="expression" dxfId="3544" priority="90">
      <formula>SEARCH("CXL", $B$31:$O$31)&gt;0</formula>
    </cfRule>
    <cfRule type="expression" dxfId="3543" priority="91">
      <formula>NOT(ISBLANK($M$30))</formula>
    </cfRule>
    <cfRule type="expression" dxfId="3542" priority="92">
      <formula>NOT(ISBLANK($K$30))</formula>
    </cfRule>
  </conditionalFormatting>
  <conditionalFormatting sqref="A32:O33">
    <cfRule type="expression" dxfId="3541" priority="87">
      <formula>SEARCH("CXL", $B$33:$O$33)&gt;0</formula>
    </cfRule>
    <cfRule type="expression" dxfId="3540" priority="88">
      <formula>NOT(ISBLANK($M$32))</formula>
    </cfRule>
    <cfRule type="expression" dxfId="3539" priority="89">
      <formula>NOT(ISBLANK($K$32))</formula>
    </cfRule>
  </conditionalFormatting>
  <conditionalFormatting sqref="A34:O35">
    <cfRule type="expression" dxfId="3538" priority="84">
      <formula>SEARCH("CXL", $B$35:$O$35)&gt;0</formula>
    </cfRule>
    <cfRule type="expression" dxfId="3537" priority="85">
      <formula>NOT(ISBLANK($M$34))</formula>
    </cfRule>
    <cfRule type="expression" dxfId="3536" priority="86">
      <formula>NOT(ISBLANK($K$34))</formula>
    </cfRule>
  </conditionalFormatting>
  <conditionalFormatting sqref="A36:O37">
    <cfRule type="expression" dxfId="3535" priority="81">
      <formula>SEARCH("CXL", $B$37:$O$37)&gt;0</formula>
    </cfRule>
    <cfRule type="expression" dxfId="3534" priority="82">
      <formula>NOT(ISBLANK($M$36))</formula>
    </cfRule>
    <cfRule type="expression" dxfId="3533" priority="83">
      <formula>NOT(ISBLANK($K$36))</formula>
    </cfRule>
  </conditionalFormatting>
  <conditionalFormatting sqref="A39:O40">
    <cfRule type="expression" dxfId="3532" priority="78">
      <formula>SEARCH("CXL", $B$40:$O$40)&gt;0</formula>
    </cfRule>
    <cfRule type="expression" dxfId="3531" priority="79">
      <formula>NOT(ISBLANK($M$39))</formula>
    </cfRule>
    <cfRule type="expression" dxfId="3530" priority="80">
      <formula>NOT(ISBLANK($K$39))</formula>
    </cfRule>
  </conditionalFormatting>
  <conditionalFormatting sqref="A41:O42">
    <cfRule type="expression" dxfId="3529" priority="75">
      <formula>SEARCH("CXL", $B$42:$O$42)&gt;0</formula>
    </cfRule>
    <cfRule type="expression" dxfId="3528" priority="76">
      <formula>NOT(ISBLANK($M$41))</formula>
    </cfRule>
    <cfRule type="expression" dxfId="3527" priority="77">
      <formula>NOT(ISBLANK($K$41))</formula>
    </cfRule>
  </conditionalFormatting>
  <conditionalFormatting sqref="A43:O44">
    <cfRule type="expression" dxfId="3526" priority="72">
      <formula>SEARCH("CXL", $B$44:$O$44)&gt;0</formula>
    </cfRule>
    <cfRule type="expression" dxfId="3525" priority="73">
      <formula>NOT(ISBLANK($M$43))</formula>
    </cfRule>
    <cfRule type="expression" dxfId="3524" priority="74">
      <formula>NOT(ISBLANK($K$43))</formula>
    </cfRule>
  </conditionalFormatting>
  <conditionalFormatting sqref="A45:O46">
    <cfRule type="expression" dxfId="3523" priority="69">
      <formula>SEARCH("CXL", $B$46:$O$46)&gt;0</formula>
    </cfRule>
    <cfRule type="expression" dxfId="3522" priority="70">
      <formula>NOT(ISBLANK($M$45))</formula>
    </cfRule>
    <cfRule type="expression" dxfId="3521" priority="71">
      <formula>NOT(ISBLANK($K$45))</formula>
    </cfRule>
  </conditionalFormatting>
  <conditionalFormatting sqref="A47:O48">
    <cfRule type="expression" dxfId="3520" priority="66">
      <formula>SEARCH("CXL", $B$48:$O$48)&gt;0</formula>
    </cfRule>
    <cfRule type="expression" dxfId="3519" priority="67">
      <formula>NOT(ISBLANK($M$47))</formula>
    </cfRule>
    <cfRule type="expression" dxfId="3518" priority="68">
      <formula>NOT(ISBLANK($K$47))</formula>
    </cfRule>
  </conditionalFormatting>
  <conditionalFormatting sqref="A49:O50">
    <cfRule type="expression" dxfId="3517" priority="63">
      <formula>SEARCH("CXL", $B$50:$O$50)&gt;0</formula>
    </cfRule>
    <cfRule type="expression" dxfId="3516" priority="64">
      <formula>NOT(ISBLANK($M$49))</formula>
    </cfRule>
    <cfRule type="expression" dxfId="3515" priority="65">
      <formula>NOT(ISBLANK($K$49))</formula>
    </cfRule>
  </conditionalFormatting>
  <conditionalFormatting sqref="A51:O52">
    <cfRule type="expression" dxfId="3514" priority="60">
      <formula>SEARCH("CXL", $B$52:$O$52)&gt;0</formula>
    </cfRule>
    <cfRule type="expression" dxfId="3513" priority="61">
      <formula>NOT(ISBLANK($M$51))</formula>
    </cfRule>
    <cfRule type="expression" dxfId="3512" priority="62">
      <formula>NOT(ISBLANK($K$51))</formula>
    </cfRule>
  </conditionalFormatting>
  <conditionalFormatting sqref="A53:O54">
    <cfRule type="expression" dxfId="3511" priority="57">
      <formula>SEARCH("CXL", $B$54:$O$54)&gt;0</formula>
    </cfRule>
    <cfRule type="expression" dxfId="3510" priority="58">
      <formula>NOT(ISBLANK($M$53))</formula>
    </cfRule>
    <cfRule type="expression" dxfId="3509" priority="59">
      <formula>NOT(ISBLANK($K$53))</formula>
    </cfRule>
  </conditionalFormatting>
  <conditionalFormatting sqref="A56:O57">
    <cfRule type="expression" dxfId="3508" priority="54">
      <formula>SEARCH("CXL", $B$57:$O$57)&gt;0</formula>
    </cfRule>
    <cfRule type="expression" dxfId="3507" priority="55">
      <formula>NOT(ISBLANK($M$56))</formula>
    </cfRule>
    <cfRule type="expression" dxfId="3506" priority="56">
      <formula>NOT(ISBLANK($K$56))</formula>
    </cfRule>
  </conditionalFormatting>
  <conditionalFormatting sqref="A58:O59">
    <cfRule type="expression" dxfId="3505" priority="51">
      <formula>SEARCH("CXL", $B$59:$O$59)&gt;0</formula>
    </cfRule>
    <cfRule type="expression" dxfId="3504" priority="52">
      <formula>NOT(ISBLANK($M$58))</formula>
    </cfRule>
    <cfRule type="expression" dxfId="3503" priority="53">
      <formula>NOT(ISBLANK($K$58))</formula>
    </cfRule>
  </conditionalFormatting>
  <conditionalFormatting sqref="A60:O61">
    <cfRule type="expression" dxfId="3502" priority="48">
      <formula>SEARCH("CXL", $B$61:$O$61)&gt;0</formula>
    </cfRule>
    <cfRule type="expression" dxfId="3501" priority="49">
      <formula>NOT(ISBLANK($M$60))</formula>
    </cfRule>
    <cfRule type="expression" dxfId="3500" priority="50">
      <formula>NOT(ISBLANK($K$60))</formula>
    </cfRule>
  </conditionalFormatting>
  <conditionalFormatting sqref="A62:O63">
    <cfRule type="expression" dxfId="3499" priority="45">
      <formula>SEARCH("CXL", $B$63:$O$63)&gt;0</formula>
    </cfRule>
    <cfRule type="expression" dxfId="3498" priority="46">
      <formula>NOT(ISBLANK($M$62))</formula>
    </cfRule>
    <cfRule type="expression" dxfId="3497" priority="47">
      <formula>NOT(ISBLANK($K$62))</formula>
    </cfRule>
  </conditionalFormatting>
  <conditionalFormatting sqref="A64:O65">
    <cfRule type="expression" dxfId="3496" priority="42">
      <formula>SEARCH("CXL", $B$65:$O$65)&gt;0</formula>
    </cfRule>
    <cfRule type="expression" dxfId="3495" priority="43">
      <formula>NOT(ISBLANK($M$64))</formula>
    </cfRule>
    <cfRule type="expression" dxfId="3494" priority="44">
      <formula>NOT(ISBLANK($K$64))</formula>
    </cfRule>
  </conditionalFormatting>
  <conditionalFormatting sqref="A66:O67">
    <cfRule type="expression" dxfId="3493" priority="39">
      <formula>SEARCH("CXL", $B$67:$O$67)&gt;0</formula>
    </cfRule>
    <cfRule type="expression" dxfId="3492" priority="40">
      <formula>NOT(ISBLANK($M$66))</formula>
    </cfRule>
    <cfRule type="expression" dxfId="3491" priority="41">
      <formula>NOT(ISBLANK($K$66))</formula>
    </cfRule>
  </conditionalFormatting>
  <conditionalFormatting sqref="A68:O69">
    <cfRule type="expression" dxfId="3490" priority="36">
      <formula>SEARCH("CXL", $B$69:$O$69)&gt;0</formula>
    </cfRule>
    <cfRule type="expression" dxfId="3489" priority="37">
      <formula>NOT(ISBLANK($M$68))</formula>
    </cfRule>
    <cfRule type="expression" dxfId="3488" priority="38">
      <formula>NOT(ISBLANK($K$68))</formula>
    </cfRule>
  </conditionalFormatting>
  <conditionalFormatting sqref="A70:O71">
    <cfRule type="expression" dxfId="3487" priority="1">
      <formula>SEARCH("RON", $B71:$O$71)&gt;0</formula>
    </cfRule>
    <cfRule type="expression" dxfId="3486" priority="33">
      <formula>SEARCH("CXL", $B$71:$O$71)&gt;0</formula>
    </cfRule>
    <cfRule type="expression" dxfId="3485" priority="34">
      <formula>NOT(ISBLANK($M$70))</formula>
    </cfRule>
    <cfRule type="expression" dxfId="3484" priority="35">
      <formula>NOT(ISBLANK($K$70))</formula>
    </cfRule>
  </conditionalFormatting>
  <conditionalFormatting sqref="A5:O6">
    <cfRule type="expression" dxfId="3483" priority="126">
      <formula>SEARCH("CXL", $B$6:$O$6)&gt;0</formula>
    </cfRule>
    <cfRule type="expression" dxfId="3482" priority="127">
      <formula>NOT(ISBLANK($M$5))</formula>
    </cfRule>
    <cfRule type="expression" dxfId="3481" priority="128">
      <formula>NOT(ISBLANK($K$5))</formula>
    </cfRule>
  </conditionalFormatting>
  <conditionalFormatting sqref="B6:O6">
    <cfRule type="expression" dxfId="3480" priority="32">
      <formula>SEARCH("RON", $B$6:$O$6)&gt;0</formula>
    </cfRule>
  </conditionalFormatting>
  <conditionalFormatting sqref="B19:O20">
    <cfRule type="expression" dxfId="3479" priority="25">
      <formula>SEARCH("RON", $B$20:$O$20)&gt;0</formula>
    </cfRule>
  </conditionalFormatting>
  <conditionalFormatting sqref="B22:O23">
    <cfRule type="expression" dxfId="3478" priority="24">
      <formula>SEARCH("RON", $B$23:$O$23)&gt;0</formula>
    </cfRule>
  </conditionalFormatting>
  <conditionalFormatting sqref="B24:O25">
    <cfRule type="expression" dxfId="3477" priority="23">
      <formula>SEARCH("RON", $B$25:$O$25)&gt;0</formula>
    </cfRule>
  </conditionalFormatting>
  <conditionalFormatting sqref="B26:O27">
    <cfRule type="expression" dxfId="3476" priority="22">
      <formula>SEARCH("RON", $B$27:$O$27)&gt;0</formula>
    </cfRule>
  </conditionalFormatting>
  <conditionalFormatting sqref="B28:O29">
    <cfRule type="expression" dxfId="3475" priority="21">
      <formula>SEARCH("RON", $B$29:$O$29)&gt;0</formula>
    </cfRule>
  </conditionalFormatting>
  <conditionalFormatting sqref="B30:O31">
    <cfRule type="expression" dxfId="3474" priority="20">
      <formula>SEARCH("RON", $B$31:$O$31)&gt;0</formula>
    </cfRule>
  </conditionalFormatting>
  <conditionalFormatting sqref="B32:O33">
    <cfRule type="expression" dxfId="3473" priority="19">
      <formula>SEARCH("RON", $B$33:$O$33)&gt;0</formula>
    </cfRule>
  </conditionalFormatting>
  <conditionalFormatting sqref="B34:O35">
    <cfRule type="expression" dxfId="3472" priority="18">
      <formula>SEARCH("RON", $B$35:$O$35)&gt;0</formula>
    </cfRule>
  </conditionalFormatting>
  <conditionalFormatting sqref="B36:O37">
    <cfRule type="expression" dxfId="3471" priority="17">
      <formula>SEARCH("RON", $B$37:$O$37)&gt;0</formula>
    </cfRule>
  </conditionalFormatting>
  <conditionalFormatting sqref="B39:O40">
    <cfRule type="expression" dxfId="3470" priority="16">
      <formula>SEARCH("RON", $B$40:$O$40)&gt;0</formula>
    </cfRule>
  </conditionalFormatting>
  <conditionalFormatting sqref="B41:O42">
    <cfRule type="expression" dxfId="3469" priority="15">
      <formula>SEARCH("RON", $B$42:$O$42)&gt;0</formula>
    </cfRule>
  </conditionalFormatting>
  <conditionalFormatting sqref="B43:O44">
    <cfRule type="expression" dxfId="3468" priority="14">
      <formula>SEARCH("RON", $B$44:$O$44)&gt;0</formula>
    </cfRule>
  </conditionalFormatting>
  <conditionalFormatting sqref="B45:O46">
    <cfRule type="expression" dxfId="3467" priority="13">
      <formula>SEARCH("RON", $B$46:$O$46)&gt;0</formula>
    </cfRule>
  </conditionalFormatting>
  <conditionalFormatting sqref="B47:O48">
    <cfRule type="expression" dxfId="3466" priority="12">
      <formula>SEARCH("RON", $B$48:$O$48)&gt;0</formula>
    </cfRule>
  </conditionalFormatting>
  <conditionalFormatting sqref="B49:O50">
    <cfRule type="expression" dxfId="3465" priority="11">
      <formula>SEARCH("RON", $B$50:$O$50)&gt;0</formula>
    </cfRule>
  </conditionalFormatting>
  <conditionalFormatting sqref="B51:O52">
    <cfRule type="expression" dxfId="3464" priority="10">
      <formula>SEARCH("RON", $B$52:$O$52)&gt;0</formula>
    </cfRule>
  </conditionalFormatting>
  <conditionalFormatting sqref="B53:O54">
    <cfRule type="expression" dxfId="3463" priority="9">
      <formula>SEARCH("RON", $B$54:$O$54)&gt;0</formula>
    </cfRule>
  </conditionalFormatting>
  <conditionalFormatting sqref="B56:O57">
    <cfRule type="expression" dxfId="3462" priority="8">
      <formula>SEARCH("RON", $B$57:$O$57)&gt;0</formula>
    </cfRule>
  </conditionalFormatting>
  <conditionalFormatting sqref="B58:O59">
    <cfRule type="expression" dxfId="3461" priority="7">
      <formula>SEARCH("RON", $B$59:$O$59)&gt;0</formula>
    </cfRule>
  </conditionalFormatting>
  <conditionalFormatting sqref="B60:O61">
    <cfRule type="expression" dxfId="3460" priority="6">
      <formula>SEARCH("RON", $B$61:$O$61)&gt;0</formula>
    </cfRule>
  </conditionalFormatting>
  <conditionalFormatting sqref="B62:O63">
    <cfRule type="expression" dxfId="3459" priority="5">
      <formula>SEARCH("RON", $B$63:$O$63)&gt;0</formula>
    </cfRule>
  </conditionalFormatting>
  <conditionalFormatting sqref="B64:O65">
    <cfRule type="expression" dxfId="3458" priority="4">
      <formula>SEARCH("RON", $B$65:$O$65)&gt;0</formula>
    </cfRule>
  </conditionalFormatting>
  <conditionalFormatting sqref="B66:O67">
    <cfRule type="expression" dxfId="3457" priority="3">
      <formula>SEARCH("RON", $B$67:$O$67)&gt;0</formula>
    </cfRule>
  </conditionalFormatting>
  <conditionalFormatting sqref="B68:O69">
    <cfRule type="expression" dxfId="345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+GuSjLaFJXxe8p0RSjKrR3cJlkvW9rT9t+pTZMuIlGxDbnDQInLlK5CDSlhjhpPcFx8mgUMUDi7vn672/IlsDg==" saltValue="HFgluxnVdRTMqwiU3iOFr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455" priority="31">
      <formula>SEARCH("RON", $B$8:$O$8)&gt;0</formula>
    </cfRule>
    <cfRule type="expression" dxfId="3454" priority="123">
      <formula>SEARCH("CXL", $B$8:$O$8)&gt;0</formula>
    </cfRule>
    <cfRule type="expression" dxfId="3453" priority="124">
      <formula>NOT(ISBLANK($M$7))</formula>
    </cfRule>
    <cfRule type="expression" dxfId="3452" priority="125">
      <formula>NOT(ISBLANK($K$7))</formula>
    </cfRule>
  </conditionalFormatting>
  <conditionalFormatting sqref="A9:O10">
    <cfRule type="expression" dxfId="3451" priority="30">
      <formula>SEARCH("RON", $B$10:$O$10)&gt;0</formula>
    </cfRule>
    <cfRule type="expression" dxfId="3450" priority="120">
      <formula>SEARCH("CXL", $B$10:$O$10)&gt;0</formula>
    </cfRule>
    <cfRule type="expression" dxfId="3449" priority="121">
      <formula>NOT(ISBLANK($M$9))</formula>
    </cfRule>
    <cfRule type="expression" dxfId="3448" priority="122">
      <formula>NOT(ISBLANK($K$9))</formula>
    </cfRule>
  </conditionalFormatting>
  <conditionalFormatting sqref="A11:O12">
    <cfRule type="expression" dxfId="3447" priority="29">
      <formula>SEARCH("RON", $B$12:$O$12)&gt;0</formula>
    </cfRule>
    <cfRule type="expression" dxfId="3446" priority="117">
      <formula>SEARCH("CXL", $B$12:$O$12)&gt;0</formula>
    </cfRule>
    <cfRule type="expression" dxfId="3445" priority="118">
      <formula>NOT(ISBLANK($M$11))</formula>
    </cfRule>
    <cfRule type="expression" dxfId="3444" priority="119">
      <formula>NOT(ISBLANK($K$11))</formula>
    </cfRule>
  </conditionalFormatting>
  <conditionalFormatting sqref="A13:O14">
    <cfRule type="expression" dxfId="3443" priority="28">
      <formula>SEARCH("RON", $B$14:$O$14)&gt;0</formula>
    </cfRule>
    <cfRule type="expression" dxfId="3442" priority="114">
      <formula>SEARCH("CXL", $B$14:$O$14)&gt;0</formula>
    </cfRule>
    <cfRule type="expression" dxfId="3441" priority="115">
      <formula>NOT(ISBLANK($M$13))</formula>
    </cfRule>
    <cfRule type="expression" dxfId="3440" priority="116">
      <formula>NOT(ISBLANK($K$13))</formula>
    </cfRule>
  </conditionalFormatting>
  <conditionalFormatting sqref="A15:O16">
    <cfRule type="expression" dxfId="3439" priority="27">
      <formula>SEARCH("RON", $B$16:$O$16)&gt;0</formula>
    </cfRule>
    <cfRule type="expression" dxfId="3438" priority="111">
      <formula>SEARCH("CXL", $B$16:$O$16)&gt;0</formula>
    </cfRule>
    <cfRule type="expression" dxfId="3437" priority="112">
      <formula>NOT(ISBLANK($M$15))</formula>
    </cfRule>
    <cfRule type="expression" dxfId="3436" priority="113">
      <formula>NOT(ISBLANK($K$15))</formula>
    </cfRule>
  </conditionalFormatting>
  <conditionalFormatting sqref="A17:O18">
    <cfRule type="expression" dxfId="3435" priority="26">
      <formula>SEARCH("RON", $B$18:$O$18)&gt;0</formula>
    </cfRule>
    <cfRule type="expression" dxfId="3434" priority="108">
      <formula>SEARCH("CXL", $B$18:$O$18)&gt;0</formula>
    </cfRule>
    <cfRule type="expression" dxfId="3433" priority="109">
      <formula>NOT(ISBLANK($M$17))</formula>
    </cfRule>
    <cfRule type="expression" dxfId="3432" priority="110">
      <formula>NOT(ISBLANK($K$17))</formula>
    </cfRule>
  </conditionalFormatting>
  <conditionalFormatting sqref="A19:O20">
    <cfRule type="expression" dxfId="3431" priority="105">
      <formula>SEARCH("CXL", $B$20:$O$20)&gt;0</formula>
    </cfRule>
    <cfRule type="expression" dxfId="3430" priority="106">
      <formula>NOT(ISBLANK($M$19))</formula>
    </cfRule>
    <cfRule type="expression" dxfId="3429" priority="107">
      <formula>NOT(ISBLANK($K$19))</formula>
    </cfRule>
  </conditionalFormatting>
  <conditionalFormatting sqref="A22:O23">
    <cfRule type="expression" dxfId="3428" priority="102">
      <formula>SEARCH("CXL", $B$23:$O$23)&gt;0</formula>
    </cfRule>
    <cfRule type="expression" dxfId="3427" priority="103">
      <formula>NOT(ISBLANK($M$22))</formula>
    </cfRule>
    <cfRule type="expression" dxfId="3426" priority="104">
      <formula>NOT(ISBLANK($K$22))</formula>
    </cfRule>
  </conditionalFormatting>
  <conditionalFormatting sqref="A24:O25">
    <cfRule type="expression" dxfId="3425" priority="99">
      <formula>SEARCH("CXL", $B$25:$O$25)&gt;0</formula>
    </cfRule>
    <cfRule type="expression" dxfId="3424" priority="100">
      <formula>NOT(ISBLANK($M$24))</formula>
    </cfRule>
    <cfRule type="expression" dxfId="3423" priority="101">
      <formula>NOT(ISBLANK($K$24))</formula>
    </cfRule>
  </conditionalFormatting>
  <conditionalFormatting sqref="A26:O27">
    <cfRule type="expression" dxfId="3422" priority="96">
      <formula>SEARCH("CXL", $B$27:$O$27)&gt;0</formula>
    </cfRule>
    <cfRule type="expression" dxfId="3421" priority="97">
      <formula>NOT(ISBLANK($M$26))</formula>
    </cfRule>
    <cfRule type="expression" dxfId="3420" priority="98">
      <formula>NOT(ISBLANK($K$26))</formula>
    </cfRule>
  </conditionalFormatting>
  <conditionalFormatting sqref="A28:O29">
    <cfRule type="expression" dxfId="3419" priority="93">
      <formula>SEARCH("CXL", $B$29:$O$29)&gt;0</formula>
    </cfRule>
    <cfRule type="expression" dxfId="3418" priority="94">
      <formula>NOT(ISBLANK($M$28))</formula>
    </cfRule>
    <cfRule type="expression" dxfId="3417" priority="95">
      <formula>NOT(ISBLANK($K$28))</formula>
    </cfRule>
  </conditionalFormatting>
  <conditionalFormatting sqref="A30:O31">
    <cfRule type="expression" dxfId="3416" priority="90">
      <formula>SEARCH("CXL", $B$31:$O$31)&gt;0</formula>
    </cfRule>
    <cfRule type="expression" dxfId="3415" priority="91">
      <formula>NOT(ISBLANK($M$30))</formula>
    </cfRule>
    <cfRule type="expression" dxfId="3414" priority="92">
      <formula>NOT(ISBLANK($K$30))</formula>
    </cfRule>
  </conditionalFormatting>
  <conditionalFormatting sqref="A32:O33">
    <cfRule type="expression" dxfId="3413" priority="87">
      <formula>SEARCH("CXL", $B$33:$O$33)&gt;0</formula>
    </cfRule>
    <cfRule type="expression" dxfId="3412" priority="88">
      <formula>NOT(ISBLANK($M$32))</formula>
    </cfRule>
    <cfRule type="expression" dxfId="3411" priority="89">
      <formula>NOT(ISBLANK($K$32))</formula>
    </cfRule>
  </conditionalFormatting>
  <conditionalFormatting sqref="A34:O35">
    <cfRule type="expression" dxfId="3410" priority="84">
      <formula>SEARCH("CXL", $B$35:$O$35)&gt;0</formula>
    </cfRule>
    <cfRule type="expression" dxfId="3409" priority="85">
      <formula>NOT(ISBLANK($M$34))</formula>
    </cfRule>
    <cfRule type="expression" dxfId="3408" priority="86">
      <formula>NOT(ISBLANK($K$34))</formula>
    </cfRule>
  </conditionalFormatting>
  <conditionalFormatting sqref="A36:O37">
    <cfRule type="expression" dxfId="3407" priority="81">
      <formula>SEARCH("CXL", $B$37:$O$37)&gt;0</formula>
    </cfRule>
    <cfRule type="expression" dxfId="3406" priority="82">
      <formula>NOT(ISBLANK($M$36))</formula>
    </cfRule>
    <cfRule type="expression" dxfId="3405" priority="83">
      <formula>NOT(ISBLANK($K$36))</formula>
    </cfRule>
  </conditionalFormatting>
  <conditionalFormatting sqref="A39:O40">
    <cfRule type="expression" dxfId="3404" priority="78">
      <formula>SEARCH("CXL", $B$40:$O$40)&gt;0</formula>
    </cfRule>
    <cfRule type="expression" dxfId="3403" priority="79">
      <formula>NOT(ISBLANK($M$39))</formula>
    </cfRule>
    <cfRule type="expression" dxfId="3402" priority="80">
      <formula>NOT(ISBLANK($K$39))</formula>
    </cfRule>
  </conditionalFormatting>
  <conditionalFormatting sqref="A41:O42">
    <cfRule type="expression" dxfId="3401" priority="75">
      <formula>SEARCH("CXL", $B$42:$O$42)&gt;0</formula>
    </cfRule>
    <cfRule type="expression" dxfId="3400" priority="76">
      <formula>NOT(ISBLANK($M$41))</formula>
    </cfRule>
    <cfRule type="expression" dxfId="3399" priority="77">
      <formula>NOT(ISBLANK($K$41))</formula>
    </cfRule>
  </conditionalFormatting>
  <conditionalFormatting sqref="A43:O44">
    <cfRule type="expression" dxfId="3398" priority="72">
      <formula>SEARCH("CXL", $B$44:$O$44)&gt;0</formula>
    </cfRule>
    <cfRule type="expression" dxfId="3397" priority="73">
      <formula>NOT(ISBLANK($M$43))</formula>
    </cfRule>
    <cfRule type="expression" dxfId="3396" priority="74">
      <formula>NOT(ISBLANK($K$43))</formula>
    </cfRule>
  </conditionalFormatting>
  <conditionalFormatting sqref="A45:O46">
    <cfRule type="expression" dxfId="3395" priority="69">
      <formula>SEARCH("CXL", $B$46:$O$46)&gt;0</formula>
    </cfRule>
    <cfRule type="expression" dxfId="3394" priority="70">
      <formula>NOT(ISBLANK($M$45))</formula>
    </cfRule>
    <cfRule type="expression" dxfId="3393" priority="71">
      <formula>NOT(ISBLANK($K$45))</formula>
    </cfRule>
  </conditionalFormatting>
  <conditionalFormatting sqref="A47:O48">
    <cfRule type="expression" dxfId="3392" priority="66">
      <formula>SEARCH("CXL", $B$48:$O$48)&gt;0</formula>
    </cfRule>
    <cfRule type="expression" dxfId="3391" priority="67">
      <formula>NOT(ISBLANK($M$47))</formula>
    </cfRule>
    <cfRule type="expression" dxfId="3390" priority="68">
      <formula>NOT(ISBLANK($K$47))</formula>
    </cfRule>
  </conditionalFormatting>
  <conditionalFormatting sqref="A49:O50">
    <cfRule type="expression" dxfId="3389" priority="63">
      <formula>SEARCH("CXL", $B$50:$O$50)&gt;0</formula>
    </cfRule>
    <cfRule type="expression" dxfId="3388" priority="64">
      <formula>NOT(ISBLANK($M$49))</formula>
    </cfRule>
    <cfRule type="expression" dxfId="3387" priority="65">
      <formula>NOT(ISBLANK($K$49))</formula>
    </cfRule>
  </conditionalFormatting>
  <conditionalFormatting sqref="A51:O52">
    <cfRule type="expression" dxfId="3386" priority="60">
      <formula>SEARCH("CXL", $B$52:$O$52)&gt;0</formula>
    </cfRule>
    <cfRule type="expression" dxfId="3385" priority="61">
      <formula>NOT(ISBLANK($M$51))</formula>
    </cfRule>
    <cfRule type="expression" dxfId="3384" priority="62">
      <formula>NOT(ISBLANK($K$51))</formula>
    </cfRule>
  </conditionalFormatting>
  <conditionalFormatting sqref="A53:O54">
    <cfRule type="expression" dxfId="3383" priority="57">
      <formula>SEARCH("CXL", $B$54:$O$54)&gt;0</formula>
    </cfRule>
    <cfRule type="expression" dxfId="3382" priority="58">
      <formula>NOT(ISBLANK($M$53))</formula>
    </cfRule>
    <cfRule type="expression" dxfId="3381" priority="59">
      <formula>NOT(ISBLANK($K$53))</formula>
    </cfRule>
  </conditionalFormatting>
  <conditionalFormatting sqref="A56:O57">
    <cfRule type="expression" dxfId="3380" priority="54">
      <formula>SEARCH("CXL", $B$57:$O$57)&gt;0</formula>
    </cfRule>
    <cfRule type="expression" dxfId="3379" priority="55">
      <formula>NOT(ISBLANK($M$56))</formula>
    </cfRule>
    <cfRule type="expression" dxfId="3378" priority="56">
      <formula>NOT(ISBLANK($K$56))</formula>
    </cfRule>
  </conditionalFormatting>
  <conditionalFormatting sqref="A58:O59">
    <cfRule type="expression" dxfId="3377" priority="51">
      <formula>SEARCH("CXL", $B$59:$O$59)&gt;0</formula>
    </cfRule>
    <cfRule type="expression" dxfId="3376" priority="52">
      <formula>NOT(ISBLANK($M$58))</formula>
    </cfRule>
    <cfRule type="expression" dxfId="3375" priority="53">
      <formula>NOT(ISBLANK($K$58))</formula>
    </cfRule>
  </conditionalFormatting>
  <conditionalFormatting sqref="A60:O61">
    <cfRule type="expression" dxfId="3374" priority="48">
      <formula>SEARCH("CXL", $B$61:$O$61)&gt;0</formula>
    </cfRule>
    <cfRule type="expression" dxfId="3373" priority="49">
      <formula>NOT(ISBLANK($M$60))</formula>
    </cfRule>
    <cfRule type="expression" dxfId="3372" priority="50">
      <formula>NOT(ISBLANK($K$60))</formula>
    </cfRule>
  </conditionalFormatting>
  <conditionalFormatting sqref="A62:O63">
    <cfRule type="expression" dxfId="3371" priority="45">
      <formula>SEARCH("CXL", $B$63:$O$63)&gt;0</formula>
    </cfRule>
    <cfRule type="expression" dxfId="3370" priority="46">
      <formula>NOT(ISBLANK($M$62))</formula>
    </cfRule>
    <cfRule type="expression" dxfId="3369" priority="47">
      <formula>NOT(ISBLANK($K$62))</formula>
    </cfRule>
  </conditionalFormatting>
  <conditionalFormatting sqref="A64:O65">
    <cfRule type="expression" dxfId="3368" priority="42">
      <formula>SEARCH("CXL", $B$65:$O$65)&gt;0</formula>
    </cfRule>
    <cfRule type="expression" dxfId="3367" priority="43">
      <formula>NOT(ISBLANK($M$64))</formula>
    </cfRule>
    <cfRule type="expression" dxfId="3366" priority="44">
      <formula>NOT(ISBLANK($K$64))</formula>
    </cfRule>
  </conditionalFormatting>
  <conditionalFormatting sqref="A66:O67">
    <cfRule type="expression" dxfId="3365" priority="39">
      <formula>SEARCH("CXL", $B$67:$O$67)&gt;0</formula>
    </cfRule>
    <cfRule type="expression" dxfId="3364" priority="40">
      <formula>NOT(ISBLANK($M$66))</formula>
    </cfRule>
    <cfRule type="expression" dxfId="3363" priority="41">
      <formula>NOT(ISBLANK($K$66))</formula>
    </cfRule>
  </conditionalFormatting>
  <conditionalFormatting sqref="A68:O69">
    <cfRule type="expression" dxfId="3362" priority="36">
      <formula>SEARCH("CXL", $B$69:$O$69)&gt;0</formula>
    </cfRule>
    <cfRule type="expression" dxfId="3361" priority="37">
      <formula>NOT(ISBLANK($M$68))</formula>
    </cfRule>
    <cfRule type="expression" dxfId="3360" priority="38">
      <formula>NOT(ISBLANK($K$68))</formula>
    </cfRule>
  </conditionalFormatting>
  <conditionalFormatting sqref="A70:O71">
    <cfRule type="expression" dxfId="3359" priority="1">
      <formula>SEARCH("RON", $B71:$O$71)&gt;0</formula>
    </cfRule>
    <cfRule type="expression" dxfId="3358" priority="33">
      <formula>SEARCH("CXL", $B$71:$O$71)&gt;0</formula>
    </cfRule>
    <cfRule type="expression" dxfId="3357" priority="34">
      <formula>NOT(ISBLANK($M$70))</formula>
    </cfRule>
    <cfRule type="expression" dxfId="3356" priority="35">
      <formula>NOT(ISBLANK($K$70))</formula>
    </cfRule>
  </conditionalFormatting>
  <conditionalFormatting sqref="A5:O6">
    <cfRule type="expression" dxfId="3355" priority="126">
      <formula>SEARCH("CXL", $B$6:$O$6)&gt;0</formula>
    </cfRule>
    <cfRule type="expression" dxfId="3354" priority="127">
      <formula>NOT(ISBLANK($M$5))</formula>
    </cfRule>
    <cfRule type="expression" dxfId="3353" priority="128">
      <formula>NOT(ISBLANK($K$5))</formula>
    </cfRule>
  </conditionalFormatting>
  <conditionalFormatting sqref="B6:O6">
    <cfRule type="expression" dxfId="3352" priority="32">
      <formula>SEARCH("RON", $B$6:$O$6)&gt;0</formula>
    </cfRule>
  </conditionalFormatting>
  <conditionalFormatting sqref="B19:O20">
    <cfRule type="expression" dxfId="3351" priority="25">
      <formula>SEARCH("RON", $B$20:$O$20)&gt;0</formula>
    </cfRule>
  </conditionalFormatting>
  <conditionalFormatting sqref="B22:O23">
    <cfRule type="expression" dxfId="3350" priority="24">
      <formula>SEARCH("RON", $B$23:$O$23)&gt;0</formula>
    </cfRule>
  </conditionalFormatting>
  <conditionalFormatting sqref="B24:O25">
    <cfRule type="expression" dxfId="3349" priority="23">
      <formula>SEARCH("RON", $B$25:$O$25)&gt;0</formula>
    </cfRule>
  </conditionalFormatting>
  <conditionalFormatting sqref="B26:O27">
    <cfRule type="expression" dxfId="3348" priority="22">
      <formula>SEARCH("RON", $B$27:$O$27)&gt;0</formula>
    </cfRule>
  </conditionalFormatting>
  <conditionalFormatting sqref="B28:O29">
    <cfRule type="expression" dxfId="3347" priority="21">
      <formula>SEARCH("RON", $B$29:$O$29)&gt;0</formula>
    </cfRule>
  </conditionalFormatting>
  <conditionalFormatting sqref="B30:O31">
    <cfRule type="expression" dxfId="3346" priority="20">
      <formula>SEARCH("RON", $B$31:$O$31)&gt;0</formula>
    </cfRule>
  </conditionalFormatting>
  <conditionalFormatting sqref="B32:O33">
    <cfRule type="expression" dxfId="3345" priority="19">
      <formula>SEARCH("RON", $B$33:$O$33)&gt;0</formula>
    </cfRule>
  </conditionalFormatting>
  <conditionalFormatting sqref="B34:O35">
    <cfRule type="expression" dxfId="3344" priority="18">
      <formula>SEARCH("RON", $B$35:$O$35)&gt;0</formula>
    </cfRule>
  </conditionalFormatting>
  <conditionalFormatting sqref="B36:O37">
    <cfRule type="expression" dxfId="3343" priority="17">
      <formula>SEARCH("RON", $B$37:$O$37)&gt;0</formula>
    </cfRule>
  </conditionalFormatting>
  <conditionalFormatting sqref="B39:O40">
    <cfRule type="expression" dxfId="3342" priority="16">
      <formula>SEARCH("RON", $B$40:$O$40)&gt;0</formula>
    </cfRule>
  </conditionalFormatting>
  <conditionalFormatting sqref="B41:O42">
    <cfRule type="expression" dxfId="3341" priority="15">
      <formula>SEARCH("RON", $B$42:$O$42)&gt;0</formula>
    </cfRule>
  </conditionalFormatting>
  <conditionalFormatting sqref="B43:O44">
    <cfRule type="expression" dxfId="3340" priority="14">
      <formula>SEARCH("RON", $B$44:$O$44)&gt;0</formula>
    </cfRule>
  </conditionalFormatting>
  <conditionalFormatting sqref="B45:O46">
    <cfRule type="expression" dxfId="3339" priority="13">
      <formula>SEARCH("RON", $B$46:$O$46)&gt;0</formula>
    </cfRule>
  </conditionalFormatting>
  <conditionalFormatting sqref="B47:O48">
    <cfRule type="expression" dxfId="3338" priority="12">
      <formula>SEARCH("RON", $B$48:$O$48)&gt;0</formula>
    </cfRule>
  </conditionalFormatting>
  <conditionalFormatting sqref="B49:O50">
    <cfRule type="expression" dxfId="3337" priority="11">
      <formula>SEARCH("RON", $B$50:$O$50)&gt;0</formula>
    </cfRule>
  </conditionalFormatting>
  <conditionalFormatting sqref="B51:O52">
    <cfRule type="expression" dxfId="3336" priority="10">
      <formula>SEARCH("RON", $B$52:$O$52)&gt;0</formula>
    </cfRule>
  </conditionalFormatting>
  <conditionalFormatting sqref="B53:O54">
    <cfRule type="expression" dxfId="3335" priority="9">
      <formula>SEARCH("RON", $B$54:$O$54)&gt;0</formula>
    </cfRule>
  </conditionalFormatting>
  <conditionalFormatting sqref="B56:O57">
    <cfRule type="expression" dxfId="3334" priority="8">
      <formula>SEARCH("RON", $B$57:$O$57)&gt;0</formula>
    </cfRule>
  </conditionalFormatting>
  <conditionalFormatting sqref="B58:O59">
    <cfRule type="expression" dxfId="3333" priority="7">
      <formula>SEARCH("RON", $B$59:$O$59)&gt;0</formula>
    </cfRule>
  </conditionalFormatting>
  <conditionalFormatting sqref="B60:O61">
    <cfRule type="expression" dxfId="3332" priority="6">
      <formula>SEARCH("RON", $B$61:$O$61)&gt;0</formula>
    </cfRule>
  </conditionalFormatting>
  <conditionalFormatting sqref="B62:O63">
    <cfRule type="expression" dxfId="3331" priority="5">
      <formula>SEARCH("RON", $B$63:$O$63)&gt;0</formula>
    </cfRule>
  </conditionalFormatting>
  <conditionalFormatting sqref="B64:O65">
    <cfRule type="expression" dxfId="3330" priority="4">
      <formula>SEARCH("RON", $B$65:$O$65)&gt;0</formula>
    </cfRule>
  </conditionalFormatting>
  <conditionalFormatting sqref="B66:O67">
    <cfRule type="expression" dxfId="3329" priority="3">
      <formula>SEARCH("RON", $B$67:$O$67)&gt;0</formula>
    </cfRule>
  </conditionalFormatting>
  <conditionalFormatting sqref="B68:O69">
    <cfRule type="expression" dxfId="332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MfUI3V85G/dVvdgLhfIwaCjb98fsBS00Jk4spO3dR2rUkcKBzd7gvJ9f58nUmR24XrLC0e+D2C7IinciJwGbrA==" saltValue="r59NfBRy5MNDMAlSIgBvH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327" priority="31">
      <formula>SEARCH("RON", $B$8:$O$8)&gt;0</formula>
    </cfRule>
    <cfRule type="expression" dxfId="3326" priority="123">
      <formula>SEARCH("CXL", $B$8:$O$8)&gt;0</formula>
    </cfRule>
    <cfRule type="expression" dxfId="3325" priority="124">
      <formula>NOT(ISBLANK($M$7))</formula>
    </cfRule>
    <cfRule type="expression" dxfId="3324" priority="125">
      <formula>NOT(ISBLANK($K$7))</formula>
    </cfRule>
  </conditionalFormatting>
  <conditionalFormatting sqref="A9:O10">
    <cfRule type="expression" dxfId="3323" priority="30">
      <formula>SEARCH("RON", $B$10:$O$10)&gt;0</formula>
    </cfRule>
    <cfRule type="expression" dxfId="3322" priority="120">
      <formula>SEARCH("CXL", $B$10:$O$10)&gt;0</formula>
    </cfRule>
    <cfRule type="expression" dxfId="3321" priority="121">
      <formula>NOT(ISBLANK($M$9))</formula>
    </cfRule>
    <cfRule type="expression" dxfId="3320" priority="122">
      <formula>NOT(ISBLANK($K$9))</formula>
    </cfRule>
  </conditionalFormatting>
  <conditionalFormatting sqref="A11:O12">
    <cfRule type="expression" dxfId="3319" priority="29">
      <formula>SEARCH("RON", $B$12:$O$12)&gt;0</formula>
    </cfRule>
    <cfRule type="expression" dxfId="3318" priority="117">
      <formula>SEARCH("CXL", $B$12:$O$12)&gt;0</formula>
    </cfRule>
    <cfRule type="expression" dxfId="3317" priority="118">
      <formula>NOT(ISBLANK($M$11))</formula>
    </cfRule>
    <cfRule type="expression" dxfId="3316" priority="119">
      <formula>NOT(ISBLANK($K$11))</formula>
    </cfRule>
  </conditionalFormatting>
  <conditionalFormatting sqref="A13:O14">
    <cfRule type="expression" dxfId="3315" priority="28">
      <formula>SEARCH("RON", $B$14:$O$14)&gt;0</formula>
    </cfRule>
    <cfRule type="expression" dxfId="3314" priority="114">
      <formula>SEARCH("CXL", $B$14:$O$14)&gt;0</formula>
    </cfRule>
    <cfRule type="expression" dxfId="3313" priority="115">
      <formula>NOT(ISBLANK($M$13))</formula>
    </cfRule>
    <cfRule type="expression" dxfId="3312" priority="116">
      <formula>NOT(ISBLANK($K$13))</formula>
    </cfRule>
  </conditionalFormatting>
  <conditionalFormatting sqref="A15:O16">
    <cfRule type="expression" dxfId="3311" priority="27">
      <formula>SEARCH("RON", $B$16:$O$16)&gt;0</formula>
    </cfRule>
    <cfRule type="expression" dxfId="3310" priority="111">
      <formula>SEARCH("CXL", $B$16:$O$16)&gt;0</formula>
    </cfRule>
    <cfRule type="expression" dxfId="3309" priority="112">
      <formula>NOT(ISBLANK($M$15))</formula>
    </cfRule>
    <cfRule type="expression" dxfId="3308" priority="113">
      <formula>NOT(ISBLANK($K$15))</formula>
    </cfRule>
  </conditionalFormatting>
  <conditionalFormatting sqref="A17:O18">
    <cfRule type="expression" dxfId="3307" priority="26">
      <formula>SEARCH("RON", $B$18:$O$18)&gt;0</formula>
    </cfRule>
    <cfRule type="expression" dxfId="3306" priority="108">
      <formula>SEARCH("CXL", $B$18:$O$18)&gt;0</formula>
    </cfRule>
    <cfRule type="expression" dxfId="3305" priority="109">
      <formula>NOT(ISBLANK($M$17))</formula>
    </cfRule>
    <cfRule type="expression" dxfId="3304" priority="110">
      <formula>NOT(ISBLANK($K$17))</formula>
    </cfRule>
  </conditionalFormatting>
  <conditionalFormatting sqref="A19:O20">
    <cfRule type="expression" dxfId="3303" priority="105">
      <formula>SEARCH("CXL", $B$20:$O$20)&gt;0</formula>
    </cfRule>
    <cfRule type="expression" dxfId="3302" priority="106">
      <formula>NOT(ISBLANK($M$19))</formula>
    </cfRule>
    <cfRule type="expression" dxfId="3301" priority="107">
      <formula>NOT(ISBLANK($K$19))</formula>
    </cfRule>
  </conditionalFormatting>
  <conditionalFormatting sqref="A22:O23">
    <cfRule type="expression" dxfId="3300" priority="102">
      <formula>SEARCH("CXL", $B$23:$O$23)&gt;0</formula>
    </cfRule>
    <cfRule type="expression" dxfId="3299" priority="103">
      <formula>NOT(ISBLANK($M$22))</formula>
    </cfRule>
    <cfRule type="expression" dxfId="3298" priority="104">
      <formula>NOT(ISBLANK($K$22))</formula>
    </cfRule>
  </conditionalFormatting>
  <conditionalFormatting sqref="A24:O25">
    <cfRule type="expression" dxfId="3297" priority="99">
      <formula>SEARCH("CXL", $B$25:$O$25)&gt;0</formula>
    </cfRule>
    <cfRule type="expression" dxfId="3296" priority="100">
      <formula>NOT(ISBLANK($M$24))</formula>
    </cfRule>
    <cfRule type="expression" dxfId="3295" priority="101">
      <formula>NOT(ISBLANK($K$24))</formula>
    </cfRule>
  </conditionalFormatting>
  <conditionalFormatting sqref="A26:O27">
    <cfRule type="expression" dxfId="3294" priority="96">
      <formula>SEARCH("CXL", $B$27:$O$27)&gt;0</formula>
    </cfRule>
    <cfRule type="expression" dxfId="3293" priority="97">
      <formula>NOT(ISBLANK($M$26))</formula>
    </cfRule>
    <cfRule type="expression" dxfId="3292" priority="98">
      <formula>NOT(ISBLANK($K$26))</formula>
    </cfRule>
  </conditionalFormatting>
  <conditionalFormatting sqref="A28:O29">
    <cfRule type="expression" dxfId="3291" priority="93">
      <formula>SEARCH("CXL", $B$29:$O$29)&gt;0</formula>
    </cfRule>
    <cfRule type="expression" dxfId="3290" priority="94">
      <formula>NOT(ISBLANK($M$28))</formula>
    </cfRule>
    <cfRule type="expression" dxfId="3289" priority="95">
      <formula>NOT(ISBLANK($K$28))</formula>
    </cfRule>
  </conditionalFormatting>
  <conditionalFormatting sqref="A30:O31">
    <cfRule type="expression" dxfId="3288" priority="90">
      <formula>SEARCH("CXL", $B$31:$O$31)&gt;0</formula>
    </cfRule>
    <cfRule type="expression" dxfId="3287" priority="91">
      <formula>NOT(ISBLANK($M$30))</formula>
    </cfRule>
    <cfRule type="expression" dxfId="3286" priority="92">
      <formula>NOT(ISBLANK($K$30))</formula>
    </cfRule>
  </conditionalFormatting>
  <conditionalFormatting sqref="A32:O33">
    <cfRule type="expression" dxfId="3285" priority="87">
      <formula>SEARCH("CXL", $B$33:$O$33)&gt;0</formula>
    </cfRule>
    <cfRule type="expression" dxfId="3284" priority="88">
      <formula>NOT(ISBLANK($M$32))</formula>
    </cfRule>
    <cfRule type="expression" dxfId="3283" priority="89">
      <formula>NOT(ISBLANK($K$32))</formula>
    </cfRule>
  </conditionalFormatting>
  <conditionalFormatting sqref="A34:O35">
    <cfRule type="expression" dxfId="3282" priority="84">
      <formula>SEARCH("CXL", $B$35:$O$35)&gt;0</formula>
    </cfRule>
    <cfRule type="expression" dxfId="3281" priority="85">
      <formula>NOT(ISBLANK($M$34))</formula>
    </cfRule>
    <cfRule type="expression" dxfId="3280" priority="86">
      <formula>NOT(ISBLANK($K$34))</formula>
    </cfRule>
  </conditionalFormatting>
  <conditionalFormatting sqref="A36:O37">
    <cfRule type="expression" dxfId="3279" priority="81">
      <formula>SEARCH("CXL", $B$37:$O$37)&gt;0</formula>
    </cfRule>
    <cfRule type="expression" dxfId="3278" priority="82">
      <formula>NOT(ISBLANK($M$36))</formula>
    </cfRule>
    <cfRule type="expression" dxfId="3277" priority="83">
      <formula>NOT(ISBLANK($K$36))</formula>
    </cfRule>
  </conditionalFormatting>
  <conditionalFormatting sqref="A39:O40">
    <cfRule type="expression" dxfId="3276" priority="78">
      <formula>SEARCH("CXL", $B$40:$O$40)&gt;0</formula>
    </cfRule>
    <cfRule type="expression" dxfId="3275" priority="79">
      <formula>NOT(ISBLANK($M$39))</formula>
    </cfRule>
    <cfRule type="expression" dxfId="3274" priority="80">
      <formula>NOT(ISBLANK($K$39))</formula>
    </cfRule>
  </conditionalFormatting>
  <conditionalFormatting sqref="A41:O42">
    <cfRule type="expression" dxfId="3273" priority="75">
      <formula>SEARCH("CXL", $B$42:$O$42)&gt;0</formula>
    </cfRule>
    <cfRule type="expression" dxfId="3272" priority="76">
      <formula>NOT(ISBLANK($M$41))</formula>
    </cfRule>
    <cfRule type="expression" dxfId="3271" priority="77">
      <formula>NOT(ISBLANK($K$41))</formula>
    </cfRule>
  </conditionalFormatting>
  <conditionalFormatting sqref="A43:O44">
    <cfRule type="expression" dxfId="3270" priority="72">
      <formula>SEARCH("CXL", $B$44:$O$44)&gt;0</formula>
    </cfRule>
    <cfRule type="expression" dxfId="3269" priority="73">
      <formula>NOT(ISBLANK($M$43))</formula>
    </cfRule>
    <cfRule type="expression" dxfId="3268" priority="74">
      <formula>NOT(ISBLANK($K$43))</formula>
    </cfRule>
  </conditionalFormatting>
  <conditionalFormatting sqref="A45:O46">
    <cfRule type="expression" dxfId="3267" priority="69">
      <formula>SEARCH("CXL", $B$46:$O$46)&gt;0</formula>
    </cfRule>
    <cfRule type="expression" dxfId="3266" priority="70">
      <formula>NOT(ISBLANK($M$45))</formula>
    </cfRule>
    <cfRule type="expression" dxfId="3265" priority="71">
      <formula>NOT(ISBLANK($K$45))</formula>
    </cfRule>
  </conditionalFormatting>
  <conditionalFormatting sqref="A47:O48">
    <cfRule type="expression" dxfId="3264" priority="66">
      <formula>SEARCH("CXL", $B$48:$O$48)&gt;0</formula>
    </cfRule>
    <cfRule type="expression" dxfId="3263" priority="67">
      <formula>NOT(ISBLANK($M$47))</formula>
    </cfRule>
    <cfRule type="expression" dxfId="3262" priority="68">
      <formula>NOT(ISBLANK($K$47))</formula>
    </cfRule>
  </conditionalFormatting>
  <conditionalFormatting sqref="A49:O50">
    <cfRule type="expression" dxfId="3261" priority="63">
      <formula>SEARCH("CXL", $B$50:$O$50)&gt;0</formula>
    </cfRule>
    <cfRule type="expression" dxfId="3260" priority="64">
      <formula>NOT(ISBLANK($M$49))</formula>
    </cfRule>
    <cfRule type="expression" dxfId="3259" priority="65">
      <formula>NOT(ISBLANK($K$49))</formula>
    </cfRule>
  </conditionalFormatting>
  <conditionalFormatting sqref="A51:O52">
    <cfRule type="expression" dxfId="3258" priority="60">
      <formula>SEARCH("CXL", $B$52:$O$52)&gt;0</formula>
    </cfRule>
    <cfRule type="expression" dxfId="3257" priority="61">
      <formula>NOT(ISBLANK($M$51))</formula>
    </cfRule>
    <cfRule type="expression" dxfId="3256" priority="62">
      <formula>NOT(ISBLANK($K$51))</formula>
    </cfRule>
  </conditionalFormatting>
  <conditionalFormatting sqref="A53:O54">
    <cfRule type="expression" dxfId="3255" priority="57">
      <formula>SEARCH("CXL", $B$54:$O$54)&gt;0</formula>
    </cfRule>
    <cfRule type="expression" dxfId="3254" priority="58">
      <formula>NOT(ISBLANK($M$53))</formula>
    </cfRule>
    <cfRule type="expression" dxfId="3253" priority="59">
      <formula>NOT(ISBLANK($K$53))</formula>
    </cfRule>
  </conditionalFormatting>
  <conditionalFormatting sqref="A56:O57">
    <cfRule type="expression" dxfId="3252" priority="54">
      <formula>SEARCH("CXL", $B$57:$O$57)&gt;0</formula>
    </cfRule>
    <cfRule type="expression" dxfId="3251" priority="55">
      <formula>NOT(ISBLANK($M$56))</formula>
    </cfRule>
    <cfRule type="expression" dxfId="3250" priority="56">
      <formula>NOT(ISBLANK($K$56))</formula>
    </cfRule>
  </conditionalFormatting>
  <conditionalFormatting sqref="A58:O59">
    <cfRule type="expression" dxfId="3249" priority="51">
      <formula>SEARCH("CXL", $B$59:$O$59)&gt;0</formula>
    </cfRule>
    <cfRule type="expression" dxfId="3248" priority="52">
      <formula>NOT(ISBLANK($M$58))</formula>
    </cfRule>
    <cfRule type="expression" dxfId="3247" priority="53">
      <formula>NOT(ISBLANK($K$58))</formula>
    </cfRule>
  </conditionalFormatting>
  <conditionalFormatting sqref="A60:O61">
    <cfRule type="expression" dxfId="3246" priority="48">
      <formula>SEARCH("CXL", $B$61:$O$61)&gt;0</formula>
    </cfRule>
    <cfRule type="expression" dxfId="3245" priority="49">
      <formula>NOT(ISBLANK($M$60))</formula>
    </cfRule>
    <cfRule type="expression" dxfId="3244" priority="50">
      <formula>NOT(ISBLANK($K$60))</formula>
    </cfRule>
  </conditionalFormatting>
  <conditionalFormatting sqref="A62:O63">
    <cfRule type="expression" dxfId="3243" priority="45">
      <formula>SEARCH("CXL", $B$63:$O$63)&gt;0</formula>
    </cfRule>
    <cfRule type="expression" dxfId="3242" priority="46">
      <formula>NOT(ISBLANK($M$62))</formula>
    </cfRule>
    <cfRule type="expression" dxfId="3241" priority="47">
      <formula>NOT(ISBLANK($K$62))</formula>
    </cfRule>
  </conditionalFormatting>
  <conditionalFormatting sqref="A64:O65">
    <cfRule type="expression" dxfId="3240" priority="42">
      <formula>SEARCH("CXL", $B$65:$O$65)&gt;0</formula>
    </cfRule>
    <cfRule type="expression" dxfId="3239" priority="43">
      <formula>NOT(ISBLANK($M$64))</formula>
    </cfRule>
    <cfRule type="expression" dxfId="3238" priority="44">
      <formula>NOT(ISBLANK($K$64))</formula>
    </cfRule>
  </conditionalFormatting>
  <conditionalFormatting sqref="A66:O67">
    <cfRule type="expression" dxfId="3237" priority="39">
      <formula>SEARCH("CXL", $B$67:$O$67)&gt;0</formula>
    </cfRule>
    <cfRule type="expression" dxfId="3236" priority="40">
      <formula>NOT(ISBLANK($M$66))</formula>
    </cfRule>
    <cfRule type="expression" dxfId="3235" priority="41">
      <formula>NOT(ISBLANK($K$66))</formula>
    </cfRule>
  </conditionalFormatting>
  <conditionalFormatting sqref="A68:O69">
    <cfRule type="expression" dxfId="3234" priority="36">
      <formula>SEARCH("CXL", $B$69:$O$69)&gt;0</formula>
    </cfRule>
    <cfRule type="expression" dxfId="3233" priority="37">
      <formula>NOT(ISBLANK($M$68))</formula>
    </cfRule>
    <cfRule type="expression" dxfId="3232" priority="38">
      <formula>NOT(ISBLANK($K$68))</formula>
    </cfRule>
  </conditionalFormatting>
  <conditionalFormatting sqref="A70:O71">
    <cfRule type="expression" dxfId="3231" priority="1">
      <formula>SEARCH("RON", $B71:$O$71)&gt;0</formula>
    </cfRule>
    <cfRule type="expression" dxfId="3230" priority="33">
      <formula>SEARCH("CXL", $B$71:$O$71)&gt;0</formula>
    </cfRule>
    <cfRule type="expression" dxfId="3229" priority="34">
      <formula>NOT(ISBLANK($M$70))</formula>
    </cfRule>
    <cfRule type="expression" dxfId="3228" priority="35">
      <formula>NOT(ISBLANK($K$70))</formula>
    </cfRule>
  </conditionalFormatting>
  <conditionalFormatting sqref="A5:O6">
    <cfRule type="expression" dxfId="3227" priority="126">
      <formula>SEARCH("CXL", $B$6:$O$6)&gt;0</formula>
    </cfRule>
    <cfRule type="expression" dxfId="3226" priority="127">
      <formula>NOT(ISBLANK($M$5))</formula>
    </cfRule>
    <cfRule type="expression" dxfId="3225" priority="128">
      <formula>NOT(ISBLANK($K$5))</formula>
    </cfRule>
  </conditionalFormatting>
  <conditionalFormatting sqref="B6:O6">
    <cfRule type="expression" dxfId="3224" priority="32">
      <formula>SEARCH("RON", $B$6:$O$6)&gt;0</formula>
    </cfRule>
  </conditionalFormatting>
  <conditionalFormatting sqref="B19:O20">
    <cfRule type="expression" dxfId="3223" priority="25">
      <formula>SEARCH("RON", $B$20:$O$20)&gt;0</formula>
    </cfRule>
  </conditionalFormatting>
  <conditionalFormatting sqref="B22:O23">
    <cfRule type="expression" dxfId="3222" priority="24">
      <formula>SEARCH("RON", $B$23:$O$23)&gt;0</formula>
    </cfRule>
  </conditionalFormatting>
  <conditionalFormatting sqref="B24:O25">
    <cfRule type="expression" dxfId="3221" priority="23">
      <formula>SEARCH("RON", $B$25:$O$25)&gt;0</formula>
    </cfRule>
  </conditionalFormatting>
  <conditionalFormatting sqref="B26:O27">
    <cfRule type="expression" dxfId="3220" priority="22">
      <formula>SEARCH("RON", $B$27:$O$27)&gt;0</formula>
    </cfRule>
  </conditionalFormatting>
  <conditionalFormatting sqref="B28:O29">
    <cfRule type="expression" dxfId="3219" priority="21">
      <formula>SEARCH("RON", $B$29:$O$29)&gt;0</formula>
    </cfRule>
  </conditionalFormatting>
  <conditionalFormatting sqref="B30:O31">
    <cfRule type="expression" dxfId="3218" priority="20">
      <formula>SEARCH("RON", $B$31:$O$31)&gt;0</formula>
    </cfRule>
  </conditionalFormatting>
  <conditionalFormatting sqref="B32:O33">
    <cfRule type="expression" dxfId="3217" priority="19">
      <formula>SEARCH("RON", $B$33:$O$33)&gt;0</formula>
    </cfRule>
  </conditionalFormatting>
  <conditionalFormatting sqref="B34:O35">
    <cfRule type="expression" dxfId="3216" priority="18">
      <formula>SEARCH("RON", $B$35:$O$35)&gt;0</formula>
    </cfRule>
  </conditionalFormatting>
  <conditionalFormatting sqref="B36:O37">
    <cfRule type="expression" dxfId="3215" priority="17">
      <formula>SEARCH("RON", $B$37:$O$37)&gt;0</formula>
    </cfRule>
  </conditionalFormatting>
  <conditionalFormatting sqref="B39:O40">
    <cfRule type="expression" dxfId="3214" priority="16">
      <formula>SEARCH("RON", $B$40:$O$40)&gt;0</formula>
    </cfRule>
  </conditionalFormatting>
  <conditionalFormatting sqref="B41:O42">
    <cfRule type="expression" dxfId="3213" priority="15">
      <formula>SEARCH("RON", $B$42:$O$42)&gt;0</formula>
    </cfRule>
  </conditionalFormatting>
  <conditionalFormatting sqref="B43:O44">
    <cfRule type="expression" dxfId="3212" priority="14">
      <formula>SEARCH("RON", $B$44:$O$44)&gt;0</formula>
    </cfRule>
  </conditionalFormatting>
  <conditionalFormatting sqref="B45:O46">
    <cfRule type="expression" dxfId="3211" priority="13">
      <formula>SEARCH("RON", $B$46:$O$46)&gt;0</formula>
    </cfRule>
  </conditionalFormatting>
  <conditionalFormatting sqref="B47:O48">
    <cfRule type="expression" dxfId="3210" priority="12">
      <formula>SEARCH("RON", $B$48:$O$48)&gt;0</formula>
    </cfRule>
  </conditionalFormatting>
  <conditionalFormatting sqref="B49:O50">
    <cfRule type="expression" dxfId="3209" priority="11">
      <formula>SEARCH("RON", $B$50:$O$50)&gt;0</formula>
    </cfRule>
  </conditionalFormatting>
  <conditionalFormatting sqref="B51:O52">
    <cfRule type="expression" dxfId="3208" priority="10">
      <formula>SEARCH("RON", $B$52:$O$52)&gt;0</formula>
    </cfRule>
  </conditionalFormatting>
  <conditionalFormatting sqref="B53:O54">
    <cfRule type="expression" dxfId="3207" priority="9">
      <formula>SEARCH("RON", $B$54:$O$54)&gt;0</formula>
    </cfRule>
  </conditionalFormatting>
  <conditionalFormatting sqref="B56:O57">
    <cfRule type="expression" dxfId="3206" priority="8">
      <formula>SEARCH("RON", $B$57:$O$57)&gt;0</formula>
    </cfRule>
  </conditionalFormatting>
  <conditionalFormatting sqref="B58:O59">
    <cfRule type="expression" dxfId="3205" priority="7">
      <formula>SEARCH("RON", $B$59:$O$59)&gt;0</formula>
    </cfRule>
  </conditionalFormatting>
  <conditionalFormatting sqref="B60:O61">
    <cfRule type="expression" dxfId="3204" priority="6">
      <formula>SEARCH("RON", $B$61:$O$61)&gt;0</formula>
    </cfRule>
  </conditionalFormatting>
  <conditionalFormatting sqref="B62:O63">
    <cfRule type="expression" dxfId="3203" priority="5">
      <formula>SEARCH("RON", $B$63:$O$63)&gt;0</formula>
    </cfRule>
  </conditionalFormatting>
  <conditionalFormatting sqref="B64:O65">
    <cfRule type="expression" dxfId="3202" priority="4">
      <formula>SEARCH("RON", $B$65:$O$65)&gt;0</formula>
    </cfRule>
  </conditionalFormatting>
  <conditionalFormatting sqref="B66:O67">
    <cfRule type="expression" dxfId="3201" priority="3">
      <formula>SEARCH("RON", $B$67:$O$67)&gt;0</formula>
    </cfRule>
  </conditionalFormatting>
  <conditionalFormatting sqref="B68:O69">
    <cfRule type="expression" dxfId="320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PtdhNj0v8wArcDqkwYM454MW9FdVxaHMzIYvyIyrcFvrNnJSnQrqBkelZdlIW1NsxrJ5I2OD4u1i/0qZGAB24A==" saltValue="xQeewyRYjYu96VC9Lu+/d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199" priority="31">
      <formula>SEARCH("RON", $B$8:$O$8)&gt;0</formula>
    </cfRule>
    <cfRule type="expression" dxfId="3198" priority="123">
      <formula>SEARCH("CXL", $B$8:$O$8)&gt;0</formula>
    </cfRule>
    <cfRule type="expression" dxfId="3197" priority="124">
      <formula>NOT(ISBLANK($M$7))</formula>
    </cfRule>
    <cfRule type="expression" dxfId="3196" priority="125">
      <formula>NOT(ISBLANK($K$7))</formula>
    </cfRule>
  </conditionalFormatting>
  <conditionalFormatting sqref="A9:O10">
    <cfRule type="expression" dxfId="3195" priority="30">
      <formula>SEARCH("RON", $B$10:$O$10)&gt;0</formula>
    </cfRule>
    <cfRule type="expression" dxfId="3194" priority="120">
      <formula>SEARCH("CXL", $B$10:$O$10)&gt;0</formula>
    </cfRule>
    <cfRule type="expression" dxfId="3193" priority="121">
      <formula>NOT(ISBLANK($M$9))</formula>
    </cfRule>
    <cfRule type="expression" dxfId="3192" priority="122">
      <formula>NOT(ISBLANK($K$9))</formula>
    </cfRule>
  </conditionalFormatting>
  <conditionalFormatting sqref="A11:O12">
    <cfRule type="expression" dxfId="3191" priority="29">
      <formula>SEARCH("RON", $B$12:$O$12)&gt;0</formula>
    </cfRule>
    <cfRule type="expression" dxfId="3190" priority="117">
      <formula>SEARCH("CXL", $B$12:$O$12)&gt;0</formula>
    </cfRule>
    <cfRule type="expression" dxfId="3189" priority="118">
      <formula>NOT(ISBLANK($M$11))</formula>
    </cfRule>
    <cfRule type="expression" dxfId="3188" priority="119">
      <formula>NOT(ISBLANK($K$11))</formula>
    </cfRule>
  </conditionalFormatting>
  <conditionalFormatting sqref="A13:O14">
    <cfRule type="expression" dxfId="3187" priority="28">
      <formula>SEARCH("RON", $B$14:$O$14)&gt;0</formula>
    </cfRule>
    <cfRule type="expression" dxfId="3186" priority="114">
      <formula>SEARCH("CXL", $B$14:$O$14)&gt;0</formula>
    </cfRule>
    <cfRule type="expression" dxfId="3185" priority="115">
      <formula>NOT(ISBLANK($M$13))</formula>
    </cfRule>
    <cfRule type="expression" dxfId="3184" priority="116">
      <formula>NOT(ISBLANK($K$13))</formula>
    </cfRule>
  </conditionalFormatting>
  <conditionalFormatting sqref="A15:O16">
    <cfRule type="expression" dxfId="3183" priority="27">
      <formula>SEARCH("RON", $B$16:$O$16)&gt;0</formula>
    </cfRule>
    <cfRule type="expression" dxfId="3182" priority="111">
      <formula>SEARCH("CXL", $B$16:$O$16)&gt;0</formula>
    </cfRule>
    <cfRule type="expression" dxfId="3181" priority="112">
      <formula>NOT(ISBLANK($M$15))</formula>
    </cfRule>
    <cfRule type="expression" dxfId="3180" priority="113">
      <formula>NOT(ISBLANK($K$15))</formula>
    </cfRule>
  </conditionalFormatting>
  <conditionalFormatting sqref="A17:O18">
    <cfRule type="expression" dxfId="3179" priority="26">
      <formula>SEARCH("RON", $B$18:$O$18)&gt;0</formula>
    </cfRule>
    <cfRule type="expression" dxfId="3178" priority="108">
      <formula>SEARCH("CXL", $B$18:$O$18)&gt;0</formula>
    </cfRule>
    <cfRule type="expression" dxfId="3177" priority="109">
      <formula>NOT(ISBLANK($M$17))</formula>
    </cfRule>
    <cfRule type="expression" dxfId="3176" priority="110">
      <formula>NOT(ISBLANK($K$17))</formula>
    </cfRule>
  </conditionalFormatting>
  <conditionalFormatting sqref="A19:O20">
    <cfRule type="expression" dxfId="3175" priority="105">
      <formula>SEARCH("CXL", $B$20:$O$20)&gt;0</formula>
    </cfRule>
    <cfRule type="expression" dxfId="3174" priority="106">
      <formula>NOT(ISBLANK($M$19))</formula>
    </cfRule>
    <cfRule type="expression" dxfId="3173" priority="107">
      <formula>NOT(ISBLANK($K$19))</formula>
    </cfRule>
  </conditionalFormatting>
  <conditionalFormatting sqref="A22:O23">
    <cfRule type="expression" dxfId="3172" priority="102">
      <formula>SEARCH("CXL", $B$23:$O$23)&gt;0</formula>
    </cfRule>
    <cfRule type="expression" dxfId="3171" priority="103">
      <formula>NOT(ISBLANK($M$22))</formula>
    </cfRule>
    <cfRule type="expression" dxfId="3170" priority="104">
      <formula>NOT(ISBLANK($K$22))</formula>
    </cfRule>
  </conditionalFormatting>
  <conditionalFormatting sqref="A24:O25">
    <cfRule type="expression" dxfId="3169" priority="99">
      <formula>SEARCH("CXL", $B$25:$O$25)&gt;0</formula>
    </cfRule>
    <cfRule type="expression" dxfId="3168" priority="100">
      <formula>NOT(ISBLANK($M$24))</formula>
    </cfRule>
    <cfRule type="expression" dxfId="3167" priority="101">
      <formula>NOT(ISBLANK($K$24))</formula>
    </cfRule>
  </conditionalFormatting>
  <conditionalFormatting sqref="A26:O27">
    <cfRule type="expression" dxfId="3166" priority="96">
      <formula>SEARCH("CXL", $B$27:$O$27)&gt;0</formula>
    </cfRule>
    <cfRule type="expression" dxfId="3165" priority="97">
      <formula>NOT(ISBLANK($M$26))</formula>
    </cfRule>
    <cfRule type="expression" dxfId="3164" priority="98">
      <formula>NOT(ISBLANK($K$26))</formula>
    </cfRule>
  </conditionalFormatting>
  <conditionalFormatting sqref="A28:O29">
    <cfRule type="expression" dxfId="3163" priority="93">
      <formula>SEARCH("CXL", $B$29:$O$29)&gt;0</formula>
    </cfRule>
    <cfRule type="expression" dxfId="3162" priority="94">
      <formula>NOT(ISBLANK($M$28))</formula>
    </cfRule>
    <cfRule type="expression" dxfId="3161" priority="95">
      <formula>NOT(ISBLANK($K$28))</formula>
    </cfRule>
  </conditionalFormatting>
  <conditionalFormatting sqref="A30:O31">
    <cfRule type="expression" dxfId="3160" priority="90">
      <formula>SEARCH("CXL", $B$31:$O$31)&gt;0</formula>
    </cfRule>
    <cfRule type="expression" dxfId="3159" priority="91">
      <formula>NOT(ISBLANK($M$30))</formula>
    </cfRule>
    <cfRule type="expression" dxfId="3158" priority="92">
      <formula>NOT(ISBLANK($K$30))</formula>
    </cfRule>
  </conditionalFormatting>
  <conditionalFormatting sqref="A32:O33">
    <cfRule type="expression" dxfId="3157" priority="87">
      <formula>SEARCH("CXL", $B$33:$O$33)&gt;0</formula>
    </cfRule>
    <cfRule type="expression" dxfId="3156" priority="88">
      <formula>NOT(ISBLANK($M$32))</formula>
    </cfRule>
    <cfRule type="expression" dxfId="3155" priority="89">
      <formula>NOT(ISBLANK($K$32))</formula>
    </cfRule>
  </conditionalFormatting>
  <conditionalFormatting sqref="A34:O35">
    <cfRule type="expression" dxfId="3154" priority="84">
      <formula>SEARCH("CXL", $B$35:$O$35)&gt;0</formula>
    </cfRule>
    <cfRule type="expression" dxfId="3153" priority="85">
      <formula>NOT(ISBLANK($M$34))</formula>
    </cfRule>
    <cfRule type="expression" dxfId="3152" priority="86">
      <formula>NOT(ISBLANK($K$34))</formula>
    </cfRule>
  </conditionalFormatting>
  <conditionalFormatting sqref="A36:O37">
    <cfRule type="expression" dxfId="3151" priority="81">
      <formula>SEARCH("CXL", $B$37:$O$37)&gt;0</formula>
    </cfRule>
    <cfRule type="expression" dxfId="3150" priority="82">
      <formula>NOT(ISBLANK($M$36))</formula>
    </cfRule>
    <cfRule type="expression" dxfId="3149" priority="83">
      <formula>NOT(ISBLANK($K$36))</formula>
    </cfRule>
  </conditionalFormatting>
  <conditionalFormatting sqref="A39:O40">
    <cfRule type="expression" dxfId="3148" priority="78">
      <formula>SEARCH("CXL", $B$40:$O$40)&gt;0</formula>
    </cfRule>
    <cfRule type="expression" dxfId="3147" priority="79">
      <formula>NOT(ISBLANK($M$39))</formula>
    </cfRule>
    <cfRule type="expression" dxfId="3146" priority="80">
      <formula>NOT(ISBLANK($K$39))</formula>
    </cfRule>
  </conditionalFormatting>
  <conditionalFormatting sqref="A41:O42">
    <cfRule type="expression" dxfId="3145" priority="75">
      <formula>SEARCH("CXL", $B$42:$O$42)&gt;0</formula>
    </cfRule>
    <cfRule type="expression" dxfId="3144" priority="76">
      <formula>NOT(ISBLANK($M$41))</formula>
    </cfRule>
    <cfRule type="expression" dxfId="3143" priority="77">
      <formula>NOT(ISBLANK($K$41))</formula>
    </cfRule>
  </conditionalFormatting>
  <conditionalFormatting sqref="A43:O44">
    <cfRule type="expression" dxfId="3142" priority="72">
      <formula>SEARCH("CXL", $B$44:$O$44)&gt;0</formula>
    </cfRule>
    <cfRule type="expression" dxfId="3141" priority="73">
      <formula>NOT(ISBLANK($M$43))</formula>
    </cfRule>
    <cfRule type="expression" dxfId="3140" priority="74">
      <formula>NOT(ISBLANK($K$43))</formula>
    </cfRule>
  </conditionalFormatting>
  <conditionalFormatting sqref="A45:O46">
    <cfRule type="expression" dxfId="3139" priority="69">
      <formula>SEARCH("CXL", $B$46:$O$46)&gt;0</formula>
    </cfRule>
    <cfRule type="expression" dxfId="3138" priority="70">
      <formula>NOT(ISBLANK($M$45))</formula>
    </cfRule>
    <cfRule type="expression" dxfId="3137" priority="71">
      <formula>NOT(ISBLANK($K$45))</formula>
    </cfRule>
  </conditionalFormatting>
  <conditionalFormatting sqref="A47:O48">
    <cfRule type="expression" dxfId="3136" priority="66">
      <formula>SEARCH("CXL", $B$48:$O$48)&gt;0</formula>
    </cfRule>
    <cfRule type="expression" dxfId="3135" priority="67">
      <formula>NOT(ISBLANK($M$47))</formula>
    </cfRule>
    <cfRule type="expression" dxfId="3134" priority="68">
      <formula>NOT(ISBLANK($K$47))</formula>
    </cfRule>
  </conditionalFormatting>
  <conditionalFormatting sqref="A49:O50">
    <cfRule type="expression" dxfId="3133" priority="63">
      <formula>SEARCH("CXL", $B$50:$O$50)&gt;0</formula>
    </cfRule>
    <cfRule type="expression" dxfId="3132" priority="64">
      <formula>NOT(ISBLANK($M$49))</formula>
    </cfRule>
    <cfRule type="expression" dxfId="3131" priority="65">
      <formula>NOT(ISBLANK($K$49))</formula>
    </cfRule>
  </conditionalFormatting>
  <conditionalFormatting sqref="A51:O52">
    <cfRule type="expression" dxfId="3130" priority="60">
      <formula>SEARCH("CXL", $B$52:$O$52)&gt;0</formula>
    </cfRule>
    <cfRule type="expression" dxfId="3129" priority="61">
      <formula>NOT(ISBLANK($M$51))</formula>
    </cfRule>
    <cfRule type="expression" dxfId="3128" priority="62">
      <formula>NOT(ISBLANK($K$51))</formula>
    </cfRule>
  </conditionalFormatting>
  <conditionalFormatting sqref="A53:O54">
    <cfRule type="expression" dxfId="3127" priority="57">
      <formula>SEARCH("CXL", $B$54:$O$54)&gt;0</formula>
    </cfRule>
    <cfRule type="expression" dxfId="3126" priority="58">
      <formula>NOT(ISBLANK($M$53))</formula>
    </cfRule>
    <cfRule type="expression" dxfId="3125" priority="59">
      <formula>NOT(ISBLANK($K$53))</formula>
    </cfRule>
  </conditionalFormatting>
  <conditionalFormatting sqref="A56:O57">
    <cfRule type="expression" dxfId="3124" priority="54">
      <formula>SEARCH("CXL", $B$57:$O$57)&gt;0</formula>
    </cfRule>
    <cfRule type="expression" dxfId="3123" priority="55">
      <formula>NOT(ISBLANK($M$56))</formula>
    </cfRule>
    <cfRule type="expression" dxfId="3122" priority="56">
      <formula>NOT(ISBLANK($K$56))</formula>
    </cfRule>
  </conditionalFormatting>
  <conditionalFormatting sqref="A58:O59">
    <cfRule type="expression" dxfId="3121" priority="51">
      <formula>SEARCH("CXL", $B$59:$O$59)&gt;0</formula>
    </cfRule>
    <cfRule type="expression" dxfId="3120" priority="52">
      <formula>NOT(ISBLANK($M$58))</formula>
    </cfRule>
    <cfRule type="expression" dxfId="3119" priority="53">
      <formula>NOT(ISBLANK($K$58))</formula>
    </cfRule>
  </conditionalFormatting>
  <conditionalFormatting sqref="A60:O61">
    <cfRule type="expression" dxfId="3118" priority="48">
      <formula>SEARCH("CXL", $B$61:$O$61)&gt;0</formula>
    </cfRule>
    <cfRule type="expression" dxfId="3117" priority="49">
      <formula>NOT(ISBLANK($M$60))</formula>
    </cfRule>
    <cfRule type="expression" dxfId="3116" priority="50">
      <formula>NOT(ISBLANK($K$60))</formula>
    </cfRule>
  </conditionalFormatting>
  <conditionalFormatting sqref="A62:O63">
    <cfRule type="expression" dxfId="3115" priority="45">
      <formula>SEARCH("CXL", $B$63:$O$63)&gt;0</formula>
    </cfRule>
    <cfRule type="expression" dxfId="3114" priority="46">
      <formula>NOT(ISBLANK($M$62))</formula>
    </cfRule>
    <cfRule type="expression" dxfId="3113" priority="47">
      <formula>NOT(ISBLANK($K$62))</formula>
    </cfRule>
  </conditionalFormatting>
  <conditionalFormatting sqref="A64:O65">
    <cfRule type="expression" dxfId="3112" priority="42">
      <formula>SEARCH("CXL", $B$65:$O$65)&gt;0</formula>
    </cfRule>
    <cfRule type="expression" dxfId="3111" priority="43">
      <formula>NOT(ISBLANK($M$64))</formula>
    </cfRule>
    <cfRule type="expression" dxfId="3110" priority="44">
      <formula>NOT(ISBLANK($K$64))</formula>
    </cfRule>
  </conditionalFormatting>
  <conditionalFormatting sqref="A66:O67">
    <cfRule type="expression" dxfId="3109" priority="39">
      <formula>SEARCH("CXL", $B$67:$O$67)&gt;0</formula>
    </cfRule>
    <cfRule type="expression" dxfId="3108" priority="40">
      <formula>NOT(ISBLANK($M$66))</formula>
    </cfRule>
    <cfRule type="expression" dxfId="3107" priority="41">
      <formula>NOT(ISBLANK($K$66))</formula>
    </cfRule>
  </conditionalFormatting>
  <conditionalFormatting sqref="A68:O69">
    <cfRule type="expression" dxfId="3106" priority="36">
      <formula>SEARCH("CXL", $B$69:$O$69)&gt;0</formula>
    </cfRule>
    <cfRule type="expression" dxfId="3105" priority="37">
      <formula>NOT(ISBLANK($M$68))</formula>
    </cfRule>
    <cfRule type="expression" dxfId="3104" priority="38">
      <formula>NOT(ISBLANK($K$68))</formula>
    </cfRule>
  </conditionalFormatting>
  <conditionalFormatting sqref="A70:O71">
    <cfRule type="expression" dxfId="3103" priority="1">
      <formula>SEARCH("RON", $B71:$O$71)&gt;0</formula>
    </cfRule>
    <cfRule type="expression" dxfId="3102" priority="33">
      <formula>SEARCH("CXL", $B$71:$O$71)&gt;0</formula>
    </cfRule>
    <cfRule type="expression" dxfId="3101" priority="34">
      <formula>NOT(ISBLANK($M$70))</formula>
    </cfRule>
    <cfRule type="expression" dxfId="3100" priority="35">
      <formula>NOT(ISBLANK($K$70))</formula>
    </cfRule>
  </conditionalFormatting>
  <conditionalFormatting sqref="A5:O6">
    <cfRule type="expression" dxfId="3099" priority="126">
      <formula>SEARCH("CXL", $B$6:$O$6)&gt;0</formula>
    </cfRule>
    <cfRule type="expression" dxfId="3098" priority="127">
      <formula>NOT(ISBLANK($M$5))</formula>
    </cfRule>
    <cfRule type="expression" dxfId="3097" priority="128">
      <formula>NOT(ISBLANK($K$5))</formula>
    </cfRule>
  </conditionalFormatting>
  <conditionalFormatting sqref="B6:O6">
    <cfRule type="expression" dxfId="3096" priority="32">
      <formula>SEARCH("RON", $B$6:$O$6)&gt;0</formula>
    </cfRule>
  </conditionalFormatting>
  <conditionalFormatting sqref="B19:O20">
    <cfRule type="expression" dxfId="3095" priority="25">
      <formula>SEARCH("RON", $B$20:$O$20)&gt;0</formula>
    </cfRule>
  </conditionalFormatting>
  <conditionalFormatting sqref="B22:O23">
    <cfRule type="expression" dxfId="3094" priority="24">
      <formula>SEARCH("RON", $B$23:$O$23)&gt;0</formula>
    </cfRule>
  </conditionalFormatting>
  <conditionalFormatting sqref="B24:O25">
    <cfRule type="expression" dxfId="3093" priority="23">
      <formula>SEARCH("RON", $B$25:$O$25)&gt;0</formula>
    </cfRule>
  </conditionalFormatting>
  <conditionalFormatting sqref="B26:O27">
    <cfRule type="expression" dxfId="3092" priority="22">
      <formula>SEARCH("RON", $B$27:$O$27)&gt;0</formula>
    </cfRule>
  </conditionalFormatting>
  <conditionalFormatting sqref="B28:O29">
    <cfRule type="expression" dxfId="3091" priority="21">
      <formula>SEARCH("RON", $B$29:$O$29)&gt;0</formula>
    </cfRule>
  </conditionalFormatting>
  <conditionalFormatting sqref="B30:O31">
    <cfRule type="expression" dxfId="3090" priority="20">
      <formula>SEARCH("RON", $B$31:$O$31)&gt;0</formula>
    </cfRule>
  </conditionalFormatting>
  <conditionalFormatting sqref="B32:O33">
    <cfRule type="expression" dxfId="3089" priority="19">
      <formula>SEARCH("RON", $B$33:$O$33)&gt;0</formula>
    </cfRule>
  </conditionalFormatting>
  <conditionalFormatting sqref="B34:O35">
    <cfRule type="expression" dxfId="3088" priority="18">
      <formula>SEARCH("RON", $B$35:$O$35)&gt;0</formula>
    </cfRule>
  </conditionalFormatting>
  <conditionalFormatting sqref="B36:O37">
    <cfRule type="expression" dxfId="3087" priority="17">
      <formula>SEARCH("RON", $B$37:$O$37)&gt;0</formula>
    </cfRule>
  </conditionalFormatting>
  <conditionalFormatting sqref="B39:O40">
    <cfRule type="expression" dxfId="3086" priority="16">
      <formula>SEARCH("RON", $B$40:$O$40)&gt;0</formula>
    </cfRule>
  </conditionalFormatting>
  <conditionalFormatting sqref="B41:O42">
    <cfRule type="expression" dxfId="3085" priority="15">
      <formula>SEARCH("RON", $B$42:$O$42)&gt;0</formula>
    </cfRule>
  </conditionalFormatting>
  <conditionalFormatting sqref="B43:O44">
    <cfRule type="expression" dxfId="3084" priority="14">
      <formula>SEARCH("RON", $B$44:$O$44)&gt;0</formula>
    </cfRule>
  </conditionalFormatting>
  <conditionalFormatting sqref="B45:O46">
    <cfRule type="expression" dxfId="3083" priority="13">
      <formula>SEARCH("RON", $B$46:$O$46)&gt;0</formula>
    </cfRule>
  </conditionalFormatting>
  <conditionalFormatting sqref="B47:O48">
    <cfRule type="expression" dxfId="3082" priority="12">
      <formula>SEARCH("RON", $B$48:$O$48)&gt;0</formula>
    </cfRule>
  </conditionalFormatting>
  <conditionalFormatting sqref="B49:O50">
    <cfRule type="expression" dxfId="3081" priority="11">
      <formula>SEARCH("RON", $B$50:$O$50)&gt;0</formula>
    </cfRule>
  </conditionalFormatting>
  <conditionalFormatting sqref="B51:O52">
    <cfRule type="expression" dxfId="3080" priority="10">
      <formula>SEARCH("RON", $B$52:$O$52)&gt;0</formula>
    </cfRule>
  </conditionalFormatting>
  <conditionalFormatting sqref="B53:O54">
    <cfRule type="expression" dxfId="3079" priority="9">
      <formula>SEARCH("RON", $B$54:$O$54)&gt;0</formula>
    </cfRule>
  </conditionalFormatting>
  <conditionalFormatting sqref="B56:O57">
    <cfRule type="expression" dxfId="3078" priority="8">
      <formula>SEARCH("RON", $B$57:$O$57)&gt;0</formula>
    </cfRule>
  </conditionalFormatting>
  <conditionalFormatting sqref="B58:O59">
    <cfRule type="expression" dxfId="3077" priority="7">
      <formula>SEARCH("RON", $B$59:$O$59)&gt;0</formula>
    </cfRule>
  </conditionalFormatting>
  <conditionalFormatting sqref="B60:O61">
    <cfRule type="expression" dxfId="3076" priority="6">
      <formula>SEARCH("RON", $B$61:$O$61)&gt;0</formula>
    </cfRule>
  </conditionalFormatting>
  <conditionalFormatting sqref="B62:O63">
    <cfRule type="expression" dxfId="3075" priority="5">
      <formula>SEARCH("RON", $B$63:$O$63)&gt;0</formula>
    </cfRule>
  </conditionalFormatting>
  <conditionalFormatting sqref="B64:O65">
    <cfRule type="expression" dxfId="3074" priority="4">
      <formula>SEARCH("RON", $B$65:$O$65)&gt;0</formula>
    </cfRule>
  </conditionalFormatting>
  <conditionalFormatting sqref="B66:O67">
    <cfRule type="expression" dxfId="3073" priority="3">
      <formula>SEARCH("RON", $B$67:$O$67)&gt;0</formula>
    </cfRule>
  </conditionalFormatting>
  <conditionalFormatting sqref="B68:O69">
    <cfRule type="expression" dxfId="307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j44aW4PK/NbiJM9jlzrwmzAdBqN4PO9aVzPkG+y1hVyulxLem2cFSV4XidcN4V1rMXn/1nT6JPgS/F95UxIQ1g==" saltValue="h+7ZWdYbgwU45oQZAZj30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071" priority="31">
      <formula>SEARCH("RON", $B$8:$O$8)&gt;0</formula>
    </cfRule>
    <cfRule type="expression" dxfId="3070" priority="123">
      <formula>SEARCH("CXL", $B$8:$O$8)&gt;0</formula>
    </cfRule>
    <cfRule type="expression" dxfId="3069" priority="124">
      <formula>NOT(ISBLANK($M$7))</formula>
    </cfRule>
    <cfRule type="expression" dxfId="3068" priority="125">
      <formula>NOT(ISBLANK($K$7))</formula>
    </cfRule>
  </conditionalFormatting>
  <conditionalFormatting sqref="A9:O10">
    <cfRule type="expression" dxfId="3067" priority="30">
      <formula>SEARCH("RON", $B$10:$O$10)&gt;0</formula>
    </cfRule>
    <cfRule type="expression" dxfId="3066" priority="120">
      <formula>SEARCH("CXL", $B$10:$O$10)&gt;0</formula>
    </cfRule>
    <cfRule type="expression" dxfId="3065" priority="121">
      <formula>NOT(ISBLANK($M$9))</formula>
    </cfRule>
    <cfRule type="expression" dxfId="3064" priority="122">
      <formula>NOT(ISBLANK($K$9))</formula>
    </cfRule>
  </conditionalFormatting>
  <conditionalFormatting sqref="A11:O12">
    <cfRule type="expression" dxfId="3063" priority="29">
      <formula>SEARCH("RON", $B$12:$O$12)&gt;0</formula>
    </cfRule>
    <cfRule type="expression" dxfId="3062" priority="117">
      <formula>SEARCH("CXL", $B$12:$O$12)&gt;0</formula>
    </cfRule>
    <cfRule type="expression" dxfId="3061" priority="118">
      <formula>NOT(ISBLANK($M$11))</formula>
    </cfRule>
    <cfRule type="expression" dxfId="3060" priority="119">
      <formula>NOT(ISBLANK($K$11))</formula>
    </cfRule>
  </conditionalFormatting>
  <conditionalFormatting sqref="A13:O14">
    <cfRule type="expression" dxfId="3059" priority="28">
      <formula>SEARCH("RON", $B$14:$O$14)&gt;0</formula>
    </cfRule>
    <cfRule type="expression" dxfId="3058" priority="114">
      <formula>SEARCH("CXL", $B$14:$O$14)&gt;0</formula>
    </cfRule>
    <cfRule type="expression" dxfId="3057" priority="115">
      <formula>NOT(ISBLANK($M$13))</formula>
    </cfRule>
    <cfRule type="expression" dxfId="3056" priority="116">
      <formula>NOT(ISBLANK($K$13))</formula>
    </cfRule>
  </conditionalFormatting>
  <conditionalFormatting sqref="A15:O16">
    <cfRule type="expression" dxfId="3055" priority="27">
      <formula>SEARCH("RON", $B$16:$O$16)&gt;0</formula>
    </cfRule>
    <cfRule type="expression" dxfId="3054" priority="111">
      <formula>SEARCH("CXL", $B$16:$O$16)&gt;0</formula>
    </cfRule>
    <cfRule type="expression" dxfId="3053" priority="112">
      <formula>NOT(ISBLANK($M$15))</formula>
    </cfRule>
    <cfRule type="expression" dxfId="3052" priority="113">
      <formula>NOT(ISBLANK($K$15))</formula>
    </cfRule>
  </conditionalFormatting>
  <conditionalFormatting sqref="A17:O18">
    <cfRule type="expression" dxfId="3051" priority="26">
      <formula>SEARCH("RON", $B$18:$O$18)&gt;0</formula>
    </cfRule>
    <cfRule type="expression" dxfId="3050" priority="108">
      <formula>SEARCH("CXL", $B$18:$O$18)&gt;0</formula>
    </cfRule>
    <cfRule type="expression" dxfId="3049" priority="109">
      <formula>NOT(ISBLANK($M$17))</formula>
    </cfRule>
    <cfRule type="expression" dxfId="3048" priority="110">
      <formula>NOT(ISBLANK($K$17))</formula>
    </cfRule>
  </conditionalFormatting>
  <conditionalFormatting sqref="A19:O20">
    <cfRule type="expression" dxfId="3047" priority="105">
      <formula>SEARCH("CXL", $B$20:$O$20)&gt;0</formula>
    </cfRule>
    <cfRule type="expression" dxfId="3046" priority="106">
      <formula>NOT(ISBLANK($M$19))</formula>
    </cfRule>
    <cfRule type="expression" dxfId="3045" priority="107">
      <formula>NOT(ISBLANK($K$19))</formula>
    </cfRule>
  </conditionalFormatting>
  <conditionalFormatting sqref="A22:O23">
    <cfRule type="expression" dxfId="3044" priority="102">
      <formula>SEARCH("CXL", $B$23:$O$23)&gt;0</formula>
    </cfRule>
    <cfRule type="expression" dxfId="3043" priority="103">
      <formula>NOT(ISBLANK($M$22))</formula>
    </cfRule>
    <cfRule type="expression" dxfId="3042" priority="104">
      <formula>NOT(ISBLANK($K$22))</formula>
    </cfRule>
  </conditionalFormatting>
  <conditionalFormatting sqref="A24:O25">
    <cfRule type="expression" dxfId="3041" priority="99">
      <formula>SEARCH("CXL", $B$25:$O$25)&gt;0</formula>
    </cfRule>
    <cfRule type="expression" dxfId="3040" priority="100">
      <formula>NOT(ISBLANK($M$24))</formula>
    </cfRule>
    <cfRule type="expression" dxfId="3039" priority="101">
      <formula>NOT(ISBLANK($K$24))</formula>
    </cfRule>
  </conditionalFormatting>
  <conditionalFormatting sqref="A26:O27">
    <cfRule type="expression" dxfId="3038" priority="96">
      <formula>SEARCH("CXL", $B$27:$O$27)&gt;0</formula>
    </cfRule>
    <cfRule type="expression" dxfId="3037" priority="97">
      <formula>NOT(ISBLANK($M$26))</formula>
    </cfRule>
    <cfRule type="expression" dxfId="3036" priority="98">
      <formula>NOT(ISBLANK($K$26))</formula>
    </cfRule>
  </conditionalFormatting>
  <conditionalFormatting sqref="A28:O29">
    <cfRule type="expression" dxfId="3035" priority="93">
      <formula>SEARCH("CXL", $B$29:$O$29)&gt;0</formula>
    </cfRule>
    <cfRule type="expression" dxfId="3034" priority="94">
      <formula>NOT(ISBLANK($M$28))</formula>
    </cfRule>
    <cfRule type="expression" dxfId="3033" priority="95">
      <formula>NOT(ISBLANK($K$28))</formula>
    </cfRule>
  </conditionalFormatting>
  <conditionalFormatting sqref="A30:O31">
    <cfRule type="expression" dxfId="3032" priority="90">
      <formula>SEARCH("CXL", $B$31:$O$31)&gt;0</formula>
    </cfRule>
    <cfRule type="expression" dxfId="3031" priority="91">
      <formula>NOT(ISBLANK($M$30))</formula>
    </cfRule>
    <cfRule type="expression" dxfId="3030" priority="92">
      <formula>NOT(ISBLANK($K$30))</formula>
    </cfRule>
  </conditionalFormatting>
  <conditionalFormatting sqref="A32:O33">
    <cfRule type="expression" dxfId="3029" priority="87">
      <formula>SEARCH("CXL", $B$33:$O$33)&gt;0</formula>
    </cfRule>
    <cfRule type="expression" dxfId="3028" priority="88">
      <formula>NOT(ISBLANK($M$32))</formula>
    </cfRule>
    <cfRule type="expression" dxfId="3027" priority="89">
      <formula>NOT(ISBLANK($K$32))</formula>
    </cfRule>
  </conditionalFormatting>
  <conditionalFormatting sqref="A34:O35">
    <cfRule type="expression" dxfId="3026" priority="84">
      <formula>SEARCH("CXL", $B$35:$O$35)&gt;0</formula>
    </cfRule>
    <cfRule type="expression" dxfId="3025" priority="85">
      <formula>NOT(ISBLANK($M$34))</formula>
    </cfRule>
    <cfRule type="expression" dxfId="3024" priority="86">
      <formula>NOT(ISBLANK($K$34))</formula>
    </cfRule>
  </conditionalFormatting>
  <conditionalFormatting sqref="A36:O37">
    <cfRule type="expression" dxfId="3023" priority="81">
      <formula>SEARCH("CXL", $B$37:$O$37)&gt;0</formula>
    </cfRule>
    <cfRule type="expression" dxfId="3022" priority="82">
      <formula>NOT(ISBLANK($M$36))</formula>
    </cfRule>
    <cfRule type="expression" dxfId="3021" priority="83">
      <formula>NOT(ISBLANK($K$36))</formula>
    </cfRule>
  </conditionalFormatting>
  <conditionalFormatting sqref="A39:O40">
    <cfRule type="expression" dxfId="3020" priority="78">
      <formula>SEARCH("CXL", $B$40:$O$40)&gt;0</formula>
    </cfRule>
    <cfRule type="expression" dxfId="3019" priority="79">
      <formula>NOT(ISBLANK($M$39))</formula>
    </cfRule>
    <cfRule type="expression" dxfId="3018" priority="80">
      <formula>NOT(ISBLANK($K$39))</formula>
    </cfRule>
  </conditionalFormatting>
  <conditionalFormatting sqref="A41:O42">
    <cfRule type="expression" dxfId="3017" priority="75">
      <formula>SEARCH("CXL", $B$42:$O$42)&gt;0</formula>
    </cfRule>
    <cfRule type="expression" dxfId="3016" priority="76">
      <formula>NOT(ISBLANK($M$41))</formula>
    </cfRule>
    <cfRule type="expression" dxfId="3015" priority="77">
      <formula>NOT(ISBLANK($K$41))</formula>
    </cfRule>
  </conditionalFormatting>
  <conditionalFormatting sqref="A43:O44">
    <cfRule type="expression" dxfId="3014" priority="72">
      <formula>SEARCH("CXL", $B$44:$O$44)&gt;0</formula>
    </cfRule>
    <cfRule type="expression" dxfId="3013" priority="73">
      <formula>NOT(ISBLANK($M$43))</formula>
    </cfRule>
    <cfRule type="expression" dxfId="3012" priority="74">
      <formula>NOT(ISBLANK($K$43))</formula>
    </cfRule>
  </conditionalFormatting>
  <conditionalFormatting sqref="A45:O46">
    <cfRule type="expression" dxfId="3011" priority="69">
      <formula>SEARCH("CXL", $B$46:$O$46)&gt;0</formula>
    </cfRule>
    <cfRule type="expression" dxfId="3010" priority="70">
      <formula>NOT(ISBLANK($M$45))</formula>
    </cfRule>
    <cfRule type="expression" dxfId="3009" priority="71">
      <formula>NOT(ISBLANK($K$45))</formula>
    </cfRule>
  </conditionalFormatting>
  <conditionalFormatting sqref="A47:O48">
    <cfRule type="expression" dxfId="3008" priority="66">
      <formula>SEARCH("CXL", $B$48:$O$48)&gt;0</formula>
    </cfRule>
    <cfRule type="expression" dxfId="3007" priority="67">
      <formula>NOT(ISBLANK($M$47))</formula>
    </cfRule>
    <cfRule type="expression" dxfId="3006" priority="68">
      <formula>NOT(ISBLANK($K$47))</formula>
    </cfRule>
  </conditionalFormatting>
  <conditionalFormatting sqref="A49:O50">
    <cfRule type="expression" dxfId="3005" priority="63">
      <formula>SEARCH("CXL", $B$50:$O$50)&gt;0</formula>
    </cfRule>
    <cfRule type="expression" dxfId="3004" priority="64">
      <formula>NOT(ISBLANK($M$49))</formula>
    </cfRule>
    <cfRule type="expression" dxfId="3003" priority="65">
      <formula>NOT(ISBLANK($K$49))</formula>
    </cfRule>
  </conditionalFormatting>
  <conditionalFormatting sqref="A51:O52">
    <cfRule type="expression" dxfId="3002" priority="60">
      <formula>SEARCH("CXL", $B$52:$O$52)&gt;0</formula>
    </cfRule>
    <cfRule type="expression" dxfId="3001" priority="61">
      <formula>NOT(ISBLANK($M$51))</formula>
    </cfRule>
    <cfRule type="expression" dxfId="3000" priority="62">
      <formula>NOT(ISBLANK($K$51))</formula>
    </cfRule>
  </conditionalFormatting>
  <conditionalFormatting sqref="A53:O54">
    <cfRule type="expression" dxfId="2999" priority="57">
      <formula>SEARCH("CXL", $B$54:$O$54)&gt;0</formula>
    </cfRule>
    <cfRule type="expression" dxfId="2998" priority="58">
      <formula>NOT(ISBLANK($M$53))</formula>
    </cfRule>
    <cfRule type="expression" dxfId="2997" priority="59">
      <formula>NOT(ISBLANK($K$53))</formula>
    </cfRule>
  </conditionalFormatting>
  <conditionalFormatting sqref="A56:O57">
    <cfRule type="expression" dxfId="2996" priority="54">
      <formula>SEARCH("CXL", $B$57:$O$57)&gt;0</formula>
    </cfRule>
    <cfRule type="expression" dxfId="2995" priority="55">
      <formula>NOT(ISBLANK($M$56))</formula>
    </cfRule>
    <cfRule type="expression" dxfId="2994" priority="56">
      <formula>NOT(ISBLANK($K$56))</formula>
    </cfRule>
  </conditionalFormatting>
  <conditionalFormatting sqref="A58:O59">
    <cfRule type="expression" dxfId="2993" priority="51">
      <formula>SEARCH("CXL", $B$59:$O$59)&gt;0</formula>
    </cfRule>
    <cfRule type="expression" dxfId="2992" priority="52">
      <formula>NOT(ISBLANK($M$58))</formula>
    </cfRule>
    <cfRule type="expression" dxfId="2991" priority="53">
      <formula>NOT(ISBLANK($K$58))</formula>
    </cfRule>
  </conditionalFormatting>
  <conditionalFormatting sqref="A60:O61">
    <cfRule type="expression" dxfId="2990" priority="48">
      <formula>SEARCH("CXL", $B$61:$O$61)&gt;0</formula>
    </cfRule>
    <cfRule type="expression" dxfId="2989" priority="49">
      <formula>NOT(ISBLANK($M$60))</formula>
    </cfRule>
    <cfRule type="expression" dxfId="2988" priority="50">
      <formula>NOT(ISBLANK($K$60))</formula>
    </cfRule>
  </conditionalFormatting>
  <conditionalFormatting sqref="A62:O63">
    <cfRule type="expression" dxfId="2987" priority="45">
      <formula>SEARCH("CXL", $B$63:$O$63)&gt;0</formula>
    </cfRule>
    <cfRule type="expression" dxfId="2986" priority="46">
      <formula>NOT(ISBLANK($M$62))</formula>
    </cfRule>
    <cfRule type="expression" dxfId="2985" priority="47">
      <formula>NOT(ISBLANK($K$62))</formula>
    </cfRule>
  </conditionalFormatting>
  <conditionalFormatting sqref="A64:O65">
    <cfRule type="expression" dxfId="2984" priority="42">
      <formula>SEARCH("CXL", $B$65:$O$65)&gt;0</formula>
    </cfRule>
    <cfRule type="expression" dxfId="2983" priority="43">
      <formula>NOT(ISBLANK($M$64))</formula>
    </cfRule>
    <cfRule type="expression" dxfId="2982" priority="44">
      <formula>NOT(ISBLANK($K$64))</formula>
    </cfRule>
  </conditionalFormatting>
  <conditionalFormatting sqref="A66:O67">
    <cfRule type="expression" dxfId="2981" priority="39">
      <formula>SEARCH("CXL", $B$67:$O$67)&gt;0</formula>
    </cfRule>
    <cfRule type="expression" dxfId="2980" priority="40">
      <formula>NOT(ISBLANK($M$66))</formula>
    </cfRule>
    <cfRule type="expression" dxfId="2979" priority="41">
      <formula>NOT(ISBLANK($K$66))</formula>
    </cfRule>
  </conditionalFormatting>
  <conditionalFormatting sqref="A68:O69">
    <cfRule type="expression" dxfId="2978" priority="36">
      <formula>SEARCH("CXL", $B$69:$O$69)&gt;0</formula>
    </cfRule>
    <cfRule type="expression" dxfId="2977" priority="37">
      <formula>NOT(ISBLANK($M$68))</formula>
    </cfRule>
    <cfRule type="expression" dxfId="2976" priority="38">
      <formula>NOT(ISBLANK($K$68))</formula>
    </cfRule>
  </conditionalFormatting>
  <conditionalFormatting sqref="A70:O71">
    <cfRule type="expression" dxfId="2975" priority="1">
      <formula>SEARCH("RON", $B71:$O$71)&gt;0</formula>
    </cfRule>
    <cfRule type="expression" dxfId="2974" priority="33">
      <formula>SEARCH("CXL", $B$71:$O$71)&gt;0</formula>
    </cfRule>
    <cfRule type="expression" dxfId="2973" priority="34">
      <formula>NOT(ISBLANK($M$70))</formula>
    </cfRule>
    <cfRule type="expression" dxfId="2972" priority="35">
      <formula>NOT(ISBLANK($K$70))</formula>
    </cfRule>
  </conditionalFormatting>
  <conditionalFormatting sqref="A5:O6">
    <cfRule type="expression" dxfId="2971" priority="126">
      <formula>SEARCH("CXL", $B$6:$O$6)&gt;0</formula>
    </cfRule>
    <cfRule type="expression" dxfId="2970" priority="127">
      <formula>NOT(ISBLANK($M$5))</formula>
    </cfRule>
    <cfRule type="expression" dxfId="2969" priority="128">
      <formula>NOT(ISBLANK($K$5))</formula>
    </cfRule>
  </conditionalFormatting>
  <conditionalFormatting sqref="B6:O6">
    <cfRule type="expression" dxfId="2968" priority="32">
      <formula>SEARCH("RON", $B$6:$O$6)&gt;0</formula>
    </cfRule>
  </conditionalFormatting>
  <conditionalFormatting sqref="B19:O20">
    <cfRule type="expression" dxfId="2967" priority="25">
      <formula>SEARCH("RON", $B$20:$O$20)&gt;0</formula>
    </cfRule>
  </conditionalFormatting>
  <conditionalFormatting sqref="B22:O23">
    <cfRule type="expression" dxfId="2966" priority="24">
      <formula>SEARCH("RON", $B$23:$O$23)&gt;0</formula>
    </cfRule>
  </conditionalFormatting>
  <conditionalFormatting sqref="B24:O25">
    <cfRule type="expression" dxfId="2965" priority="23">
      <formula>SEARCH("RON", $B$25:$O$25)&gt;0</formula>
    </cfRule>
  </conditionalFormatting>
  <conditionalFormatting sqref="B26:O27">
    <cfRule type="expression" dxfId="2964" priority="22">
      <formula>SEARCH("RON", $B$27:$O$27)&gt;0</formula>
    </cfRule>
  </conditionalFormatting>
  <conditionalFormatting sqref="B28:O29">
    <cfRule type="expression" dxfId="2963" priority="21">
      <formula>SEARCH("RON", $B$29:$O$29)&gt;0</formula>
    </cfRule>
  </conditionalFormatting>
  <conditionalFormatting sqref="B30:O31">
    <cfRule type="expression" dxfId="2962" priority="20">
      <formula>SEARCH("RON", $B$31:$O$31)&gt;0</formula>
    </cfRule>
  </conditionalFormatting>
  <conditionalFormatting sqref="B32:O33">
    <cfRule type="expression" dxfId="2961" priority="19">
      <formula>SEARCH("RON", $B$33:$O$33)&gt;0</formula>
    </cfRule>
  </conditionalFormatting>
  <conditionalFormatting sqref="B34:O35">
    <cfRule type="expression" dxfId="2960" priority="18">
      <formula>SEARCH("RON", $B$35:$O$35)&gt;0</formula>
    </cfRule>
  </conditionalFormatting>
  <conditionalFormatting sqref="B36:O37">
    <cfRule type="expression" dxfId="2959" priority="17">
      <formula>SEARCH("RON", $B$37:$O$37)&gt;0</formula>
    </cfRule>
  </conditionalFormatting>
  <conditionalFormatting sqref="B39:O40">
    <cfRule type="expression" dxfId="2958" priority="16">
      <formula>SEARCH("RON", $B$40:$O$40)&gt;0</formula>
    </cfRule>
  </conditionalFormatting>
  <conditionalFormatting sqref="B41:O42">
    <cfRule type="expression" dxfId="2957" priority="15">
      <formula>SEARCH("RON", $B$42:$O$42)&gt;0</formula>
    </cfRule>
  </conditionalFormatting>
  <conditionalFormatting sqref="B43:O44">
    <cfRule type="expression" dxfId="2956" priority="14">
      <formula>SEARCH("RON", $B$44:$O$44)&gt;0</formula>
    </cfRule>
  </conditionalFormatting>
  <conditionalFormatting sqref="B45:O46">
    <cfRule type="expression" dxfId="2955" priority="13">
      <formula>SEARCH("RON", $B$46:$O$46)&gt;0</formula>
    </cfRule>
  </conditionalFormatting>
  <conditionalFormatting sqref="B47:O48">
    <cfRule type="expression" dxfId="2954" priority="12">
      <formula>SEARCH("RON", $B$48:$O$48)&gt;0</formula>
    </cfRule>
  </conditionalFormatting>
  <conditionalFormatting sqref="B49:O50">
    <cfRule type="expression" dxfId="2953" priority="11">
      <formula>SEARCH("RON", $B$50:$O$50)&gt;0</formula>
    </cfRule>
  </conditionalFormatting>
  <conditionalFormatting sqref="B51:O52">
    <cfRule type="expression" dxfId="2952" priority="10">
      <formula>SEARCH("RON", $B$52:$O$52)&gt;0</formula>
    </cfRule>
  </conditionalFormatting>
  <conditionalFormatting sqref="B53:O54">
    <cfRule type="expression" dxfId="2951" priority="9">
      <formula>SEARCH("RON", $B$54:$O$54)&gt;0</formula>
    </cfRule>
  </conditionalFormatting>
  <conditionalFormatting sqref="B56:O57">
    <cfRule type="expression" dxfId="2950" priority="8">
      <formula>SEARCH("RON", $B$57:$O$57)&gt;0</formula>
    </cfRule>
  </conditionalFormatting>
  <conditionalFormatting sqref="B58:O59">
    <cfRule type="expression" dxfId="2949" priority="7">
      <formula>SEARCH("RON", $B$59:$O$59)&gt;0</formula>
    </cfRule>
  </conditionalFormatting>
  <conditionalFormatting sqref="B60:O61">
    <cfRule type="expression" dxfId="2948" priority="6">
      <formula>SEARCH("RON", $B$61:$O$61)&gt;0</formula>
    </cfRule>
  </conditionalFormatting>
  <conditionalFormatting sqref="B62:O63">
    <cfRule type="expression" dxfId="2947" priority="5">
      <formula>SEARCH("RON", $B$63:$O$63)&gt;0</formula>
    </cfRule>
  </conditionalFormatting>
  <conditionalFormatting sqref="B64:O65">
    <cfRule type="expression" dxfId="2946" priority="4">
      <formula>SEARCH("RON", $B$65:$O$65)&gt;0</formula>
    </cfRule>
  </conditionalFormatting>
  <conditionalFormatting sqref="B66:O67">
    <cfRule type="expression" dxfId="2945" priority="3">
      <formula>SEARCH("RON", $B$67:$O$67)&gt;0</formula>
    </cfRule>
  </conditionalFormatting>
  <conditionalFormatting sqref="B68:O69">
    <cfRule type="expression" dxfId="294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k4RVgKEQuHXZ4+2HbCuHdAE0PKKusvH57NFjxk6prsSppg70qSkb2ODtGGfrCk0UgRhDES1atg2jOoKBgEu41Q==" saltValue="tEPPsVMCiXTMhsDaP24+r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943" priority="31">
      <formula>SEARCH("RON", $B$8:$O$8)&gt;0</formula>
    </cfRule>
    <cfRule type="expression" dxfId="2942" priority="123">
      <formula>SEARCH("CXL", $B$8:$O$8)&gt;0</formula>
    </cfRule>
    <cfRule type="expression" dxfId="2941" priority="124">
      <formula>NOT(ISBLANK($M$7))</formula>
    </cfRule>
    <cfRule type="expression" dxfId="2940" priority="125">
      <formula>NOT(ISBLANK($K$7))</formula>
    </cfRule>
  </conditionalFormatting>
  <conditionalFormatting sqref="A9:O10">
    <cfRule type="expression" dxfId="2939" priority="30">
      <formula>SEARCH("RON", $B$10:$O$10)&gt;0</formula>
    </cfRule>
    <cfRule type="expression" dxfId="2938" priority="120">
      <formula>SEARCH("CXL", $B$10:$O$10)&gt;0</formula>
    </cfRule>
    <cfRule type="expression" dxfId="2937" priority="121">
      <formula>NOT(ISBLANK($M$9))</formula>
    </cfRule>
    <cfRule type="expression" dxfId="2936" priority="122">
      <formula>NOT(ISBLANK($K$9))</formula>
    </cfRule>
  </conditionalFormatting>
  <conditionalFormatting sqref="A11:O12">
    <cfRule type="expression" dxfId="2935" priority="29">
      <formula>SEARCH("RON", $B$12:$O$12)&gt;0</formula>
    </cfRule>
    <cfRule type="expression" dxfId="2934" priority="117">
      <formula>SEARCH("CXL", $B$12:$O$12)&gt;0</formula>
    </cfRule>
    <cfRule type="expression" dxfId="2933" priority="118">
      <formula>NOT(ISBLANK($M$11))</formula>
    </cfRule>
    <cfRule type="expression" dxfId="2932" priority="119">
      <formula>NOT(ISBLANK($K$11))</formula>
    </cfRule>
  </conditionalFormatting>
  <conditionalFormatting sqref="A13:O14">
    <cfRule type="expression" dxfId="2931" priority="28">
      <formula>SEARCH("RON", $B$14:$O$14)&gt;0</formula>
    </cfRule>
    <cfRule type="expression" dxfId="2930" priority="114">
      <formula>SEARCH("CXL", $B$14:$O$14)&gt;0</formula>
    </cfRule>
    <cfRule type="expression" dxfId="2929" priority="115">
      <formula>NOT(ISBLANK($M$13))</formula>
    </cfRule>
    <cfRule type="expression" dxfId="2928" priority="116">
      <formula>NOT(ISBLANK($K$13))</formula>
    </cfRule>
  </conditionalFormatting>
  <conditionalFormatting sqref="A15:O16">
    <cfRule type="expression" dxfId="2927" priority="27">
      <formula>SEARCH("RON", $B$16:$O$16)&gt;0</formula>
    </cfRule>
    <cfRule type="expression" dxfId="2926" priority="111">
      <formula>SEARCH("CXL", $B$16:$O$16)&gt;0</formula>
    </cfRule>
    <cfRule type="expression" dxfId="2925" priority="112">
      <formula>NOT(ISBLANK($M$15))</formula>
    </cfRule>
    <cfRule type="expression" dxfId="2924" priority="113">
      <formula>NOT(ISBLANK($K$15))</formula>
    </cfRule>
  </conditionalFormatting>
  <conditionalFormatting sqref="A17:O18">
    <cfRule type="expression" dxfId="2923" priority="26">
      <formula>SEARCH("RON", $B$18:$O$18)&gt;0</formula>
    </cfRule>
    <cfRule type="expression" dxfId="2922" priority="108">
      <formula>SEARCH("CXL", $B$18:$O$18)&gt;0</formula>
    </cfRule>
    <cfRule type="expression" dxfId="2921" priority="109">
      <formula>NOT(ISBLANK($M$17))</formula>
    </cfRule>
    <cfRule type="expression" dxfId="2920" priority="110">
      <formula>NOT(ISBLANK($K$17))</formula>
    </cfRule>
  </conditionalFormatting>
  <conditionalFormatting sqref="A19:O20">
    <cfRule type="expression" dxfId="2919" priority="105">
      <formula>SEARCH("CXL", $B$20:$O$20)&gt;0</formula>
    </cfRule>
    <cfRule type="expression" dxfId="2918" priority="106">
      <formula>NOT(ISBLANK($M$19))</formula>
    </cfRule>
    <cfRule type="expression" dxfId="2917" priority="107">
      <formula>NOT(ISBLANK($K$19))</formula>
    </cfRule>
  </conditionalFormatting>
  <conditionalFormatting sqref="A22:O23">
    <cfRule type="expression" dxfId="2916" priority="102">
      <formula>SEARCH("CXL", $B$23:$O$23)&gt;0</formula>
    </cfRule>
    <cfRule type="expression" dxfId="2915" priority="103">
      <formula>NOT(ISBLANK($M$22))</formula>
    </cfRule>
    <cfRule type="expression" dxfId="2914" priority="104">
      <formula>NOT(ISBLANK($K$22))</formula>
    </cfRule>
  </conditionalFormatting>
  <conditionalFormatting sqref="A24:O25">
    <cfRule type="expression" dxfId="2913" priority="99">
      <formula>SEARCH("CXL", $B$25:$O$25)&gt;0</formula>
    </cfRule>
    <cfRule type="expression" dxfId="2912" priority="100">
      <formula>NOT(ISBLANK($M$24))</formula>
    </cfRule>
    <cfRule type="expression" dxfId="2911" priority="101">
      <formula>NOT(ISBLANK($K$24))</formula>
    </cfRule>
  </conditionalFormatting>
  <conditionalFormatting sqref="A26:O27">
    <cfRule type="expression" dxfId="2910" priority="96">
      <formula>SEARCH("CXL", $B$27:$O$27)&gt;0</formula>
    </cfRule>
    <cfRule type="expression" dxfId="2909" priority="97">
      <formula>NOT(ISBLANK($M$26))</formula>
    </cfRule>
    <cfRule type="expression" dxfId="2908" priority="98">
      <formula>NOT(ISBLANK($K$26))</formula>
    </cfRule>
  </conditionalFormatting>
  <conditionalFormatting sqref="A28:O29">
    <cfRule type="expression" dxfId="2907" priority="93">
      <formula>SEARCH("CXL", $B$29:$O$29)&gt;0</formula>
    </cfRule>
    <cfRule type="expression" dxfId="2906" priority="94">
      <formula>NOT(ISBLANK($M$28))</formula>
    </cfRule>
    <cfRule type="expression" dxfId="2905" priority="95">
      <formula>NOT(ISBLANK($K$28))</formula>
    </cfRule>
  </conditionalFormatting>
  <conditionalFormatting sqref="A30:O31">
    <cfRule type="expression" dxfId="2904" priority="90">
      <formula>SEARCH("CXL", $B$31:$O$31)&gt;0</formula>
    </cfRule>
    <cfRule type="expression" dxfId="2903" priority="91">
      <formula>NOT(ISBLANK($M$30))</formula>
    </cfRule>
    <cfRule type="expression" dxfId="2902" priority="92">
      <formula>NOT(ISBLANK($K$30))</formula>
    </cfRule>
  </conditionalFormatting>
  <conditionalFormatting sqref="A32:O33">
    <cfRule type="expression" dxfId="2901" priority="87">
      <formula>SEARCH("CXL", $B$33:$O$33)&gt;0</formula>
    </cfRule>
    <cfRule type="expression" dxfId="2900" priority="88">
      <formula>NOT(ISBLANK($M$32))</formula>
    </cfRule>
    <cfRule type="expression" dxfId="2899" priority="89">
      <formula>NOT(ISBLANK($K$32))</formula>
    </cfRule>
  </conditionalFormatting>
  <conditionalFormatting sqref="A34:O35">
    <cfRule type="expression" dxfId="2898" priority="84">
      <formula>SEARCH("CXL", $B$35:$O$35)&gt;0</formula>
    </cfRule>
    <cfRule type="expression" dxfId="2897" priority="85">
      <formula>NOT(ISBLANK($M$34))</formula>
    </cfRule>
    <cfRule type="expression" dxfId="2896" priority="86">
      <formula>NOT(ISBLANK($K$34))</formula>
    </cfRule>
  </conditionalFormatting>
  <conditionalFormatting sqref="A36:O37">
    <cfRule type="expression" dxfId="2895" priority="81">
      <formula>SEARCH("CXL", $B$37:$O$37)&gt;0</formula>
    </cfRule>
    <cfRule type="expression" dxfId="2894" priority="82">
      <formula>NOT(ISBLANK($M$36))</formula>
    </cfRule>
    <cfRule type="expression" dxfId="2893" priority="83">
      <formula>NOT(ISBLANK($K$36))</formula>
    </cfRule>
  </conditionalFormatting>
  <conditionalFormatting sqref="A39:O40">
    <cfRule type="expression" dxfId="2892" priority="78">
      <formula>SEARCH("CXL", $B$40:$O$40)&gt;0</formula>
    </cfRule>
    <cfRule type="expression" dxfId="2891" priority="79">
      <formula>NOT(ISBLANK($M$39))</formula>
    </cfRule>
    <cfRule type="expression" dxfId="2890" priority="80">
      <formula>NOT(ISBLANK($K$39))</formula>
    </cfRule>
  </conditionalFormatting>
  <conditionalFormatting sqref="A41:O42">
    <cfRule type="expression" dxfId="2889" priority="75">
      <formula>SEARCH("CXL", $B$42:$O$42)&gt;0</formula>
    </cfRule>
    <cfRule type="expression" dxfId="2888" priority="76">
      <formula>NOT(ISBLANK($M$41))</formula>
    </cfRule>
    <cfRule type="expression" dxfId="2887" priority="77">
      <formula>NOT(ISBLANK($K$41))</formula>
    </cfRule>
  </conditionalFormatting>
  <conditionalFormatting sqref="A43:O44">
    <cfRule type="expression" dxfId="2886" priority="72">
      <formula>SEARCH("CXL", $B$44:$O$44)&gt;0</formula>
    </cfRule>
    <cfRule type="expression" dxfId="2885" priority="73">
      <formula>NOT(ISBLANK($M$43))</formula>
    </cfRule>
    <cfRule type="expression" dxfId="2884" priority="74">
      <formula>NOT(ISBLANK($K$43))</formula>
    </cfRule>
  </conditionalFormatting>
  <conditionalFormatting sqref="A45:O46">
    <cfRule type="expression" dxfId="2883" priority="69">
      <formula>SEARCH("CXL", $B$46:$O$46)&gt;0</formula>
    </cfRule>
    <cfRule type="expression" dxfId="2882" priority="70">
      <formula>NOT(ISBLANK($M$45))</formula>
    </cfRule>
    <cfRule type="expression" dxfId="2881" priority="71">
      <formula>NOT(ISBLANK($K$45))</formula>
    </cfRule>
  </conditionalFormatting>
  <conditionalFormatting sqref="A47:O48">
    <cfRule type="expression" dxfId="2880" priority="66">
      <formula>SEARCH("CXL", $B$48:$O$48)&gt;0</formula>
    </cfRule>
    <cfRule type="expression" dxfId="2879" priority="67">
      <formula>NOT(ISBLANK($M$47))</formula>
    </cfRule>
    <cfRule type="expression" dxfId="2878" priority="68">
      <formula>NOT(ISBLANK($K$47))</formula>
    </cfRule>
  </conditionalFormatting>
  <conditionalFormatting sqref="A49:O50">
    <cfRule type="expression" dxfId="2877" priority="63">
      <formula>SEARCH("CXL", $B$50:$O$50)&gt;0</formula>
    </cfRule>
    <cfRule type="expression" dxfId="2876" priority="64">
      <formula>NOT(ISBLANK($M$49))</formula>
    </cfRule>
    <cfRule type="expression" dxfId="2875" priority="65">
      <formula>NOT(ISBLANK($K$49))</formula>
    </cfRule>
  </conditionalFormatting>
  <conditionalFormatting sqref="A51:O52">
    <cfRule type="expression" dxfId="2874" priority="60">
      <formula>SEARCH("CXL", $B$52:$O$52)&gt;0</formula>
    </cfRule>
    <cfRule type="expression" dxfId="2873" priority="61">
      <formula>NOT(ISBLANK($M$51))</formula>
    </cfRule>
    <cfRule type="expression" dxfId="2872" priority="62">
      <formula>NOT(ISBLANK($K$51))</formula>
    </cfRule>
  </conditionalFormatting>
  <conditionalFormatting sqref="A53:O54">
    <cfRule type="expression" dxfId="2871" priority="57">
      <formula>SEARCH("CXL", $B$54:$O$54)&gt;0</formula>
    </cfRule>
    <cfRule type="expression" dxfId="2870" priority="58">
      <formula>NOT(ISBLANK($M$53))</formula>
    </cfRule>
    <cfRule type="expression" dxfId="2869" priority="59">
      <formula>NOT(ISBLANK($K$53))</formula>
    </cfRule>
  </conditionalFormatting>
  <conditionalFormatting sqref="A56:O57">
    <cfRule type="expression" dxfId="2868" priority="54">
      <formula>SEARCH("CXL", $B$57:$O$57)&gt;0</formula>
    </cfRule>
    <cfRule type="expression" dxfId="2867" priority="55">
      <formula>NOT(ISBLANK($M$56))</formula>
    </cfRule>
    <cfRule type="expression" dxfId="2866" priority="56">
      <formula>NOT(ISBLANK($K$56))</formula>
    </cfRule>
  </conditionalFormatting>
  <conditionalFormatting sqref="A58:O59">
    <cfRule type="expression" dxfId="2865" priority="51">
      <formula>SEARCH("CXL", $B$59:$O$59)&gt;0</formula>
    </cfRule>
    <cfRule type="expression" dxfId="2864" priority="52">
      <formula>NOT(ISBLANK($M$58))</formula>
    </cfRule>
    <cfRule type="expression" dxfId="2863" priority="53">
      <formula>NOT(ISBLANK($K$58))</formula>
    </cfRule>
  </conditionalFormatting>
  <conditionalFormatting sqref="A60:O61">
    <cfRule type="expression" dxfId="2862" priority="48">
      <formula>SEARCH("CXL", $B$61:$O$61)&gt;0</formula>
    </cfRule>
    <cfRule type="expression" dxfId="2861" priority="49">
      <formula>NOT(ISBLANK($M$60))</formula>
    </cfRule>
    <cfRule type="expression" dxfId="2860" priority="50">
      <formula>NOT(ISBLANK($K$60))</formula>
    </cfRule>
  </conditionalFormatting>
  <conditionalFormatting sqref="A62:O63">
    <cfRule type="expression" dxfId="2859" priority="45">
      <formula>SEARCH("CXL", $B$63:$O$63)&gt;0</formula>
    </cfRule>
    <cfRule type="expression" dxfId="2858" priority="46">
      <formula>NOT(ISBLANK($M$62))</formula>
    </cfRule>
    <cfRule type="expression" dxfId="2857" priority="47">
      <formula>NOT(ISBLANK($K$62))</formula>
    </cfRule>
  </conditionalFormatting>
  <conditionalFormatting sqref="A64:O65">
    <cfRule type="expression" dxfId="2856" priority="42">
      <formula>SEARCH("CXL", $B$65:$O$65)&gt;0</formula>
    </cfRule>
    <cfRule type="expression" dxfId="2855" priority="43">
      <formula>NOT(ISBLANK($M$64))</formula>
    </cfRule>
    <cfRule type="expression" dxfId="2854" priority="44">
      <formula>NOT(ISBLANK($K$64))</formula>
    </cfRule>
  </conditionalFormatting>
  <conditionalFormatting sqref="A66:O67">
    <cfRule type="expression" dxfId="2853" priority="39">
      <formula>SEARCH("CXL", $B$67:$O$67)&gt;0</formula>
    </cfRule>
    <cfRule type="expression" dxfId="2852" priority="40">
      <formula>NOT(ISBLANK($M$66))</formula>
    </cfRule>
    <cfRule type="expression" dxfId="2851" priority="41">
      <formula>NOT(ISBLANK($K$66))</formula>
    </cfRule>
  </conditionalFormatting>
  <conditionalFormatting sqref="A68:O69">
    <cfRule type="expression" dxfId="2850" priority="36">
      <formula>SEARCH("CXL", $B$69:$O$69)&gt;0</formula>
    </cfRule>
    <cfRule type="expression" dxfId="2849" priority="37">
      <formula>NOT(ISBLANK($M$68))</formula>
    </cfRule>
    <cfRule type="expression" dxfId="2848" priority="38">
      <formula>NOT(ISBLANK($K$68))</formula>
    </cfRule>
  </conditionalFormatting>
  <conditionalFormatting sqref="A70:O71">
    <cfRule type="expression" dxfId="2847" priority="1">
      <formula>SEARCH("RON", $B71:$O$71)&gt;0</formula>
    </cfRule>
    <cfRule type="expression" dxfId="2846" priority="33">
      <formula>SEARCH("CXL", $B$71:$O$71)&gt;0</formula>
    </cfRule>
    <cfRule type="expression" dxfId="2845" priority="34">
      <formula>NOT(ISBLANK($M$70))</formula>
    </cfRule>
    <cfRule type="expression" dxfId="2844" priority="35">
      <formula>NOT(ISBLANK($K$70))</formula>
    </cfRule>
  </conditionalFormatting>
  <conditionalFormatting sqref="A5:O6">
    <cfRule type="expression" dxfId="2843" priority="126">
      <formula>SEARCH("CXL", $B$6:$O$6)&gt;0</formula>
    </cfRule>
    <cfRule type="expression" dxfId="2842" priority="127">
      <formula>NOT(ISBLANK($M$5))</formula>
    </cfRule>
    <cfRule type="expression" dxfId="2841" priority="128">
      <formula>NOT(ISBLANK($K$5))</formula>
    </cfRule>
  </conditionalFormatting>
  <conditionalFormatting sqref="B6:O6">
    <cfRule type="expression" dxfId="2840" priority="32">
      <formula>SEARCH("RON", $B$6:$O$6)&gt;0</formula>
    </cfRule>
  </conditionalFormatting>
  <conditionalFormatting sqref="B19:O20">
    <cfRule type="expression" dxfId="2839" priority="25">
      <formula>SEARCH("RON", $B$20:$O$20)&gt;0</formula>
    </cfRule>
  </conditionalFormatting>
  <conditionalFormatting sqref="B22:O23">
    <cfRule type="expression" dxfId="2838" priority="24">
      <formula>SEARCH("RON", $B$23:$O$23)&gt;0</formula>
    </cfRule>
  </conditionalFormatting>
  <conditionalFormatting sqref="B24:O25">
    <cfRule type="expression" dxfId="2837" priority="23">
      <formula>SEARCH("RON", $B$25:$O$25)&gt;0</formula>
    </cfRule>
  </conditionalFormatting>
  <conditionalFormatting sqref="B26:O27">
    <cfRule type="expression" dxfId="2836" priority="22">
      <formula>SEARCH("RON", $B$27:$O$27)&gt;0</formula>
    </cfRule>
  </conditionalFormatting>
  <conditionalFormatting sqref="B28:O29">
    <cfRule type="expression" dxfId="2835" priority="21">
      <formula>SEARCH("RON", $B$29:$O$29)&gt;0</formula>
    </cfRule>
  </conditionalFormatting>
  <conditionalFormatting sqref="B30:O31">
    <cfRule type="expression" dxfId="2834" priority="20">
      <formula>SEARCH("RON", $B$31:$O$31)&gt;0</formula>
    </cfRule>
  </conditionalFormatting>
  <conditionalFormatting sqref="B32:O33">
    <cfRule type="expression" dxfId="2833" priority="19">
      <formula>SEARCH("RON", $B$33:$O$33)&gt;0</formula>
    </cfRule>
  </conditionalFormatting>
  <conditionalFormatting sqref="B34:O35">
    <cfRule type="expression" dxfId="2832" priority="18">
      <formula>SEARCH("RON", $B$35:$O$35)&gt;0</formula>
    </cfRule>
  </conditionalFormatting>
  <conditionalFormatting sqref="B36:O37">
    <cfRule type="expression" dxfId="2831" priority="17">
      <formula>SEARCH("RON", $B$37:$O$37)&gt;0</formula>
    </cfRule>
  </conditionalFormatting>
  <conditionalFormatting sqref="B39:O40">
    <cfRule type="expression" dxfId="2830" priority="16">
      <formula>SEARCH("RON", $B$40:$O$40)&gt;0</formula>
    </cfRule>
  </conditionalFormatting>
  <conditionalFormatting sqref="B41:O42">
    <cfRule type="expression" dxfId="2829" priority="15">
      <formula>SEARCH("RON", $B$42:$O$42)&gt;0</formula>
    </cfRule>
  </conditionalFormatting>
  <conditionalFormatting sqref="B43:O44">
    <cfRule type="expression" dxfId="2828" priority="14">
      <formula>SEARCH("RON", $B$44:$O$44)&gt;0</formula>
    </cfRule>
  </conditionalFormatting>
  <conditionalFormatting sqref="B45:O46">
    <cfRule type="expression" dxfId="2827" priority="13">
      <formula>SEARCH("RON", $B$46:$O$46)&gt;0</formula>
    </cfRule>
  </conditionalFormatting>
  <conditionalFormatting sqref="B47:O48">
    <cfRule type="expression" dxfId="2826" priority="12">
      <formula>SEARCH("RON", $B$48:$O$48)&gt;0</formula>
    </cfRule>
  </conditionalFormatting>
  <conditionalFormatting sqref="B49:O50">
    <cfRule type="expression" dxfId="2825" priority="11">
      <formula>SEARCH("RON", $B$50:$O$50)&gt;0</formula>
    </cfRule>
  </conditionalFormatting>
  <conditionalFormatting sqref="B51:O52">
    <cfRule type="expression" dxfId="2824" priority="10">
      <formula>SEARCH("RON", $B$52:$O$52)&gt;0</formula>
    </cfRule>
  </conditionalFormatting>
  <conditionalFormatting sqref="B53:O54">
    <cfRule type="expression" dxfId="2823" priority="9">
      <formula>SEARCH("RON", $B$54:$O$54)&gt;0</formula>
    </cfRule>
  </conditionalFormatting>
  <conditionalFormatting sqref="B56:O57">
    <cfRule type="expression" dxfId="2822" priority="8">
      <formula>SEARCH("RON", $B$57:$O$57)&gt;0</formula>
    </cfRule>
  </conditionalFormatting>
  <conditionalFormatting sqref="B58:O59">
    <cfRule type="expression" dxfId="2821" priority="7">
      <formula>SEARCH("RON", $B$59:$O$59)&gt;0</formula>
    </cfRule>
  </conditionalFormatting>
  <conditionalFormatting sqref="B60:O61">
    <cfRule type="expression" dxfId="2820" priority="6">
      <formula>SEARCH("RON", $B$61:$O$61)&gt;0</formula>
    </cfRule>
  </conditionalFormatting>
  <conditionalFormatting sqref="B62:O63">
    <cfRule type="expression" dxfId="2819" priority="5">
      <formula>SEARCH("RON", $B$63:$O$63)&gt;0</formula>
    </cfRule>
  </conditionalFormatting>
  <conditionalFormatting sqref="B64:O65">
    <cfRule type="expression" dxfId="2818" priority="4">
      <formula>SEARCH("RON", $B$65:$O$65)&gt;0</formula>
    </cfRule>
  </conditionalFormatting>
  <conditionalFormatting sqref="B66:O67">
    <cfRule type="expression" dxfId="2817" priority="3">
      <formula>SEARCH("RON", $B$67:$O$67)&gt;0</formula>
    </cfRule>
  </conditionalFormatting>
  <conditionalFormatting sqref="B68:O69">
    <cfRule type="expression" dxfId="281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6PMCHnBsz/JGSs8tHHpXRKg18xl1QyuKRd3wAHZNQGhsL0SDf9C9vcIqiEIwx+/TJz/iM6vwTuH6lGohVOzlsg==" saltValue="iayfplsGzJpZDtuA8piRo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815" priority="31">
      <formula>SEARCH("RON", $B$8:$O$8)&gt;0</formula>
    </cfRule>
    <cfRule type="expression" dxfId="2814" priority="123">
      <formula>SEARCH("CXL", $B$8:$O$8)&gt;0</formula>
    </cfRule>
    <cfRule type="expression" dxfId="2813" priority="124">
      <formula>NOT(ISBLANK($M$7))</formula>
    </cfRule>
    <cfRule type="expression" dxfId="2812" priority="125">
      <formula>NOT(ISBLANK($K$7))</formula>
    </cfRule>
  </conditionalFormatting>
  <conditionalFormatting sqref="A9:O10">
    <cfRule type="expression" dxfId="2811" priority="30">
      <formula>SEARCH("RON", $B$10:$O$10)&gt;0</formula>
    </cfRule>
    <cfRule type="expression" dxfId="2810" priority="120">
      <formula>SEARCH("CXL", $B$10:$O$10)&gt;0</formula>
    </cfRule>
    <cfRule type="expression" dxfId="2809" priority="121">
      <formula>NOT(ISBLANK($M$9))</formula>
    </cfRule>
    <cfRule type="expression" dxfId="2808" priority="122">
      <formula>NOT(ISBLANK($K$9))</formula>
    </cfRule>
  </conditionalFormatting>
  <conditionalFormatting sqref="A11:O12">
    <cfRule type="expression" dxfId="2807" priority="29">
      <formula>SEARCH("RON", $B$12:$O$12)&gt;0</formula>
    </cfRule>
    <cfRule type="expression" dxfId="2806" priority="117">
      <formula>SEARCH("CXL", $B$12:$O$12)&gt;0</formula>
    </cfRule>
    <cfRule type="expression" dxfId="2805" priority="118">
      <formula>NOT(ISBLANK($M$11))</formula>
    </cfRule>
    <cfRule type="expression" dxfId="2804" priority="119">
      <formula>NOT(ISBLANK($K$11))</formula>
    </cfRule>
  </conditionalFormatting>
  <conditionalFormatting sqref="A13:O14">
    <cfRule type="expression" dxfId="2803" priority="28">
      <formula>SEARCH("RON", $B$14:$O$14)&gt;0</formula>
    </cfRule>
    <cfRule type="expression" dxfId="2802" priority="114">
      <formula>SEARCH("CXL", $B$14:$O$14)&gt;0</formula>
    </cfRule>
    <cfRule type="expression" dxfId="2801" priority="115">
      <formula>NOT(ISBLANK($M$13))</formula>
    </cfRule>
    <cfRule type="expression" dxfId="2800" priority="116">
      <formula>NOT(ISBLANK($K$13))</formula>
    </cfRule>
  </conditionalFormatting>
  <conditionalFormatting sqref="A15:O16">
    <cfRule type="expression" dxfId="2799" priority="27">
      <formula>SEARCH("RON", $B$16:$O$16)&gt;0</formula>
    </cfRule>
    <cfRule type="expression" dxfId="2798" priority="111">
      <formula>SEARCH("CXL", $B$16:$O$16)&gt;0</formula>
    </cfRule>
    <cfRule type="expression" dxfId="2797" priority="112">
      <formula>NOT(ISBLANK($M$15))</formula>
    </cfRule>
    <cfRule type="expression" dxfId="2796" priority="113">
      <formula>NOT(ISBLANK($K$15))</formula>
    </cfRule>
  </conditionalFormatting>
  <conditionalFormatting sqref="A17:O18">
    <cfRule type="expression" dxfId="2795" priority="26">
      <formula>SEARCH("RON", $B$18:$O$18)&gt;0</formula>
    </cfRule>
    <cfRule type="expression" dxfId="2794" priority="108">
      <formula>SEARCH("CXL", $B$18:$O$18)&gt;0</formula>
    </cfRule>
    <cfRule type="expression" dxfId="2793" priority="109">
      <formula>NOT(ISBLANK($M$17))</formula>
    </cfRule>
    <cfRule type="expression" dxfId="2792" priority="110">
      <formula>NOT(ISBLANK($K$17))</formula>
    </cfRule>
  </conditionalFormatting>
  <conditionalFormatting sqref="A19:O20">
    <cfRule type="expression" dxfId="2791" priority="105">
      <formula>SEARCH("CXL", $B$20:$O$20)&gt;0</formula>
    </cfRule>
    <cfRule type="expression" dxfId="2790" priority="106">
      <formula>NOT(ISBLANK($M$19))</formula>
    </cfRule>
    <cfRule type="expression" dxfId="2789" priority="107">
      <formula>NOT(ISBLANK($K$19))</formula>
    </cfRule>
  </conditionalFormatting>
  <conditionalFormatting sqref="A22:O23">
    <cfRule type="expression" dxfId="2788" priority="102">
      <formula>SEARCH("CXL", $B$23:$O$23)&gt;0</formula>
    </cfRule>
    <cfRule type="expression" dxfId="2787" priority="103">
      <formula>NOT(ISBLANK($M$22))</formula>
    </cfRule>
    <cfRule type="expression" dxfId="2786" priority="104">
      <formula>NOT(ISBLANK($K$22))</formula>
    </cfRule>
  </conditionalFormatting>
  <conditionalFormatting sqref="A24:O25">
    <cfRule type="expression" dxfId="2785" priority="99">
      <formula>SEARCH("CXL", $B$25:$O$25)&gt;0</formula>
    </cfRule>
    <cfRule type="expression" dxfId="2784" priority="100">
      <formula>NOT(ISBLANK($M$24))</formula>
    </cfRule>
    <cfRule type="expression" dxfId="2783" priority="101">
      <formula>NOT(ISBLANK($K$24))</formula>
    </cfRule>
  </conditionalFormatting>
  <conditionalFormatting sqref="A26:O27">
    <cfRule type="expression" dxfId="2782" priority="96">
      <formula>SEARCH("CXL", $B$27:$O$27)&gt;0</formula>
    </cfRule>
    <cfRule type="expression" dxfId="2781" priority="97">
      <formula>NOT(ISBLANK($M$26))</formula>
    </cfRule>
    <cfRule type="expression" dxfId="2780" priority="98">
      <formula>NOT(ISBLANK($K$26))</formula>
    </cfRule>
  </conditionalFormatting>
  <conditionalFormatting sqref="A28:O29">
    <cfRule type="expression" dxfId="2779" priority="93">
      <formula>SEARCH("CXL", $B$29:$O$29)&gt;0</formula>
    </cfRule>
    <cfRule type="expression" dxfId="2778" priority="94">
      <formula>NOT(ISBLANK($M$28))</formula>
    </cfRule>
    <cfRule type="expression" dxfId="2777" priority="95">
      <formula>NOT(ISBLANK($K$28))</formula>
    </cfRule>
  </conditionalFormatting>
  <conditionalFormatting sqref="A30:O31">
    <cfRule type="expression" dxfId="2776" priority="90">
      <formula>SEARCH("CXL", $B$31:$O$31)&gt;0</formula>
    </cfRule>
    <cfRule type="expression" dxfId="2775" priority="91">
      <formula>NOT(ISBLANK($M$30))</formula>
    </cfRule>
    <cfRule type="expression" dxfId="2774" priority="92">
      <formula>NOT(ISBLANK($K$30))</formula>
    </cfRule>
  </conditionalFormatting>
  <conditionalFormatting sqref="A32:O33">
    <cfRule type="expression" dxfId="2773" priority="87">
      <formula>SEARCH("CXL", $B$33:$O$33)&gt;0</formula>
    </cfRule>
    <cfRule type="expression" dxfId="2772" priority="88">
      <formula>NOT(ISBLANK($M$32))</formula>
    </cfRule>
    <cfRule type="expression" dxfId="2771" priority="89">
      <formula>NOT(ISBLANK($K$32))</formula>
    </cfRule>
  </conditionalFormatting>
  <conditionalFormatting sqref="A34:O35">
    <cfRule type="expression" dxfId="2770" priority="84">
      <formula>SEARCH("CXL", $B$35:$O$35)&gt;0</formula>
    </cfRule>
    <cfRule type="expression" dxfId="2769" priority="85">
      <formula>NOT(ISBLANK($M$34))</formula>
    </cfRule>
    <cfRule type="expression" dxfId="2768" priority="86">
      <formula>NOT(ISBLANK($K$34))</formula>
    </cfRule>
  </conditionalFormatting>
  <conditionalFormatting sqref="A36:O37">
    <cfRule type="expression" dxfId="2767" priority="81">
      <formula>SEARCH("CXL", $B$37:$O$37)&gt;0</formula>
    </cfRule>
    <cfRule type="expression" dxfId="2766" priority="82">
      <formula>NOT(ISBLANK($M$36))</formula>
    </cfRule>
    <cfRule type="expression" dxfId="2765" priority="83">
      <formula>NOT(ISBLANK($K$36))</formula>
    </cfRule>
  </conditionalFormatting>
  <conditionalFormatting sqref="A39:O40">
    <cfRule type="expression" dxfId="2764" priority="78">
      <formula>SEARCH("CXL", $B$40:$O$40)&gt;0</formula>
    </cfRule>
    <cfRule type="expression" dxfId="2763" priority="79">
      <formula>NOT(ISBLANK($M$39))</formula>
    </cfRule>
    <cfRule type="expression" dxfId="2762" priority="80">
      <formula>NOT(ISBLANK($K$39))</formula>
    </cfRule>
  </conditionalFormatting>
  <conditionalFormatting sqref="A41:O42">
    <cfRule type="expression" dxfId="2761" priority="75">
      <formula>SEARCH("CXL", $B$42:$O$42)&gt;0</formula>
    </cfRule>
    <cfRule type="expression" dxfId="2760" priority="76">
      <formula>NOT(ISBLANK($M$41))</formula>
    </cfRule>
    <cfRule type="expression" dxfId="2759" priority="77">
      <formula>NOT(ISBLANK($K$41))</formula>
    </cfRule>
  </conditionalFormatting>
  <conditionalFormatting sqref="A43:O44">
    <cfRule type="expression" dxfId="2758" priority="72">
      <formula>SEARCH("CXL", $B$44:$O$44)&gt;0</formula>
    </cfRule>
    <cfRule type="expression" dxfId="2757" priority="73">
      <formula>NOT(ISBLANK($M$43))</formula>
    </cfRule>
    <cfRule type="expression" dxfId="2756" priority="74">
      <formula>NOT(ISBLANK($K$43))</formula>
    </cfRule>
  </conditionalFormatting>
  <conditionalFormatting sqref="A45:O46">
    <cfRule type="expression" dxfId="2755" priority="69">
      <formula>SEARCH("CXL", $B$46:$O$46)&gt;0</formula>
    </cfRule>
    <cfRule type="expression" dxfId="2754" priority="70">
      <formula>NOT(ISBLANK($M$45))</formula>
    </cfRule>
    <cfRule type="expression" dxfId="2753" priority="71">
      <formula>NOT(ISBLANK($K$45))</formula>
    </cfRule>
  </conditionalFormatting>
  <conditionalFormatting sqref="A47:O48">
    <cfRule type="expression" dxfId="2752" priority="66">
      <formula>SEARCH("CXL", $B$48:$O$48)&gt;0</formula>
    </cfRule>
    <cfRule type="expression" dxfId="2751" priority="67">
      <formula>NOT(ISBLANK($M$47))</formula>
    </cfRule>
    <cfRule type="expression" dxfId="2750" priority="68">
      <formula>NOT(ISBLANK($K$47))</formula>
    </cfRule>
  </conditionalFormatting>
  <conditionalFormatting sqref="A49:O50">
    <cfRule type="expression" dxfId="2749" priority="63">
      <formula>SEARCH("CXL", $B$50:$O$50)&gt;0</formula>
    </cfRule>
    <cfRule type="expression" dxfId="2748" priority="64">
      <formula>NOT(ISBLANK($M$49))</formula>
    </cfRule>
    <cfRule type="expression" dxfId="2747" priority="65">
      <formula>NOT(ISBLANK($K$49))</formula>
    </cfRule>
  </conditionalFormatting>
  <conditionalFormatting sqref="A51:O52">
    <cfRule type="expression" dxfId="2746" priority="60">
      <formula>SEARCH("CXL", $B$52:$O$52)&gt;0</formula>
    </cfRule>
    <cfRule type="expression" dxfId="2745" priority="61">
      <formula>NOT(ISBLANK($M$51))</formula>
    </cfRule>
    <cfRule type="expression" dxfId="2744" priority="62">
      <formula>NOT(ISBLANK($K$51))</formula>
    </cfRule>
  </conditionalFormatting>
  <conditionalFormatting sqref="A53:O54">
    <cfRule type="expression" dxfId="2743" priority="57">
      <formula>SEARCH("CXL", $B$54:$O$54)&gt;0</formula>
    </cfRule>
    <cfRule type="expression" dxfId="2742" priority="58">
      <formula>NOT(ISBLANK($M$53))</formula>
    </cfRule>
    <cfRule type="expression" dxfId="2741" priority="59">
      <formula>NOT(ISBLANK($K$53))</formula>
    </cfRule>
  </conditionalFormatting>
  <conditionalFormatting sqref="A56:O57">
    <cfRule type="expression" dxfId="2740" priority="54">
      <formula>SEARCH("CXL", $B$57:$O$57)&gt;0</formula>
    </cfRule>
    <cfRule type="expression" dxfId="2739" priority="55">
      <formula>NOT(ISBLANK($M$56))</formula>
    </cfRule>
    <cfRule type="expression" dxfId="2738" priority="56">
      <formula>NOT(ISBLANK($K$56))</formula>
    </cfRule>
  </conditionalFormatting>
  <conditionalFormatting sqref="A58:O59">
    <cfRule type="expression" dxfId="2737" priority="51">
      <formula>SEARCH("CXL", $B$59:$O$59)&gt;0</formula>
    </cfRule>
    <cfRule type="expression" dxfId="2736" priority="52">
      <formula>NOT(ISBLANK($M$58))</formula>
    </cfRule>
    <cfRule type="expression" dxfId="2735" priority="53">
      <formula>NOT(ISBLANK($K$58))</formula>
    </cfRule>
  </conditionalFormatting>
  <conditionalFormatting sqref="A60:O61">
    <cfRule type="expression" dxfId="2734" priority="48">
      <formula>SEARCH("CXL", $B$61:$O$61)&gt;0</formula>
    </cfRule>
    <cfRule type="expression" dxfId="2733" priority="49">
      <formula>NOT(ISBLANK($M$60))</formula>
    </cfRule>
    <cfRule type="expression" dxfId="2732" priority="50">
      <formula>NOT(ISBLANK($K$60))</formula>
    </cfRule>
  </conditionalFormatting>
  <conditionalFormatting sqref="A62:O63">
    <cfRule type="expression" dxfId="2731" priority="45">
      <formula>SEARCH("CXL", $B$63:$O$63)&gt;0</formula>
    </cfRule>
    <cfRule type="expression" dxfId="2730" priority="46">
      <formula>NOT(ISBLANK($M$62))</formula>
    </cfRule>
    <cfRule type="expression" dxfId="2729" priority="47">
      <formula>NOT(ISBLANK($K$62))</formula>
    </cfRule>
  </conditionalFormatting>
  <conditionalFormatting sqref="A64:O65">
    <cfRule type="expression" dxfId="2728" priority="42">
      <formula>SEARCH("CXL", $B$65:$O$65)&gt;0</formula>
    </cfRule>
    <cfRule type="expression" dxfId="2727" priority="43">
      <formula>NOT(ISBLANK($M$64))</formula>
    </cfRule>
    <cfRule type="expression" dxfId="2726" priority="44">
      <formula>NOT(ISBLANK($K$64))</formula>
    </cfRule>
  </conditionalFormatting>
  <conditionalFormatting sqref="A66:O67">
    <cfRule type="expression" dxfId="2725" priority="39">
      <formula>SEARCH("CXL", $B$67:$O$67)&gt;0</formula>
    </cfRule>
    <cfRule type="expression" dxfId="2724" priority="40">
      <formula>NOT(ISBLANK($M$66))</formula>
    </cfRule>
    <cfRule type="expression" dxfId="2723" priority="41">
      <formula>NOT(ISBLANK($K$66))</formula>
    </cfRule>
  </conditionalFormatting>
  <conditionalFormatting sqref="A68:O69">
    <cfRule type="expression" dxfId="2722" priority="36">
      <formula>SEARCH("CXL", $B$69:$O$69)&gt;0</formula>
    </cfRule>
    <cfRule type="expression" dxfId="2721" priority="37">
      <formula>NOT(ISBLANK($M$68))</formula>
    </cfRule>
    <cfRule type="expression" dxfId="2720" priority="38">
      <formula>NOT(ISBLANK($K$68))</formula>
    </cfRule>
  </conditionalFormatting>
  <conditionalFormatting sqref="A70:O71">
    <cfRule type="expression" dxfId="2719" priority="1">
      <formula>SEARCH("RON", $B71:$O$71)&gt;0</formula>
    </cfRule>
    <cfRule type="expression" dxfId="2718" priority="33">
      <formula>SEARCH("CXL", $B$71:$O$71)&gt;0</formula>
    </cfRule>
    <cfRule type="expression" dxfId="2717" priority="34">
      <formula>NOT(ISBLANK($M$70))</formula>
    </cfRule>
    <cfRule type="expression" dxfId="2716" priority="35">
      <formula>NOT(ISBLANK($K$70))</formula>
    </cfRule>
  </conditionalFormatting>
  <conditionalFormatting sqref="A5:O6">
    <cfRule type="expression" dxfId="2715" priority="126">
      <formula>SEARCH("CXL", $B$6:$O$6)&gt;0</formula>
    </cfRule>
    <cfRule type="expression" dxfId="2714" priority="127">
      <formula>NOT(ISBLANK($M$5))</formula>
    </cfRule>
    <cfRule type="expression" dxfId="2713" priority="128">
      <formula>NOT(ISBLANK($K$5))</formula>
    </cfRule>
  </conditionalFormatting>
  <conditionalFormatting sqref="B6:O6">
    <cfRule type="expression" dxfId="2712" priority="32">
      <formula>SEARCH("RON", $B$6:$O$6)&gt;0</formula>
    </cfRule>
  </conditionalFormatting>
  <conditionalFormatting sqref="B19:O20">
    <cfRule type="expression" dxfId="2711" priority="25">
      <formula>SEARCH("RON", $B$20:$O$20)&gt;0</formula>
    </cfRule>
  </conditionalFormatting>
  <conditionalFormatting sqref="B22:O23">
    <cfRule type="expression" dxfId="2710" priority="24">
      <formula>SEARCH("RON", $B$23:$O$23)&gt;0</formula>
    </cfRule>
  </conditionalFormatting>
  <conditionalFormatting sqref="B24:O25">
    <cfRule type="expression" dxfId="2709" priority="23">
      <formula>SEARCH("RON", $B$25:$O$25)&gt;0</formula>
    </cfRule>
  </conditionalFormatting>
  <conditionalFormatting sqref="B26:O27">
    <cfRule type="expression" dxfId="2708" priority="22">
      <formula>SEARCH("RON", $B$27:$O$27)&gt;0</formula>
    </cfRule>
  </conditionalFormatting>
  <conditionalFormatting sqref="B28:O29">
    <cfRule type="expression" dxfId="2707" priority="21">
      <formula>SEARCH("RON", $B$29:$O$29)&gt;0</formula>
    </cfRule>
  </conditionalFormatting>
  <conditionalFormatting sqref="B30:O31">
    <cfRule type="expression" dxfId="2706" priority="20">
      <formula>SEARCH("RON", $B$31:$O$31)&gt;0</formula>
    </cfRule>
  </conditionalFormatting>
  <conditionalFormatting sqref="B32:O33">
    <cfRule type="expression" dxfId="2705" priority="19">
      <formula>SEARCH("RON", $B$33:$O$33)&gt;0</formula>
    </cfRule>
  </conditionalFormatting>
  <conditionalFormatting sqref="B34:O35">
    <cfRule type="expression" dxfId="2704" priority="18">
      <formula>SEARCH("RON", $B$35:$O$35)&gt;0</formula>
    </cfRule>
  </conditionalFormatting>
  <conditionalFormatting sqref="B36:O37">
    <cfRule type="expression" dxfId="2703" priority="17">
      <formula>SEARCH("RON", $B$37:$O$37)&gt;0</formula>
    </cfRule>
  </conditionalFormatting>
  <conditionalFormatting sqref="B39:O40">
    <cfRule type="expression" dxfId="2702" priority="16">
      <formula>SEARCH("RON", $B$40:$O$40)&gt;0</formula>
    </cfRule>
  </conditionalFormatting>
  <conditionalFormatting sqref="B41:O42">
    <cfRule type="expression" dxfId="2701" priority="15">
      <formula>SEARCH("RON", $B$42:$O$42)&gt;0</formula>
    </cfRule>
  </conditionalFormatting>
  <conditionalFormatting sqref="B43:O44">
    <cfRule type="expression" dxfId="2700" priority="14">
      <formula>SEARCH("RON", $B$44:$O$44)&gt;0</formula>
    </cfRule>
  </conditionalFormatting>
  <conditionalFormatting sqref="B45:O46">
    <cfRule type="expression" dxfId="2699" priority="13">
      <formula>SEARCH("RON", $B$46:$O$46)&gt;0</formula>
    </cfRule>
  </conditionalFormatting>
  <conditionalFormatting sqref="B47:O48">
    <cfRule type="expression" dxfId="2698" priority="12">
      <formula>SEARCH("RON", $B$48:$O$48)&gt;0</formula>
    </cfRule>
  </conditionalFormatting>
  <conditionalFormatting sqref="B49:O50">
    <cfRule type="expression" dxfId="2697" priority="11">
      <formula>SEARCH("RON", $B$50:$O$50)&gt;0</formula>
    </cfRule>
  </conditionalFormatting>
  <conditionalFormatting sqref="B51:O52">
    <cfRule type="expression" dxfId="2696" priority="10">
      <formula>SEARCH("RON", $B$52:$O$52)&gt;0</formula>
    </cfRule>
  </conditionalFormatting>
  <conditionalFormatting sqref="B53:O54">
    <cfRule type="expression" dxfId="2695" priority="9">
      <formula>SEARCH("RON", $B$54:$O$54)&gt;0</formula>
    </cfRule>
  </conditionalFormatting>
  <conditionalFormatting sqref="B56:O57">
    <cfRule type="expression" dxfId="2694" priority="8">
      <formula>SEARCH("RON", $B$57:$O$57)&gt;0</formula>
    </cfRule>
  </conditionalFormatting>
  <conditionalFormatting sqref="B58:O59">
    <cfRule type="expression" dxfId="2693" priority="7">
      <formula>SEARCH("RON", $B$59:$O$59)&gt;0</formula>
    </cfRule>
  </conditionalFormatting>
  <conditionalFormatting sqref="B60:O61">
    <cfRule type="expression" dxfId="2692" priority="6">
      <formula>SEARCH("RON", $B$61:$O$61)&gt;0</formula>
    </cfRule>
  </conditionalFormatting>
  <conditionalFormatting sqref="B62:O63">
    <cfRule type="expression" dxfId="2691" priority="5">
      <formula>SEARCH("RON", $B$63:$O$63)&gt;0</formula>
    </cfRule>
  </conditionalFormatting>
  <conditionalFormatting sqref="B64:O65">
    <cfRule type="expression" dxfId="2690" priority="4">
      <formula>SEARCH("RON", $B$65:$O$65)&gt;0</formula>
    </cfRule>
  </conditionalFormatting>
  <conditionalFormatting sqref="B66:O67">
    <cfRule type="expression" dxfId="2689" priority="3">
      <formula>SEARCH("RON", $B$67:$O$67)&gt;0</formula>
    </cfRule>
  </conditionalFormatting>
  <conditionalFormatting sqref="B68:O69">
    <cfRule type="expression" dxfId="268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XytWUtl53oOTR5mu/qMz7+za5VBB2XR5oc8SIgiDav8ZzcNjDi4SyeosI1FiLJo6CML0HoYMSVu3Q74PF3ljig==" saltValue="ygxdN+UFHpYW7u1DqwNBP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687" priority="31">
      <formula>SEARCH("RON", $B$8:$O$8)&gt;0</formula>
    </cfRule>
    <cfRule type="expression" dxfId="2686" priority="123">
      <formula>SEARCH("CXL", $B$8:$O$8)&gt;0</formula>
    </cfRule>
    <cfRule type="expression" dxfId="2685" priority="124">
      <formula>NOT(ISBLANK($M$7))</formula>
    </cfRule>
    <cfRule type="expression" dxfId="2684" priority="125">
      <formula>NOT(ISBLANK($K$7))</formula>
    </cfRule>
  </conditionalFormatting>
  <conditionalFormatting sqref="A9:O10">
    <cfRule type="expression" dxfId="2683" priority="30">
      <formula>SEARCH("RON", $B$10:$O$10)&gt;0</formula>
    </cfRule>
    <cfRule type="expression" dxfId="2682" priority="120">
      <formula>SEARCH("CXL", $B$10:$O$10)&gt;0</formula>
    </cfRule>
    <cfRule type="expression" dxfId="2681" priority="121">
      <formula>NOT(ISBLANK($M$9))</formula>
    </cfRule>
    <cfRule type="expression" dxfId="2680" priority="122">
      <formula>NOT(ISBLANK($K$9))</formula>
    </cfRule>
  </conditionalFormatting>
  <conditionalFormatting sqref="A11:O12">
    <cfRule type="expression" dxfId="2679" priority="29">
      <formula>SEARCH("RON", $B$12:$O$12)&gt;0</formula>
    </cfRule>
    <cfRule type="expression" dxfId="2678" priority="117">
      <formula>SEARCH("CXL", $B$12:$O$12)&gt;0</formula>
    </cfRule>
    <cfRule type="expression" dxfId="2677" priority="118">
      <formula>NOT(ISBLANK($M$11))</formula>
    </cfRule>
    <cfRule type="expression" dxfId="2676" priority="119">
      <formula>NOT(ISBLANK($K$11))</formula>
    </cfRule>
  </conditionalFormatting>
  <conditionalFormatting sqref="A13:O14">
    <cfRule type="expression" dxfId="2675" priority="28">
      <formula>SEARCH("RON", $B$14:$O$14)&gt;0</formula>
    </cfRule>
    <cfRule type="expression" dxfId="2674" priority="114">
      <formula>SEARCH("CXL", $B$14:$O$14)&gt;0</formula>
    </cfRule>
    <cfRule type="expression" dxfId="2673" priority="115">
      <formula>NOT(ISBLANK($M$13))</formula>
    </cfRule>
    <cfRule type="expression" dxfId="2672" priority="116">
      <formula>NOT(ISBLANK($K$13))</formula>
    </cfRule>
  </conditionalFormatting>
  <conditionalFormatting sqref="A15:O16">
    <cfRule type="expression" dxfId="2671" priority="27">
      <formula>SEARCH("RON", $B$16:$O$16)&gt;0</formula>
    </cfRule>
    <cfRule type="expression" dxfId="2670" priority="111">
      <formula>SEARCH("CXL", $B$16:$O$16)&gt;0</formula>
    </cfRule>
    <cfRule type="expression" dxfId="2669" priority="112">
      <formula>NOT(ISBLANK($M$15))</formula>
    </cfRule>
    <cfRule type="expression" dxfId="2668" priority="113">
      <formula>NOT(ISBLANK($K$15))</formula>
    </cfRule>
  </conditionalFormatting>
  <conditionalFormatting sqref="A17:O18">
    <cfRule type="expression" dxfId="2667" priority="26">
      <formula>SEARCH("RON", $B$18:$O$18)&gt;0</formula>
    </cfRule>
    <cfRule type="expression" dxfId="2666" priority="108">
      <formula>SEARCH("CXL", $B$18:$O$18)&gt;0</formula>
    </cfRule>
    <cfRule type="expression" dxfId="2665" priority="109">
      <formula>NOT(ISBLANK($M$17))</formula>
    </cfRule>
    <cfRule type="expression" dxfId="2664" priority="110">
      <formula>NOT(ISBLANK($K$17))</formula>
    </cfRule>
  </conditionalFormatting>
  <conditionalFormatting sqref="A19:O20">
    <cfRule type="expression" dxfId="2663" priority="105">
      <formula>SEARCH("CXL", $B$20:$O$20)&gt;0</formula>
    </cfRule>
    <cfRule type="expression" dxfId="2662" priority="106">
      <formula>NOT(ISBLANK($M$19))</formula>
    </cfRule>
    <cfRule type="expression" dxfId="2661" priority="107">
      <formula>NOT(ISBLANK($K$19))</formula>
    </cfRule>
  </conditionalFormatting>
  <conditionalFormatting sqref="A22:O23">
    <cfRule type="expression" dxfId="2660" priority="102">
      <formula>SEARCH("CXL", $B$23:$O$23)&gt;0</formula>
    </cfRule>
    <cfRule type="expression" dxfId="2659" priority="103">
      <formula>NOT(ISBLANK($M$22))</formula>
    </cfRule>
    <cfRule type="expression" dxfId="2658" priority="104">
      <formula>NOT(ISBLANK($K$22))</formula>
    </cfRule>
  </conditionalFormatting>
  <conditionalFormatting sqref="A24:O25">
    <cfRule type="expression" dxfId="2657" priority="99">
      <formula>SEARCH("CXL", $B$25:$O$25)&gt;0</formula>
    </cfRule>
    <cfRule type="expression" dxfId="2656" priority="100">
      <formula>NOT(ISBLANK($M$24))</formula>
    </cfRule>
    <cfRule type="expression" dxfId="2655" priority="101">
      <formula>NOT(ISBLANK($K$24))</formula>
    </cfRule>
  </conditionalFormatting>
  <conditionalFormatting sqref="A26:O27">
    <cfRule type="expression" dxfId="2654" priority="96">
      <formula>SEARCH("CXL", $B$27:$O$27)&gt;0</formula>
    </cfRule>
    <cfRule type="expression" dxfId="2653" priority="97">
      <formula>NOT(ISBLANK($M$26))</formula>
    </cfRule>
    <cfRule type="expression" dxfId="2652" priority="98">
      <formula>NOT(ISBLANK($K$26))</formula>
    </cfRule>
  </conditionalFormatting>
  <conditionalFormatting sqref="A28:O29">
    <cfRule type="expression" dxfId="2651" priority="93">
      <formula>SEARCH("CXL", $B$29:$O$29)&gt;0</formula>
    </cfRule>
    <cfRule type="expression" dxfId="2650" priority="94">
      <formula>NOT(ISBLANK($M$28))</formula>
    </cfRule>
    <cfRule type="expression" dxfId="2649" priority="95">
      <formula>NOT(ISBLANK($K$28))</formula>
    </cfRule>
  </conditionalFormatting>
  <conditionalFormatting sqref="A30:O31">
    <cfRule type="expression" dxfId="2648" priority="90">
      <formula>SEARCH("CXL", $B$31:$O$31)&gt;0</formula>
    </cfRule>
    <cfRule type="expression" dxfId="2647" priority="91">
      <formula>NOT(ISBLANK($M$30))</formula>
    </cfRule>
    <cfRule type="expression" dxfId="2646" priority="92">
      <formula>NOT(ISBLANK($K$30))</formula>
    </cfRule>
  </conditionalFormatting>
  <conditionalFormatting sqref="A32:O33">
    <cfRule type="expression" dxfId="2645" priority="87">
      <formula>SEARCH("CXL", $B$33:$O$33)&gt;0</formula>
    </cfRule>
    <cfRule type="expression" dxfId="2644" priority="88">
      <formula>NOT(ISBLANK($M$32))</formula>
    </cfRule>
    <cfRule type="expression" dxfId="2643" priority="89">
      <formula>NOT(ISBLANK($K$32))</formula>
    </cfRule>
  </conditionalFormatting>
  <conditionalFormatting sqref="A34:O35">
    <cfRule type="expression" dxfId="2642" priority="84">
      <formula>SEARCH("CXL", $B$35:$O$35)&gt;0</formula>
    </cfRule>
    <cfRule type="expression" dxfId="2641" priority="85">
      <formula>NOT(ISBLANK($M$34))</formula>
    </cfRule>
    <cfRule type="expression" dxfId="2640" priority="86">
      <formula>NOT(ISBLANK($K$34))</formula>
    </cfRule>
  </conditionalFormatting>
  <conditionalFormatting sqref="A36:O37">
    <cfRule type="expression" dxfId="2639" priority="81">
      <formula>SEARCH("CXL", $B$37:$O$37)&gt;0</formula>
    </cfRule>
    <cfRule type="expression" dxfId="2638" priority="82">
      <formula>NOT(ISBLANK($M$36))</formula>
    </cfRule>
    <cfRule type="expression" dxfId="2637" priority="83">
      <formula>NOT(ISBLANK($K$36))</formula>
    </cfRule>
  </conditionalFormatting>
  <conditionalFormatting sqref="A39:O40">
    <cfRule type="expression" dxfId="2636" priority="78">
      <formula>SEARCH("CXL", $B$40:$O$40)&gt;0</formula>
    </cfRule>
    <cfRule type="expression" dxfId="2635" priority="79">
      <formula>NOT(ISBLANK($M$39))</formula>
    </cfRule>
    <cfRule type="expression" dxfId="2634" priority="80">
      <formula>NOT(ISBLANK($K$39))</formula>
    </cfRule>
  </conditionalFormatting>
  <conditionalFormatting sqref="A41:O42">
    <cfRule type="expression" dxfId="2633" priority="75">
      <formula>SEARCH("CXL", $B$42:$O$42)&gt;0</formula>
    </cfRule>
    <cfRule type="expression" dxfId="2632" priority="76">
      <formula>NOT(ISBLANK($M$41))</formula>
    </cfRule>
    <cfRule type="expression" dxfId="2631" priority="77">
      <formula>NOT(ISBLANK($K$41))</formula>
    </cfRule>
  </conditionalFormatting>
  <conditionalFormatting sqref="A43:O44">
    <cfRule type="expression" dxfId="2630" priority="72">
      <formula>SEARCH("CXL", $B$44:$O$44)&gt;0</formula>
    </cfRule>
    <cfRule type="expression" dxfId="2629" priority="73">
      <formula>NOT(ISBLANK($M$43))</formula>
    </cfRule>
    <cfRule type="expression" dxfId="2628" priority="74">
      <formula>NOT(ISBLANK($K$43))</formula>
    </cfRule>
  </conditionalFormatting>
  <conditionalFormatting sqref="A45:O46">
    <cfRule type="expression" dxfId="2627" priority="69">
      <formula>SEARCH("CXL", $B$46:$O$46)&gt;0</formula>
    </cfRule>
    <cfRule type="expression" dxfId="2626" priority="70">
      <formula>NOT(ISBLANK($M$45))</formula>
    </cfRule>
    <cfRule type="expression" dxfId="2625" priority="71">
      <formula>NOT(ISBLANK($K$45))</formula>
    </cfRule>
  </conditionalFormatting>
  <conditionalFormatting sqref="A47:O48">
    <cfRule type="expression" dxfId="2624" priority="66">
      <formula>SEARCH("CXL", $B$48:$O$48)&gt;0</formula>
    </cfRule>
    <cfRule type="expression" dxfId="2623" priority="67">
      <formula>NOT(ISBLANK($M$47))</formula>
    </cfRule>
    <cfRule type="expression" dxfId="2622" priority="68">
      <formula>NOT(ISBLANK($K$47))</formula>
    </cfRule>
  </conditionalFormatting>
  <conditionalFormatting sqref="A49:O50">
    <cfRule type="expression" dxfId="2621" priority="63">
      <formula>SEARCH("CXL", $B$50:$O$50)&gt;0</formula>
    </cfRule>
    <cfRule type="expression" dxfId="2620" priority="64">
      <formula>NOT(ISBLANK($M$49))</formula>
    </cfRule>
    <cfRule type="expression" dxfId="2619" priority="65">
      <formula>NOT(ISBLANK($K$49))</formula>
    </cfRule>
  </conditionalFormatting>
  <conditionalFormatting sqref="A51:O52">
    <cfRule type="expression" dxfId="2618" priority="60">
      <formula>SEARCH("CXL", $B$52:$O$52)&gt;0</formula>
    </cfRule>
    <cfRule type="expression" dxfId="2617" priority="61">
      <formula>NOT(ISBLANK($M$51))</formula>
    </cfRule>
    <cfRule type="expression" dxfId="2616" priority="62">
      <formula>NOT(ISBLANK($K$51))</formula>
    </cfRule>
  </conditionalFormatting>
  <conditionalFormatting sqref="A53:O54">
    <cfRule type="expression" dxfId="2615" priority="57">
      <formula>SEARCH("CXL", $B$54:$O$54)&gt;0</formula>
    </cfRule>
    <cfRule type="expression" dxfId="2614" priority="58">
      <formula>NOT(ISBLANK($M$53))</formula>
    </cfRule>
    <cfRule type="expression" dxfId="2613" priority="59">
      <formula>NOT(ISBLANK($K$53))</formula>
    </cfRule>
  </conditionalFormatting>
  <conditionalFormatting sqref="A56:O57">
    <cfRule type="expression" dxfId="2612" priority="54">
      <formula>SEARCH("CXL", $B$57:$O$57)&gt;0</formula>
    </cfRule>
    <cfRule type="expression" dxfId="2611" priority="55">
      <formula>NOT(ISBLANK($M$56))</formula>
    </cfRule>
    <cfRule type="expression" dxfId="2610" priority="56">
      <formula>NOT(ISBLANK($K$56))</formula>
    </cfRule>
  </conditionalFormatting>
  <conditionalFormatting sqref="A58:O59">
    <cfRule type="expression" dxfId="2609" priority="51">
      <formula>SEARCH("CXL", $B$59:$O$59)&gt;0</formula>
    </cfRule>
    <cfRule type="expression" dxfId="2608" priority="52">
      <formula>NOT(ISBLANK($M$58))</formula>
    </cfRule>
    <cfRule type="expression" dxfId="2607" priority="53">
      <formula>NOT(ISBLANK($K$58))</formula>
    </cfRule>
  </conditionalFormatting>
  <conditionalFormatting sqref="A60:O61">
    <cfRule type="expression" dxfId="2606" priority="48">
      <formula>SEARCH("CXL", $B$61:$O$61)&gt;0</formula>
    </cfRule>
    <cfRule type="expression" dxfId="2605" priority="49">
      <formula>NOT(ISBLANK($M$60))</formula>
    </cfRule>
    <cfRule type="expression" dxfId="2604" priority="50">
      <formula>NOT(ISBLANK($K$60))</formula>
    </cfRule>
  </conditionalFormatting>
  <conditionalFormatting sqref="A62:O63">
    <cfRule type="expression" dxfId="2603" priority="45">
      <formula>SEARCH("CXL", $B$63:$O$63)&gt;0</formula>
    </cfRule>
    <cfRule type="expression" dxfId="2602" priority="46">
      <formula>NOT(ISBLANK($M$62))</formula>
    </cfRule>
    <cfRule type="expression" dxfId="2601" priority="47">
      <formula>NOT(ISBLANK($K$62))</formula>
    </cfRule>
  </conditionalFormatting>
  <conditionalFormatting sqref="A64:O65">
    <cfRule type="expression" dxfId="2600" priority="42">
      <formula>SEARCH("CXL", $B$65:$O$65)&gt;0</formula>
    </cfRule>
    <cfRule type="expression" dxfId="2599" priority="43">
      <formula>NOT(ISBLANK($M$64))</formula>
    </cfRule>
    <cfRule type="expression" dxfId="2598" priority="44">
      <formula>NOT(ISBLANK($K$64))</formula>
    </cfRule>
  </conditionalFormatting>
  <conditionalFormatting sqref="A66:O67">
    <cfRule type="expression" dxfId="2597" priority="39">
      <formula>SEARCH("CXL", $B$67:$O$67)&gt;0</formula>
    </cfRule>
    <cfRule type="expression" dxfId="2596" priority="40">
      <formula>NOT(ISBLANK($M$66))</formula>
    </cfRule>
    <cfRule type="expression" dxfId="2595" priority="41">
      <formula>NOT(ISBLANK($K$66))</formula>
    </cfRule>
  </conditionalFormatting>
  <conditionalFormatting sqref="A68:O69">
    <cfRule type="expression" dxfId="2594" priority="36">
      <formula>SEARCH("CXL", $B$69:$O$69)&gt;0</formula>
    </cfRule>
    <cfRule type="expression" dxfId="2593" priority="37">
      <formula>NOT(ISBLANK($M$68))</formula>
    </cfRule>
    <cfRule type="expression" dxfId="2592" priority="38">
      <formula>NOT(ISBLANK($K$68))</formula>
    </cfRule>
  </conditionalFormatting>
  <conditionalFormatting sqref="A70:O71">
    <cfRule type="expression" dxfId="2591" priority="1">
      <formula>SEARCH("RON", $B71:$O$71)&gt;0</formula>
    </cfRule>
    <cfRule type="expression" dxfId="2590" priority="33">
      <formula>SEARCH("CXL", $B$71:$O$71)&gt;0</formula>
    </cfRule>
    <cfRule type="expression" dxfId="2589" priority="34">
      <formula>NOT(ISBLANK($M$70))</formula>
    </cfRule>
    <cfRule type="expression" dxfId="2588" priority="35">
      <formula>NOT(ISBLANK($K$70))</formula>
    </cfRule>
  </conditionalFormatting>
  <conditionalFormatting sqref="A5:O6">
    <cfRule type="expression" dxfId="2587" priority="126">
      <formula>SEARCH("CXL", $B$6:$O$6)&gt;0</formula>
    </cfRule>
    <cfRule type="expression" dxfId="2586" priority="127">
      <formula>NOT(ISBLANK($M$5))</formula>
    </cfRule>
    <cfRule type="expression" dxfId="2585" priority="128">
      <formula>NOT(ISBLANK($K$5))</formula>
    </cfRule>
  </conditionalFormatting>
  <conditionalFormatting sqref="B6:O6">
    <cfRule type="expression" dxfId="2584" priority="32">
      <formula>SEARCH("RON", $B$6:$O$6)&gt;0</formula>
    </cfRule>
  </conditionalFormatting>
  <conditionalFormatting sqref="B19:O20">
    <cfRule type="expression" dxfId="2583" priority="25">
      <formula>SEARCH("RON", $B$20:$O$20)&gt;0</formula>
    </cfRule>
  </conditionalFormatting>
  <conditionalFormatting sqref="B22:O23">
    <cfRule type="expression" dxfId="2582" priority="24">
      <formula>SEARCH("RON", $B$23:$O$23)&gt;0</formula>
    </cfRule>
  </conditionalFormatting>
  <conditionalFormatting sqref="B24:O25">
    <cfRule type="expression" dxfId="2581" priority="23">
      <formula>SEARCH("RON", $B$25:$O$25)&gt;0</formula>
    </cfRule>
  </conditionalFormatting>
  <conditionalFormatting sqref="B26:O27">
    <cfRule type="expression" dxfId="2580" priority="22">
      <formula>SEARCH("RON", $B$27:$O$27)&gt;0</formula>
    </cfRule>
  </conditionalFormatting>
  <conditionalFormatting sqref="B28:O29">
    <cfRule type="expression" dxfId="2579" priority="21">
      <formula>SEARCH("RON", $B$29:$O$29)&gt;0</formula>
    </cfRule>
  </conditionalFormatting>
  <conditionalFormatting sqref="B30:O31">
    <cfRule type="expression" dxfId="2578" priority="20">
      <formula>SEARCH("RON", $B$31:$O$31)&gt;0</formula>
    </cfRule>
  </conditionalFormatting>
  <conditionalFormatting sqref="B32:O33">
    <cfRule type="expression" dxfId="2577" priority="19">
      <formula>SEARCH("RON", $B$33:$O$33)&gt;0</formula>
    </cfRule>
  </conditionalFormatting>
  <conditionalFormatting sqref="B34:O35">
    <cfRule type="expression" dxfId="2576" priority="18">
      <formula>SEARCH("RON", $B$35:$O$35)&gt;0</formula>
    </cfRule>
  </conditionalFormatting>
  <conditionalFormatting sqref="B36:O37">
    <cfRule type="expression" dxfId="2575" priority="17">
      <formula>SEARCH("RON", $B$37:$O$37)&gt;0</formula>
    </cfRule>
  </conditionalFormatting>
  <conditionalFormatting sqref="B39:O40">
    <cfRule type="expression" dxfId="2574" priority="16">
      <formula>SEARCH("RON", $B$40:$O$40)&gt;0</formula>
    </cfRule>
  </conditionalFormatting>
  <conditionalFormatting sqref="B41:O42">
    <cfRule type="expression" dxfId="2573" priority="15">
      <formula>SEARCH("RON", $B$42:$O$42)&gt;0</formula>
    </cfRule>
  </conditionalFormatting>
  <conditionalFormatting sqref="B43:O44">
    <cfRule type="expression" dxfId="2572" priority="14">
      <formula>SEARCH("RON", $B$44:$O$44)&gt;0</formula>
    </cfRule>
  </conditionalFormatting>
  <conditionalFormatting sqref="B45:O46">
    <cfRule type="expression" dxfId="2571" priority="13">
      <formula>SEARCH("RON", $B$46:$O$46)&gt;0</formula>
    </cfRule>
  </conditionalFormatting>
  <conditionalFormatting sqref="B47:O48">
    <cfRule type="expression" dxfId="2570" priority="12">
      <formula>SEARCH("RON", $B$48:$O$48)&gt;0</formula>
    </cfRule>
  </conditionalFormatting>
  <conditionalFormatting sqref="B49:O50">
    <cfRule type="expression" dxfId="2569" priority="11">
      <formula>SEARCH("RON", $B$50:$O$50)&gt;0</formula>
    </cfRule>
  </conditionalFormatting>
  <conditionalFormatting sqref="B51:O52">
    <cfRule type="expression" dxfId="2568" priority="10">
      <formula>SEARCH("RON", $B$52:$O$52)&gt;0</formula>
    </cfRule>
  </conditionalFormatting>
  <conditionalFormatting sqref="B53:O54">
    <cfRule type="expression" dxfId="2567" priority="9">
      <formula>SEARCH("RON", $B$54:$O$54)&gt;0</formula>
    </cfRule>
  </conditionalFormatting>
  <conditionalFormatting sqref="B56:O57">
    <cfRule type="expression" dxfId="2566" priority="8">
      <formula>SEARCH("RON", $B$57:$O$57)&gt;0</formula>
    </cfRule>
  </conditionalFormatting>
  <conditionalFormatting sqref="B58:O59">
    <cfRule type="expression" dxfId="2565" priority="7">
      <formula>SEARCH("RON", $B$59:$O$59)&gt;0</formula>
    </cfRule>
  </conditionalFormatting>
  <conditionalFormatting sqref="B60:O61">
    <cfRule type="expression" dxfId="2564" priority="6">
      <formula>SEARCH("RON", $B$61:$O$61)&gt;0</formula>
    </cfRule>
  </conditionalFormatting>
  <conditionalFormatting sqref="B62:O63">
    <cfRule type="expression" dxfId="2563" priority="5">
      <formula>SEARCH("RON", $B$63:$O$63)&gt;0</formula>
    </cfRule>
  </conditionalFormatting>
  <conditionalFormatting sqref="B64:O65">
    <cfRule type="expression" dxfId="2562" priority="4">
      <formula>SEARCH("RON", $B$65:$O$65)&gt;0</formula>
    </cfRule>
  </conditionalFormatting>
  <conditionalFormatting sqref="B66:O67">
    <cfRule type="expression" dxfId="2561" priority="3">
      <formula>SEARCH("RON", $B$67:$O$67)&gt;0</formula>
    </cfRule>
  </conditionalFormatting>
  <conditionalFormatting sqref="B68:O69">
    <cfRule type="expression" dxfId="256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69ppIYtwP9JsocV0tzhFskywJTBiY3Q1N2HLzvdH36KNtDT3Ial2PfNlWjSHbCjIaR0Ebe8uzSmmwOzp6BB8Nw==" saltValue="lggfLuUd0Qh9k9PJbA0FR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559" priority="31">
      <formula>SEARCH("RON", $B$8:$O$8)&gt;0</formula>
    </cfRule>
    <cfRule type="expression" dxfId="2558" priority="123">
      <formula>SEARCH("CXL", $B$8:$O$8)&gt;0</formula>
    </cfRule>
    <cfRule type="expression" dxfId="2557" priority="124">
      <formula>NOT(ISBLANK($M$7))</formula>
    </cfRule>
    <cfRule type="expression" dxfId="2556" priority="125">
      <formula>NOT(ISBLANK($K$7))</formula>
    </cfRule>
  </conditionalFormatting>
  <conditionalFormatting sqref="A9:O10">
    <cfRule type="expression" dxfId="2555" priority="30">
      <formula>SEARCH("RON", $B$10:$O$10)&gt;0</formula>
    </cfRule>
    <cfRule type="expression" dxfId="2554" priority="120">
      <formula>SEARCH("CXL", $B$10:$O$10)&gt;0</formula>
    </cfRule>
    <cfRule type="expression" dxfId="2553" priority="121">
      <formula>NOT(ISBLANK($M$9))</formula>
    </cfRule>
    <cfRule type="expression" dxfId="2552" priority="122">
      <formula>NOT(ISBLANK($K$9))</formula>
    </cfRule>
  </conditionalFormatting>
  <conditionalFormatting sqref="A11:O12">
    <cfRule type="expression" dxfId="2551" priority="29">
      <formula>SEARCH("RON", $B$12:$O$12)&gt;0</formula>
    </cfRule>
    <cfRule type="expression" dxfId="2550" priority="117">
      <formula>SEARCH("CXL", $B$12:$O$12)&gt;0</formula>
    </cfRule>
    <cfRule type="expression" dxfId="2549" priority="118">
      <formula>NOT(ISBLANK($M$11))</formula>
    </cfRule>
    <cfRule type="expression" dxfId="2548" priority="119">
      <formula>NOT(ISBLANK($K$11))</formula>
    </cfRule>
  </conditionalFormatting>
  <conditionalFormatting sqref="A13:O14">
    <cfRule type="expression" dxfId="2547" priority="28">
      <formula>SEARCH("RON", $B$14:$O$14)&gt;0</formula>
    </cfRule>
    <cfRule type="expression" dxfId="2546" priority="114">
      <formula>SEARCH("CXL", $B$14:$O$14)&gt;0</formula>
    </cfRule>
    <cfRule type="expression" dxfId="2545" priority="115">
      <formula>NOT(ISBLANK($M$13))</formula>
    </cfRule>
    <cfRule type="expression" dxfId="2544" priority="116">
      <formula>NOT(ISBLANK($K$13))</formula>
    </cfRule>
  </conditionalFormatting>
  <conditionalFormatting sqref="A15:O16">
    <cfRule type="expression" dxfId="2543" priority="27">
      <formula>SEARCH("RON", $B$16:$O$16)&gt;0</formula>
    </cfRule>
    <cfRule type="expression" dxfId="2542" priority="111">
      <formula>SEARCH("CXL", $B$16:$O$16)&gt;0</formula>
    </cfRule>
    <cfRule type="expression" dxfId="2541" priority="112">
      <formula>NOT(ISBLANK($M$15))</formula>
    </cfRule>
    <cfRule type="expression" dxfId="2540" priority="113">
      <formula>NOT(ISBLANK($K$15))</formula>
    </cfRule>
  </conditionalFormatting>
  <conditionalFormatting sqref="A17:O18">
    <cfRule type="expression" dxfId="2539" priority="26">
      <formula>SEARCH("RON", $B$18:$O$18)&gt;0</formula>
    </cfRule>
    <cfRule type="expression" dxfId="2538" priority="108">
      <formula>SEARCH("CXL", $B$18:$O$18)&gt;0</formula>
    </cfRule>
    <cfRule type="expression" dxfId="2537" priority="109">
      <formula>NOT(ISBLANK($M$17))</formula>
    </cfRule>
    <cfRule type="expression" dxfId="2536" priority="110">
      <formula>NOT(ISBLANK($K$17))</formula>
    </cfRule>
  </conditionalFormatting>
  <conditionalFormatting sqref="A19:O20">
    <cfRule type="expression" dxfId="2535" priority="105">
      <formula>SEARCH("CXL", $B$20:$O$20)&gt;0</formula>
    </cfRule>
    <cfRule type="expression" dxfId="2534" priority="106">
      <formula>NOT(ISBLANK($M$19))</formula>
    </cfRule>
    <cfRule type="expression" dxfId="2533" priority="107">
      <formula>NOT(ISBLANK($K$19))</formula>
    </cfRule>
  </conditionalFormatting>
  <conditionalFormatting sqref="A22:O23">
    <cfRule type="expression" dxfId="2532" priority="102">
      <formula>SEARCH("CXL", $B$23:$O$23)&gt;0</formula>
    </cfRule>
    <cfRule type="expression" dxfId="2531" priority="103">
      <formula>NOT(ISBLANK($M$22))</formula>
    </cfRule>
    <cfRule type="expression" dxfId="2530" priority="104">
      <formula>NOT(ISBLANK($K$22))</formula>
    </cfRule>
  </conditionalFormatting>
  <conditionalFormatting sqref="A24:O25">
    <cfRule type="expression" dxfId="2529" priority="99">
      <formula>SEARCH("CXL", $B$25:$O$25)&gt;0</formula>
    </cfRule>
    <cfRule type="expression" dxfId="2528" priority="100">
      <formula>NOT(ISBLANK($M$24))</formula>
    </cfRule>
    <cfRule type="expression" dxfId="2527" priority="101">
      <formula>NOT(ISBLANK($K$24))</formula>
    </cfRule>
  </conditionalFormatting>
  <conditionalFormatting sqref="A26:O27">
    <cfRule type="expression" dxfId="2526" priority="96">
      <formula>SEARCH("CXL", $B$27:$O$27)&gt;0</formula>
    </cfRule>
    <cfRule type="expression" dxfId="2525" priority="97">
      <formula>NOT(ISBLANK($M$26))</formula>
    </cfRule>
    <cfRule type="expression" dxfId="2524" priority="98">
      <formula>NOT(ISBLANK($K$26))</formula>
    </cfRule>
  </conditionalFormatting>
  <conditionalFormatting sqref="A28:O29">
    <cfRule type="expression" dxfId="2523" priority="93">
      <formula>SEARCH("CXL", $B$29:$O$29)&gt;0</formula>
    </cfRule>
    <cfRule type="expression" dxfId="2522" priority="94">
      <formula>NOT(ISBLANK($M$28))</formula>
    </cfRule>
    <cfRule type="expression" dxfId="2521" priority="95">
      <formula>NOT(ISBLANK($K$28))</formula>
    </cfRule>
  </conditionalFormatting>
  <conditionalFormatting sqref="A30:O31">
    <cfRule type="expression" dxfId="2520" priority="90">
      <formula>SEARCH("CXL", $B$31:$O$31)&gt;0</formula>
    </cfRule>
    <cfRule type="expression" dxfId="2519" priority="91">
      <formula>NOT(ISBLANK($M$30))</formula>
    </cfRule>
    <cfRule type="expression" dxfId="2518" priority="92">
      <formula>NOT(ISBLANK($K$30))</formula>
    </cfRule>
  </conditionalFormatting>
  <conditionalFormatting sqref="A32:O33">
    <cfRule type="expression" dxfId="2517" priority="87">
      <formula>SEARCH("CXL", $B$33:$O$33)&gt;0</formula>
    </cfRule>
    <cfRule type="expression" dxfId="2516" priority="88">
      <formula>NOT(ISBLANK($M$32))</formula>
    </cfRule>
    <cfRule type="expression" dxfId="2515" priority="89">
      <formula>NOT(ISBLANK($K$32))</formula>
    </cfRule>
  </conditionalFormatting>
  <conditionalFormatting sqref="A34:O35">
    <cfRule type="expression" dxfId="2514" priority="84">
      <formula>SEARCH("CXL", $B$35:$O$35)&gt;0</formula>
    </cfRule>
    <cfRule type="expression" dxfId="2513" priority="85">
      <formula>NOT(ISBLANK($M$34))</formula>
    </cfRule>
    <cfRule type="expression" dxfId="2512" priority="86">
      <formula>NOT(ISBLANK($K$34))</formula>
    </cfRule>
  </conditionalFormatting>
  <conditionalFormatting sqref="A36:O37">
    <cfRule type="expression" dxfId="2511" priority="81">
      <formula>SEARCH("CXL", $B$37:$O$37)&gt;0</formula>
    </cfRule>
    <cfRule type="expression" dxfId="2510" priority="82">
      <formula>NOT(ISBLANK($M$36))</formula>
    </cfRule>
    <cfRule type="expression" dxfId="2509" priority="83">
      <formula>NOT(ISBLANK($K$36))</formula>
    </cfRule>
  </conditionalFormatting>
  <conditionalFormatting sqref="A39:O40">
    <cfRule type="expression" dxfId="2508" priority="78">
      <formula>SEARCH("CXL", $B$40:$O$40)&gt;0</formula>
    </cfRule>
    <cfRule type="expression" dxfId="2507" priority="79">
      <formula>NOT(ISBLANK($M$39))</formula>
    </cfRule>
    <cfRule type="expression" dxfId="2506" priority="80">
      <formula>NOT(ISBLANK($K$39))</formula>
    </cfRule>
  </conditionalFormatting>
  <conditionalFormatting sqref="A41:O42">
    <cfRule type="expression" dxfId="2505" priority="75">
      <formula>SEARCH("CXL", $B$42:$O$42)&gt;0</formula>
    </cfRule>
    <cfRule type="expression" dxfId="2504" priority="76">
      <formula>NOT(ISBLANK($M$41))</formula>
    </cfRule>
    <cfRule type="expression" dxfId="2503" priority="77">
      <formula>NOT(ISBLANK($K$41))</formula>
    </cfRule>
  </conditionalFormatting>
  <conditionalFormatting sqref="A43:O44">
    <cfRule type="expression" dxfId="2502" priority="72">
      <formula>SEARCH("CXL", $B$44:$O$44)&gt;0</formula>
    </cfRule>
    <cfRule type="expression" dxfId="2501" priority="73">
      <formula>NOT(ISBLANK($M$43))</formula>
    </cfRule>
    <cfRule type="expression" dxfId="2500" priority="74">
      <formula>NOT(ISBLANK($K$43))</formula>
    </cfRule>
  </conditionalFormatting>
  <conditionalFormatting sqref="A45:O46">
    <cfRule type="expression" dxfId="2499" priority="69">
      <formula>SEARCH("CXL", $B$46:$O$46)&gt;0</formula>
    </cfRule>
    <cfRule type="expression" dxfId="2498" priority="70">
      <formula>NOT(ISBLANK($M$45))</formula>
    </cfRule>
    <cfRule type="expression" dxfId="2497" priority="71">
      <formula>NOT(ISBLANK($K$45))</formula>
    </cfRule>
  </conditionalFormatting>
  <conditionalFormatting sqref="A47:O48">
    <cfRule type="expression" dxfId="2496" priority="66">
      <formula>SEARCH("CXL", $B$48:$O$48)&gt;0</formula>
    </cfRule>
    <cfRule type="expression" dxfId="2495" priority="67">
      <formula>NOT(ISBLANK($M$47))</formula>
    </cfRule>
    <cfRule type="expression" dxfId="2494" priority="68">
      <formula>NOT(ISBLANK($K$47))</formula>
    </cfRule>
  </conditionalFormatting>
  <conditionalFormatting sqref="A49:O50">
    <cfRule type="expression" dxfId="2493" priority="63">
      <formula>SEARCH("CXL", $B$50:$O$50)&gt;0</formula>
    </cfRule>
    <cfRule type="expression" dxfId="2492" priority="64">
      <formula>NOT(ISBLANK($M$49))</formula>
    </cfRule>
    <cfRule type="expression" dxfId="2491" priority="65">
      <formula>NOT(ISBLANK($K$49))</formula>
    </cfRule>
  </conditionalFormatting>
  <conditionalFormatting sqref="A51:O52">
    <cfRule type="expression" dxfId="2490" priority="60">
      <formula>SEARCH("CXL", $B$52:$O$52)&gt;0</formula>
    </cfRule>
    <cfRule type="expression" dxfId="2489" priority="61">
      <formula>NOT(ISBLANK($M$51))</formula>
    </cfRule>
    <cfRule type="expression" dxfId="2488" priority="62">
      <formula>NOT(ISBLANK($K$51))</formula>
    </cfRule>
  </conditionalFormatting>
  <conditionalFormatting sqref="A53:O54">
    <cfRule type="expression" dxfId="2487" priority="57">
      <formula>SEARCH("CXL", $B$54:$O$54)&gt;0</formula>
    </cfRule>
    <cfRule type="expression" dxfId="2486" priority="58">
      <formula>NOT(ISBLANK($M$53))</formula>
    </cfRule>
    <cfRule type="expression" dxfId="2485" priority="59">
      <formula>NOT(ISBLANK($K$53))</formula>
    </cfRule>
  </conditionalFormatting>
  <conditionalFormatting sqref="A56:O57">
    <cfRule type="expression" dxfId="2484" priority="54">
      <formula>SEARCH("CXL", $B$57:$O$57)&gt;0</formula>
    </cfRule>
    <cfRule type="expression" dxfId="2483" priority="55">
      <formula>NOT(ISBLANK($M$56))</formula>
    </cfRule>
    <cfRule type="expression" dxfId="2482" priority="56">
      <formula>NOT(ISBLANK($K$56))</formula>
    </cfRule>
  </conditionalFormatting>
  <conditionalFormatting sqref="A58:O59">
    <cfRule type="expression" dxfId="2481" priority="51">
      <formula>SEARCH("CXL", $B$59:$O$59)&gt;0</formula>
    </cfRule>
    <cfRule type="expression" dxfId="2480" priority="52">
      <formula>NOT(ISBLANK($M$58))</formula>
    </cfRule>
    <cfRule type="expression" dxfId="2479" priority="53">
      <formula>NOT(ISBLANK($K$58))</formula>
    </cfRule>
  </conditionalFormatting>
  <conditionalFormatting sqref="A60:O61">
    <cfRule type="expression" dxfId="2478" priority="48">
      <formula>SEARCH("CXL", $B$61:$O$61)&gt;0</formula>
    </cfRule>
    <cfRule type="expression" dxfId="2477" priority="49">
      <formula>NOT(ISBLANK($M$60))</formula>
    </cfRule>
    <cfRule type="expression" dxfId="2476" priority="50">
      <formula>NOT(ISBLANK($K$60))</formula>
    </cfRule>
  </conditionalFormatting>
  <conditionalFormatting sqref="A62:O63">
    <cfRule type="expression" dxfId="2475" priority="45">
      <formula>SEARCH("CXL", $B$63:$O$63)&gt;0</formula>
    </cfRule>
    <cfRule type="expression" dxfId="2474" priority="46">
      <formula>NOT(ISBLANK($M$62))</formula>
    </cfRule>
    <cfRule type="expression" dxfId="2473" priority="47">
      <formula>NOT(ISBLANK($K$62))</formula>
    </cfRule>
  </conditionalFormatting>
  <conditionalFormatting sqref="A64:O65">
    <cfRule type="expression" dxfId="2472" priority="42">
      <formula>SEARCH("CXL", $B$65:$O$65)&gt;0</formula>
    </cfRule>
    <cfRule type="expression" dxfId="2471" priority="43">
      <formula>NOT(ISBLANK($M$64))</formula>
    </cfRule>
    <cfRule type="expression" dxfId="2470" priority="44">
      <formula>NOT(ISBLANK($K$64))</formula>
    </cfRule>
  </conditionalFormatting>
  <conditionalFormatting sqref="A66:O67">
    <cfRule type="expression" dxfId="2469" priority="39">
      <formula>SEARCH("CXL", $B$67:$O$67)&gt;0</formula>
    </cfRule>
    <cfRule type="expression" dxfId="2468" priority="40">
      <formula>NOT(ISBLANK($M$66))</formula>
    </cfRule>
    <cfRule type="expression" dxfId="2467" priority="41">
      <formula>NOT(ISBLANK($K$66))</formula>
    </cfRule>
  </conditionalFormatting>
  <conditionalFormatting sqref="A68:O69">
    <cfRule type="expression" dxfId="2466" priority="36">
      <formula>SEARCH("CXL", $B$69:$O$69)&gt;0</formula>
    </cfRule>
    <cfRule type="expression" dxfId="2465" priority="37">
      <formula>NOT(ISBLANK($M$68))</formula>
    </cfRule>
    <cfRule type="expression" dxfId="2464" priority="38">
      <formula>NOT(ISBLANK($K$68))</formula>
    </cfRule>
  </conditionalFormatting>
  <conditionalFormatting sqref="A70:O71">
    <cfRule type="expression" dxfId="2463" priority="1">
      <formula>SEARCH("RON", $B71:$O$71)&gt;0</formula>
    </cfRule>
    <cfRule type="expression" dxfId="2462" priority="33">
      <formula>SEARCH("CXL", $B$71:$O$71)&gt;0</formula>
    </cfRule>
    <cfRule type="expression" dxfId="2461" priority="34">
      <formula>NOT(ISBLANK($M$70))</formula>
    </cfRule>
    <cfRule type="expression" dxfId="2460" priority="35">
      <formula>NOT(ISBLANK($K$70))</formula>
    </cfRule>
  </conditionalFormatting>
  <conditionalFormatting sqref="A5:O6">
    <cfRule type="expression" dxfId="2459" priority="126">
      <formula>SEARCH("CXL", $B$6:$O$6)&gt;0</formula>
    </cfRule>
    <cfRule type="expression" dxfId="2458" priority="127">
      <formula>NOT(ISBLANK($M$5))</formula>
    </cfRule>
    <cfRule type="expression" dxfId="2457" priority="128">
      <formula>NOT(ISBLANK($K$5))</formula>
    </cfRule>
  </conditionalFormatting>
  <conditionalFormatting sqref="B6:O6">
    <cfRule type="expression" dxfId="2456" priority="32">
      <formula>SEARCH("RON", $B$6:$O$6)&gt;0</formula>
    </cfRule>
  </conditionalFormatting>
  <conditionalFormatting sqref="B19:O20">
    <cfRule type="expression" dxfId="2455" priority="25">
      <formula>SEARCH("RON", $B$20:$O$20)&gt;0</formula>
    </cfRule>
  </conditionalFormatting>
  <conditionalFormatting sqref="B22:O23">
    <cfRule type="expression" dxfId="2454" priority="24">
      <formula>SEARCH("RON", $B$23:$O$23)&gt;0</formula>
    </cfRule>
  </conditionalFormatting>
  <conditionalFormatting sqref="B24:O25">
    <cfRule type="expression" dxfId="2453" priority="23">
      <formula>SEARCH("RON", $B$25:$O$25)&gt;0</formula>
    </cfRule>
  </conditionalFormatting>
  <conditionalFormatting sqref="B26:O27">
    <cfRule type="expression" dxfId="2452" priority="22">
      <formula>SEARCH("RON", $B$27:$O$27)&gt;0</formula>
    </cfRule>
  </conditionalFormatting>
  <conditionalFormatting sqref="B28:O29">
    <cfRule type="expression" dxfId="2451" priority="21">
      <formula>SEARCH("RON", $B$29:$O$29)&gt;0</formula>
    </cfRule>
  </conditionalFormatting>
  <conditionalFormatting sqref="B30:O31">
    <cfRule type="expression" dxfId="2450" priority="20">
      <formula>SEARCH("RON", $B$31:$O$31)&gt;0</formula>
    </cfRule>
  </conditionalFormatting>
  <conditionalFormatting sqref="B32:O33">
    <cfRule type="expression" dxfId="2449" priority="19">
      <formula>SEARCH("RON", $B$33:$O$33)&gt;0</formula>
    </cfRule>
  </conditionalFormatting>
  <conditionalFormatting sqref="B34:O35">
    <cfRule type="expression" dxfId="2448" priority="18">
      <formula>SEARCH("RON", $B$35:$O$35)&gt;0</formula>
    </cfRule>
  </conditionalFormatting>
  <conditionalFormatting sqref="B36:O37">
    <cfRule type="expression" dxfId="2447" priority="17">
      <formula>SEARCH("RON", $B$37:$O$37)&gt;0</formula>
    </cfRule>
  </conditionalFormatting>
  <conditionalFormatting sqref="B39:O40">
    <cfRule type="expression" dxfId="2446" priority="16">
      <formula>SEARCH("RON", $B$40:$O$40)&gt;0</formula>
    </cfRule>
  </conditionalFormatting>
  <conditionalFormatting sqref="B41:O42">
    <cfRule type="expression" dxfId="2445" priority="15">
      <formula>SEARCH("RON", $B$42:$O$42)&gt;0</formula>
    </cfRule>
  </conditionalFormatting>
  <conditionalFormatting sqref="B43:O44">
    <cfRule type="expression" dxfId="2444" priority="14">
      <formula>SEARCH("RON", $B$44:$O$44)&gt;0</formula>
    </cfRule>
  </conditionalFormatting>
  <conditionalFormatting sqref="B45:O46">
    <cfRule type="expression" dxfId="2443" priority="13">
      <formula>SEARCH("RON", $B$46:$O$46)&gt;0</formula>
    </cfRule>
  </conditionalFormatting>
  <conditionalFormatting sqref="B47:O48">
    <cfRule type="expression" dxfId="2442" priority="12">
      <formula>SEARCH("RON", $B$48:$O$48)&gt;0</formula>
    </cfRule>
  </conditionalFormatting>
  <conditionalFormatting sqref="B49:O50">
    <cfRule type="expression" dxfId="2441" priority="11">
      <formula>SEARCH("RON", $B$50:$O$50)&gt;0</formula>
    </cfRule>
  </conditionalFormatting>
  <conditionalFormatting sqref="B51:O52">
    <cfRule type="expression" dxfId="2440" priority="10">
      <formula>SEARCH("RON", $B$52:$O$52)&gt;0</formula>
    </cfRule>
  </conditionalFormatting>
  <conditionalFormatting sqref="B53:O54">
    <cfRule type="expression" dxfId="2439" priority="9">
      <formula>SEARCH("RON", $B$54:$O$54)&gt;0</formula>
    </cfRule>
  </conditionalFormatting>
  <conditionalFormatting sqref="B56:O57">
    <cfRule type="expression" dxfId="2438" priority="8">
      <formula>SEARCH("RON", $B$57:$O$57)&gt;0</formula>
    </cfRule>
  </conditionalFormatting>
  <conditionalFormatting sqref="B58:O59">
    <cfRule type="expression" dxfId="2437" priority="7">
      <formula>SEARCH("RON", $B$59:$O$59)&gt;0</formula>
    </cfRule>
  </conditionalFormatting>
  <conditionalFormatting sqref="B60:O61">
    <cfRule type="expression" dxfId="2436" priority="6">
      <formula>SEARCH("RON", $B$61:$O$61)&gt;0</formula>
    </cfRule>
  </conditionalFormatting>
  <conditionalFormatting sqref="B62:O63">
    <cfRule type="expression" dxfId="2435" priority="5">
      <formula>SEARCH("RON", $B$63:$O$63)&gt;0</formula>
    </cfRule>
  </conditionalFormatting>
  <conditionalFormatting sqref="B64:O65">
    <cfRule type="expression" dxfId="2434" priority="4">
      <formula>SEARCH("RON", $B$65:$O$65)&gt;0</formula>
    </cfRule>
  </conditionalFormatting>
  <conditionalFormatting sqref="B66:O67">
    <cfRule type="expression" dxfId="2433" priority="3">
      <formula>SEARCH("RON", $B$67:$O$67)&gt;0</formula>
    </cfRule>
  </conditionalFormatting>
  <conditionalFormatting sqref="B68:O69">
    <cfRule type="expression" dxfId="243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A5" sqref="A5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>
        <v>8524477</v>
      </c>
      <c r="B5" s="82" t="str">
        <f>IFERROR(VLOOKUP(A5,TABLE!A3:C24,2,FALSE),"")</f>
        <v>UH-60L</v>
      </c>
      <c r="C5" s="82" t="str">
        <f>IFERROR(VLOOKUP(A5,TABLE!A3:C24,3,FALSE),"")</f>
        <v>GSHEL7-B</v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lJFJwwQlOs0gxvNIcPEMEg608BaVa0GAYFumlSpD8WtrFdj+2uFwh4KwsE71GON6pVvnxyCNOLd6iwyDcxbZiA==" saltValue="s1nNgVtRHx/wtZKe9l3O3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431" priority="31">
      <formula>SEARCH("RON", $B$8:$O$8)&gt;0</formula>
    </cfRule>
    <cfRule type="expression" dxfId="2430" priority="123">
      <formula>SEARCH("CXL", $B$8:$O$8)&gt;0</formula>
    </cfRule>
    <cfRule type="expression" dxfId="2429" priority="124">
      <formula>NOT(ISBLANK($M$7))</formula>
    </cfRule>
    <cfRule type="expression" dxfId="2428" priority="125">
      <formula>NOT(ISBLANK($K$7))</formula>
    </cfRule>
  </conditionalFormatting>
  <conditionalFormatting sqref="A9:O10">
    <cfRule type="expression" dxfId="2427" priority="30">
      <formula>SEARCH("RON", $B$10:$O$10)&gt;0</formula>
    </cfRule>
    <cfRule type="expression" dxfId="2426" priority="120">
      <formula>SEARCH("CXL", $B$10:$O$10)&gt;0</formula>
    </cfRule>
    <cfRule type="expression" dxfId="2425" priority="121">
      <formula>NOT(ISBLANK($M$9))</formula>
    </cfRule>
    <cfRule type="expression" dxfId="2424" priority="122">
      <formula>NOT(ISBLANK($K$9))</formula>
    </cfRule>
  </conditionalFormatting>
  <conditionalFormatting sqref="A11:O12">
    <cfRule type="expression" dxfId="2423" priority="29">
      <formula>SEARCH("RON", $B$12:$O$12)&gt;0</formula>
    </cfRule>
    <cfRule type="expression" dxfId="2422" priority="117">
      <formula>SEARCH("CXL", $B$12:$O$12)&gt;0</formula>
    </cfRule>
    <cfRule type="expression" dxfId="2421" priority="118">
      <formula>NOT(ISBLANK($M$11))</formula>
    </cfRule>
    <cfRule type="expression" dxfId="2420" priority="119">
      <formula>NOT(ISBLANK($K$11))</formula>
    </cfRule>
  </conditionalFormatting>
  <conditionalFormatting sqref="A13:O14">
    <cfRule type="expression" dxfId="2419" priority="28">
      <formula>SEARCH("RON", $B$14:$O$14)&gt;0</formula>
    </cfRule>
    <cfRule type="expression" dxfId="2418" priority="114">
      <formula>SEARCH("CXL", $B$14:$O$14)&gt;0</formula>
    </cfRule>
    <cfRule type="expression" dxfId="2417" priority="115">
      <formula>NOT(ISBLANK($M$13))</formula>
    </cfRule>
    <cfRule type="expression" dxfId="2416" priority="116">
      <formula>NOT(ISBLANK($K$13))</formula>
    </cfRule>
  </conditionalFormatting>
  <conditionalFormatting sqref="A15:O16">
    <cfRule type="expression" dxfId="2415" priority="27">
      <formula>SEARCH("RON", $B$16:$O$16)&gt;0</formula>
    </cfRule>
    <cfRule type="expression" dxfId="2414" priority="111">
      <formula>SEARCH("CXL", $B$16:$O$16)&gt;0</formula>
    </cfRule>
    <cfRule type="expression" dxfId="2413" priority="112">
      <formula>NOT(ISBLANK($M$15))</formula>
    </cfRule>
    <cfRule type="expression" dxfId="2412" priority="113">
      <formula>NOT(ISBLANK($K$15))</formula>
    </cfRule>
  </conditionalFormatting>
  <conditionalFormatting sqref="A17:O18">
    <cfRule type="expression" dxfId="2411" priority="26">
      <formula>SEARCH("RON", $B$18:$O$18)&gt;0</formula>
    </cfRule>
    <cfRule type="expression" dxfId="2410" priority="108">
      <formula>SEARCH("CXL", $B$18:$O$18)&gt;0</formula>
    </cfRule>
    <cfRule type="expression" dxfId="2409" priority="109">
      <formula>NOT(ISBLANK($M$17))</formula>
    </cfRule>
    <cfRule type="expression" dxfId="2408" priority="110">
      <formula>NOT(ISBLANK($K$17))</formula>
    </cfRule>
  </conditionalFormatting>
  <conditionalFormatting sqref="A19:O20">
    <cfRule type="expression" dxfId="2407" priority="105">
      <formula>SEARCH("CXL", $B$20:$O$20)&gt;0</formula>
    </cfRule>
    <cfRule type="expression" dxfId="2406" priority="106">
      <formula>NOT(ISBLANK($M$19))</formula>
    </cfRule>
    <cfRule type="expression" dxfId="2405" priority="107">
      <formula>NOT(ISBLANK($K$19))</formula>
    </cfRule>
  </conditionalFormatting>
  <conditionalFormatting sqref="A22:O23">
    <cfRule type="expression" dxfId="2404" priority="102">
      <formula>SEARCH("CXL", $B$23:$O$23)&gt;0</formula>
    </cfRule>
    <cfRule type="expression" dxfId="2403" priority="103">
      <formula>NOT(ISBLANK($M$22))</formula>
    </cfRule>
    <cfRule type="expression" dxfId="2402" priority="104">
      <formula>NOT(ISBLANK($K$22))</formula>
    </cfRule>
  </conditionalFormatting>
  <conditionalFormatting sqref="A24:O25">
    <cfRule type="expression" dxfId="2401" priority="99">
      <formula>SEARCH("CXL", $B$25:$O$25)&gt;0</formula>
    </cfRule>
    <cfRule type="expression" dxfId="2400" priority="100">
      <formula>NOT(ISBLANK($M$24))</formula>
    </cfRule>
    <cfRule type="expression" dxfId="2399" priority="101">
      <formula>NOT(ISBLANK($K$24))</formula>
    </cfRule>
  </conditionalFormatting>
  <conditionalFormatting sqref="A26:O27">
    <cfRule type="expression" dxfId="2398" priority="96">
      <formula>SEARCH("CXL", $B$27:$O$27)&gt;0</formula>
    </cfRule>
    <cfRule type="expression" dxfId="2397" priority="97">
      <formula>NOT(ISBLANK($M$26))</formula>
    </cfRule>
    <cfRule type="expression" dxfId="2396" priority="98">
      <formula>NOT(ISBLANK($K$26))</formula>
    </cfRule>
  </conditionalFormatting>
  <conditionalFormatting sqref="A28:O29">
    <cfRule type="expression" dxfId="2395" priority="93">
      <formula>SEARCH("CXL", $B$29:$O$29)&gt;0</formula>
    </cfRule>
    <cfRule type="expression" dxfId="2394" priority="94">
      <formula>NOT(ISBLANK($M$28))</formula>
    </cfRule>
    <cfRule type="expression" dxfId="2393" priority="95">
      <formula>NOT(ISBLANK($K$28))</formula>
    </cfRule>
  </conditionalFormatting>
  <conditionalFormatting sqref="A30:O31">
    <cfRule type="expression" dxfId="2392" priority="90">
      <formula>SEARCH("CXL", $B$31:$O$31)&gt;0</formula>
    </cfRule>
    <cfRule type="expression" dxfId="2391" priority="91">
      <formula>NOT(ISBLANK($M$30))</formula>
    </cfRule>
    <cfRule type="expression" dxfId="2390" priority="92">
      <formula>NOT(ISBLANK($K$30))</formula>
    </cfRule>
  </conditionalFormatting>
  <conditionalFormatting sqref="A32:O33">
    <cfRule type="expression" dxfId="2389" priority="87">
      <formula>SEARCH("CXL", $B$33:$O$33)&gt;0</formula>
    </cfRule>
    <cfRule type="expression" dxfId="2388" priority="88">
      <formula>NOT(ISBLANK($M$32))</formula>
    </cfRule>
    <cfRule type="expression" dxfId="2387" priority="89">
      <formula>NOT(ISBLANK($K$32))</formula>
    </cfRule>
  </conditionalFormatting>
  <conditionalFormatting sqref="A34:O35">
    <cfRule type="expression" dxfId="2386" priority="84">
      <formula>SEARCH("CXL", $B$35:$O$35)&gt;0</formula>
    </cfRule>
    <cfRule type="expression" dxfId="2385" priority="85">
      <formula>NOT(ISBLANK($M$34))</formula>
    </cfRule>
    <cfRule type="expression" dxfId="2384" priority="86">
      <formula>NOT(ISBLANK($K$34))</formula>
    </cfRule>
  </conditionalFormatting>
  <conditionalFormatting sqref="A36:O37">
    <cfRule type="expression" dxfId="2383" priority="81">
      <formula>SEARCH("CXL", $B$37:$O$37)&gt;0</formula>
    </cfRule>
    <cfRule type="expression" dxfId="2382" priority="82">
      <formula>NOT(ISBLANK($M$36))</formula>
    </cfRule>
    <cfRule type="expression" dxfId="2381" priority="83">
      <formula>NOT(ISBLANK($K$36))</formula>
    </cfRule>
  </conditionalFormatting>
  <conditionalFormatting sqref="A39:O40">
    <cfRule type="expression" dxfId="2380" priority="78">
      <formula>SEARCH("CXL", $B$40:$O$40)&gt;0</formula>
    </cfRule>
    <cfRule type="expression" dxfId="2379" priority="79">
      <formula>NOT(ISBLANK($M$39))</formula>
    </cfRule>
    <cfRule type="expression" dxfId="2378" priority="80">
      <formula>NOT(ISBLANK($K$39))</formula>
    </cfRule>
  </conditionalFormatting>
  <conditionalFormatting sqref="A41:O42">
    <cfRule type="expression" dxfId="2377" priority="75">
      <formula>SEARCH("CXL", $B$42:$O$42)&gt;0</formula>
    </cfRule>
    <cfRule type="expression" dxfId="2376" priority="76">
      <formula>NOT(ISBLANK($M$41))</formula>
    </cfRule>
    <cfRule type="expression" dxfId="2375" priority="77">
      <formula>NOT(ISBLANK($K$41))</formula>
    </cfRule>
  </conditionalFormatting>
  <conditionalFormatting sqref="A43:O44">
    <cfRule type="expression" dxfId="2374" priority="72">
      <formula>SEARCH("CXL", $B$44:$O$44)&gt;0</formula>
    </cfRule>
    <cfRule type="expression" dxfId="2373" priority="73">
      <formula>NOT(ISBLANK($M$43))</formula>
    </cfRule>
    <cfRule type="expression" dxfId="2372" priority="74">
      <formula>NOT(ISBLANK($K$43))</formula>
    </cfRule>
  </conditionalFormatting>
  <conditionalFormatting sqref="A45:O46">
    <cfRule type="expression" dxfId="2371" priority="69">
      <formula>SEARCH("CXL", $B$46:$O$46)&gt;0</formula>
    </cfRule>
    <cfRule type="expression" dxfId="2370" priority="70">
      <formula>NOT(ISBLANK($M$45))</formula>
    </cfRule>
    <cfRule type="expression" dxfId="2369" priority="71">
      <formula>NOT(ISBLANK($K$45))</formula>
    </cfRule>
  </conditionalFormatting>
  <conditionalFormatting sqref="A47:O48">
    <cfRule type="expression" dxfId="2368" priority="66">
      <formula>SEARCH("CXL", $B$48:$O$48)&gt;0</formula>
    </cfRule>
    <cfRule type="expression" dxfId="2367" priority="67">
      <formula>NOT(ISBLANK($M$47))</formula>
    </cfRule>
    <cfRule type="expression" dxfId="2366" priority="68">
      <formula>NOT(ISBLANK($K$47))</formula>
    </cfRule>
  </conditionalFormatting>
  <conditionalFormatting sqref="A49:O50">
    <cfRule type="expression" dxfId="2365" priority="63">
      <formula>SEARCH("CXL", $B$50:$O$50)&gt;0</formula>
    </cfRule>
    <cfRule type="expression" dxfId="2364" priority="64">
      <formula>NOT(ISBLANK($M$49))</formula>
    </cfRule>
    <cfRule type="expression" dxfId="2363" priority="65">
      <formula>NOT(ISBLANK($K$49))</formula>
    </cfRule>
  </conditionalFormatting>
  <conditionalFormatting sqref="A51:O52">
    <cfRule type="expression" dxfId="2362" priority="60">
      <formula>SEARCH("CXL", $B$52:$O$52)&gt;0</formula>
    </cfRule>
    <cfRule type="expression" dxfId="2361" priority="61">
      <formula>NOT(ISBLANK($M$51))</formula>
    </cfRule>
    <cfRule type="expression" dxfId="2360" priority="62">
      <formula>NOT(ISBLANK($K$51))</formula>
    </cfRule>
  </conditionalFormatting>
  <conditionalFormatting sqref="A53:O54">
    <cfRule type="expression" dxfId="2359" priority="57">
      <formula>SEARCH("CXL", $B$54:$O$54)&gt;0</formula>
    </cfRule>
    <cfRule type="expression" dxfId="2358" priority="58">
      <formula>NOT(ISBLANK($M$53))</formula>
    </cfRule>
    <cfRule type="expression" dxfId="2357" priority="59">
      <formula>NOT(ISBLANK($K$53))</formula>
    </cfRule>
  </conditionalFormatting>
  <conditionalFormatting sqref="A56:O57">
    <cfRule type="expression" dxfId="2356" priority="54">
      <formula>SEARCH("CXL", $B$57:$O$57)&gt;0</formula>
    </cfRule>
    <cfRule type="expression" dxfId="2355" priority="55">
      <formula>NOT(ISBLANK($M$56))</formula>
    </cfRule>
    <cfRule type="expression" dxfId="2354" priority="56">
      <formula>NOT(ISBLANK($K$56))</formula>
    </cfRule>
  </conditionalFormatting>
  <conditionalFormatting sqref="A58:O59">
    <cfRule type="expression" dxfId="2353" priority="51">
      <formula>SEARCH("CXL", $B$59:$O$59)&gt;0</formula>
    </cfRule>
    <cfRule type="expression" dxfId="2352" priority="52">
      <formula>NOT(ISBLANK($M$58))</formula>
    </cfRule>
    <cfRule type="expression" dxfId="2351" priority="53">
      <formula>NOT(ISBLANK($K$58))</formula>
    </cfRule>
  </conditionalFormatting>
  <conditionalFormatting sqref="A60:O61">
    <cfRule type="expression" dxfId="2350" priority="48">
      <formula>SEARCH("CXL", $B$61:$O$61)&gt;0</formula>
    </cfRule>
    <cfRule type="expression" dxfId="2349" priority="49">
      <formula>NOT(ISBLANK($M$60))</formula>
    </cfRule>
    <cfRule type="expression" dxfId="2348" priority="50">
      <formula>NOT(ISBLANK($K$60))</formula>
    </cfRule>
  </conditionalFormatting>
  <conditionalFormatting sqref="A62:O63">
    <cfRule type="expression" dxfId="2347" priority="45">
      <formula>SEARCH("CXL", $B$63:$O$63)&gt;0</formula>
    </cfRule>
    <cfRule type="expression" dxfId="2346" priority="46">
      <formula>NOT(ISBLANK($M$62))</formula>
    </cfRule>
    <cfRule type="expression" dxfId="2345" priority="47">
      <formula>NOT(ISBLANK($K$62))</formula>
    </cfRule>
  </conditionalFormatting>
  <conditionalFormatting sqref="A64:O65">
    <cfRule type="expression" dxfId="2344" priority="42">
      <formula>SEARCH("CXL", $B$65:$O$65)&gt;0</formula>
    </cfRule>
    <cfRule type="expression" dxfId="2343" priority="43">
      <formula>NOT(ISBLANK($M$64))</formula>
    </cfRule>
    <cfRule type="expression" dxfId="2342" priority="44">
      <formula>NOT(ISBLANK($K$64))</formula>
    </cfRule>
  </conditionalFormatting>
  <conditionalFormatting sqref="A66:O67">
    <cfRule type="expression" dxfId="2341" priority="39">
      <formula>SEARCH("CXL", $B$67:$O$67)&gt;0</formula>
    </cfRule>
    <cfRule type="expression" dxfId="2340" priority="40">
      <formula>NOT(ISBLANK($M$66))</formula>
    </cfRule>
    <cfRule type="expression" dxfId="2339" priority="41">
      <formula>NOT(ISBLANK($K$66))</formula>
    </cfRule>
  </conditionalFormatting>
  <conditionalFormatting sqref="A68:O69">
    <cfRule type="expression" dxfId="2338" priority="36">
      <formula>SEARCH("CXL", $B$69:$O$69)&gt;0</formula>
    </cfRule>
    <cfRule type="expression" dxfId="2337" priority="37">
      <formula>NOT(ISBLANK($M$68))</formula>
    </cfRule>
    <cfRule type="expression" dxfId="2336" priority="38">
      <formula>NOT(ISBLANK($K$68))</formula>
    </cfRule>
  </conditionalFormatting>
  <conditionalFormatting sqref="A70:O71">
    <cfRule type="expression" dxfId="2335" priority="1">
      <formula>SEARCH("RON", $B71:$O$71)&gt;0</formula>
    </cfRule>
    <cfRule type="expression" dxfId="2334" priority="33">
      <formula>SEARCH("CXL", $B$71:$O$71)&gt;0</formula>
    </cfRule>
    <cfRule type="expression" dxfId="2333" priority="34">
      <formula>NOT(ISBLANK($M$70))</formula>
    </cfRule>
    <cfRule type="expression" dxfId="2332" priority="35">
      <formula>NOT(ISBLANK($K$70))</formula>
    </cfRule>
  </conditionalFormatting>
  <conditionalFormatting sqref="A5:O6">
    <cfRule type="expression" dxfId="2331" priority="126">
      <formula>SEARCH("CXL", $B$6:$O$6)&gt;0</formula>
    </cfRule>
    <cfRule type="expression" dxfId="2330" priority="127">
      <formula>NOT(ISBLANK($M$5))</formula>
    </cfRule>
    <cfRule type="expression" dxfId="2329" priority="128">
      <formula>NOT(ISBLANK($K$5))</formula>
    </cfRule>
  </conditionalFormatting>
  <conditionalFormatting sqref="B6:O6">
    <cfRule type="expression" dxfId="2328" priority="32">
      <formula>SEARCH("RON", $B$6:$O$6)&gt;0</formula>
    </cfRule>
  </conditionalFormatting>
  <conditionalFormatting sqref="B19:O20">
    <cfRule type="expression" dxfId="2327" priority="25">
      <formula>SEARCH("RON", $B$20:$O$20)&gt;0</formula>
    </cfRule>
  </conditionalFormatting>
  <conditionalFormatting sqref="B22:O23">
    <cfRule type="expression" dxfId="2326" priority="24">
      <formula>SEARCH("RON", $B$23:$O$23)&gt;0</formula>
    </cfRule>
  </conditionalFormatting>
  <conditionalFormatting sqref="B24:O25">
    <cfRule type="expression" dxfId="2325" priority="23">
      <formula>SEARCH("RON", $B$25:$O$25)&gt;0</formula>
    </cfRule>
  </conditionalFormatting>
  <conditionalFormatting sqref="B26:O27">
    <cfRule type="expression" dxfId="2324" priority="22">
      <formula>SEARCH("RON", $B$27:$O$27)&gt;0</formula>
    </cfRule>
  </conditionalFormatting>
  <conditionalFormatting sqref="B28:O29">
    <cfRule type="expression" dxfId="2323" priority="21">
      <formula>SEARCH("RON", $B$29:$O$29)&gt;0</formula>
    </cfRule>
  </conditionalFormatting>
  <conditionalFormatting sqref="B30:O31">
    <cfRule type="expression" dxfId="2322" priority="20">
      <formula>SEARCH("RON", $B$31:$O$31)&gt;0</formula>
    </cfRule>
  </conditionalFormatting>
  <conditionalFormatting sqref="B32:O33">
    <cfRule type="expression" dxfId="2321" priority="19">
      <formula>SEARCH("RON", $B$33:$O$33)&gt;0</formula>
    </cfRule>
  </conditionalFormatting>
  <conditionalFormatting sqref="B34:O35">
    <cfRule type="expression" dxfId="2320" priority="18">
      <formula>SEARCH("RON", $B$35:$O$35)&gt;0</formula>
    </cfRule>
  </conditionalFormatting>
  <conditionalFormatting sqref="B36:O37">
    <cfRule type="expression" dxfId="2319" priority="17">
      <formula>SEARCH("RON", $B$37:$O$37)&gt;0</formula>
    </cfRule>
  </conditionalFormatting>
  <conditionalFormatting sqref="B39:O40">
    <cfRule type="expression" dxfId="2318" priority="16">
      <formula>SEARCH("RON", $B$40:$O$40)&gt;0</formula>
    </cfRule>
  </conditionalFormatting>
  <conditionalFormatting sqref="B41:O42">
    <cfRule type="expression" dxfId="2317" priority="15">
      <formula>SEARCH("RON", $B$42:$O$42)&gt;0</formula>
    </cfRule>
  </conditionalFormatting>
  <conditionalFormatting sqref="B43:O44">
    <cfRule type="expression" dxfId="2316" priority="14">
      <formula>SEARCH("RON", $B$44:$O$44)&gt;0</formula>
    </cfRule>
  </conditionalFormatting>
  <conditionalFormatting sqref="B45:O46">
    <cfRule type="expression" dxfId="2315" priority="13">
      <formula>SEARCH("RON", $B$46:$O$46)&gt;0</formula>
    </cfRule>
  </conditionalFormatting>
  <conditionalFormatting sqref="B47:O48">
    <cfRule type="expression" dxfId="2314" priority="12">
      <formula>SEARCH("RON", $B$48:$O$48)&gt;0</formula>
    </cfRule>
  </conditionalFormatting>
  <conditionalFormatting sqref="B49:O50">
    <cfRule type="expression" dxfId="2313" priority="11">
      <formula>SEARCH("RON", $B$50:$O$50)&gt;0</formula>
    </cfRule>
  </conditionalFormatting>
  <conditionalFormatting sqref="B51:O52">
    <cfRule type="expression" dxfId="2312" priority="10">
      <formula>SEARCH("RON", $B$52:$O$52)&gt;0</formula>
    </cfRule>
  </conditionalFormatting>
  <conditionalFormatting sqref="B53:O54">
    <cfRule type="expression" dxfId="2311" priority="9">
      <formula>SEARCH("RON", $B$54:$O$54)&gt;0</formula>
    </cfRule>
  </conditionalFormatting>
  <conditionalFormatting sqref="B56:O57">
    <cfRule type="expression" dxfId="2310" priority="8">
      <formula>SEARCH("RON", $B$57:$O$57)&gt;0</formula>
    </cfRule>
  </conditionalFormatting>
  <conditionalFormatting sqref="B58:O59">
    <cfRule type="expression" dxfId="2309" priority="7">
      <formula>SEARCH("RON", $B$59:$O$59)&gt;0</formula>
    </cfRule>
  </conditionalFormatting>
  <conditionalFormatting sqref="B60:O61">
    <cfRule type="expression" dxfId="2308" priority="6">
      <formula>SEARCH("RON", $B$61:$O$61)&gt;0</formula>
    </cfRule>
  </conditionalFormatting>
  <conditionalFormatting sqref="B62:O63">
    <cfRule type="expression" dxfId="2307" priority="5">
      <formula>SEARCH("RON", $B$63:$O$63)&gt;0</formula>
    </cfRule>
  </conditionalFormatting>
  <conditionalFormatting sqref="B64:O65">
    <cfRule type="expression" dxfId="2306" priority="4">
      <formula>SEARCH("RON", $B$65:$O$65)&gt;0</formula>
    </cfRule>
  </conditionalFormatting>
  <conditionalFormatting sqref="B66:O67">
    <cfRule type="expression" dxfId="2305" priority="3">
      <formula>SEARCH("RON", $B$67:$O$67)&gt;0</formula>
    </cfRule>
  </conditionalFormatting>
  <conditionalFormatting sqref="B68:O69">
    <cfRule type="expression" dxfId="230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EmKZ/3CxRBShxL5kSuu4Ce42FNGTzJcGw9zT8i8eIqXzkMeCy8WTdFPM1u3P0LYt96Tb8C0UxEdI9Y7juj9aLg==" saltValue="RmJkOKiSC+f6ScSRMv91U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303" priority="31">
      <formula>SEARCH("RON", $B$8:$O$8)&gt;0</formula>
    </cfRule>
    <cfRule type="expression" dxfId="2302" priority="123">
      <formula>SEARCH("CXL", $B$8:$O$8)&gt;0</formula>
    </cfRule>
    <cfRule type="expression" dxfId="2301" priority="124">
      <formula>NOT(ISBLANK($M$7))</formula>
    </cfRule>
    <cfRule type="expression" dxfId="2300" priority="125">
      <formula>NOT(ISBLANK($K$7))</formula>
    </cfRule>
  </conditionalFormatting>
  <conditionalFormatting sqref="A9:O10">
    <cfRule type="expression" dxfId="2299" priority="30">
      <formula>SEARCH("RON", $B$10:$O$10)&gt;0</formula>
    </cfRule>
    <cfRule type="expression" dxfId="2298" priority="120">
      <formula>SEARCH("CXL", $B$10:$O$10)&gt;0</formula>
    </cfRule>
    <cfRule type="expression" dxfId="2297" priority="121">
      <formula>NOT(ISBLANK($M$9))</formula>
    </cfRule>
    <cfRule type="expression" dxfId="2296" priority="122">
      <formula>NOT(ISBLANK($K$9))</formula>
    </cfRule>
  </conditionalFormatting>
  <conditionalFormatting sqref="A11:O12">
    <cfRule type="expression" dxfId="2295" priority="29">
      <formula>SEARCH("RON", $B$12:$O$12)&gt;0</formula>
    </cfRule>
    <cfRule type="expression" dxfId="2294" priority="117">
      <formula>SEARCH("CXL", $B$12:$O$12)&gt;0</formula>
    </cfRule>
    <cfRule type="expression" dxfId="2293" priority="118">
      <formula>NOT(ISBLANK($M$11))</formula>
    </cfRule>
    <cfRule type="expression" dxfId="2292" priority="119">
      <formula>NOT(ISBLANK($K$11))</formula>
    </cfRule>
  </conditionalFormatting>
  <conditionalFormatting sqref="A13:O14">
    <cfRule type="expression" dxfId="2291" priority="28">
      <formula>SEARCH("RON", $B$14:$O$14)&gt;0</formula>
    </cfRule>
    <cfRule type="expression" dxfId="2290" priority="114">
      <formula>SEARCH("CXL", $B$14:$O$14)&gt;0</formula>
    </cfRule>
    <cfRule type="expression" dxfId="2289" priority="115">
      <formula>NOT(ISBLANK($M$13))</formula>
    </cfRule>
    <cfRule type="expression" dxfId="2288" priority="116">
      <formula>NOT(ISBLANK($K$13))</formula>
    </cfRule>
  </conditionalFormatting>
  <conditionalFormatting sqref="A15:O16">
    <cfRule type="expression" dxfId="2287" priority="27">
      <formula>SEARCH("RON", $B$16:$O$16)&gt;0</formula>
    </cfRule>
    <cfRule type="expression" dxfId="2286" priority="111">
      <formula>SEARCH("CXL", $B$16:$O$16)&gt;0</formula>
    </cfRule>
    <cfRule type="expression" dxfId="2285" priority="112">
      <formula>NOT(ISBLANK($M$15))</formula>
    </cfRule>
    <cfRule type="expression" dxfId="2284" priority="113">
      <formula>NOT(ISBLANK($K$15))</formula>
    </cfRule>
  </conditionalFormatting>
  <conditionalFormatting sqref="A17:O18">
    <cfRule type="expression" dxfId="2283" priority="26">
      <formula>SEARCH("RON", $B$18:$O$18)&gt;0</formula>
    </cfRule>
    <cfRule type="expression" dxfId="2282" priority="108">
      <formula>SEARCH("CXL", $B$18:$O$18)&gt;0</formula>
    </cfRule>
    <cfRule type="expression" dxfId="2281" priority="109">
      <formula>NOT(ISBLANK($M$17))</formula>
    </cfRule>
    <cfRule type="expression" dxfId="2280" priority="110">
      <formula>NOT(ISBLANK($K$17))</formula>
    </cfRule>
  </conditionalFormatting>
  <conditionalFormatting sqref="A19:O20">
    <cfRule type="expression" dxfId="2279" priority="105">
      <formula>SEARCH("CXL", $B$20:$O$20)&gt;0</formula>
    </cfRule>
    <cfRule type="expression" dxfId="2278" priority="106">
      <formula>NOT(ISBLANK($M$19))</formula>
    </cfRule>
    <cfRule type="expression" dxfId="2277" priority="107">
      <formula>NOT(ISBLANK($K$19))</formula>
    </cfRule>
  </conditionalFormatting>
  <conditionalFormatting sqref="A22:O23">
    <cfRule type="expression" dxfId="2276" priority="102">
      <formula>SEARCH("CXL", $B$23:$O$23)&gt;0</formula>
    </cfRule>
    <cfRule type="expression" dxfId="2275" priority="103">
      <formula>NOT(ISBLANK($M$22))</formula>
    </cfRule>
    <cfRule type="expression" dxfId="2274" priority="104">
      <formula>NOT(ISBLANK($K$22))</formula>
    </cfRule>
  </conditionalFormatting>
  <conditionalFormatting sqref="A24:O25">
    <cfRule type="expression" dxfId="2273" priority="99">
      <formula>SEARCH("CXL", $B$25:$O$25)&gt;0</formula>
    </cfRule>
    <cfRule type="expression" dxfId="2272" priority="100">
      <formula>NOT(ISBLANK($M$24))</formula>
    </cfRule>
    <cfRule type="expression" dxfId="2271" priority="101">
      <formula>NOT(ISBLANK($K$24))</formula>
    </cfRule>
  </conditionalFormatting>
  <conditionalFormatting sqref="A26:O27">
    <cfRule type="expression" dxfId="2270" priority="96">
      <formula>SEARCH("CXL", $B$27:$O$27)&gt;0</formula>
    </cfRule>
    <cfRule type="expression" dxfId="2269" priority="97">
      <formula>NOT(ISBLANK($M$26))</formula>
    </cfRule>
    <cfRule type="expression" dxfId="2268" priority="98">
      <formula>NOT(ISBLANK($K$26))</formula>
    </cfRule>
  </conditionalFormatting>
  <conditionalFormatting sqref="A28:O29">
    <cfRule type="expression" dxfId="2267" priority="93">
      <formula>SEARCH("CXL", $B$29:$O$29)&gt;0</formula>
    </cfRule>
    <cfRule type="expression" dxfId="2266" priority="94">
      <formula>NOT(ISBLANK($M$28))</formula>
    </cfRule>
    <cfRule type="expression" dxfId="2265" priority="95">
      <formula>NOT(ISBLANK($K$28))</formula>
    </cfRule>
  </conditionalFormatting>
  <conditionalFormatting sqref="A30:O31">
    <cfRule type="expression" dxfId="2264" priority="90">
      <formula>SEARCH("CXL", $B$31:$O$31)&gt;0</formula>
    </cfRule>
    <cfRule type="expression" dxfId="2263" priority="91">
      <formula>NOT(ISBLANK($M$30))</formula>
    </cfRule>
    <cfRule type="expression" dxfId="2262" priority="92">
      <formula>NOT(ISBLANK($K$30))</formula>
    </cfRule>
  </conditionalFormatting>
  <conditionalFormatting sqref="A32:O33">
    <cfRule type="expression" dxfId="2261" priority="87">
      <formula>SEARCH("CXL", $B$33:$O$33)&gt;0</formula>
    </cfRule>
    <cfRule type="expression" dxfId="2260" priority="88">
      <formula>NOT(ISBLANK($M$32))</formula>
    </cfRule>
    <cfRule type="expression" dxfId="2259" priority="89">
      <formula>NOT(ISBLANK($K$32))</formula>
    </cfRule>
  </conditionalFormatting>
  <conditionalFormatting sqref="A34:O35">
    <cfRule type="expression" dxfId="2258" priority="84">
      <formula>SEARCH("CXL", $B$35:$O$35)&gt;0</formula>
    </cfRule>
    <cfRule type="expression" dxfId="2257" priority="85">
      <formula>NOT(ISBLANK($M$34))</formula>
    </cfRule>
    <cfRule type="expression" dxfId="2256" priority="86">
      <formula>NOT(ISBLANK($K$34))</formula>
    </cfRule>
  </conditionalFormatting>
  <conditionalFormatting sqref="A36:O37">
    <cfRule type="expression" dxfId="2255" priority="81">
      <formula>SEARCH("CXL", $B$37:$O$37)&gt;0</formula>
    </cfRule>
    <cfRule type="expression" dxfId="2254" priority="82">
      <formula>NOT(ISBLANK($M$36))</formula>
    </cfRule>
    <cfRule type="expression" dxfId="2253" priority="83">
      <formula>NOT(ISBLANK($K$36))</formula>
    </cfRule>
  </conditionalFormatting>
  <conditionalFormatting sqref="A39:O40">
    <cfRule type="expression" dxfId="2252" priority="78">
      <formula>SEARCH("CXL", $B$40:$O$40)&gt;0</formula>
    </cfRule>
    <cfRule type="expression" dxfId="2251" priority="79">
      <formula>NOT(ISBLANK($M$39))</formula>
    </cfRule>
    <cfRule type="expression" dxfId="2250" priority="80">
      <formula>NOT(ISBLANK($K$39))</formula>
    </cfRule>
  </conditionalFormatting>
  <conditionalFormatting sqref="A41:O42">
    <cfRule type="expression" dxfId="2249" priority="75">
      <formula>SEARCH("CXL", $B$42:$O$42)&gt;0</formula>
    </cfRule>
    <cfRule type="expression" dxfId="2248" priority="76">
      <formula>NOT(ISBLANK($M$41))</formula>
    </cfRule>
    <cfRule type="expression" dxfId="2247" priority="77">
      <formula>NOT(ISBLANK($K$41))</formula>
    </cfRule>
  </conditionalFormatting>
  <conditionalFormatting sqref="A43:O44">
    <cfRule type="expression" dxfId="2246" priority="72">
      <formula>SEARCH("CXL", $B$44:$O$44)&gt;0</formula>
    </cfRule>
    <cfRule type="expression" dxfId="2245" priority="73">
      <formula>NOT(ISBLANK($M$43))</formula>
    </cfRule>
    <cfRule type="expression" dxfId="2244" priority="74">
      <formula>NOT(ISBLANK($K$43))</formula>
    </cfRule>
  </conditionalFormatting>
  <conditionalFormatting sqref="A45:O46">
    <cfRule type="expression" dxfId="2243" priority="69">
      <formula>SEARCH("CXL", $B$46:$O$46)&gt;0</formula>
    </cfRule>
    <cfRule type="expression" dxfId="2242" priority="70">
      <formula>NOT(ISBLANK($M$45))</formula>
    </cfRule>
    <cfRule type="expression" dxfId="2241" priority="71">
      <formula>NOT(ISBLANK($K$45))</formula>
    </cfRule>
  </conditionalFormatting>
  <conditionalFormatting sqref="A47:O48">
    <cfRule type="expression" dxfId="2240" priority="66">
      <formula>SEARCH("CXL", $B$48:$O$48)&gt;0</formula>
    </cfRule>
    <cfRule type="expression" dxfId="2239" priority="67">
      <formula>NOT(ISBLANK($M$47))</formula>
    </cfRule>
    <cfRule type="expression" dxfId="2238" priority="68">
      <formula>NOT(ISBLANK($K$47))</formula>
    </cfRule>
  </conditionalFormatting>
  <conditionalFormatting sqref="A49:O50">
    <cfRule type="expression" dxfId="2237" priority="63">
      <formula>SEARCH("CXL", $B$50:$O$50)&gt;0</formula>
    </cfRule>
    <cfRule type="expression" dxfId="2236" priority="64">
      <formula>NOT(ISBLANK($M$49))</formula>
    </cfRule>
    <cfRule type="expression" dxfId="2235" priority="65">
      <formula>NOT(ISBLANK($K$49))</formula>
    </cfRule>
  </conditionalFormatting>
  <conditionalFormatting sqref="A51:O52">
    <cfRule type="expression" dxfId="2234" priority="60">
      <formula>SEARCH("CXL", $B$52:$O$52)&gt;0</formula>
    </cfRule>
    <cfRule type="expression" dxfId="2233" priority="61">
      <formula>NOT(ISBLANK($M$51))</formula>
    </cfRule>
    <cfRule type="expression" dxfId="2232" priority="62">
      <formula>NOT(ISBLANK($K$51))</formula>
    </cfRule>
  </conditionalFormatting>
  <conditionalFormatting sqref="A53:O54">
    <cfRule type="expression" dxfId="2231" priority="57">
      <formula>SEARCH("CXL", $B$54:$O$54)&gt;0</formula>
    </cfRule>
    <cfRule type="expression" dxfId="2230" priority="58">
      <formula>NOT(ISBLANK($M$53))</formula>
    </cfRule>
    <cfRule type="expression" dxfId="2229" priority="59">
      <formula>NOT(ISBLANK($K$53))</formula>
    </cfRule>
  </conditionalFormatting>
  <conditionalFormatting sqref="A56:O57">
    <cfRule type="expression" dxfId="2228" priority="54">
      <formula>SEARCH("CXL", $B$57:$O$57)&gt;0</formula>
    </cfRule>
    <cfRule type="expression" dxfId="2227" priority="55">
      <formula>NOT(ISBLANK($M$56))</formula>
    </cfRule>
    <cfRule type="expression" dxfId="2226" priority="56">
      <formula>NOT(ISBLANK($K$56))</formula>
    </cfRule>
  </conditionalFormatting>
  <conditionalFormatting sqref="A58:O59">
    <cfRule type="expression" dxfId="2225" priority="51">
      <formula>SEARCH("CXL", $B$59:$O$59)&gt;0</formula>
    </cfRule>
    <cfRule type="expression" dxfId="2224" priority="52">
      <formula>NOT(ISBLANK($M$58))</formula>
    </cfRule>
    <cfRule type="expression" dxfId="2223" priority="53">
      <formula>NOT(ISBLANK($K$58))</formula>
    </cfRule>
  </conditionalFormatting>
  <conditionalFormatting sqref="A60:O61">
    <cfRule type="expression" dxfId="2222" priority="48">
      <formula>SEARCH("CXL", $B$61:$O$61)&gt;0</formula>
    </cfRule>
    <cfRule type="expression" dxfId="2221" priority="49">
      <formula>NOT(ISBLANK($M$60))</formula>
    </cfRule>
    <cfRule type="expression" dxfId="2220" priority="50">
      <formula>NOT(ISBLANK($K$60))</formula>
    </cfRule>
  </conditionalFormatting>
  <conditionalFormatting sqref="A62:O63">
    <cfRule type="expression" dxfId="2219" priority="45">
      <formula>SEARCH("CXL", $B$63:$O$63)&gt;0</formula>
    </cfRule>
    <cfRule type="expression" dxfId="2218" priority="46">
      <formula>NOT(ISBLANK($M$62))</formula>
    </cfRule>
    <cfRule type="expression" dxfId="2217" priority="47">
      <formula>NOT(ISBLANK($K$62))</formula>
    </cfRule>
  </conditionalFormatting>
  <conditionalFormatting sqref="A64:O65">
    <cfRule type="expression" dxfId="2216" priority="42">
      <formula>SEARCH("CXL", $B$65:$O$65)&gt;0</formula>
    </cfRule>
    <cfRule type="expression" dxfId="2215" priority="43">
      <formula>NOT(ISBLANK($M$64))</formula>
    </cfRule>
    <cfRule type="expression" dxfId="2214" priority="44">
      <formula>NOT(ISBLANK($K$64))</formula>
    </cfRule>
  </conditionalFormatting>
  <conditionalFormatting sqref="A66:O67">
    <cfRule type="expression" dxfId="2213" priority="39">
      <formula>SEARCH("CXL", $B$67:$O$67)&gt;0</formula>
    </cfRule>
    <cfRule type="expression" dxfId="2212" priority="40">
      <formula>NOT(ISBLANK($M$66))</formula>
    </cfRule>
    <cfRule type="expression" dxfId="2211" priority="41">
      <formula>NOT(ISBLANK($K$66))</formula>
    </cfRule>
  </conditionalFormatting>
  <conditionalFormatting sqref="A68:O69">
    <cfRule type="expression" dxfId="2210" priority="36">
      <formula>SEARCH("CXL", $B$69:$O$69)&gt;0</formula>
    </cfRule>
    <cfRule type="expression" dxfId="2209" priority="37">
      <formula>NOT(ISBLANK($M$68))</formula>
    </cfRule>
    <cfRule type="expression" dxfId="2208" priority="38">
      <formula>NOT(ISBLANK($K$68))</formula>
    </cfRule>
  </conditionalFormatting>
  <conditionalFormatting sqref="A70:O71">
    <cfRule type="expression" dxfId="2207" priority="1">
      <formula>SEARCH("RON", $B71:$O$71)&gt;0</formula>
    </cfRule>
    <cfRule type="expression" dxfId="2206" priority="33">
      <formula>SEARCH("CXL", $B$71:$O$71)&gt;0</formula>
    </cfRule>
    <cfRule type="expression" dxfId="2205" priority="34">
      <formula>NOT(ISBLANK($M$70))</formula>
    </cfRule>
    <cfRule type="expression" dxfId="2204" priority="35">
      <formula>NOT(ISBLANK($K$70))</formula>
    </cfRule>
  </conditionalFormatting>
  <conditionalFormatting sqref="A5:O6">
    <cfRule type="expression" dxfId="2203" priority="126">
      <formula>SEARCH("CXL", $B$6:$O$6)&gt;0</formula>
    </cfRule>
    <cfRule type="expression" dxfId="2202" priority="127">
      <formula>NOT(ISBLANK($M$5))</formula>
    </cfRule>
    <cfRule type="expression" dxfId="2201" priority="128">
      <formula>NOT(ISBLANK($K$5))</formula>
    </cfRule>
  </conditionalFormatting>
  <conditionalFormatting sqref="B6:O6">
    <cfRule type="expression" dxfId="2200" priority="32">
      <formula>SEARCH("RON", $B$6:$O$6)&gt;0</formula>
    </cfRule>
  </conditionalFormatting>
  <conditionalFormatting sqref="B19:O20">
    <cfRule type="expression" dxfId="2199" priority="25">
      <formula>SEARCH("RON", $B$20:$O$20)&gt;0</formula>
    </cfRule>
  </conditionalFormatting>
  <conditionalFormatting sqref="B22:O23">
    <cfRule type="expression" dxfId="2198" priority="24">
      <formula>SEARCH("RON", $B$23:$O$23)&gt;0</formula>
    </cfRule>
  </conditionalFormatting>
  <conditionalFormatting sqref="B24:O25">
    <cfRule type="expression" dxfId="2197" priority="23">
      <formula>SEARCH("RON", $B$25:$O$25)&gt;0</formula>
    </cfRule>
  </conditionalFormatting>
  <conditionalFormatting sqref="B26:O27">
    <cfRule type="expression" dxfId="2196" priority="22">
      <formula>SEARCH("RON", $B$27:$O$27)&gt;0</formula>
    </cfRule>
  </conditionalFormatting>
  <conditionalFormatting sqref="B28:O29">
    <cfRule type="expression" dxfId="2195" priority="21">
      <formula>SEARCH("RON", $B$29:$O$29)&gt;0</formula>
    </cfRule>
  </conditionalFormatting>
  <conditionalFormatting sqref="B30:O31">
    <cfRule type="expression" dxfId="2194" priority="20">
      <formula>SEARCH("RON", $B$31:$O$31)&gt;0</formula>
    </cfRule>
  </conditionalFormatting>
  <conditionalFormatting sqref="B32:O33">
    <cfRule type="expression" dxfId="2193" priority="19">
      <formula>SEARCH("RON", $B$33:$O$33)&gt;0</formula>
    </cfRule>
  </conditionalFormatting>
  <conditionalFormatting sqref="B34:O35">
    <cfRule type="expression" dxfId="2192" priority="18">
      <formula>SEARCH("RON", $B$35:$O$35)&gt;0</formula>
    </cfRule>
  </conditionalFormatting>
  <conditionalFormatting sqref="B36:O37">
    <cfRule type="expression" dxfId="2191" priority="17">
      <formula>SEARCH("RON", $B$37:$O$37)&gt;0</formula>
    </cfRule>
  </conditionalFormatting>
  <conditionalFormatting sqref="B39:O40">
    <cfRule type="expression" dxfId="2190" priority="16">
      <formula>SEARCH("RON", $B$40:$O$40)&gt;0</formula>
    </cfRule>
  </conditionalFormatting>
  <conditionalFormatting sqref="B41:O42">
    <cfRule type="expression" dxfId="2189" priority="15">
      <formula>SEARCH("RON", $B$42:$O$42)&gt;0</formula>
    </cfRule>
  </conditionalFormatting>
  <conditionalFormatting sqref="B43:O44">
    <cfRule type="expression" dxfId="2188" priority="14">
      <formula>SEARCH("RON", $B$44:$O$44)&gt;0</formula>
    </cfRule>
  </conditionalFormatting>
  <conditionalFormatting sqref="B45:O46">
    <cfRule type="expression" dxfId="2187" priority="13">
      <formula>SEARCH("RON", $B$46:$O$46)&gt;0</formula>
    </cfRule>
  </conditionalFormatting>
  <conditionalFormatting sqref="B47:O48">
    <cfRule type="expression" dxfId="2186" priority="12">
      <formula>SEARCH("RON", $B$48:$O$48)&gt;0</formula>
    </cfRule>
  </conditionalFormatting>
  <conditionalFormatting sqref="B49:O50">
    <cfRule type="expression" dxfId="2185" priority="11">
      <formula>SEARCH("RON", $B$50:$O$50)&gt;0</formula>
    </cfRule>
  </conditionalFormatting>
  <conditionalFormatting sqref="B51:O52">
    <cfRule type="expression" dxfId="2184" priority="10">
      <formula>SEARCH("RON", $B$52:$O$52)&gt;0</formula>
    </cfRule>
  </conditionalFormatting>
  <conditionalFormatting sqref="B53:O54">
    <cfRule type="expression" dxfId="2183" priority="9">
      <formula>SEARCH("RON", $B$54:$O$54)&gt;0</formula>
    </cfRule>
  </conditionalFormatting>
  <conditionalFormatting sqref="B56:O57">
    <cfRule type="expression" dxfId="2182" priority="8">
      <formula>SEARCH("RON", $B$57:$O$57)&gt;0</formula>
    </cfRule>
  </conditionalFormatting>
  <conditionalFormatting sqref="B58:O59">
    <cfRule type="expression" dxfId="2181" priority="7">
      <formula>SEARCH("RON", $B$59:$O$59)&gt;0</formula>
    </cfRule>
  </conditionalFormatting>
  <conditionalFormatting sqref="B60:O61">
    <cfRule type="expression" dxfId="2180" priority="6">
      <formula>SEARCH("RON", $B$61:$O$61)&gt;0</formula>
    </cfRule>
  </conditionalFormatting>
  <conditionalFormatting sqref="B62:O63">
    <cfRule type="expression" dxfId="2179" priority="5">
      <formula>SEARCH("RON", $B$63:$O$63)&gt;0</formula>
    </cfRule>
  </conditionalFormatting>
  <conditionalFormatting sqref="B64:O65">
    <cfRule type="expression" dxfId="2178" priority="4">
      <formula>SEARCH("RON", $B$65:$O$65)&gt;0</formula>
    </cfRule>
  </conditionalFormatting>
  <conditionalFormatting sqref="B66:O67">
    <cfRule type="expression" dxfId="2177" priority="3">
      <formula>SEARCH("RON", $B$67:$O$67)&gt;0</formula>
    </cfRule>
  </conditionalFormatting>
  <conditionalFormatting sqref="B68:O69">
    <cfRule type="expression" dxfId="217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WwmiLrGTyqpop61tg+neI6LkTL0CEo2CnSGzcDeHsjGDBlgPrJKt/hqQ8W3+6PHa3dQii9t2MBz4GRt/tMt8Tw==" saltValue="Tr5aAnFzRyxN2H4KtHz4d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175" priority="31">
      <formula>SEARCH("RON", $B$8:$O$8)&gt;0</formula>
    </cfRule>
    <cfRule type="expression" dxfId="2174" priority="123">
      <formula>SEARCH("CXL", $B$8:$O$8)&gt;0</formula>
    </cfRule>
    <cfRule type="expression" dxfId="2173" priority="124">
      <formula>NOT(ISBLANK($M$7))</formula>
    </cfRule>
    <cfRule type="expression" dxfId="2172" priority="125">
      <formula>NOT(ISBLANK($K$7))</formula>
    </cfRule>
  </conditionalFormatting>
  <conditionalFormatting sqref="A9:O10">
    <cfRule type="expression" dxfId="2171" priority="30">
      <formula>SEARCH("RON", $B$10:$O$10)&gt;0</formula>
    </cfRule>
    <cfRule type="expression" dxfId="2170" priority="120">
      <formula>SEARCH("CXL", $B$10:$O$10)&gt;0</formula>
    </cfRule>
    <cfRule type="expression" dxfId="2169" priority="121">
      <formula>NOT(ISBLANK($M$9))</formula>
    </cfRule>
    <cfRule type="expression" dxfId="2168" priority="122">
      <formula>NOT(ISBLANK($K$9))</formula>
    </cfRule>
  </conditionalFormatting>
  <conditionalFormatting sqref="A11:O12">
    <cfRule type="expression" dxfId="2167" priority="29">
      <formula>SEARCH("RON", $B$12:$O$12)&gt;0</formula>
    </cfRule>
    <cfRule type="expression" dxfId="2166" priority="117">
      <formula>SEARCH("CXL", $B$12:$O$12)&gt;0</formula>
    </cfRule>
    <cfRule type="expression" dxfId="2165" priority="118">
      <formula>NOT(ISBLANK($M$11))</formula>
    </cfRule>
    <cfRule type="expression" dxfId="2164" priority="119">
      <formula>NOT(ISBLANK($K$11))</formula>
    </cfRule>
  </conditionalFormatting>
  <conditionalFormatting sqref="A13:O14">
    <cfRule type="expression" dxfId="2163" priority="28">
      <formula>SEARCH("RON", $B$14:$O$14)&gt;0</formula>
    </cfRule>
    <cfRule type="expression" dxfId="2162" priority="114">
      <formula>SEARCH("CXL", $B$14:$O$14)&gt;0</formula>
    </cfRule>
    <cfRule type="expression" dxfId="2161" priority="115">
      <formula>NOT(ISBLANK($M$13))</formula>
    </cfRule>
    <cfRule type="expression" dxfId="2160" priority="116">
      <formula>NOT(ISBLANK($K$13))</formula>
    </cfRule>
  </conditionalFormatting>
  <conditionalFormatting sqref="A15:O16">
    <cfRule type="expression" dxfId="2159" priority="27">
      <formula>SEARCH("RON", $B$16:$O$16)&gt;0</formula>
    </cfRule>
    <cfRule type="expression" dxfId="2158" priority="111">
      <formula>SEARCH("CXL", $B$16:$O$16)&gt;0</formula>
    </cfRule>
    <cfRule type="expression" dxfId="2157" priority="112">
      <formula>NOT(ISBLANK($M$15))</formula>
    </cfRule>
    <cfRule type="expression" dxfId="2156" priority="113">
      <formula>NOT(ISBLANK($K$15))</formula>
    </cfRule>
  </conditionalFormatting>
  <conditionalFormatting sqref="A17:O18">
    <cfRule type="expression" dxfId="2155" priority="26">
      <formula>SEARCH("RON", $B$18:$O$18)&gt;0</formula>
    </cfRule>
    <cfRule type="expression" dxfId="2154" priority="108">
      <formula>SEARCH("CXL", $B$18:$O$18)&gt;0</formula>
    </cfRule>
    <cfRule type="expression" dxfId="2153" priority="109">
      <formula>NOT(ISBLANK($M$17))</formula>
    </cfRule>
    <cfRule type="expression" dxfId="2152" priority="110">
      <formula>NOT(ISBLANK($K$17))</formula>
    </cfRule>
  </conditionalFormatting>
  <conditionalFormatting sqref="A19:O20">
    <cfRule type="expression" dxfId="2151" priority="105">
      <formula>SEARCH("CXL", $B$20:$O$20)&gt;0</formula>
    </cfRule>
    <cfRule type="expression" dxfId="2150" priority="106">
      <formula>NOT(ISBLANK($M$19))</formula>
    </cfRule>
    <cfRule type="expression" dxfId="2149" priority="107">
      <formula>NOT(ISBLANK($K$19))</formula>
    </cfRule>
  </conditionalFormatting>
  <conditionalFormatting sqref="A22:O23">
    <cfRule type="expression" dxfId="2148" priority="102">
      <formula>SEARCH("CXL", $B$23:$O$23)&gt;0</formula>
    </cfRule>
    <cfRule type="expression" dxfId="2147" priority="103">
      <formula>NOT(ISBLANK($M$22))</formula>
    </cfRule>
    <cfRule type="expression" dxfId="2146" priority="104">
      <formula>NOT(ISBLANK($K$22))</formula>
    </cfRule>
  </conditionalFormatting>
  <conditionalFormatting sqref="A24:O25">
    <cfRule type="expression" dxfId="2145" priority="99">
      <formula>SEARCH("CXL", $B$25:$O$25)&gt;0</formula>
    </cfRule>
    <cfRule type="expression" dxfId="2144" priority="100">
      <formula>NOT(ISBLANK($M$24))</formula>
    </cfRule>
    <cfRule type="expression" dxfId="2143" priority="101">
      <formula>NOT(ISBLANK($K$24))</formula>
    </cfRule>
  </conditionalFormatting>
  <conditionalFormatting sqref="A26:O27">
    <cfRule type="expression" dxfId="2142" priority="96">
      <formula>SEARCH("CXL", $B$27:$O$27)&gt;0</formula>
    </cfRule>
    <cfRule type="expression" dxfId="2141" priority="97">
      <formula>NOT(ISBLANK($M$26))</formula>
    </cfRule>
    <cfRule type="expression" dxfId="2140" priority="98">
      <formula>NOT(ISBLANK($K$26))</formula>
    </cfRule>
  </conditionalFormatting>
  <conditionalFormatting sqref="A28:O29">
    <cfRule type="expression" dxfId="2139" priority="93">
      <formula>SEARCH("CXL", $B$29:$O$29)&gt;0</formula>
    </cfRule>
    <cfRule type="expression" dxfId="2138" priority="94">
      <formula>NOT(ISBLANK($M$28))</formula>
    </cfRule>
    <cfRule type="expression" dxfId="2137" priority="95">
      <formula>NOT(ISBLANK($K$28))</formula>
    </cfRule>
  </conditionalFormatting>
  <conditionalFormatting sqref="A30:O31">
    <cfRule type="expression" dxfId="2136" priority="90">
      <formula>SEARCH("CXL", $B$31:$O$31)&gt;0</formula>
    </cfRule>
    <cfRule type="expression" dxfId="2135" priority="91">
      <formula>NOT(ISBLANK($M$30))</formula>
    </cfRule>
    <cfRule type="expression" dxfId="2134" priority="92">
      <formula>NOT(ISBLANK($K$30))</formula>
    </cfRule>
  </conditionalFormatting>
  <conditionalFormatting sqref="A32:O33">
    <cfRule type="expression" dxfId="2133" priority="87">
      <formula>SEARCH("CXL", $B$33:$O$33)&gt;0</formula>
    </cfRule>
    <cfRule type="expression" dxfId="2132" priority="88">
      <formula>NOT(ISBLANK($M$32))</formula>
    </cfRule>
    <cfRule type="expression" dxfId="2131" priority="89">
      <formula>NOT(ISBLANK($K$32))</formula>
    </cfRule>
  </conditionalFormatting>
  <conditionalFormatting sqref="A34:O35">
    <cfRule type="expression" dxfId="2130" priority="84">
      <formula>SEARCH("CXL", $B$35:$O$35)&gt;0</formula>
    </cfRule>
    <cfRule type="expression" dxfId="2129" priority="85">
      <formula>NOT(ISBLANK($M$34))</formula>
    </cfRule>
    <cfRule type="expression" dxfId="2128" priority="86">
      <formula>NOT(ISBLANK($K$34))</formula>
    </cfRule>
  </conditionalFormatting>
  <conditionalFormatting sqref="A36:O37">
    <cfRule type="expression" dxfId="2127" priority="81">
      <formula>SEARCH("CXL", $B$37:$O$37)&gt;0</formula>
    </cfRule>
    <cfRule type="expression" dxfId="2126" priority="82">
      <formula>NOT(ISBLANK($M$36))</formula>
    </cfRule>
    <cfRule type="expression" dxfId="2125" priority="83">
      <formula>NOT(ISBLANK($K$36))</formula>
    </cfRule>
  </conditionalFormatting>
  <conditionalFormatting sqref="A39:O40">
    <cfRule type="expression" dxfId="2124" priority="78">
      <formula>SEARCH("CXL", $B$40:$O$40)&gt;0</formula>
    </cfRule>
    <cfRule type="expression" dxfId="2123" priority="79">
      <formula>NOT(ISBLANK($M$39))</formula>
    </cfRule>
    <cfRule type="expression" dxfId="2122" priority="80">
      <formula>NOT(ISBLANK($K$39))</formula>
    </cfRule>
  </conditionalFormatting>
  <conditionalFormatting sqref="A41:O42">
    <cfRule type="expression" dxfId="2121" priority="75">
      <formula>SEARCH("CXL", $B$42:$O$42)&gt;0</formula>
    </cfRule>
    <cfRule type="expression" dxfId="2120" priority="76">
      <formula>NOT(ISBLANK($M$41))</formula>
    </cfRule>
    <cfRule type="expression" dxfId="2119" priority="77">
      <formula>NOT(ISBLANK($K$41))</formula>
    </cfRule>
  </conditionalFormatting>
  <conditionalFormatting sqref="A43:O44">
    <cfRule type="expression" dxfId="2118" priority="72">
      <formula>SEARCH("CXL", $B$44:$O$44)&gt;0</formula>
    </cfRule>
    <cfRule type="expression" dxfId="2117" priority="73">
      <formula>NOT(ISBLANK($M$43))</formula>
    </cfRule>
    <cfRule type="expression" dxfId="2116" priority="74">
      <formula>NOT(ISBLANK($K$43))</formula>
    </cfRule>
  </conditionalFormatting>
  <conditionalFormatting sqref="A45:O46">
    <cfRule type="expression" dxfId="2115" priority="69">
      <formula>SEARCH("CXL", $B$46:$O$46)&gt;0</formula>
    </cfRule>
    <cfRule type="expression" dxfId="2114" priority="70">
      <formula>NOT(ISBLANK($M$45))</formula>
    </cfRule>
    <cfRule type="expression" dxfId="2113" priority="71">
      <formula>NOT(ISBLANK($K$45))</formula>
    </cfRule>
  </conditionalFormatting>
  <conditionalFormatting sqref="A47:O48">
    <cfRule type="expression" dxfId="2112" priority="66">
      <formula>SEARCH("CXL", $B$48:$O$48)&gt;0</formula>
    </cfRule>
    <cfRule type="expression" dxfId="2111" priority="67">
      <formula>NOT(ISBLANK($M$47))</formula>
    </cfRule>
    <cfRule type="expression" dxfId="2110" priority="68">
      <formula>NOT(ISBLANK($K$47))</formula>
    </cfRule>
  </conditionalFormatting>
  <conditionalFormatting sqref="A49:O50">
    <cfRule type="expression" dxfId="2109" priority="63">
      <formula>SEARCH("CXL", $B$50:$O$50)&gt;0</formula>
    </cfRule>
    <cfRule type="expression" dxfId="2108" priority="64">
      <formula>NOT(ISBLANK($M$49))</formula>
    </cfRule>
    <cfRule type="expression" dxfId="2107" priority="65">
      <formula>NOT(ISBLANK($K$49))</formula>
    </cfRule>
  </conditionalFormatting>
  <conditionalFormatting sqref="A51:O52">
    <cfRule type="expression" dxfId="2106" priority="60">
      <formula>SEARCH("CXL", $B$52:$O$52)&gt;0</formula>
    </cfRule>
    <cfRule type="expression" dxfId="2105" priority="61">
      <formula>NOT(ISBLANK($M$51))</formula>
    </cfRule>
    <cfRule type="expression" dxfId="2104" priority="62">
      <formula>NOT(ISBLANK($K$51))</formula>
    </cfRule>
  </conditionalFormatting>
  <conditionalFormatting sqref="A53:O54">
    <cfRule type="expression" dxfId="2103" priority="57">
      <formula>SEARCH("CXL", $B$54:$O$54)&gt;0</formula>
    </cfRule>
    <cfRule type="expression" dxfId="2102" priority="58">
      <formula>NOT(ISBLANK($M$53))</formula>
    </cfRule>
    <cfRule type="expression" dxfId="2101" priority="59">
      <formula>NOT(ISBLANK($K$53))</formula>
    </cfRule>
  </conditionalFormatting>
  <conditionalFormatting sqref="A56:O57">
    <cfRule type="expression" dxfId="2100" priority="54">
      <formula>SEARCH("CXL", $B$57:$O$57)&gt;0</formula>
    </cfRule>
    <cfRule type="expression" dxfId="2099" priority="55">
      <formula>NOT(ISBLANK($M$56))</formula>
    </cfRule>
    <cfRule type="expression" dxfId="2098" priority="56">
      <formula>NOT(ISBLANK($K$56))</formula>
    </cfRule>
  </conditionalFormatting>
  <conditionalFormatting sqref="A58:O59">
    <cfRule type="expression" dxfId="2097" priority="51">
      <formula>SEARCH("CXL", $B$59:$O$59)&gt;0</formula>
    </cfRule>
    <cfRule type="expression" dxfId="2096" priority="52">
      <formula>NOT(ISBLANK($M$58))</formula>
    </cfRule>
    <cfRule type="expression" dxfId="2095" priority="53">
      <formula>NOT(ISBLANK($K$58))</formula>
    </cfRule>
  </conditionalFormatting>
  <conditionalFormatting sqref="A60:O61">
    <cfRule type="expression" dxfId="2094" priority="48">
      <formula>SEARCH("CXL", $B$61:$O$61)&gt;0</formula>
    </cfRule>
    <cfRule type="expression" dxfId="2093" priority="49">
      <formula>NOT(ISBLANK($M$60))</formula>
    </cfRule>
    <cfRule type="expression" dxfId="2092" priority="50">
      <formula>NOT(ISBLANK($K$60))</formula>
    </cfRule>
  </conditionalFormatting>
  <conditionalFormatting sqref="A62:O63">
    <cfRule type="expression" dxfId="2091" priority="45">
      <formula>SEARCH("CXL", $B$63:$O$63)&gt;0</formula>
    </cfRule>
    <cfRule type="expression" dxfId="2090" priority="46">
      <formula>NOT(ISBLANK($M$62))</formula>
    </cfRule>
    <cfRule type="expression" dxfId="2089" priority="47">
      <formula>NOT(ISBLANK($K$62))</formula>
    </cfRule>
  </conditionalFormatting>
  <conditionalFormatting sqref="A64:O65">
    <cfRule type="expression" dxfId="2088" priority="42">
      <formula>SEARCH("CXL", $B$65:$O$65)&gt;0</formula>
    </cfRule>
    <cfRule type="expression" dxfId="2087" priority="43">
      <formula>NOT(ISBLANK($M$64))</formula>
    </cfRule>
    <cfRule type="expression" dxfId="2086" priority="44">
      <formula>NOT(ISBLANK($K$64))</formula>
    </cfRule>
  </conditionalFormatting>
  <conditionalFormatting sqref="A66:O67">
    <cfRule type="expression" dxfId="2085" priority="39">
      <formula>SEARCH("CXL", $B$67:$O$67)&gt;0</formula>
    </cfRule>
    <cfRule type="expression" dxfId="2084" priority="40">
      <formula>NOT(ISBLANK($M$66))</formula>
    </cfRule>
    <cfRule type="expression" dxfId="2083" priority="41">
      <formula>NOT(ISBLANK($K$66))</formula>
    </cfRule>
  </conditionalFormatting>
  <conditionalFormatting sqref="A68:O69">
    <cfRule type="expression" dxfId="2082" priority="36">
      <formula>SEARCH("CXL", $B$69:$O$69)&gt;0</formula>
    </cfRule>
    <cfRule type="expression" dxfId="2081" priority="37">
      <formula>NOT(ISBLANK($M$68))</formula>
    </cfRule>
    <cfRule type="expression" dxfId="2080" priority="38">
      <formula>NOT(ISBLANK($K$68))</formula>
    </cfRule>
  </conditionalFormatting>
  <conditionalFormatting sqref="A70:O71">
    <cfRule type="expression" dxfId="2079" priority="1">
      <formula>SEARCH("RON", $B71:$O$71)&gt;0</formula>
    </cfRule>
    <cfRule type="expression" dxfId="2078" priority="33">
      <formula>SEARCH("CXL", $B$71:$O$71)&gt;0</formula>
    </cfRule>
    <cfRule type="expression" dxfId="2077" priority="34">
      <formula>NOT(ISBLANK($M$70))</formula>
    </cfRule>
    <cfRule type="expression" dxfId="2076" priority="35">
      <formula>NOT(ISBLANK($K$70))</formula>
    </cfRule>
  </conditionalFormatting>
  <conditionalFormatting sqref="A5:O6">
    <cfRule type="expression" dxfId="2075" priority="126">
      <formula>SEARCH("CXL", $B$6:$O$6)&gt;0</formula>
    </cfRule>
    <cfRule type="expression" dxfId="2074" priority="127">
      <formula>NOT(ISBLANK($M$5))</formula>
    </cfRule>
    <cfRule type="expression" dxfId="2073" priority="128">
      <formula>NOT(ISBLANK($K$5))</formula>
    </cfRule>
  </conditionalFormatting>
  <conditionalFormatting sqref="B6:O6">
    <cfRule type="expression" dxfId="2072" priority="32">
      <formula>SEARCH("RON", $B$6:$O$6)&gt;0</formula>
    </cfRule>
  </conditionalFormatting>
  <conditionalFormatting sqref="B19:O20">
    <cfRule type="expression" dxfId="2071" priority="25">
      <formula>SEARCH("RON", $B$20:$O$20)&gt;0</formula>
    </cfRule>
  </conditionalFormatting>
  <conditionalFormatting sqref="B22:O23">
    <cfRule type="expression" dxfId="2070" priority="24">
      <formula>SEARCH("RON", $B$23:$O$23)&gt;0</formula>
    </cfRule>
  </conditionalFormatting>
  <conditionalFormatting sqref="B24:O25">
    <cfRule type="expression" dxfId="2069" priority="23">
      <formula>SEARCH("RON", $B$25:$O$25)&gt;0</formula>
    </cfRule>
  </conditionalFormatting>
  <conditionalFormatting sqref="B26:O27">
    <cfRule type="expression" dxfId="2068" priority="22">
      <formula>SEARCH("RON", $B$27:$O$27)&gt;0</formula>
    </cfRule>
  </conditionalFormatting>
  <conditionalFormatting sqref="B28:O29">
    <cfRule type="expression" dxfId="2067" priority="21">
      <formula>SEARCH("RON", $B$29:$O$29)&gt;0</formula>
    </cfRule>
  </conditionalFormatting>
  <conditionalFormatting sqref="B30:O31">
    <cfRule type="expression" dxfId="2066" priority="20">
      <formula>SEARCH("RON", $B$31:$O$31)&gt;0</formula>
    </cfRule>
  </conditionalFormatting>
  <conditionalFormatting sqref="B32:O33">
    <cfRule type="expression" dxfId="2065" priority="19">
      <formula>SEARCH("RON", $B$33:$O$33)&gt;0</formula>
    </cfRule>
  </conditionalFormatting>
  <conditionalFormatting sqref="B34:O35">
    <cfRule type="expression" dxfId="2064" priority="18">
      <formula>SEARCH("RON", $B$35:$O$35)&gt;0</formula>
    </cfRule>
  </conditionalFormatting>
  <conditionalFormatting sqref="B36:O37">
    <cfRule type="expression" dxfId="2063" priority="17">
      <formula>SEARCH("RON", $B$37:$O$37)&gt;0</formula>
    </cfRule>
  </conditionalFormatting>
  <conditionalFormatting sqref="B39:O40">
    <cfRule type="expression" dxfId="2062" priority="16">
      <formula>SEARCH("RON", $B$40:$O$40)&gt;0</formula>
    </cfRule>
  </conditionalFormatting>
  <conditionalFormatting sqref="B41:O42">
    <cfRule type="expression" dxfId="2061" priority="15">
      <formula>SEARCH("RON", $B$42:$O$42)&gt;0</formula>
    </cfRule>
  </conditionalFormatting>
  <conditionalFormatting sqref="B43:O44">
    <cfRule type="expression" dxfId="2060" priority="14">
      <formula>SEARCH("RON", $B$44:$O$44)&gt;0</formula>
    </cfRule>
  </conditionalFormatting>
  <conditionalFormatting sqref="B45:O46">
    <cfRule type="expression" dxfId="2059" priority="13">
      <formula>SEARCH("RON", $B$46:$O$46)&gt;0</formula>
    </cfRule>
  </conditionalFormatting>
  <conditionalFormatting sqref="B47:O48">
    <cfRule type="expression" dxfId="2058" priority="12">
      <formula>SEARCH("RON", $B$48:$O$48)&gt;0</formula>
    </cfRule>
  </conditionalFormatting>
  <conditionalFormatting sqref="B49:O50">
    <cfRule type="expression" dxfId="2057" priority="11">
      <formula>SEARCH("RON", $B$50:$O$50)&gt;0</formula>
    </cfRule>
  </conditionalFormatting>
  <conditionalFormatting sqref="B51:O52">
    <cfRule type="expression" dxfId="2056" priority="10">
      <formula>SEARCH("RON", $B$52:$O$52)&gt;0</formula>
    </cfRule>
  </conditionalFormatting>
  <conditionalFormatting sqref="B53:O54">
    <cfRule type="expression" dxfId="2055" priority="9">
      <formula>SEARCH("RON", $B$54:$O$54)&gt;0</formula>
    </cfRule>
  </conditionalFormatting>
  <conditionalFormatting sqref="B56:O57">
    <cfRule type="expression" dxfId="2054" priority="8">
      <formula>SEARCH("RON", $B$57:$O$57)&gt;0</formula>
    </cfRule>
  </conditionalFormatting>
  <conditionalFormatting sqref="B58:O59">
    <cfRule type="expression" dxfId="2053" priority="7">
      <formula>SEARCH("RON", $B$59:$O$59)&gt;0</formula>
    </cfRule>
  </conditionalFormatting>
  <conditionalFormatting sqref="B60:O61">
    <cfRule type="expression" dxfId="2052" priority="6">
      <formula>SEARCH("RON", $B$61:$O$61)&gt;0</formula>
    </cfRule>
  </conditionalFormatting>
  <conditionalFormatting sqref="B62:O63">
    <cfRule type="expression" dxfId="2051" priority="5">
      <formula>SEARCH("RON", $B$63:$O$63)&gt;0</formula>
    </cfRule>
  </conditionalFormatting>
  <conditionalFormatting sqref="B64:O65">
    <cfRule type="expression" dxfId="2050" priority="4">
      <formula>SEARCH("RON", $B$65:$O$65)&gt;0</formula>
    </cfRule>
  </conditionalFormatting>
  <conditionalFormatting sqref="B66:O67">
    <cfRule type="expression" dxfId="2049" priority="3">
      <formula>SEARCH("RON", $B$67:$O$67)&gt;0</formula>
    </cfRule>
  </conditionalFormatting>
  <conditionalFormatting sqref="B68:O69">
    <cfRule type="expression" dxfId="204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8d4I3HKovrB2gB8AQjh6JmC7TLgryyiazif0ux30DuKGhJ4aktO6nsytuJ1MFWQaJJC9TsOwDK4QELVoyfd9Iw==" saltValue="ZJo2QF8niSOkJjGwBxIw9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047" priority="31">
      <formula>SEARCH("RON", $B$8:$O$8)&gt;0</formula>
    </cfRule>
    <cfRule type="expression" dxfId="2046" priority="123">
      <formula>SEARCH("CXL", $B$8:$O$8)&gt;0</formula>
    </cfRule>
    <cfRule type="expression" dxfId="2045" priority="124">
      <formula>NOT(ISBLANK($M$7))</formula>
    </cfRule>
    <cfRule type="expression" dxfId="2044" priority="125">
      <formula>NOT(ISBLANK($K$7))</formula>
    </cfRule>
  </conditionalFormatting>
  <conditionalFormatting sqref="A9:O10">
    <cfRule type="expression" dxfId="2043" priority="30">
      <formula>SEARCH("RON", $B$10:$O$10)&gt;0</formula>
    </cfRule>
    <cfRule type="expression" dxfId="2042" priority="120">
      <formula>SEARCH("CXL", $B$10:$O$10)&gt;0</formula>
    </cfRule>
    <cfRule type="expression" dxfId="2041" priority="121">
      <formula>NOT(ISBLANK($M$9))</formula>
    </cfRule>
    <cfRule type="expression" dxfId="2040" priority="122">
      <formula>NOT(ISBLANK($K$9))</formula>
    </cfRule>
  </conditionalFormatting>
  <conditionalFormatting sqref="A11:O12">
    <cfRule type="expression" dxfId="2039" priority="29">
      <formula>SEARCH("RON", $B$12:$O$12)&gt;0</formula>
    </cfRule>
    <cfRule type="expression" dxfId="2038" priority="117">
      <formula>SEARCH("CXL", $B$12:$O$12)&gt;0</formula>
    </cfRule>
    <cfRule type="expression" dxfId="2037" priority="118">
      <formula>NOT(ISBLANK($M$11))</formula>
    </cfRule>
    <cfRule type="expression" dxfId="2036" priority="119">
      <formula>NOT(ISBLANK($K$11))</formula>
    </cfRule>
  </conditionalFormatting>
  <conditionalFormatting sqref="A13:O14">
    <cfRule type="expression" dxfId="2035" priority="28">
      <formula>SEARCH("RON", $B$14:$O$14)&gt;0</formula>
    </cfRule>
    <cfRule type="expression" dxfId="2034" priority="114">
      <formula>SEARCH("CXL", $B$14:$O$14)&gt;0</formula>
    </cfRule>
    <cfRule type="expression" dxfId="2033" priority="115">
      <formula>NOT(ISBLANK($M$13))</formula>
    </cfRule>
    <cfRule type="expression" dxfId="2032" priority="116">
      <formula>NOT(ISBLANK($K$13))</formula>
    </cfRule>
  </conditionalFormatting>
  <conditionalFormatting sqref="A15:O16">
    <cfRule type="expression" dxfId="2031" priority="27">
      <formula>SEARCH("RON", $B$16:$O$16)&gt;0</formula>
    </cfRule>
    <cfRule type="expression" dxfId="2030" priority="111">
      <formula>SEARCH("CXL", $B$16:$O$16)&gt;0</formula>
    </cfRule>
    <cfRule type="expression" dxfId="2029" priority="112">
      <formula>NOT(ISBLANK($M$15))</formula>
    </cfRule>
    <cfRule type="expression" dxfId="2028" priority="113">
      <formula>NOT(ISBLANK($K$15))</formula>
    </cfRule>
  </conditionalFormatting>
  <conditionalFormatting sqref="A17:O18">
    <cfRule type="expression" dxfId="2027" priority="26">
      <formula>SEARCH("RON", $B$18:$O$18)&gt;0</formula>
    </cfRule>
    <cfRule type="expression" dxfId="2026" priority="108">
      <formula>SEARCH("CXL", $B$18:$O$18)&gt;0</formula>
    </cfRule>
    <cfRule type="expression" dxfId="2025" priority="109">
      <formula>NOT(ISBLANK($M$17))</formula>
    </cfRule>
    <cfRule type="expression" dxfId="2024" priority="110">
      <formula>NOT(ISBLANK($K$17))</formula>
    </cfRule>
  </conditionalFormatting>
  <conditionalFormatting sqref="A19:O20">
    <cfRule type="expression" dxfId="2023" priority="105">
      <formula>SEARCH("CXL", $B$20:$O$20)&gt;0</formula>
    </cfRule>
    <cfRule type="expression" dxfId="2022" priority="106">
      <formula>NOT(ISBLANK($M$19))</formula>
    </cfRule>
    <cfRule type="expression" dxfId="2021" priority="107">
      <formula>NOT(ISBLANK($K$19))</formula>
    </cfRule>
  </conditionalFormatting>
  <conditionalFormatting sqref="A22:O23">
    <cfRule type="expression" dxfId="2020" priority="102">
      <formula>SEARCH("CXL", $B$23:$O$23)&gt;0</formula>
    </cfRule>
    <cfRule type="expression" dxfId="2019" priority="103">
      <formula>NOT(ISBLANK($M$22))</formula>
    </cfRule>
    <cfRule type="expression" dxfId="2018" priority="104">
      <formula>NOT(ISBLANK($K$22))</formula>
    </cfRule>
  </conditionalFormatting>
  <conditionalFormatting sqref="A24:O25">
    <cfRule type="expression" dxfId="2017" priority="99">
      <formula>SEARCH("CXL", $B$25:$O$25)&gt;0</formula>
    </cfRule>
    <cfRule type="expression" dxfId="2016" priority="100">
      <formula>NOT(ISBLANK($M$24))</formula>
    </cfRule>
    <cfRule type="expression" dxfId="2015" priority="101">
      <formula>NOT(ISBLANK($K$24))</formula>
    </cfRule>
  </conditionalFormatting>
  <conditionalFormatting sqref="A26:O27">
    <cfRule type="expression" dxfId="2014" priority="96">
      <formula>SEARCH("CXL", $B$27:$O$27)&gt;0</formula>
    </cfRule>
    <cfRule type="expression" dxfId="2013" priority="97">
      <formula>NOT(ISBLANK($M$26))</formula>
    </cfRule>
    <cfRule type="expression" dxfId="2012" priority="98">
      <formula>NOT(ISBLANK($K$26))</formula>
    </cfRule>
  </conditionalFormatting>
  <conditionalFormatting sqref="A28:O29">
    <cfRule type="expression" dxfId="2011" priority="93">
      <formula>SEARCH("CXL", $B$29:$O$29)&gt;0</formula>
    </cfRule>
    <cfRule type="expression" dxfId="2010" priority="94">
      <formula>NOT(ISBLANK($M$28))</formula>
    </cfRule>
    <cfRule type="expression" dxfId="2009" priority="95">
      <formula>NOT(ISBLANK($K$28))</formula>
    </cfRule>
  </conditionalFormatting>
  <conditionalFormatting sqref="A30:O31">
    <cfRule type="expression" dxfId="2008" priority="90">
      <formula>SEARCH("CXL", $B$31:$O$31)&gt;0</formula>
    </cfRule>
    <cfRule type="expression" dxfId="2007" priority="91">
      <formula>NOT(ISBLANK($M$30))</formula>
    </cfRule>
    <cfRule type="expression" dxfId="2006" priority="92">
      <formula>NOT(ISBLANK($K$30))</formula>
    </cfRule>
  </conditionalFormatting>
  <conditionalFormatting sqref="A32:O33">
    <cfRule type="expression" dxfId="2005" priority="87">
      <formula>SEARCH("CXL", $B$33:$O$33)&gt;0</formula>
    </cfRule>
    <cfRule type="expression" dxfId="2004" priority="88">
      <formula>NOT(ISBLANK($M$32))</formula>
    </cfRule>
    <cfRule type="expression" dxfId="2003" priority="89">
      <formula>NOT(ISBLANK($K$32))</formula>
    </cfRule>
  </conditionalFormatting>
  <conditionalFormatting sqref="A34:O35">
    <cfRule type="expression" dxfId="2002" priority="84">
      <formula>SEARCH("CXL", $B$35:$O$35)&gt;0</formula>
    </cfRule>
    <cfRule type="expression" dxfId="2001" priority="85">
      <formula>NOT(ISBLANK($M$34))</formula>
    </cfRule>
    <cfRule type="expression" dxfId="2000" priority="86">
      <formula>NOT(ISBLANK($K$34))</formula>
    </cfRule>
  </conditionalFormatting>
  <conditionalFormatting sqref="A36:O37">
    <cfRule type="expression" dxfId="1999" priority="81">
      <formula>SEARCH("CXL", $B$37:$O$37)&gt;0</formula>
    </cfRule>
    <cfRule type="expression" dxfId="1998" priority="82">
      <formula>NOT(ISBLANK($M$36))</formula>
    </cfRule>
    <cfRule type="expression" dxfId="1997" priority="83">
      <formula>NOT(ISBLANK($K$36))</formula>
    </cfRule>
  </conditionalFormatting>
  <conditionalFormatting sqref="A39:O40">
    <cfRule type="expression" dxfId="1996" priority="78">
      <formula>SEARCH("CXL", $B$40:$O$40)&gt;0</formula>
    </cfRule>
    <cfRule type="expression" dxfId="1995" priority="79">
      <formula>NOT(ISBLANK($M$39))</formula>
    </cfRule>
    <cfRule type="expression" dxfId="1994" priority="80">
      <formula>NOT(ISBLANK($K$39))</formula>
    </cfRule>
  </conditionalFormatting>
  <conditionalFormatting sqref="A41:O42">
    <cfRule type="expression" dxfId="1993" priority="75">
      <formula>SEARCH("CXL", $B$42:$O$42)&gt;0</formula>
    </cfRule>
    <cfRule type="expression" dxfId="1992" priority="76">
      <formula>NOT(ISBLANK($M$41))</formula>
    </cfRule>
    <cfRule type="expression" dxfId="1991" priority="77">
      <formula>NOT(ISBLANK($K$41))</formula>
    </cfRule>
  </conditionalFormatting>
  <conditionalFormatting sqref="A43:O44">
    <cfRule type="expression" dxfId="1990" priority="72">
      <formula>SEARCH("CXL", $B$44:$O$44)&gt;0</formula>
    </cfRule>
    <cfRule type="expression" dxfId="1989" priority="73">
      <formula>NOT(ISBLANK($M$43))</formula>
    </cfRule>
    <cfRule type="expression" dxfId="1988" priority="74">
      <formula>NOT(ISBLANK($K$43))</formula>
    </cfRule>
  </conditionalFormatting>
  <conditionalFormatting sqref="A45:O46">
    <cfRule type="expression" dxfId="1987" priority="69">
      <formula>SEARCH("CXL", $B$46:$O$46)&gt;0</formula>
    </cfRule>
    <cfRule type="expression" dxfId="1986" priority="70">
      <formula>NOT(ISBLANK($M$45))</formula>
    </cfRule>
    <cfRule type="expression" dxfId="1985" priority="71">
      <formula>NOT(ISBLANK($K$45))</formula>
    </cfRule>
  </conditionalFormatting>
  <conditionalFormatting sqref="A47:O48">
    <cfRule type="expression" dxfId="1984" priority="66">
      <formula>SEARCH("CXL", $B$48:$O$48)&gt;0</formula>
    </cfRule>
    <cfRule type="expression" dxfId="1983" priority="67">
      <formula>NOT(ISBLANK($M$47))</formula>
    </cfRule>
    <cfRule type="expression" dxfId="1982" priority="68">
      <formula>NOT(ISBLANK($K$47))</formula>
    </cfRule>
  </conditionalFormatting>
  <conditionalFormatting sqref="A49:O50">
    <cfRule type="expression" dxfId="1981" priority="63">
      <formula>SEARCH("CXL", $B$50:$O$50)&gt;0</formula>
    </cfRule>
    <cfRule type="expression" dxfId="1980" priority="64">
      <formula>NOT(ISBLANK($M$49))</formula>
    </cfRule>
    <cfRule type="expression" dxfId="1979" priority="65">
      <formula>NOT(ISBLANK($K$49))</formula>
    </cfRule>
  </conditionalFormatting>
  <conditionalFormatting sqref="A51:O52">
    <cfRule type="expression" dxfId="1978" priority="60">
      <formula>SEARCH("CXL", $B$52:$O$52)&gt;0</formula>
    </cfRule>
    <cfRule type="expression" dxfId="1977" priority="61">
      <formula>NOT(ISBLANK($M$51))</formula>
    </cfRule>
    <cfRule type="expression" dxfId="1976" priority="62">
      <formula>NOT(ISBLANK($K$51))</formula>
    </cfRule>
  </conditionalFormatting>
  <conditionalFormatting sqref="A53:O54">
    <cfRule type="expression" dxfId="1975" priority="57">
      <formula>SEARCH("CXL", $B$54:$O$54)&gt;0</formula>
    </cfRule>
    <cfRule type="expression" dxfId="1974" priority="58">
      <formula>NOT(ISBLANK($M$53))</formula>
    </cfRule>
    <cfRule type="expression" dxfId="1973" priority="59">
      <formula>NOT(ISBLANK($K$53))</formula>
    </cfRule>
  </conditionalFormatting>
  <conditionalFormatting sqref="A56:O57">
    <cfRule type="expression" dxfId="1972" priority="54">
      <formula>SEARCH("CXL", $B$57:$O$57)&gt;0</formula>
    </cfRule>
    <cfRule type="expression" dxfId="1971" priority="55">
      <formula>NOT(ISBLANK($M$56))</formula>
    </cfRule>
    <cfRule type="expression" dxfId="1970" priority="56">
      <formula>NOT(ISBLANK($K$56))</formula>
    </cfRule>
  </conditionalFormatting>
  <conditionalFormatting sqref="A58:O59">
    <cfRule type="expression" dxfId="1969" priority="51">
      <formula>SEARCH("CXL", $B$59:$O$59)&gt;0</formula>
    </cfRule>
    <cfRule type="expression" dxfId="1968" priority="52">
      <formula>NOT(ISBLANK($M$58))</formula>
    </cfRule>
    <cfRule type="expression" dxfId="1967" priority="53">
      <formula>NOT(ISBLANK($K$58))</formula>
    </cfRule>
  </conditionalFormatting>
  <conditionalFormatting sqref="A60:O61">
    <cfRule type="expression" dxfId="1966" priority="48">
      <formula>SEARCH("CXL", $B$61:$O$61)&gt;0</formula>
    </cfRule>
    <cfRule type="expression" dxfId="1965" priority="49">
      <formula>NOT(ISBLANK($M$60))</formula>
    </cfRule>
    <cfRule type="expression" dxfId="1964" priority="50">
      <formula>NOT(ISBLANK($K$60))</formula>
    </cfRule>
  </conditionalFormatting>
  <conditionalFormatting sqref="A62:O63">
    <cfRule type="expression" dxfId="1963" priority="45">
      <formula>SEARCH("CXL", $B$63:$O$63)&gt;0</formula>
    </cfRule>
    <cfRule type="expression" dxfId="1962" priority="46">
      <formula>NOT(ISBLANK($M$62))</formula>
    </cfRule>
    <cfRule type="expression" dxfId="1961" priority="47">
      <formula>NOT(ISBLANK($K$62))</formula>
    </cfRule>
  </conditionalFormatting>
  <conditionalFormatting sqref="A64:O65">
    <cfRule type="expression" dxfId="1960" priority="42">
      <formula>SEARCH("CXL", $B$65:$O$65)&gt;0</formula>
    </cfRule>
    <cfRule type="expression" dxfId="1959" priority="43">
      <formula>NOT(ISBLANK($M$64))</formula>
    </cfRule>
    <cfRule type="expression" dxfId="1958" priority="44">
      <formula>NOT(ISBLANK($K$64))</formula>
    </cfRule>
  </conditionalFormatting>
  <conditionalFormatting sqref="A66:O67">
    <cfRule type="expression" dxfId="1957" priority="39">
      <formula>SEARCH("CXL", $B$67:$O$67)&gt;0</formula>
    </cfRule>
    <cfRule type="expression" dxfId="1956" priority="40">
      <formula>NOT(ISBLANK($M$66))</formula>
    </cfRule>
    <cfRule type="expression" dxfId="1955" priority="41">
      <formula>NOT(ISBLANK($K$66))</formula>
    </cfRule>
  </conditionalFormatting>
  <conditionalFormatting sqref="A68:O69">
    <cfRule type="expression" dxfId="1954" priority="36">
      <formula>SEARCH("CXL", $B$69:$O$69)&gt;0</formula>
    </cfRule>
    <cfRule type="expression" dxfId="1953" priority="37">
      <formula>NOT(ISBLANK($M$68))</formula>
    </cfRule>
    <cfRule type="expression" dxfId="1952" priority="38">
      <formula>NOT(ISBLANK($K$68))</formula>
    </cfRule>
  </conditionalFormatting>
  <conditionalFormatting sqref="A70:O71">
    <cfRule type="expression" dxfId="1951" priority="1">
      <formula>SEARCH("RON", $B71:$O$71)&gt;0</formula>
    </cfRule>
    <cfRule type="expression" dxfId="1950" priority="33">
      <formula>SEARCH("CXL", $B$71:$O$71)&gt;0</formula>
    </cfRule>
    <cfRule type="expression" dxfId="1949" priority="34">
      <formula>NOT(ISBLANK($M$70))</formula>
    </cfRule>
    <cfRule type="expression" dxfId="1948" priority="35">
      <formula>NOT(ISBLANK($K$70))</formula>
    </cfRule>
  </conditionalFormatting>
  <conditionalFormatting sqref="A5:O6">
    <cfRule type="expression" dxfId="1947" priority="126">
      <formula>SEARCH("CXL", $B$6:$O$6)&gt;0</formula>
    </cfRule>
    <cfRule type="expression" dxfId="1946" priority="127">
      <formula>NOT(ISBLANK($M$5))</formula>
    </cfRule>
    <cfRule type="expression" dxfId="1945" priority="128">
      <formula>NOT(ISBLANK($K$5))</formula>
    </cfRule>
  </conditionalFormatting>
  <conditionalFormatting sqref="B6:O6">
    <cfRule type="expression" dxfId="1944" priority="32">
      <formula>SEARCH("RON", $B$6:$O$6)&gt;0</formula>
    </cfRule>
  </conditionalFormatting>
  <conditionalFormatting sqref="B19:O20">
    <cfRule type="expression" dxfId="1943" priority="25">
      <formula>SEARCH("RON", $B$20:$O$20)&gt;0</formula>
    </cfRule>
  </conditionalFormatting>
  <conditionalFormatting sqref="B22:O23">
    <cfRule type="expression" dxfId="1942" priority="24">
      <formula>SEARCH("RON", $B$23:$O$23)&gt;0</formula>
    </cfRule>
  </conditionalFormatting>
  <conditionalFormatting sqref="B24:O25">
    <cfRule type="expression" dxfId="1941" priority="23">
      <formula>SEARCH("RON", $B$25:$O$25)&gt;0</formula>
    </cfRule>
  </conditionalFormatting>
  <conditionalFormatting sqref="B26:O27">
    <cfRule type="expression" dxfId="1940" priority="22">
      <formula>SEARCH("RON", $B$27:$O$27)&gt;0</formula>
    </cfRule>
  </conditionalFormatting>
  <conditionalFormatting sqref="B28:O29">
    <cfRule type="expression" dxfId="1939" priority="21">
      <formula>SEARCH("RON", $B$29:$O$29)&gt;0</formula>
    </cfRule>
  </conditionalFormatting>
  <conditionalFormatting sqref="B30:O31">
    <cfRule type="expression" dxfId="1938" priority="20">
      <formula>SEARCH("RON", $B$31:$O$31)&gt;0</formula>
    </cfRule>
  </conditionalFormatting>
  <conditionalFormatting sqref="B32:O33">
    <cfRule type="expression" dxfId="1937" priority="19">
      <formula>SEARCH("RON", $B$33:$O$33)&gt;0</formula>
    </cfRule>
  </conditionalFormatting>
  <conditionalFormatting sqref="B34:O35">
    <cfRule type="expression" dxfId="1936" priority="18">
      <formula>SEARCH("RON", $B$35:$O$35)&gt;0</formula>
    </cfRule>
  </conditionalFormatting>
  <conditionalFormatting sqref="B36:O37">
    <cfRule type="expression" dxfId="1935" priority="17">
      <formula>SEARCH("RON", $B$37:$O$37)&gt;0</formula>
    </cfRule>
  </conditionalFormatting>
  <conditionalFormatting sqref="B39:O40">
    <cfRule type="expression" dxfId="1934" priority="16">
      <formula>SEARCH("RON", $B$40:$O$40)&gt;0</formula>
    </cfRule>
  </conditionalFormatting>
  <conditionalFormatting sqref="B41:O42">
    <cfRule type="expression" dxfId="1933" priority="15">
      <formula>SEARCH("RON", $B$42:$O$42)&gt;0</formula>
    </cfRule>
  </conditionalFormatting>
  <conditionalFormatting sqref="B43:O44">
    <cfRule type="expression" dxfId="1932" priority="14">
      <formula>SEARCH("RON", $B$44:$O$44)&gt;0</formula>
    </cfRule>
  </conditionalFormatting>
  <conditionalFormatting sqref="B45:O46">
    <cfRule type="expression" dxfId="1931" priority="13">
      <formula>SEARCH("RON", $B$46:$O$46)&gt;0</formula>
    </cfRule>
  </conditionalFormatting>
  <conditionalFormatting sqref="B47:O48">
    <cfRule type="expression" dxfId="1930" priority="12">
      <formula>SEARCH("RON", $B$48:$O$48)&gt;0</formula>
    </cfRule>
  </conditionalFormatting>
  <conditionalFormatting sqref="B49:O50">
    <cfRule type="expression" dxfId="1929" priority="11">
      <formula>SEARCH("RON", $B$50:$O$50)&gt;0</formula>
    </cfRule>
  </conditionalFormatting>
  <conditionalFormatting sqref="B51:O52">
    <cfRule type="expression" dxfId="1928" priority="10">
      <formula>SEARCH("RON", $B$52:$O$52)&gt;0</formula>
    </cfRule>
  </conditionalFormatting>
  <conditionalFormatting sqref="B53:O54">
    <cfRule type="expression" dxfId="1927" priority="9">
      <formula>SEARCH("RON", $B$54:$O$54)&gt;0</formula>
    </cfRule>
  </conditionalFormatting>
  <conditionalFormatting sqref="B56:O57">
    <cfRule type="expression" dxfId="1926" priority="8">
      <formula>SEARCH("RON", $B$57:$O$57)&gt;0</formula>
    </cfRule>
  </conditionalFormatting>
  <conditionalFormatting sqref="B58:O59">
    <cfRule type="expression" dxfId="1925" priority="7">
      <formula>SEARCH("RON", $B$59:$O$59)&gt;0</formula>
    </cfRule>
  </conditionalFormatting>
  <conditionalFormatting sqref="B60:O61">
    <cfRule type="expression" dxfId="1924" priority="6">
      <formula>SEARCH("RON", $B$61:$O$61)&gt;0</formula>
    </cfRule>
  </conditionalFormatting>
  <conditionalFormatting sqref="B62:O63">
    <cfRule type="expression" dxfId="1923" priority="5">
      <formula>SEARCH("RON", $B$63:$O$63)&gt;0</formula>
    </cfRule>
  </conditionalFormatting>
  <conditionalFormatting sqref="B64:O65">
    <cfRule type="expression" dxfId="1922" priority="4">
      <formula>SEARCH("RON", $B$65:$O$65)&gt;0</formula>
    </cfRule>
  </conditionalFormatting>
  <conditionalFormatting sqref="B66:O67">
    <cfRule type="expression" dxfId="1921" priority="3">
      <formula>SEARCH("RON", $B$67:$O$67)&gt;0</formula>
    </cfRule>
  </conditionalFormatting>
  <conditionalFormatting sqref="B68:O69">
    <cfRule type="expression" dxfId="192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nHj9rmhwuGjfCwe/R1EepKq584o1yDtf3gQigTOihCuiK2IMaP8QqoRIdUBZ5Uv1Xx3FYaFf0zxVefdmQK4uLw==" saltValue="OubN1hWYwd9I8rWSEJCSQ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919" priority="31">
      <formula>SEARCH("RON", $B$8:$O$8)&gt;0</formula>
    </cfRule>
    <cfRule type="expression" dxfId="1918" priority="123">
      <formula>SEARCH("CXL", $B$8:$O$8)&gt;0</formula>
    </cfRule>
    <cfRule type="expression" dxfId="1917" priority="124">
      <formula>NOT(ISBLANK($M$7))</formula>
    </cfRule>
    <cfRule type="expression" dxfId="1916" priority="125">
      <formula>NOT(ISBLANK($K$7))</formula>
    </cfRule>
  </conditionalFormatting>
  <conditionalFormatting sqref="A9:O10">
    <cfRule type="expression" dxfId="1915" priority="30">
      <formula>SEARCH("RON", $B$10:$O$10)&gt;0</formula>
    </cfRule>
    <cfRule type="expression" dxfId="1914" priority="120">
      <formula>SEARCH("CXL", $B$10:$O$10)&gt;0</formula>
    </cfRule>
    <cfRule type="expression" dxfId="1913" priority="121">
      <formula>NOT(ISBLANK($M$9))</formula>
    </cfRule>
    <cfRule type="expression" dxfId="1912" priority="122">
      <formula>NOT(ISBLANK($K$9))</formula>
    </cfRule>
  </conditionalFormatting>
  <conditionalFormatting sqref="A11:O12">
    <cfRule type="expression" dxfId="1911" priority="29">
      <formula>SEARCH("RON", $B$12:$O$12)&gt;0</formula>
    </cfRule>
    <cfRule type="expression" dxfId="1910" priority="117">
      <formula>SEARCH("CXL", $B$12:$O$12)&gt;0</formula>
    </cfRule>
    <cfRule type="expression" dxfId="1909" priority="118">
      <formula>NOT(ISBLANK($M$11))</formula>
    </cfRule>
    <cfRule type="expression" dxfId="1908" priority="119">
      <formula>NOT(ISBLANK($K$11))</formula>
    </cfRule>
  </conditionalFormatting>
  <conditionalFormatting sqref="A13:O14">
    <cfRule type="expression" dxfId="1907" priority="28">
      <formula>SEARCH("RON", $B$14:$O$14)&gt;0</formula>
    </cfRule>
    <cfRule type="expression" dxfId="1906" priority="114">
      <formula>SEARCH("CXL", $B$14:$O$14)&gt;0</formula>
    </cfRule>
    <cfRule type="expression" dxfId="1905" priority="115">
      <formula>NOT(ISBLANK($M$13))</formula>
    </cfRule>
    <cfRule type="expression" dxfId="1904" priority="116">
      <formula>NOT(ISBLANK($K$13))</formula>
    </cfRule>
  </conditionalFormatting>
  <conditionalFormatting sqref="A15:O16">
    <cfRule type="expression" dxfId="1903" priority="27">
      <formula>SEARCH("RON", $B$16:$O$16)&gt;0</formula>
    </cfRule>
    <cfRule type="expression" dxfId="1902" priority="111">
      <formula>SEARCH("CXL", $B$16:$O$16)&gt;0</formula>
    </cfRule>
    <cfRule type="expression" dxfId="1901" priority="112">
      <formula>NOT(ISBLANK($M$15))</formula>
    </cfRule>
    <cfRule type="expression" dxfId="1900" priority="113">
      <formula>NOT(ISBLANK($K$15))</formula>
    </cfRule>
  </conditionalFormatting>
  <conditionalFormatting sqref="A17:O18">
    <cfRule type="expression" dxfId="1899" priority="26">
      <formula>SEARCH("RON", $B$18:$O$18)&gt;0</formula>
    </cfRule>
    <cfRule type="expression" dxfId="1898" priority="108">
      <formula>SEARCH("CXL", $B$18:$O$18)&gt;0</formula>
    </cfRule>
    <cfRule type="expression" dxfId="1897" priority="109">
      <formula>NOT(ISBLANK($M$17))</formula>
    </cfRule>
    <cfRule type="expression" dxfId="1896" priority="110">
      <formula>NOT(ISBLANK($K$17))</formula>
    </cfRule>
  </conditionalFormatting>
  <conditionalFormatting sqref="A19:O20">
    <cfRule type="expression" dxfId="1895" priority="105">
      <formula>SEARCH("CXL", $B$20:$O$20)&gt;0</formula>
    </cfRule>
    <cfRule type="expression" dxfId="1894" priority="106">
      <formula>NOT(ISBLANK($M$19))</formula>
    </cfRule>
    <cfRule type="expression" dxfId="1893" priority="107">
      <formula>NOT(ISBLANK($K$19))</formula>
    </cfRule>
  </conditionalFormatting>
  <conditionalFormatting sqref="A22:O23">
    <cfRule type="expression" dxfId="1892" priority="102">
      <formula>SEARCH("CXL", $B$23:$O$23)&gt;0</formula>
    </cfRule>
    <cfRule type="expression" dxfId="1891" priority="103">
      <formula>NOT(ISBLANK($M$22))</formula>
    </cfRule>
    <cfRule type="expression" dxfId="1890" priority="104">
      <formula>NOT(ISBLANK($K$22))</formula>
    </cfRule>
  </conditionalFormatting>
  <conditionalFormatting sqref="A24:O25">
    <cfRule type="expression" dxfId="1889" priority="99">
      <formula>SEARCH("CXL", $B$25:$O$25)&gt;0</formula>
    </cfRule>
    <cfRule type="expression" dxfId="1888" priority="100">
      <formula>NOT(ISBLANK($M$24))</formula>
    </cfRule>
    <cfRule type="expression" dxfId="1887" priority="101">
      <formula>NOT(ISBLANK($K$24))</formula>
    </cfRule>
  </conditionalFormatting>
  <conditionalFormatting sqref="A26:O27">
    <cfRule type="expression" dxfId="1886" priority="96">
      <formula>SEARCH("CXL", $B$27:$O$27)&gt;0</formula>
    </cfRule>
    <cfRule type="expression" dxfId="1885" priority="97">
      <formula>NOT(ISBLANK($M$26))</formula>
    </cfRule>
    <cfRule type="expression" dxfId="1884" priority="98">
      <formula>NOT(ISBLANK($K$26))</formula>
    </cfRule>
  </conditionalFormatting>
  <conditionalFormatting sqref="A28:O29">
    <cfRule type="expression" dxfId="1883" priority="93">
      <formula>SEARCH("CXL", $B$29:$O$29)&gt;0</formula>
    </cfRule>
    <cfRule type="expression" dxfId="1882" priority="94">
      <formula>NOT(ISBLANK($M$28))</formula>
    </cfRule>
    <cfRule type="expression" dxfId="1881" priority="95">
      <formula>NOT(ISBLANK($K$28))</formula>
    </cfRule>
  </conditionalFormatting>
  <conditionalFormatting sqref="A30:O31">
    <cfRule type="expression" dxfId="1880" priority="90">
      <formula>SEARCH("CXL", $B$31:$O$31)&gt;0</formula>
    </cfRule>
    <cfRule type="expression" dxfId="1879" priority="91">
      <formula>NOT(ISBLANK($M$30))</formula>
    </cfRule>
    <cfRule type="expression" dxfId="1878" priority="92">
      <formula>NOT(ISBLANK($K$30))</formula>
    </cfRule>
  </conditionalFormatting>
  <conditionalFormatting sqref="A32:O33">
    <cfRule type="expression" dxfId="1877" priority="87">
      <formula>SEARCH("CXL", $B$33:$O$33)&gt;0</formula>
    </cfRule>
    <cfRule type="expression" dxfId="1876" priority="88">
      <formula>NOT(ISBLANK($M$32))</formula>
    </cfRule>
    <cfRule type="expression" dxfId="1875" priority="89">
      <formula>NOT(ISBLANK($K$32))</formula>
    </cfRule>
  </conditionalFormatting>
  <conditionalFormatting sqref="A34:O35">
    <cfRule type="expression" dxfId="1874" priority="84">
      <formula>SEARCH("CXL", $B$35:$O$35)&gt;0</formula>
    </cfRule>
    <cfRule type="expression" dxfId="1873" priority="85">
      <formula>NOT(ISBLANK($M$34))</formula>
    </cfRule>
    <cfRule type="expression" dxfId="1872" priority="86">
      <formula>NOT(ISBLANK($K$34))</formula>
    </cfRule>
  </conditionalFormatting>
  <conditionalFormatting sqref="A36:O37">
    <cfRule type="expression" dxfId="1871" priority="81">
      <formula>SEARCH("CXL", $B$37:$O$37)&gt;0</formula>
    </cfRule>
    <cfRule type="expression" dxfId="1870" priority="82">
      <formula>NOT(ISBLANK($M$36))</formula>
    </cfRule>
    <cfRule type="expression" dxfId="1869" priority="83">
      <formula>NOT(ISBLANK($K$36))</formula>
    </cfRule>
  </conditionalFormatting>
  <conditionalFormatting sqref="A39:O40">
    <cfRule type="expression" dxfId="1868" priority="78">
      <formula>SEARCH("CXL", $B$40:$O$40)&gt;0</formula>
    </cfRule>
    <cfRule type="expression" dxfId="1867" priority="79">
      <formula>NOT(ISBLANK($M$39))</formula>
    </cfRule>
    <cfRule type="expression" dxfId="1866" priority="80">
      <formula>NOT(ISBLANK($K$39))</formula>
    </cfRule>
  </conditionalFormatting>
  <conditionalFormatting sqref="A41:O42">
    <cfRule type="expression" dxfId="1865" priority="75">
      <formula>SEARCH("CXL", $B$42:$O$42)&gt;0</formula>
    </cfRule>
    <cfRule type="expression" dxfId="1864" priority="76">
      <formula>NOT(ISBLANK($M$41))</formula>
    </cfRule>
    <cfRule type="expression" dxfId="1863" priority="77">
      <formula>NOT(ISBLANK($K$41))</formula>
    </cfRule>
  </conditionalFormatting>
  <conditionalFormatting sqref="A43:O44">
    <cfRule type="expression" dxfId="1862" priority="72">
      <formula>SEARCH("CXL", $B$44:$O$44)&gt;0</formula>
    </cfRule>
    <cfRule type="expression" dxfId="1861" priority="73">
      <formula>NOT(ISBLANK($M$43))</formula>
    </cfRule>
    <cfRule type="expression" dxfId="1860" priority="74">
      <formula>NOT(ISBLANK($K$43))</formula>
    </cfRule>
  </conditionalFormatting>
  <conditionalFormatting sqref="A45:O46">
    <cfRule type="expression" dxfId="1859" priority="69">
      <formula>SEARCH("CXL", $B$46:$O$46)&gt;0</formula>
    </cfRule>
    <cfRule type="expression" dxfId="1858" priority="70">
      <formula>NOT(ISBLANK($M$45))</formula>
    </cfRule>
    <cfRule type="expression" dxfId="1857" priority="71">
      <formula>NOT(ISBLANK($K$45))</formula>
    </cfRule>
  </conditionalFormatting>
  <conditionalFormatting sqref="A47:O48">
    <cfRule type="expression" dxfId="1856" priority="66">
      <formula>SEARCH("CXL", $B$48:$O$48)&gt;0</formula>
    </cfRule>
    <cfRule type="expression" dxfId="1855" priority="67">
      <formula>NOT(ISBLANK($M$47))</formula>
    </cfRule>
    <cfRule type="expression" dxfId="1854" priority="68">
      <formula>NOT(ISBLANK($K$47))</formula>
    </cfRule>
  </conditionalFormatting>
  <conditionalFormatting sqref="A49:O50">
    <cfRule type="expression" dxfId="1853" priority="63">
      <formula>SEARCH("CXL", $B$50:$O$50)&gt;0</formula>
    </cfRule>
    <cfRule type="expression" dxfId="1852" priority="64">
      <formula>NOT(ISBLANK($M$49))</formula>
    </cfRule>
    <cfRule type="expression" dxfId="1851" priority="65">
      <formula>NOT(ISBLANK($K$49))</formula>
    </cfRule>
  </conditionalFormatting>
  <conditionalFormatting sqref="A51:O52">
    <cfRule type="expression" dxfId="1850" priority="60">
      <formula>SEARCH("CXL", $B$52:$O$52)&gt;0</formula>
    </cfRule>
    <cfRule type="expression" dxfId="1849" priority="61">
      <formula>NOT(ISBLANK($M$51))</formula>
    </cfRule>
    <cfRule type="expression" dxfId="1848" priority="62">
      <formula>NOT(ISBLANK($K$51))</formula>
    </cfRule>
  </conditionalFormatting>
  <conditionalFormatting sqref="A53:O54">
    <cfRule type="expression" dxfId="1847" priority="57">
      <formula>SEARCH("CXL", $B$54:$O$54)&gt;0</formula>
    </cfRule>
    <cfRule type="expression" dxfId="1846" priority="58">
      <formula>NOT(ISBLANK($M$53))</formula>
    </cfRule>
    <cfRule type="expression" dxfId="1845" priority="59">
      <formula>NOT(ISBLANK($K$53))</formula>
    </cfRule>
  </conditionalFormatting>
  <conditionalFormatting sqref="A56:O57">
    <cfRule type="expression" dxfId="1844" priority="54">
      <formula>SEARCH("CXL", $B$57:$O$57)&gt;0</formula>
    </cfRule>
    <cfRule type="expression" dxfId="1843" priority="55">
      <formula>NOT(ISBLANK($M$56))</formula>
    </cfRule>
    <cfRule type="expression" dxfId="1842" priority="56">
      <formula>NOT(ISBLANK($K$56))</formula>
    </cfRule>
  </conditionalFormatting>
  <conditionalFormatting sqref="A58:O59">
    <cfRule type="expression" dxfId="1841" priority="51">
      <formula>SEARCH("CXL", $B$59:$O$59)&gt;0</formula>
    </cfRule>
    <cfRule type="expression" dxfId="1840" priority="52">
      <formula>NOT(ISBLANK($M$58))</formula>
    </cfRule>
    <cfRule type="expression" dxfId="1839" priority="53">
      <formula>NOT(ISBLANK($K$58))</formula>
    </cfRule>
  </conditionalFormatting>
  <conditionalFormatting sqref="A60:O61">
    <cfRule type="expression" dxfId="1838" priority="48">
      <formula>SEARCH("CXL", $B$61:$O$61)&gt;0</formula>
    </cfRule>
    <cfRule type="expression" dxfId="1837" priority="49">
      <formula>NOT(ISBLANK($M$60))</formula>
    </cfRule>
    <cfRule type="expression" dxfId="1836" priority="50">
      <formula>NOT(ISBLANK($K$60))</formula>
    </cfRule>
  </conditionalFormatting>
  <conditionalFormatting sqref="A62:O63">
    <cfRule type="expression" dxfId="1835" priority="45">
      <formula>SEARCH("CXL", $B$63:$O$63)&gt;0</formula>
    </cfRule>
    <cfRule type="expression" dxfId="1834" priority="46">
      <formula>NOT(ISBLANK($M$62))</formula>
    </cfRule>
    <cfRule type="expression" dxfId="1833" priority="47">
      <formula>NOT(ISBLANK($K$62))</formula>
    </cfRule>
  </conditionalFormatting>
  <conditionalFormatting sqref="A64:O65">
    <cfRule type="expression" dxfId="1832" priority="42">
      <formula>SEARCH("CXL", $B$65:$O$65)&gt;0</formula>
    </cfRule>
    <cfRule type="expression" dxfId="1831" priority="43">
      <formula>NOT(ISBLANK($M$64))</formula>
    </cfRule>
    <cfRule type="expression" dxfId="1830" priority="44">
      <formula>NOT(ISBLANK($K$64))</formula>
    </cfRule>
  </conditionalFormatting>
  <conditionalFormatting sqref="A66:O67">
    <cfRule type="expression" dxfId="1829" priority="39">
      <formula>SEARCH("CXL", $B$67:$O$67)&gt;0</formula>
    </cfRule>
    <cfRule type="expression" dxfId="1828" priority="40">
      <formula>NOT(ISBLANK($M$66))</formula>
    </cfRule>
    <cfRule type="expression" dxfId="1827" priority="41">
      <formula>NOT(ISBLANK($K$66))</formula>
    </cfRule>
  </conditionalFormatting>
  <conditionalFormatting sqref="A68:O69">
    <cfRule type="expression" dxfId="1826" priority="36">
      <formula>SEARCH("CXL", $B$69:$O$69)&gt;0</formula>
    </cfRule>
    <cfRule type="expression" dxfId="1825" priority="37">
      <formula>NOT(ISBLANK($M$68))</formula>
    </cfRule>
    <cfRule type="expression" dxfId="1824" priority="38">
      <formula>NOT(ISBLANK($K$68))</formula>
    </cfRule>
  </conditionalFormatting>
  <conditionalFormatting sqref="A70:O71">
    <cfRule type="expression" dxfId="1823" priority="1">
      <formula>SEARCH("RON", $B71:$O$71)&gt;0</formula>
    </cfRule>
    <cfRule type="expression" dxfId="1822" priority="33">
      <formula>SEARCH("CXL", $B$71:$O$71)&gt;0</formula>
    </cfRule>
    <cfRule type="expression" dxfId="1821" priority="34">
      <formula>NOT(ISBLANK($M$70))</formula>
    </cfRule>
    <cfRule type="expression" dxfId="1820" priority="35">
      <formula>NOT(ISBLANK($K$70))</formula>
    </cfRule>
  </conditionalFormatting>
  <conditionalFormatting sqref="A5:O6">
    <cfRule type="expression" dxfId="1819" priority="126">
      <formula>SEARCH("CXL", $B$6:$O$6)&gt;0</formula>
    </cfRule>
    <cfRule type="expression" dxfId="1818" priority="127">
      <formula>NOT(ISBLANK($M$5))</formula>
    </cfRule>
    <cfRule type="expression" dxfId="1817" priority="128">
      <formula>NOT(ISBLANK($K$5))</formula>
    </cfRule>
  </conditionalFormatting>
  <conditionalFormatting sqref="B6:O6">
    <cfRule type="expression" dxfId="1816" priority="32">
      <formula>SEARCH("RON", $B$6:$O$6)&gt;0</formula>
    </cfRule>
  </conditionalFormatting>
  <conditionalFormatting sqref="B19:O20">
    <cfRule type="expression" dxfId="1815" priority="25">
      <formula>SEARCH("RON", $B$20:$O$20)&gt;0</formula>
    </cfRule>
  </conditionalFormatting>
  <conditionalFormatting sqref="B22:O23">
    <cfRule type="expression" dxfId="1814" priority="24">
      <formula>SEARCH("RON", $B$23:$O$23)&gt;0</formula>
    </cfRule>
  </conditionalFormatting>
  <conditionalFormatting sqref="B24:O25">
    <cfRule type="expression" dxfId="1813" priority="23">
      <formula>SEARCH("RON", $B$25:$O$25)&gt;0</formula>
    </cfRule>
  </conditionalFormatting>
  <conditionalFormatting sqref="B26:O27">
    <cfRule type="expression" dxfId="1812" priority="22">
      <formula>SEARCH("RON", $B$27:$O$27)&gt;0</formula>
    </cfRule>
  </conditionalFormatting>
  <conditionalFormatting sqref="B28:O29">
    <cfRule type="expression" dxfId="1811" priority="21">
      <formula>SEARCH("RON", $B$29:$O$29)&gt;0</formula>
    </cfRule>
  </conditionalFormatting>
  <conditionalFormatting sqref="B30:O31">
    <cfRule type="expression" dxfId="1810" priority="20">
      <formula>SEARCH("RON", $B$31:$O$31)&gt;0</formula>
    </cfRule>
  </conditionalFormatting>
  <conditionalFormatting sqref="B32:O33">
    <cfRule type="expression" dxfId="1809" priority="19">
      <formula>SEARCH("RON", $B$33:$O$33)&gt;0</formula>
    </cfRule>
  </conditionalFormatting>
  <conditionalFormatting sqref="B34:O35">
    <cfRule type="expression" dxfId="1808" priority="18">
      <formula>SEARCH("RON", $B$35:$O$35)&gt;0</formula>
    </cfRule>
  </conditionalFormatting>
  <conditionalFormatting sqref="B36:O37">
    <cfRule type="expression" dxfId="1807" priority="17">
      <formula>SEARCH("RON", $B$37:$O$37)&gt;0</formula>
    </cfRule>
  </conditionalFormatting>
  <conditionalFormatting sqref="B39:O40">
    <cfRule type="expression" dxfId="1806" priority="16">
      <formula>SEARCH("RON", $B$40:$O$40)&gt;0</formula>
    </cfRule>
  </conditionalFormatting>
  <conditionalFormatting sqref="B41:O42">
    <cfRule type="expression" dxfId="1805" priority="15">
      <formula>SEARCH("RON", $B$42:$O$42)&gt;0</formula>
    </cfRule>
  </conditionalFormatting>
  <conditionalFormatting sqref="B43:O44">
    <cfRule type="expression" dxfId="1804" priority="14">
      <formula>SEARCH("RON", $B$44:$O$44)&gt;0</formula>
    </cfRule>
  </conditionalFormatting>
  <conditionalFormatting sqref="B45:O46">
    <cfRule type="expression" dxfId="1803" priority="13">
      <formula>SEARCH("RON", $B$46:$O$46)&gt;0</formula>
    </cfRule>
  </conditionalFormatting>
  <conditionalFormatting sqref="B47:O48">
    <cfRule type="expression" dxfId="1802" priority="12">
      <formula>SEARCH("RON", $B$48:$O$48)&gt;0</formula>
    </cfRule>
  </conditionalFormatting>
  <conditionalFormatting sqref="B49:O50">
    <cfRule type="expression" dxfId="1801" priority="11">
      <formula>SEARCH("RON", $B$50:$O$50)&gt;0</formula>
    </cfRule>
  </conditionalFormatting>
  <conditionalFormatting sqref="B51:O52">
    <cfRule type="expression" dxfId="1800" priority="10">
      <formula>SEARCH("RON", $B$52:$O$52)&gt;0</formula>
    </cfRule>
  </conditionalFormatting>
  <conditionalFormatting sqref="B53:O54">
    <cfRule type="expression" dxfId="1799" priority="9">
      <formula>SEARCH("RON", $B$54:$O$54)&gt;0</formula>
    </cfRule>
  </conditionalFormatting>
  <conditionalFormatting sqref="B56:O57">
    <cfRule type="expression" dxfId="1798" priority="8">
      <formula>SEARCH("RON", $B$57:$O$57)&gt;0</formula>
    </cfRule>
  </conditionalFormatting>
  <conditionalFormatting sqref="B58:O59">
    <cfRule type="expression" dxfId="1797" priority="7">
      <formula>SEARCH("RON", $B$59:$O$59)&gt;0</formula>
    </cfRule>
  </conditionalFormatting>
  <conditionalFormatting sqref="B60:O61">
    <cfRule type="expression" dxfId="1796" priority="6">
      <formula>SEARCH("RON", $B$61:$O$61)&gt;0</formula>
    </cfRule>
  </conditionalFormatting>
  <conditionalFormatting sqref="B62:O63">
    <cfRule type="expression" dxfId="1795" priority="5">
      <formula>SEARCH("RON", $B$63:$O$63)&gt;0</formula>
    </cfRule>
  </conditionalFormatting>
  <conditionalFormatting sqref="B64:O65">
    <cfRule type="expression" dxfId="1794" priority="4">
      <formula>SEARCH("RON", $B$65:$O$65)&gt;0</formula>
    </cfRule>
  </conditionalFormatting>
  <conditionalFormatting sqref="B66:O67">
    <cfRule type="expression" dxfId="1793" priority="3">
      <formula>SEARCH("RON", $B$67:$O$67)&gt;0</formula>
    </cfRule>
  </conditionalFormatting>
  <conditionalFormatting sqref="B68:O69">
    <cfRule type="expression" dxfId="179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PjZer1ahhj3/rY+YILp/VMt+p6jlHTFCixhWMKng0k3tRxGpYGS+V0YGSksotBn12JVan/nuIsTFciU0uOoo3A==" saltValue="AQydngiR7GfzGWFDPKOHQ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791" priority="31">
      <formula>SEARCH("RON", $B$8:$O$8)&gt;0</formula>
    </cfRule>
    <cfRule type="expression" dxfId="1790" priority="123">
      <formula>SEARCH("CXL", $B$8:$O$8)&gt;0</formula>
    </cfRule>
    <cfRule type="expression" dxfId="1789" priority="124">
      <formula>NOT(ISBLANK($M$7))</formula>
    </cfRule>
    <cfRule type="expression" dxfId="1788" priority="125">
      <formula>NOT(ISBLANK($K$7))</formula>
    </cfRule>
  </conditionalFormatting>
  <conditionalFormatting sqref="A9:O10">
    <cfRule type="expression" dxfId="1787" priority="30">
      <formula>SEARCH("RON", $B$10:$O$10)&gt;0</formula>
    </cfRule>
    <cfRule type="expression" dxfId="1786" priority="120">
      <formula>SEARCH("CXL", $B$10:$O$10)&gt;0</formula>
    </cfRule>
    <cfRule type="expression" dxfId="1785" priority="121">
      <formula>NOT(ISBLANK($M$9))</formula>
    </cfRule>
    <cfRule type="expression" dxfId="1784" priority="122">
      <formula>NOT(ISBLANK($K$9))</formula>
    </cfRule>
  </conditionalFormatting>
  <conditionalFormatting sqref="A11:O12">
    <cfRule type="expression" dxfId="1783" priority="29">
      <formula>SEARCH("RON", $B$12:$O$12)&gt;0</formula>
    </cfRule>
    <cfRule type="expression" dxfId="1782" priority="117">
      <formula>SEARCH("CXL", $B$12:$O$12)&gt;0</formula>
    </cfRule>
    <cfRule type="expression" dxfId="1781" priority="118">
      <formula>NOT(ISBLANK($M$11))</formula>
    </cfRule>
    <cfRule type="expression" dxfId="1780" priority="119">
      <formula>NOT(ISBLANK($K$11))</formula>
    </cfRule>
  </conditionalFormatting>
  <conditionalFormatting sqref="A13:O14">
    <cfRule type="expression" dxfId="1779" priority="28">
      <formula>SEARCH("RON", $B$14:$O$14)&gt;0</formula>
    </cfRule>
    <cfRule type="expression" dxfId="1778" priority="114">
      <formula>SEARCH("CXL", $B$14:$O$14)&gt;0</formula>
    </cfRule>
    <cfRule type="expression" dxfId="1777" priority="115">
      <formula>NOT(ISBLANK($M$13))</formula>
    </cfRule>
    <cfRule type="expression" dxfId="1776" priority="116">
      <formula>NOT(ISBLANK($K$13))</formula>
    </cfRule>
  </conditionalFormatting>
  <conditionalFormatting sqref="A15:O16">
    <cfRule type="expression" dxfId="1775" priority="27">
      <formula>SEARCH("RON", $B$16:$O$16)&gt;0</formula>
    </cfRule>
    <cfRule type="expression" dxfId="1774" priority="111">
      <formula>SEARCH("CXL", $B$16:$O$16)&gt;0</formula>
    </cfRule>
    <cfRule type="expression" dxfId="1773" priority="112">
      <formula>NOT(ISBLANK($M$15))</formula>
    </cfRule>
    <cfRule type="expression" dxfId="1772" priority="113">
      <formula>NOT(ISBLANK($K$15))</formula>
    </cfRule>
  </conditionalFormatting>
  <conditionalFormatting sqref="A17:O18">
    <cfRule type="expression" dxfId="1771" priority="26">
      <formula>SEARCH("RON", $B$18:$O$18)&gt;0</formula>
    </cfRule>
    <cfRule type="expression" dxfId="1770" priority="108">
      <formula>SEARCH("CXL", $B$18:$O$18)&gt;0</formula>
    </cfRule>
    <cfRule type="expression" dxfId="1769" priority="109">
      <formula>NOT(ISBLANK($M$17))</formula>
    </cfRule>
    <cfRule type="expression" dxfId="1768" priority="110">
      <formula>NOT(ISBLANK($K$17))</formula>
    </cfRule>
  </conditionalFormatting>
  <conditionalFormatting sqref="A19:O20">
    <cfRule type="expression" dxfId="1767" priority="105">
      <formula>SEARCH("CXL", $B$20:$O$20)&gt;0</formula>
    </cfRule>
    <cfRule type="expression" dxfId="1766" priority="106">
      <formula>NOT(ISBLANK($M$19))</formula>
    </cfRule>
    <cfRule type="expression" dxfId="1765" priority="107">
      <formula>NOT(ISBLANK($K$19))</formula>
    </cfRule>
  </conditionalFormatting>
  <conditionalFormatting sqref="A22:O23">
    <cfRule type="expression" dxfId="1764" priority="102">
      <formula>SEARCH("CXL", $B$23:$O$23)&gt;0</formula>
    </cfRule>
    <cfRule type="expression" dxfId="1763" priority="103">
      <formula>NOT(ISBLANK($M$22))</formula>
    </cfRule>
    <cfRule type="expression" dxfId="1762" priority="104">
      <formula>NOT(ISBLANK($K$22))</formula>
    </cfRule>
  </conditionalFormatting>
  <conditionalFormatting sqref="A24:O25">
    <cfRule type="expression" dxfId="1761" priority="99">
      <formula>SEARCH("CXL", $B$25:$O$25)&gt;0</formula>
    </cfRule>
    <cfRule type="expression" dxfId="1760" priority="100">
      <formula>NOT(ISBLANK($M$24))</formula>
    </cfRule>
    <cfRule type="expression" dxfId="1759" priority="101">
      <formula>NOT(ISBLANK($K$24))</formula>
    </cfRule>
  </conditionalFormatting>
  <conditionalFormatting sqref="A26:O27">
    <cfRule type="expression" dxfId="1758" priority="96">
      <formula>SEARCH("CXL", $B$27:$O$27)&gt;0</formula>
    </cfRule>
    <cfRule type="expression" dxfId="1757" priority="97">
      <formula>NOT(ISBLANK($M$26))</formula>
    </cfRule>
    <cfRule type="expression" dxfId="1756" priority="98">
      <formula>NOT(ISBLANK($K$26))</formula>
    </cfRule>
  </conditionalFormatting>
  <conditionalFormatting sqref="A28:O29">
    <cfRule type="expression" dxfId="1755" priority="93">
      <formula>SEARCH("CXL", $B$29:$O$29)&gt;0</formula>
    </cfRule>
    <cfRule type="expression" dxfId="1754" priority="94">
      <formula>NOT(ISBLANK($M$28))</formula>
    </cfRule>
    <cfRule type="expression" dxfId="1753" priority="95">
      <formula>NOT(ISBLANK($K$28))</formula>
    </cfRule>
  </conditionalFormatting>
  <conditionalFormatting sqref="A30:O31">
    <cfRule type="expression" dxfId="1752" priority="90">
      <formula>SEARCH("CXL", $B$31:$O$31)&gt;0</formula>
    </cfRule>
    <cfRule type="expression" dxfId="1751" priority="91">
      <formula>NOT(ISBLANK($M$30))</formula>
    </cfRule>
    <cfRule type="expression" dxfId="1750" priority="92">
      <formula>NOT(ISBLANK($K$30))</formula>
    </cfRule>
  </conditionalFormatting>
  <conditionalFormatting sqref="A32:O33">
    <cfRule type="expression" dxfId="1749" priority="87">
      <formula>SEARCH("CXL", $B$33:$O$33)&gt;0</formula>
    </cfRule>
    <cfRule type="expression" dxfId="1748" priority="88">
      <formula>NOT(ISBLANK($M$32))</formula>
    </cfRule>
    <cfRule type="expression" dxfId="1747" priority="89">
      <formula>NOT(ISBLANK($K$32))</formula>
    </cfRule>
  </conditionalFormatting>
  <conditionalFormatting sqref="A34:O35">
    <cfRule type="expression" dxfId="1746" priority="84">
      <formula>SEARCH("CXL", $B$35:$O$35)&gt;0</formula>
    </cfRule>
    <cfRule type="expression" dxfId="1745" priority="85">
      <formula>NOT(ISBLANK($M$34))</formula>
    </cfRule>
    <cfRule type="expression" dxfId="1744" priority="86">
      <formula>NOT(ISBLANK($K$34))</formula>
    </cfRule>
  </conditionalFormatting>
  <conditionalFormatting sqref="A36:O37">
    <cfRule type="expression" dxfId="1743" priority="81">
      <formula>SEARCH("CXL", $B$37:$O$37)&gt;0</formula>
    </cfRule>
    <cfRule type="expression" dxfId="1742" priority="82">
      <formula>NOT(ISBLANK($M$36))</formula>
    </cfRule>
    <cfRule type="expression" dxfId="1741" priority="83">
      <formula>NOT(ISBLANK($K$36))</formula>
    </cfRule>
  </conditionalFormatting>
  <conditionalFormatting sqref="A39:O40">
    <cfRule type="expression" dxfId="1740" priority="78">
      <formula>SEARCH("CXL", $B$40:$O$40)&gt;0</formula>
    </cfRule>
    <cfRule type="expression" dxfId="1739" priority="79">
      <formula>NOT(ISBLANK($M$39))</formula>
    </cfRule>
    <cfRule type="expression" dxfId="1738" priority="80">
      <formula>NOT(ISBLANK($K$39))</formula>
    </cfRule>
  </conditionalFormatting>
  <conditionalFormatting sqref="A41:O42">
    <cfRule type="expression" dxfId="1737" priority="75">
      <formula>SEARCH("CXL", $B$42:$O$42)&gt;0</formula>
    </cfRule>
    <cfRule type="expression" dxfId="1736" priority="76">
      <formula>NOT(ISBLANK($M$41))</formula>
    </cfRule>
    <cfRule type="expression" dxfId="1735" priority="77">
      <formula>NOT(ISBLANK($K$41))</formula>
    </cfRule>
  </conditionalFormatting>
  <conditionalFormatting sqref="A43:O44">
    <cfRule type="expression" dxfId="1734" priority="72">
      <formula>SEARCH("CXL", $B$44:$O$44)&gt;0</formula>
    </cfRule>
    <cfRule type="expression" dxfId="1733" priority="73">
      <formula>NOT(ISBLANK($M$43))</formula>
    </cfRule>
    <cfRule type="expression" dxfId="1732" priority="74">
      <formula>NOT(ISBLANK($K$43))</formula>
    </cfRule>
  </conditionalFormatting>
  <conditionalFormatting sqref="A45:O46">
    <cfRule type="expression" dxfId="1731" priority="69">
      <formula>SEARCH("CXL", $B$46:$O$46)&gt;0</formula>
    </cfRule>
    <cfRule type="expression" dxfId="1730" priority="70">
      <formula>NOT(ISBLANK($M$45))</formula>
    </cfRule>
    <cfRule type="expression" dxfId="1729" priority="71">
      <formula>NOT(ISBLANK($K$45))</formula>
    </cfRule>
  </conditionalFormatting>
  <conditionalFormatting sqref="A47:O48">
    <cfRule type="expression" dxfId="1728" priority="66">
      <formula>SEARCH("CXL", $B$48:$O$48)&gt;0</formula>
    </cfRule>
    <cfRule type="expression" dxfId="1727" priority="67">
      <formula>NOT(ISBLANK($M$47))</formula>
    </cfRule>
    <cfRule type="expression" dxfId="1726" priority="68">
      <formula>NOT(ISBLANK($K$47))</formula>
    </cfRule>
  </conditionalFormatting>
  <conditionalFormatting sqref="A49:O50">
    <cfRule type="expression" dxfId="1725" priority="63">
      <formula>SEARCH("CXL", $B$50:$O$50)&gt;0</formula>
    </cfRule>
    <cfRule type="expression" dxfId="1724" priority="64">
      <formula>NOT(ISBLANK($M$49))</formula>
    </cfRule>
    <cfRule type="expression" dxfId="1723" priority="65">
      <formula>NOT(ISBLANK($K$49))</formula>
    </cfRule>
  </conditionalFormatting>
  <conditionalFormatting sqref="A51:O52">
    <cfRule type="expression" dxfId="1722" priority="60">
      <formula>SEARCH("CXL", $B$52:$O$52)&gt;0</formula>
    </cfRule>
    <cfRule type="expression" dxfId="1721" priority="61">
      <formula>NOT(ISBLANK($M$51))</formula>
    </cfRule>
    <cfRule type="expression" dxfId="1720" priority="62">
      <formula>NOT(ISBLANK($K$51))</formula>
    </cfRule>
  </conditionalFormatting>
  <conditionalFormatting sqref="A53:O54">
    <cfRule type="expression" dxfId="1719" priority="57">
      <formula>SEARCH("CXL", $B$54:$O$54)&gt;0</formula>
    </cfRule>
    <cfRule type="expression" dxfId="1718" priority="58">
      <formula>NOT(ISBLANK($M$53))</formula>
    </cfRule>
    <cfRule type="expression" dxfId="1717" priority="59">
      <formula>NOT(ISBLANK($K$53))</formula>
    </cfRule>
  </conditionalFormatting>
  <conditionalFormatting sqref="A56:O57">
    <cfRule type="expression" dxfId="1716" priority="54">
      <formula>SEARCH("CXL", $B$57:$O$57)&gt;0</formula>
    </cfRule>
    <cfRule type="expression" dxfId="1715" priority="55">
      <formula>NOT(ISBLANK($M$56))</formula>
    </cfRule>
    <cfRule type="expression" dxfId="1714" priority="56">
      <formula>NOT(ISBLANK($K$56))</formula>
    </cfRule>
  </conditionalFormatting>
  <conditionalFormatting sqref="A58:O59">
    <cfRule type="expression" dxfId="1713" priority="51">
      <formula>SEARCH("CXL", $B$59:$O$59)&gt;0</formula>
    </cfRule>
    <cfRule type="expression" dxfId="1712" priority="52">
      <formula>NOT(ISBLANK($M$58))</formula>
    </cfRule>
    <cfRule type="expression" dxfId="1711" priority="53">
      <formula>NOT(ISBLANK($K$58))</formula>
    </cfRule>
  </conditionalFormatting>
  <conditionalFormatting sqref="A60:O61">
    <cfRule type="expression" dxfId="1710" priority="48">
      <formula>SEARCH("CXL", $B$61:$O$61)&gt;0</formula>
    </cfRule>
    <cfRule type="expression" dxfId="1709" priority="49">
      <formula>NOT(ISBLANK($M$60))</formula>
    </cfRule>
    <cfRule type="expression" dxfId="1708" priority="50">
      <formula>NOT(ISBLANK($K$60))</formula>
    </cfRule>
  </conditionalFormatting>
  <conditionalFormatting sqref="A62:O63">
    <cfRule type="expression" dxfId="1707" priority="45">
      <formula>SEARCH("CXL", $B$63:$O$63)&gt;0</formula>
    </cfRule>
    <cfRule type="expression" dxfId="1706" priority="46">
      <formula>NOT(ISBLANK($M$62))</formula>
    </cfRule>
    <cfRule type="expression" dxfId="1705" priority="47">
      <formula>NOT(ISBLANK($K$62))</formula>
    </cfRule>
  </conditionalFormatting>
  <conditionalFormatting sqref="A64:O65">
    <cfRule type="expression" dxfId="1704" priority="42">
      <formula>SEARCH("CXL", $B$65:$O$65)&gt;0</formula>
    </cfRule>
    <cfRule type="expression" dxfId="1703" priority="43">
      <formula>NOT(ISBLANK($M$64))</formula>
    </cfRule>
    <cfRule type="expression" dxfId="1702" priority="44">
      <formula>NOT(ISBLANK($K$64))</formula>
    </cfRule>
  </conditionalFormatting>
  <conditionalFormatting sqref="A66:O67">
    <cfRule type="expression" dxfId="1701" priority="39">
      <formula>SEARCH("CXL", $B$67:$O$67)&gt;0</formula>
    </cfRule>
    <cfRule type="expression" dxfId="1700" priority="40">
      <formula>NOT(ISBLANK($M$66))</formula>
    </cfRule>
    <cfRule type="expression" dxfId="1699" priority="41">
      <formula>NOT(ISBLANK($K$66))</formula>
    </cfRule>
  </conditionalFormatting>
  <conditionalFormatting sqref="A68:O69">
    <cfRule type="expression" dxfId="1698" priority="36">
      <formula>SEARCH("CXL", $B$69:$O$69)&gt;0</formula>
    </cfRule>
    <cfRule type="expression" dxfId="1697" priority="37">
      <formula>NOT(ISBLANK($M$68))</formula>
    </cfRule>
    <cfRule type="expression" dxfId="1696" priority="38">
      <formula>NOT(ISBLANK($K$68))</formula>
    </cfRule>
  </conditionalFormatting>
  <conditionalFormatting sqref="A70:O71">
    <cfRule type="expression" dxfId="1695" priority="1">
      <formula>SEARCH("RON", $B71:$O$71)&gt;0</formula>
    </cfRule>
    <cfRule type="expression" dxfId="1694" priority="33">
      <formula>SEARCH("CXL", $B$71:$O$71)&gt;0</formula>
    </cfRule>
    <cfRule type="expression" dxfId="1693" priority="34">
      <formula>NOT(ISBLANK($M$70))</formula>
    </cfRule>
    <cfRule type="expression" dxfId="1692" priority="35">
      <formula>NOT(ISBLANK($K$70))</formula>
    </cfRule>
  </conditionalFormatting>
  <conditionalFormatting sqref="A5:O6">
    <cfRule type="expression" dxfId="1691" priority="126">
      <formula>SEARCH("CXL", $B$6:$O$6)&gt;0</formula>
    </cfRule>
    <cfRule type="expression" dxfId="1690" priority="127">
      <formula>NOT(ISBLANK($M$5))</formula>
    </cfRule>
    <cfRule type="expression" dxfId="1689" priority="128">
      <formula>NOT(ISBLANK($K$5))</formula>
    </cfRule>
  </conditionalFormatting>
  <conditionalFormatting sqref="B6:O6">
    <cfRule type="expression" dxfId="1688" priority="32">
      <formula>SEARCH("RON", $B$6:$O$6)&gt;0</formula>
    </cfRule>
  </conditionalFormatting>
  <conditionalFormatting sqref="B19:O20">
    <cfRule type="expression" dxfId="1687" priority="25">
      <formula>SEARCH("RON", $B$20:$O$20)&gt;0</formula>
    </cfRule>
  </conditionalFormatting>
  <conditionalFormatting sqref="B22:O23">
    <cfRule type="expression" dxfId="1686" priority="24">
      <formula>SEARCH("RON", $B$23:$O$23)&gt;0</formula>
    </cfRule>
  </conditionalFormatting>
  <conditionalFormatting sqref="B24:O25">
    <cfRule type="expression" dxfId="1685" priority="23">
      <formula>SEARCH("RON", $B$25:$O$25)&gt;0</formula>
    </cfRule>
  </conditionalFormatting>
  <conditionalFormatting sqref="B26:O27">
    <cfRule type="expression" dxfId="1684" priority="22">
      <formula>SEARCH("RON", $B$27:$O$27)&gt;0</formula>
    </cfRule>
  </conditionalFormatting>
  <conditionalFormatting sqref="B28:O29">
    <cfRule type="expression" dxfId="1683" priority="21">
      <formula>SEARCH("RON", $B$29:$O$29)&gt;0</formula>
    </cfRule>
  </conditionalFormatting>
  <conditionalFormatting sqref="B30:O31">
    <cfRule type="expression" dxfId="1682" priority="20">
      <formula>SEARCH("RON", $B$31:$O$31)&gt;0</formula>
    </cfRule>
  </conditionalFormatting>
  <conditionalFormatting sqref="B32:O33">
    <cfRule type="expression" dxfId="1681" priority="19">
      <formula>SEARCH("RON", $B$33:$O$33)&gt;0</formula>
    </cfRule>
  </conditionalFormatting>
  <conditionalFormatting sqref="B34:O35">
    <cfRule type="expression" dxfId="1680" priority="18">
      <formula>SEARCH("RON", $B$35:$O$35)&gt;0</formula>
    </cfRule>
  </conditionalFormatting>
  <conditionalFormatting sqref="B36:O37">
    <cfRule type="expression" dxfId="1679" priority="17">
      <formula>SEARCH("RON", $B$37:$O$37)&gt;0</formula>
    </cfRule>
  </conditionalFormatting>
  <conditionalFormatting sqref="B39:O40">
    <cfRule type="expression" dxfId="1678" priority="16">
      <formula>SEARCH("RON", $B$40:$O$40)&gt;0</formula>
    </cfRule>
  </conditionalFormatting>
  <conditionalFormatting sqref="B41:O42">
    <cfRule type="expression" dxfId="1677" priority="15">
      <formula>SEARCH("RON", $B$42:$O$42)&gt;0</formula>
    </cfRule>
  </conditionalFormatting>
  <conditionalFormatting sqref="B43:O44">
    <cfRule type="expression" dxfId="1676" priority="14">
      <formula>SEARCH("RON", $B$44:$O$44)&gt;0</formula>
    </cfRule>
  </conditionalFormatting>
  <conditionalFormatting sqref="B45:O46">
    <cfRule type="expression" dxfId="1675" priority="13">
      <formula>SEARCH("RON", $B$46:$O$46)&gt;0</formula>
    </cfRule>
  </conditionalFormatting>
  <conditionalFormatting sqref="B47:O48">
    <cfRule type="expression" dxfId="1674" priority="12">
      <formula>SEARCH("RON", $B$48:$O$48)&gt;0</formula>
    </cfRule>
  </conditionalFormatting>
  <conditionalFormatting sqref="B49:O50">
    <cfRule type="expression" dxfId="1673" priority="11">
      <formula>SEARCH("RON", $B$50:$O$50)&gt;0</formula>
    </cfRule>
  </conditionalFormatting>
  <conditionalFormatting sqref="B51:O52">
    <cfRule type="expression" dxfId="1672" priority="10">
      <formula>SEARCH("RON", $B$52:$O$52)&gt;0</formula>
    </cfRule>
  </conditionalFormatting>
  <conditionalFormatting sqref="B53:O54">
    <cfRule type="expression" dxfId="1671" priority="9">
      <formula>SEARCH("RON", $B$54:$O$54)&gt;0</formula>
    </cfRule>
  </conditionalFormatting>
  <conditionalFormatting sqref="B56:O57">
    <cfRule type="expression" dxfId="1670" priority="8">
      <formula>SEARCH("RON", $B$57:$O$57)&gt;0</formula>
    </cfRule>
  </conditionalFormatting>
  <conditionalFormatting sqref="B58:O59">
    <cfRule type="expression" dxfId="1669" priority="7">
      <formula>SEARCH("RON", $B$59:$O$59)&gt;0</formula>
    </cfRule>
  </conditionalFormatting>
  <conditionalFormatting sqref="B60:O61">
    <cfRule type="expression" dxfId="1668" priority="6">
      <formula>SEARCH("RON", $B$61:$O$61)&gt;0</formula>
    </cfRule>
  </conditionalFormatting>
  <conditionalFormatting sqref="B62:O63">
    <cfRule type="expression" dxfId="1667" priority="5">
      <formula>SEARCH("RON", $B$63:$O$63)&gt;0</formula>
    </cfRule>
  </conditionalFormatting>
  <conditionalFormatting sqref="B64:O65">
    <cfRule type="expression" dxfId="1666" priority="4">
      <formula>SEARCH("RON", $B$65:$O$65)&gt;0</formula>
    </cfRule>
  </conditionalFormatting>
  <conditionalFormatting sqref="B66:O67">
    <cfRule type="expression" dxfId="1665" priority="3">
      <formula>SEARCH("RON", $B$67:$O$67)&gt;0</formula>
    </cfRule>
  </conditionalFormatting>
  <conditionalFormatting sqref="B68:O69">
    <cfRule type="expression" dxfId="166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0Ly2o/t0OY+lRT494Sv4ep4R19IZZjrWI7dh1PRWtwANAamynGCKk4vJg5vmIOaHVmZ2NPpYtGK3/cD9ROsOcQ==" saltValue="3DcISBLtxZAy/AIJx4X52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663" priority="31">
      <formula>SEARCH("RON", $B$8:$O$8)&gt;0</formula>
    </cfRule>
    <cfRule type="expression" dxfId="1662" priority="123">
      <formula>SEARCH("CXL", $B$8:$O$8)&gt;0</formula>
    </cfRule>
    <cfRule type="expression" dxfId="1661" priority="124">
      <formula>NOT(ISBLANK($M$7))</formula>
    </cfRule>
    <cfRule type="expression" dxfId="1660" priority="125">
      <formula>NOT(ISBLANK($K$7))</formula>
    </cfRule>
  </conditionalFormatting>
  <conditionalFormatting sqref="A9:O10">
    <cfRule type="expression" dxfId="1659" priority="30">
      <formula>SEARCH("RON", $B$10:$O$10)&gt;0</formula>
    </cfRule>
    <cfRule type="expression" dxfId="1658" priority="120">
      <formula>SEARCH("CXL", $B$10:$O$10)&gt;0</formula>
    </cfRule>
    <cfRule type="expression" dxfId="1657" priority="121">
      <formula>NOT(ISBLANK($M$9))</formula>
    </cfRule>
    <cfRule type="expression" dxfId="1656" priority="122">
      <formula>NOT(ISBLANK($K$9))</formula>
    </cfRule>
  </conditionalFormatting>
  <conditionalFormatting sqref="A11:O12">
    <cfRule type="expression" dxfId="1655" priority="29">
      <formula>SEARCH("RON", $B$12:$O$12)&gt;0</formula>
    </cfRule>
    <cfRule type="expression" dxfId="1654" priority="117">
      <formula>SEARCH("CXL", $B$12:$O$12)&gt;0</formula>
    </cfRule>
    <cfRule type="expression" dxfId="1653" priority="118">
      <formula>NOT(ISBLANK($M$11))</formula>
    </cfRule>
    <cfRule type="expression" dxfId="1652" priority="119">
      <formula>NOT(ISBLANK($K$11))</formula>
    </cfRule>
  </conditionalFormatting>
  <conditionalFormatting sqref="A13:O14">
    <cfRule type="expression" dxfId="1651" priority="28">
      <formula>SEARCH("RON", $B$14:$O$14)&gt;0</formula>
    </cfRule>
    <cfRule type="expression" dxfId="1650" priority="114">
      <formula>SEARCH("CXL", $B$14:$O$14)&gt;0</formula>
    </cfRule>
    <cfRule type="expression" dxfId="1649" priority="115">
      <formula>NOT(ISBLANK($M$13))</formula>
    </cfRule>
    <cfRule type="expression" dxfId="1648" priority="116">
      <formula>NOT(ISBLANK($K$13))</formula>
    </cfRule>
  </conditionalFormatting>
  <conditionalFormatting sqref="A15:O16">
    <cfRule type="expression" dxfId="1647" priority="27">
      <formula>SEARCH("RON", $B$16:$O$16)&gt;0</formula>
    </cfRule>
    <cfRule type="expression" dxfId="1646" priority="111">
      <formula>SEARCH("CXL", $B$16:$O$16)&gt;0</formula>
    </cfRule>
    <cfRule type="expression" dxfId="1645" priority="112">
      <formula>NOT(ISBLANK($M$15))</formula>
    </cfRule>
    <cfRule type="expression" dxfId="1644" priority="113">
      <formula>NOT(ISBLANK($K$15))</formula>
    </cfRule>
  </conditionalFormatting>
  <conditionalFormatting sqref="A17:O18">
    <cfRule type="expression" dxfId="1643" priority="26">
      <formula>SEARCH("RON", $B$18:$O$18)&gt;0</formula>
    </cfRule>
    <cfRule type="expression" dxfId="1642" priority="108">
      <formula>SEARCH("CXL", $B$18:$O$18)&gt;0</formula>
    </cfRule>
    <cfRule type="expression" dxfId="1641" priority="109">
      <formula>NOT(ISBLANK($M$17))</formula>
    </cfRule>
    <cfRule type="expression" dxfId="1640" priority="110">
      <formula>NOT(ISBLANK($K$17))</formula>
    </cfRule>
  </conditionalFormatting>
  <conditionalFormatting sqref="A19:O20">
    <cfRule type="expression" dxfId="1639" priority="105">
      <formula>SEARCH("CXL", $B$20:$O$20)&gt;0</formula>
    </cfRule>
    <cfRule type="expression" dxfId="1638" priority="106">
      <formula>NOT(ISBLANK($M$19))</formula>
    </cfRule>
    <cfRule type="expression" dxfId="1637" priority="107">
      <formula>NOT(ISBLANK($K$19))</formula>
    </cfRule>
  </conditionalFormatting>
  <conditionalFormatting sqref="A22:O23">
    <cfRule type="expression" dxfId="1636" priority="102">
      <formula>SEARCH("CXL", $B$23:$O$23)&gt;0</formula>
    </cfRule>
    <cfRule type="expression" dxfId="1635" priority="103">
      <formula>NOT(ISBLANK($M$22))</formula>
    </cfRule>
    <cfRule type="expression" dxfId="1634" priority="104">
      <formula>NOT(ISBLANK($K$22))</formula>
    </cfRule>
  </conditionalFormatting>
  <conditionalFormatting sqref="A24:O25">
    <cfRule type="expression" dxfId="1633" priority="99">
      <formula>SEARCH("CXL", $B$25:$O$25)&gt;0</formula>
    </cfRule>
    <cfRule type="expression" dxfId="1632" priority="100">
      <formula>NOT(ISBLANK($M$24))</formula>
    </cfRule>
    <cfRule type="expression" dxfId="1631" priority="101">
      <formula>NOT(ISBLANK($K$24))</formula>
    </cfRule>
  </conditionalFormatting>
  <conditionalFormatting sqref="A26:O27">
    <cfRule type="expression" dxfId="1630" priority="96">
      <formula>SEARCH("CXL", $B$27:$O$27)&gt;0</formula>
    </cfRule>
    <cfRule type="expression" dxfId="1629" priority="97">
      <formula>NOT(ISBLANK($M$26))</formula>
    </cfRule>
    <cfRule type="expression" dxfId="1628" priority="98">
      <formula>NOT(ISBLANK($K$26))</formula>
    </cfRule>
  </conditionalFormatting>
  <conditionalFormatting sqref="A28:O29">
    <cfRule type="expression" dxfId="1627" priority="93">
      <formula>SEARCH("CXL", $B$29:$O$29)&gt;0</formula>
    </cfRule>
    <cfRule type="expression" dxfId="1626" priority="94">
      <formula>NOT(ISBLANK($M$28))</formula>
    </cfRule>
    <cfRule type="expression" dxfId="1625" priority="95">
      <formula>NOT(ISBLANK($K$28))</formula>
    </cfRule>
  </conditionalFormatting>
  <conditionalFormatting sqref="A30:O31">
    <cfRule type="expression" dxfId="1624" priority="90">
      <formula>SEARCH("CXL", $B$31:$O$31)&gt;0</formula>
    </cfRule>
    <cfRule type="expression" dxfId="1623" priority="91">
      <formula>NOT(ISBLANK($M$30))</formula>
    </cfRule>
    <cfRule type="expression" dxfId="1622" priority="92">
      <formula>NOT(ISBLANK($K$30))</formula>
    </cfRule>
  </conditionalFormatting>
  <conditionalFormatting sqref="A32:O33">
    <cfRule type="expression" dxfId="1621" priority="87">
      <formula>SEARCH("CXL", $B$33:$O$33)&gt;0</formula>
    </cfRule>
    <cfRule type="expression" dxfId="1620" priority="88">
      <formula>NOT(ISBLANK($M$32))</formula>
    </cfRule>
    <cfRule type="expression" dxfId="1619" priority="89">
      <formula>NOT(ISBLANK($K$32))</formula>
    </cfRule>
  </conditionalFormatting>
  <conditionalFormatting sqref="A34:O35">
    <cfRule type="expression" dxfId="1618" priority="84">
      <formula>SEARCH("CXL", $B$35:$O$35)&gt;0</formula>
    </cfRule>
    <cfRule type="expression" dxfId="1617" priority="85">
      <formula>NOT(ISBLANK($M$34))</formula>
    </cfRule>
    <cfRule type="expression" dxfId="1616" priority="86">
      <formula>NOT(ISBLANK($K$34))</formula>
    </cfRule>
  </conditionalFormatting>
  <conditionalFormatting sqref="A36:O37">
    <cfRule type="expression" dxfId="1615" priority="81">
      <formula>SEARCH("CXL", $B$37:$O$37)&gt;0</formula>
    </cfRule>
    <cfRule type="expression" dxfId="1614" priority="82">
      <formula>NOT(ISBLANK($M$36))</formula>
    </cfRule>
    <cfRule type="expression" dxfId="1613" priority="83">
      <formula>NOT(ISBLANK($K$36))</formula>
    </cfRule>
  </conditionalFormatting>
  <conditionalFormatting sqref="A39:O40">
    <cfRule type="expression" dxfId="1612" priority="78">
      <formula>SEARCH("CXL", $B$40:$O$40)&gt;0</formula>
    </cfRule>
    <cfRule type="expression" dxfId="1611" priority="79">
      <formula>NOT(ISBLANK($M$39))</formula>
    </cfRule>
    <cfRule type="expression" dxfId="1610" priority="80">
      <formula>NOT(ISBLANK($K$39))</formula>
    </cfRule>
  </conditionalFormatting>
  <conditionalFormatting sqref="A41:O42">
    <cfRule type="expression" dxfId="1609" priority="75">
      <formula>SEARCH("CXL", $B$42:$O$42)&gt;0</formula>
    </cfRule>
    <cfRule type="expression" dxfId="1608" priority="76">
      <formula>NOT(ISBLANK($M$41))</formula>
    </cfRule>
    <cfRule type="expression" dxfId="1607" priority="77">
      <formula>NOT(ISBLANK($K$41))</formula>
    </cfRule>
  </conditionalFormatting>
  <conditionalFormatting sqref="A43:O44">
    <cfRule type="expression" dxfId="1606" priority="72">
      <formula>SEARCH("CXL", $B$44:$O$44)&gt;0</formula>
    </cfRule>
    <cfRule type="expression" dxfId="1605" priority="73">
      <formula>NOT(ISBLANK($M$43))</formula>
    </cfRule>
    <cfRule type="expression" dxfId="1604" priority="74">
      <formula>NOT(ISBLANK($K$43))</formula>
    </cfRule>
  </conditionalFormatting>
  <conditionalFormatting sqref="A45:O46">
    <cfRule type="expression" dxfId="1603" priority="69">
      <formula>SEARCH("CXL", $B$46:$O$46)&gt;0</formula>
    </cfRule>
    <cfRule type="expression" dxfId="1602" priority="70">
      <formula>NOT(ISBLANK($M$45))</formula>
    </cfRule>
    <cfRule type="expression" dxfId="1601" priority="71">
      <formula>NOT(ISBLANK($K$45))</formula>
    </cfRule>
  </conditionalFormatting>
  <conditionalFormatting sqref="A47:O48">
    <cfRule type="expression" dxfId="1600" priority="66">
      <formula>SEARCH("CXL", $B$48:$O$48)&gt;0</formula>
    </cfRule>
    <cfRule type="expression" dxfId="1599" priority="67">
      <formula>NOT(ISBLANK($M$47))</formula>
    </cfRule>
    <cfRule type="expression" dxfId="1598" priority="68">
      <formula>NOT(ISBLANK($K$47))</formula>
    </cfRule>
  </conditionalFormatting>
  <conditionalFormatting sqref="A49:O50">
    <cfRule type="expression" dxfId="1597" priority="63">
      <formula>SEARCH("CXL", $B$50:$O$50)&gt;0</formula>
    </cfRule>
    <cfRule type="expression" dxfId="1596" priority="64">
      <formula>NOT(ISBLANK($M$49))</formula>
    </cfRule>
    <cfRule type="expression" dxfId="1595" priority="65">
      <formula>NOT(ISBLANK($K$49))</formula>
    </cfRule>
  </conditionalFormatting>
  <conditionalFormatting sqref="A51:O52">
    <cfRule type="expression" dxfId="1594" priority="60">
      <formula>SEARCH("CXL", $B$52:$O$52)&gt;0</formula>
    </cfRule>
    <cfRule type="expression" dxfId="1593" priority="61">
      <formula>NOT(ISBLANK($M$51))</formula>
    </cfRule>
    <cfRule type="expression" dxfId="1592" priority="62">
      <formula>NOT(ISBLANK($K$51))</formula>
    </cfRule>
  </conditionalFormatting>
  <conditionalFormatting sqref="A53:O54">
    <cfRule type="expression" dxfId="1591" priority="57">
      <formula>SEARCH("CXL", $B$54:$O$54)&gt;0</formula>
    </cfRule>
    <cfRule type="expression" dxfId="1590" priority="58">
      <formula>NOT(ISBLANK($M$53))</formula>
    </cfRule>
    <cfRule type="expression" dxfId="1589" priority="59">
      <formula>NOT(ISBLANK($K$53))</formula>
    </cfRule>
  </conditionalFormatting>
  <conditionalFormatting sqref="A56:O57">
    <cfRule type="expression" dxfId="1588" priority="54">
      <formula>SEARCH("CXL", $B$57:$O$57)&gt;0</formula>
    </cfRule>
    <cfRule type="expression" dxfId="1587" priority="55">
      <formula>NOT(ISBLANK($M$56))</formula>
    </cfRule>
    <cfRule type="expression" dxfId="1586" priority="56">
      <formula>NOT(ISBLANK($K$56))</formula>
    </cfRule>
  </conditionalFormatting>
  <conditionalFormatting sqref="A58:O59">
    <cfRule type="expression" dxfId="1585" priority="51">
      <formula>SEARCH("CXL", $B$59:$O$59)&gt;0</formula>
    </cfRule>
    <cfRule type="expression" dxfId="1584" priority="52">
      <formula>NOT(ISBLANK($M$58))</formula>
    </cfRule>
    <cfRule type="expression" dxfId="1583" priority="53">
      <formula>NOT(ISBLANK($K$58))</formula>
    </cfRule>
  </conditionalFormatting>
  <conditionalFormatting sqref="A60:O61">
    <cfRule type="expression" dxfId="1582" priority="48">
      <formula>SEARCH("CXL", $B$61:$O$61)&gt;0</formula>
    </cfRule>
    <cfRule type="expression" dxfId="1581" priority="49">
      <formula>NOT(ISBLANK($M$60))</formula>
    </cfRule>
    <cfRule type="expression" dxfId="1580" priority="50">
      <formula>NOT(ISBLANK($K$60))</formula>
    </cfRule>
  </conditionalFormatting>
  <conditionalFormatting sqref="A62:O63">
    <cfRule type="expression" dxfId="1579" priority="45">
      <formula>SEARCH("CXL", $B$63:$O$63)&gt;0</formula>
    </cfRule>
    <cfRule type="expression" dxfId="1578" priority="46">
      <formula>NOT(ISBLANK($M$62))</formula>
    </cfRule>
    <cfRule type="expression" dxfId="1577" priority="47">
      <formula>NOT(ISBLANK($K$62))</formula>
    </cfRule>
  </conditionalFormatting>
  <conditionalFormatting sqref="A64:O65">
    <cfRule type="expression" dxfId="1576" priority="42">
      <formula>SEARCH("CXL", $B$65:$O$65)&gt;0</formula>
    </cfRule>
    <cfRule type="expression" dxfId="1575" priority="43">
      <formula>NOT(ISBLANK($M$64))</formula>
    </cfRule>
    <cfRule type="expression" dxfId="1574" priority="44">
      <formula>NOT(ISBLANK($K$64))</formula>
    </cfRule>
  </conditionalFormatting>
  <conditionalFormatting sqref="A66:O67">
    <cfRule type="expression" dxfId="1573" priority="39">
      <formula>SEARCH("CXL", $B$67:$O$67)&gt;0</formula>
    </cfRule>
    <cfRule type="expression" dxfId="1572" priority="40">
      <formula>NOT(ISBLANK($M$66))</formula>
    </cfRule>
    <cfRule type="expression" dxfId="1571" priority="41">
      <formula>NOT(ISBLANK($K$66))</formula>
    </cfRule>
  </conditionalFormatting>
  <conditionalFormatting sqref="A68:O69">
    <cfRule type="expression" dxfId="1570" priority="36">
      <formula>SEARCH("CXL", $B$69:$O$69)&gt;0</formula>
    </cfRule>
    <cfRule type="expression" dxfId="1569" priority="37">
      <formula>NOT(ISBLANK($M$68))</formula>
    </cfRule>
    <cfRule type="expression" dxfId="1568" priority="38">
      <formula>NOT(ISBLANK($K$68))</formula>
    </cfRule>
  </conditionalFormatting>
  <conditionalFormatting sqref="A70:O71">
    <cfRule type="expression" dxfId="1567" priority="1">
      <formula>SEARCH("RON", $B71:$O$71)&gt;0</formula>
    </cfRule>
    <cfRule type="expression" dxfId="1566" priority="33">
      <formula>SEARCH("CXL", $B$71:$O$71)&gt;0</formula>
    </cfRule>
    <cfRule type="expression" dxfId="1565" priority="34">
      <formula>NOT(ISBLANK($M$70))</formula>
    </cfRule>
    <cfRule type="expression" dxfId="1564" priority="35">
      <formula>NOT(ISBLANK($K$70))</formula>
    </cfRule>
  </conditionalFormatting>
  <conditionalFormatting sqref="A5:O6">
    <cfRule type="expression" dxfId="1563" priority="126">
      <formula>SEARCH("CXL", $B$6:$O$6)&gt;0</formula>
    </cfRule>
    <cfRule type="expression" dxfId="1562" priority="127">
      <formula>NOT(ISBLANK($M$5))</formula>
    </cfRule>
    <cfRule type="expression" dxfId="1561" priority="128">
      <formula>NOT(ISBLANK($K$5))</formula>
    </cfRule>
  </conditionalFormatting>
  <conditionalFormatting sqref="B6:O6">
    <cfRule type="expression" dxfId="1560" priority="32">
      <formula>SEARCH("RON", $B$6:$O$6)&gt;0</formula>
    </cfRule>
  </conditionalFormatting>
  <conditionalFormatting sqref="B19:O20">
    <cfRule type="expression" dxfId="1559" priority="25">
      <formula>SEARCH("RON", $B$20:$O$20)&gt;0</formula>
    </cfRule>
  </conditionalFormatting>
  <conditionalFormatting sqref="B22:O23">
    <cfRule type="expression" dxfId="1558" priority="24">
      <formula>SEARCH("RON", $B$23:$O$23)&gt;0</formula>
    </cfRule>
  </conditionalFormatting>
  <conditionalFormatting sqref="B24:O25">
    <cfRule type="expression" dxfId="1557" priority="23">
      <formula>SEARCH("RON", $B$25:$O$25)&gt;0</formula>
    </cfRule>
  </conditionalFormatting>
  <conditionalFormatting sqref="B26:O27">
    <cfRule type="expression" dxfId="1556" priority="22">
      <formula>SEARCH("RON", $B$27:$O$27)&gt;0</formula>
    </cfRule>
  </conditionalFormatting>
  <conditionalFormatting sqref="B28:O29">
    <cfRule type="expression" dxfId="1555" priority="21">
      <formula>SEARCH("RON", $B$29:$O$29)&gt;0</formula>
    </cfRule>
  </conditionalFormatting>
  <conditionalFormatting sqref="B30:O31">
    <cfRule type="expression" dxfId="1554" priority="20">
      <formula>SEARCH("RON", $B$31:$O$31)&gt;0</formula>
    </cfRule>
  </conditionalFormatting>
  <conditionalFormatting sqref="B32:O33">
    <cfRule type="expression" dxfId="1553" priority="19">
      <formula>SEARCH("RON", $B$33:$O$33)&gt;0</formula>
    </cfRule>
  </conditionalFormatting>
  <conditionalFormatting sqref="B34:O35">
    <cfRule type="expression" dxfId="1552" priority="18">
      <formula>SEARCH("RON", $B$35:$O$35)&gt;0</formula>
    </cfRule>
  </conditionalFormatting>
  <conditionalFormatting sqref="B36:O37">
    <cfRule type="expression" dxfId="1551" priority="17">
      <formula>SEARCH("RON", $B$37:$O$37)&gt;0</formula>
    </cfRule>
  </conditionalFormatting>
  <conditionalFormatting sqref="B39:O40">
    <cfRule type="expression" dxfId="1550" priority="16">
      <formula>SEARCH("RON", $B$40:$O$40)&gt;0</formula>
    </cfRule>
  </conditionalFormatting>
  <conditionalFormatting sqref="B41:O42">
    <cfRule type="expression" dxfId="1549" priority="15">
      <formula>SEARCH("RON", $B$42:$O$42)&gt;0</formula>
    </cfRule>
  </conditionalFormatting>
  <conditionalFormatting sqref="B43:O44">
    <cfRule type="expression" dxfId="1548" priority="14">
      <formula>SEARCH("RON", $B$44:$O$44)&gt;0</formula>
    </cfRule>
  </conditionalFormatting>
  <conditionalFormatting sqref="B45:O46">
    <cfRule type="expression" dxfId="1547" priority="13">
      <formula>SEARCH("RON", $B$46:$O$46)&gt;0</formula>
    </cfRule>
  </conditionalFormatting>
  <conditionalFormatting sqref="B47:O48">
    <cfRule type="expression" dxfId="1546" priority="12">
      <formula>SEARCH("RON", $B$48:$O$48)&gt;0</formula>
    </cfRule>
  </conditionalFormatting>
  <conditionalFormatting sqref="B49:O50">
    <cfRule type="expression" dxfId="1545" priority="11">
      <formula>SEARCH("RON", $B$50:$O$50)&gt;0</formula>
    </cfRule>
  </conditionalFormatting>
  <conditionalFormatting sqref="B51:O52">
    <cfRule type="expression" dxfId="1544" priority="10">
      <formula>SEARCH("RON", $B$52:$O$52)&gt;0</formula>
    </cfRule>
  </conditionalFormatting>
  <conditionalFormatting sqref="B53:O54">
    <cfRule type="expression" dxfId="1543" priority="9">
      <formula>SEARCH("RON", $B$54:$O$54)&gt;0</formula>
    </cfRule>
  </conditionalFormatting>
  <conditionalFormatting sqref="B56:O57">
    <cfRule type="expression" dxfId="1542" priority="8">
      <formula>SEARCH("RON", $B$57:$O$57)&gt;0</formula>
    </cfRule>
  </conditionalFormatting>
  <conditionalFormatting sqref="B58:O59">
    <cfRule type="expression" dxfId="1541" priority="7">
      <formula>SEARCH("RON", $B$59:$O$59)&gt;0</formula>
    </cfRule>
  </conditionalFormatting>
  <conditionalFormatting sqref="B60:O61">
    <cfRule type="expression" dxfId="1540" priority="6">
      <formula>SEARCH("RON", $B$61:$O$61)&gt;0</formula>
    </cfRule>
  </conditionalFormatting>
  <conditionalFormatting sqref="B62:O63">
    <cfRule type="expression" dxfId="1539" priority="5">
      <formula>SEARCH("RON", $B$63:$O$63)&gt;0</formula>
    </cfRule>
  </conditionalFormatting>
  <conditionalFormatting sqref="B64:O65">
    <cfRule type="expression" dxfId="1538" priority="4">
      <formula>SEARCH("RON", $B$65:$O$65)&gt;0</formula>
    </cfRule>
  </conditionalFormatting>
  <conditionalFormatting sqref="B66:O67">
    <cfRule type="expression" dxfId="1537" priority="3">
      <formula>SEARCH("RON", $B$67:$O$67)&gt;0</formula>
    </cfRule>
  </conditionalFormatting>
  <conditionalFormatting sqref="B68:O69">
    <cfRule type="expression" dxfId="153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iMJuiTsQT0VIjXnR8sBapY8LMpgalfS0bB3GfxAXs7bATDvSy0hR4oX0TgOud1pLvy2QG8VzU7XoAjjABq8HOQ==" saltValue="VvKQeA+IUrXLBWulodYYH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535" priority="31">
      <formula>SEARCH("RON", $B$8:$O$8)&gt;0</formula>
    </cfRule>
    <cfRule type="expression" dxfId="1534" priority="123">
      <formula>SEARCH("CXL", $B$8:$O$8)&gt;0</formula>
    </cfRule>
    <cfRule type="expression" dxfId="1533" priority="124">
      <formula>NOT(ISBLANK($M$7))</formula>
    </cfRule>
    <cfRule type="expression" dxfId="1532" priority="125">
      <formula>NOT(ISBLANK($K$7))</formula>
    </cfRule>
  </conditionalFormatting>
  <conditionalFormatting sqref="A9:O10">
    <cfRule type="expression" dxfId="1531" priority="30">
      <formula>SEARCH("RON", $B$10:$O$10)&gt;0</formula>
    </cfRule>
    <cfRule type="expression" dxfId="1530" priority="120">
      <formula>SEARCH("CXL", $B$10:$O$10)&gt;0</formula>
    </cfRule>
    <cfRule type="expression" dxfId="1529" priority="121">
      <formula>NOT(ISBLANK($M$9))</formula>
    </cfRule>
    <cfRule type="expression" dxfId="1528" priority="122">
      <formula>NOT(ISBLANK($K$9))</formula>
    </cfRule>
  </conditionalFormatting>
  <conditionalFormatting sqref="A11:O12">
    <cfRule type="expression" dxfId="1527" priority="29">
      <formula>SEARCH("RON", $B$12:$O$12)&gt;0</formula>
    </cfRule>
    <cfRule type="expression" dxfId="1526" priority="117">
      <formula>SEARCH("CXL", $B$12:$O$12)&gt;0</formula>
    </cfRule>
    <cfRule type="expression" dxfId="1525" priority="118">
      <formula>NOT(ISBLANK($M$11))</formula>
    </cfRule>
    <cfRule type="expression" dxfId="1524" priority="119">
      <formula>NOT(ISBLANK($K$11))</formula>
    </cfRule>
  </conditionalFormatting>
  <conditionalFormatting sqref="A13:O14">
    <cfRule type="expression" dxfId="1523" priority="28">
      <formula>SEARCH("RON", $B$14:$O$14)&gt;0</formula>
    </cfRule>
    <cfRule type="expression" dxfId="1522" priority="114">
      <formula>SEARCH("CXL", $B$14:$O$14)&gt;0</formula>
    </cfRule>
    <cfRule type="expression" dxfId="1521" priority="115">
      <formula>NOT(ISBLANK($M$13))</formula>
    </cfRule>
    <cfRule type="expression" dxfId="1520" priority="116">
      <formula>NOT(ISBLANK($K$13))</formula>
    </cfRule>
  </conditionalFormatting>
  <conditionalFormatting sqref="A15:O16">
    <cfRule type="expression" dxfId="1519" priority="27">
      <formula>SEARCH("RON", $B$16:$O$16)&gt;0</formula>
    </cfRule>
    <cfRule type="expression" dxfId="1518" priority="111">
      <formula>SEARCH("CXL", $B$16:$O$16)&gt;0</formula>
    </cfRule>
    <cfRule type="expression" dxfId="1517" priority="112">
      <formula>NOT(ISBLANK($M$15))</formula>
    </cfRule>
    <cfRule type="expression" dxfId="1516" priority="113">
      <formula>NOT(ISBLANK($K$15))</formula>
    </cfRule>
  </conditionalFormatting>
  <conditionalFormatting sqref="A17:O18">
    <cfRule type="expression" dxfId="1515" priority="26">
      <formula>SEARCH("RON", $B$18:$O$18)&gt;0</formula>
    </cfRule>
    <cfRule type="expression" dxfId="1514" priority="108">
      <formula>SEARCH("CXL", $B$18:$O$18)&gt;0</formula>
    </cfRule>
    <cfRule type="expression" dxfId="1513" priority="109">
      <formula>NOT(ISBLANK($M$17))</formula>
    </cfRule>
    <cfRule type="expression" dxfId="1512" priority="110">
      <formula>NOT(ISBLANK($K$17))</formula>
    </cfRule>
  </conditionalFormatting>
  <conditionalFormatting sqref="A19:O20">
    <cfRule type="expression" dxfId="1511" priority="105">
      <formula>SEARCH("CXL", $B$20:$O$20)&gt;0</formula>
    </cfRule>
    <cfRule type="expression" dxfId="1510" priority="106">
      <formula>NOT(ISBLANK($M$19))</formula>
    </cfRule>
    <cfRule type="expression" dxfId="1509" priority="107">
      <formula>NOT(ISBLANK($K$19))</formula>
    </cfRule>
  </conditionalFormatting>
  <conditionalFormatting sqref="A22:O23">
    <cfRule type="expression" dxfId="1508" priority="102">
      <formula>SEARCH("CXL", $B$23:$O$23)&gt;0</formula>
    </cfRule>
    <cfRule type="expression" dxfId="1507" priority="103">
      <formula>NOT(ISBLANK($M$22))</formula>
    </cfRule>
    <cfRule type="expression" dxfId="1506" priority="104">
      <formula>NOT(ISBLANK($K$22))</formula>
    </cfRule>
  </conditionalFormatting>
  <conditionalFormatting sqref="A24:O25">
    <cfRule type="expression" dxfId="1505" priority="99">
      <formula>SEARCH("CXL", $B$25:$O$25)&gt;0</formula>
    </cfRule>
    <cfRule type="expression" dxfId="1504" priority="100">
      <formula>NOT(ISBLANK($M$24))</formula>
    </cfRule>
    <cfRule type="expression" dxfId="1503" priority="101">
      <formula>NOT(ISBLANK($K$24))</formula>
    </cfRule>
  </conditionalFormatting>
  <conditionalFormatting sqref="A26:O27">
    <cfRule type="expression" dxfId="1502" priority="96">
      <formula>SEARCH("CXL", $B$27:$O$27)&gt;0</formula>
    </cfRule>
    <cfRule type="expression" dxfId="1501" priority="97">
      <formula>NOT(ISBLANK($M$26))</formula>
    </cfRule>
    <cfRule type="expression" dxfId="1500" priority="98">
      <formula>NOT(ISBLANK($K$26))</formula>
    </cfRule>
  </conditionalFormatting>
  <conditionalFormatting sqref="A28:O29">
    <cfRule type="expression" dxfId="1499" priority="93">
      <formula>SEARCH("CXL", $B$29:$O$29)&gt;0</formula>
    </cfRule>
    <cfRule type="expression" dxfId="1498" priority="94">
      <formula>NOT(ISBLANK($M$28))</formula>
    </cfRule>
    <cfRule type="expression" dxfId="1497" priority="95">
      <formula>NOT(ISBLANK($K$28))</formula>
    </cfRule>
  </conditionalFormatting>
  <conditionalFormatting sqref="A30:O31">
    <cfRule type="expression" dxfId="1496" priority="90">
      <formula>SEARCH("CXL", $B$31:$O$31)&gt;0</formula>
    </cfRule>
    <cfRule type="expression" dxfId="1495" priority="91">
      <formula>NOT(ISBLANK($M$30))</formula>
    </cfRule>
    <cfRule type="expression" dxfId="1494" priority="92">
      <formula>NOT(ISBLANK($K$30))</formula>
    </cfRule>
  </conditionalFormatting>
  <conditionalFormatting sqref="A32:O33">
    <cfRule type="expression" dxfId="1493" priority="87">
      <formula>SEARCH("CXL", $B$33:$O$33)&gt;0</formula>
    </cfRule>
    <cfRule type="expression" dxfId="1492" priority="88">
      <formula>NOT(ISBLANK($M$32))</formula>
    </cfRule>
    <cfRule type="expression" dxfId="1491" priority="89">
      <formula>NOT(ISBLANK($K$32))</formula>
    </cfRule>
  </conditionalFormatting>
  <conditionalFormatting sqref="A34:O35">
    <cfRule type="expression" dxfId="1490" priority="84">
      <formula>SEARCH("CXL", $B$35:$O$35)&gt;0</formula>
    </cfRule>
    <cfRule type="expression" dxfId="1489" priority="85">
      <formula>NOT(ISBLANK($M$34))</formula>
    </cfRule>
    <cfRule type="expression" dxfId="1488" priority="86">
      <formula>NOT(ISBLANK($K$34))</formula>
    </cfRule>
  </conditionalFormatting>
  <conditionalFormatting sqref="A36:O37">
    <cfRule type="expression" dxfId="1487" priority="81">
      <formula>SEARCH("CXL", $B$37:$O$37)&gt;0</formula>
    </cfRule>
    <cfRule type="expression" dxfId="1486" priority="82">
      <formula>NOT(ISBLANK($M$36))</formula>
    </cfRule>
    <cfRule type="expression" dxfId="1485" priority="83">
      <formula>NOT(ISBLANK($K$36))</formula>
    </cfRule>
  </conditionalFormatting>
  <conditionalFormatting sqref="A39:O40">
    <cfRule type="expression" dxfId="1484" priority="78">
      <formula>SEARCH("CXL", $B$40:$O$40)&gt;0</formula>
    </cfRule>
    <cfRule type="expression" dxfId="1483" priority="79">
      <formula>NOT(ISBLANK($M$39))</formula>
    </cfRule>
    <cfRule type="expression" dxfId="1482" priority="80">
      <formula>NOT(ISBLANK($K$39))</formula>
    </cfRule>
  </conditionalFormatting>
  <conditionalFormatting sqref="A41:O42">
    <cfRule type="expression" dxfId="1481" priority="75">
      <formula>SEARCH("CXL", $B$42:$O$42)&gt;0</formula>
    </cfRule>
    <cfRule type="expression" dxfId="1480" priority="76">
      <formula>NOT(ISBLANK($M$41))</formula>
    </cfRule>
    <cfRule type="expression" dxfId="1479" priority="77">
      <formula>NOT(ISBLANK($K$41))</formula>
    </cfRule>
  </conditionalFormatting>
  <conditionalFormatting sqref="A43:O44">
    <cfRule type="expression" dxfId="1478" priority="72">
      <formula>SEARCH("CXL", $B$44:$O$44)&gt;0</formula>
    </cfRule>
    <cfRule type="expression" dxfId="1477" priority="73">
      <formula>NOT(ISBLANK($M$43))</formula>
    </cfRule>
    <cfRule type="expression" dxfId="1476" priority="74">
      <formula>NOT(ISBLANK($K$43))</formula>
    </cfRule>
  </conditionalFormatting>
  <conditionalFormatting sqref="A45:O46">
    <cfRule type="expression" dxfId="1475" priority="69">
      <formula>SEARCH("CXL", $B$46:$O$46)&gt;0</formula>
    </cfRule>
    <cfRule type="expression" dxfId="1474" priority="70">
      <formula>NOT(ISBLANK($M$45))</formula>
    </cfRule>
    <cfRule type="expression" dxfId="1473" priority="71">
      <formula>NOT(ISBLANK($K$45))</formula>
    </cfRule>
  </conditionalFormatting>
  <conditionalFormatting sqref="A47:O48">
    <cfRule type="expression" dxfId="1472" priority="66">
      <formula>SEARCH("CXL", $B$48:$O$48)&gt;0</formula>
    </cfRule>
    <cfRule type="expression" dxfId="1471" priority="67">
      <formula>NOT(ISBLANK($M$47))</formula>
    </cfRule>
    <cfRule type="expression" dxfId="1470" priority="68">
      <formula>NOT(ISBLANK($K$47))</formula>
    </cfRule>
  </conditionalFormatting>
  <conditionalFormatting sqref="A49:O50">
    <cfRule type="expression" dxfId="1469" priority="63">
      <formula>SEARCH("CXL", $B$50:$O$50)&gt;0</formula>
    </cfRule>
    <cfRule type="expression" dxfId="1468" priority="64">
      <formula>NOT(ISBLANK($M$49))</formula>
    </cfRule>
    <cfRule type="expression" dxfId="1467" priority="65">
      <formula>NOT(ISBLANK($K$49))</formula>
    </cfRule>
  </conditionalFormatting>
  <conditionalFormatting sqref="A51:O52">
    <cfRule type="expression" dxfId="1466" priority="60">
      <formula>SEARCH("CXL", $B$52:$O$52)&gt;0</formula>
    </cfRule>
    <cfRule type="expression" dxfId="1465" priority="61">
      <formula>NOT(ISBLANK($M$51))</formula>
    </cfRule>
    <cfRule type="expression" dxfId="1464" priority="62">
      <formula>NOT(ISBLANK($K$51))</formula>
    </cfRule>
  </conditionalFormatting>
  <conditionalFormatting sqref="A53:O54">
    <cfRule type="expression" dxfId="1463" priority="57">
      <formula>SEARCH("CXL", $B$54:$O$54)&gt;0</formula>
    </cfRule>
    <cfRule type="expression" dxfId="1462" priority="58">
      <formula>NOT(ISBLANK($M$53))</formula>
    </cfRule>
    <cfRule type="expression" dxfId="1461" priority="59">
      <formula>NOT(ISBLANK($K$53))</formula>
    </cfRule>
  </conditionalFormatting>
  <conditionalFormatting sqref="A56:O57">
    <cfRule type="expression" dxfId="1460" priority="54">
      <formula>SEARCH("CXL", $B$57:$O$57)&gt;0</formula>
    </cfRule>
    <cfRule type="expression" dxfId="1459" priority="55">
      <formula>NOT(ISBLANK($M$56))</formula>
    </cfRule>
    <cfRule type="expression" dxfId="1458" priority="56">
      <formula>NOT(ISBLANK($K$56))</formula>
    </cfRule>
  </conditionalFormatting>
  <conditionalFormatting sqref="A58:O59">
    <cfRule type="expression" dxfId="1457" priority="51">
      <formula>SEARCH("CXL", $B$59:$O$59)&gt;0</formula>
    </cfRule>
    <cfRule type="expression" dxfId="1456" priority="52">
      <formula>NOT(ISBLANK($M$58))</formula>
    </cfRule>
    <cfRule type="expression" dxfId="1455" priority="53">
      <formula>NOT(ISBLANK($K$58))</formula>
    </cfRule>
  </conditionalFormatting>
  <conditionalFormatting sqref="A60:O61">
    <cfRule type="expression" dxfId="1454" priority="48">
      <formula>SEARCH("CXL", $B$61:$O$61)&gt;0</formula>
    </cfRule>
    <cfRule type="expression" dxfId="1453" priority="49">
      <formula>NOT(ISBLANK($M$60))</formula>
    </cfRule>
    <cfRule type="expression" dxfId="1452" priority="50">
      <formula>NOT(ISBLANK($K$60))</formula>
    </cfRule>
  </conditionalFormatting>
  <conditionalFormatting sqref="A62:O63">
    <cfRule type="expression" dxfId="1451" priority="45">
      <formula>SEARCH("CXL", $B$63:$O$63)&gt;0</formula>
    </cfRule>
    <cfRule type="expression" dxfId="1450" priority="46">
      <formula>NOT(ISBLANK($M$62))</formula>
    </cfRule>
    <cfRule type="expression" dxfId="1449" priority="47">
      <formula>NOT(ISBLANK($K$62))</formula>
    </cfRule>
  </conditionalFormatting>
  <conditionalFormatting sqref="A64:O65">
    <cfRule type="expression" dxfId="1448" priority="42">
      <formula>SEARCH("CXL", $B$65:$O$65)&gt;0</formula>
    </cfRule>
    <cfRule type="expression" dxfId="1447" priority="43">
      <formula>NOT(ISBLANK($M$64))</formula>
    </cfRule>
    <cfRule type="expression" dxfId="1446" priority="44">
      <formula>NOT(ISBLANK($K$64))</formula>
    </cfRule>
  </conditionalFormatting>
  <conditionalFormatting sqref="A66:O67">
    <cfRule type="expression" dxfId="1445" priority="39">
      <formula>SEARCH("CXL", $B$67:$O$67)&gt;0</formula>
    </cfRule>
    <cfRule type="expression" dxfId="1444" priority="40">
      <formula>NOT(ISBLANK($M$66))</formula>
    </cfRule>
    <cfRule type="expression" dxfId="1443" priority="41">
      <formula>NOT(ISBLANK($K$66))</formula>
    </cfRule>
  </conditionalFormatting>
  <conditionalFormatting sqref="A68:O69">
    <cfRule type="expression" dxfId="1442" priority="36">
      <formula>SEARCH("CXL", $B$69:$O$69)&gt;0</formula>
    </cfRule>
    <cfRule type="expression" dxfId="1441" priority="37">
      <formula>NOT(ISBLANK($M$68))</formula>
    </cfRule>
    <cfRule type="expression" dxfId="1440" priority="38">
      <formula>NOT(ISBLANK($K$68))</formula>
    </cfRule>
  </conditionalFormatting>
  <conditionalFormatting sqref="A70:O71">
    <cfRule type="expression" dxfId="1439" priority="1">
      <formula>SEARCH("RON", $B71:$O$71)&gt;0</formula>
    </cfRule>
    <cfRule type="expression" dxfId="1438" priority="33">
      <formula>SEARCH("CXL", $B$71:$O$71)&gt;0</formula>
    </cfRule>
    <cfRule type="expression" dxfId="1437" priority="34">
      <formula>NOT(ISBLANK($M$70))</formula>
    </cfRule>
    <cfRule type="expression" dxfId="1436" priority="35">
      <formula>NOT(ISBLANK($K$70))</formula>
    </cfRule>
  </conditionalFormatting>
  <conditionalFormatting sqref="A5:O6">
    <cfRule type="expression" dxfId="1435" priority="126">
      <formula>SEARCH("CXL", $B$6:$O$6)&gt;0</formula>
    </cfRule>
    <cfRule type="expression" dxfId="1434" priority="127">
      <formula>NOT(ISBLANK($M$5))</formula>
    </cfRule>
    <cfRule type="expression" dxfId="1433" priority="128">
      <formula>NOT(ISBLANK($K$5))</formula>
    </cfRule>
  </conditionalFormatting>
  <conditionalFormatting sqref="B6:O6">
    <cfRule type="expression" dxfId="1432" priority="32">
      <formula>SEARCH("RON", $B$6:$O$6)&gt;0</formula>
    </cfRule>
  </conditionalFormatting>
  <conditionalFormatting sqref="B19:O20">
    <cfRule type="expression" dxfId="1431" priority="25">
      <formula>SEARCH("RON", $B$20:$O$20)&gt;0</formula>
    </cfRule>
  </conditionalFormatting>
  <conditionalFormatting sqref="B22:O23">
    <cfRule type="expression" dxfId="1430" priority="24">
      <formula>SEARCH("RON", $B$23:$O$23)&gt;0</formula>
    </cfRule>
  </conditionalFormatting>
  <conditionalFormatting sqref="B24:O25">
    <cfRule type="expression" dxfId="1429" priority="23">
      <formula>SEARCH("RON", $B$25:$O$25)&gt;0</formula>
    </cfRule>
  </conditionalFormatting>
  <conditionalFormatting sqref="B26:O27">
    <cfRule type="expression" dxfId="1428" priority="22">
      <formula>SEARCH("RON", $B$27:$O$27)&gt;0</formula>
    </cfRule>
  </conditionalFormatting>
  <conditionalFormatting sqref="B28:O29">
    <cfRule type="expression" dxfId="1427" priority="21">
      <formula>SEARCH("RON", $B$29:$O$29)&gt;0</formula>
    </cfRule>
  </conditionalFormatting>
  <conditionalFormatting sqref="B30:O31">
    <cfRule type="expression" dxfId="1426" priority="20">
      <formula>SEARCH("RON", $B$31:$O$31)&gt;0</formula>
    </cfRule>
  </conditionalFormatting>
  <conditionalFormatting sqref="B32:O33">
    <cfRule type="expression" dxfId="1425" priority="19">
      <formula>SEARCH("RON", $B$33:$O$33)&gt;0</formula>
    </cfRule>
  </conditionalFormatting>
  <conditionalFormatting sqref="B34:O35">
    <cfRule type="expression" dxfId="1424" priority="18">
      <formula>SEARCH("RON", $B$35:$O$35)&gt;0</formula>
    </cfRule>
  </conditionalFormatting>
  <conditionalFormatting sqref="B36:O37">
    <cfRule type="expression" dxfId="1423" priority="17">
      <formula>SEARCH("RON", $B$37:$O$37)&gt;0</formula>
    </cfRule>
  </conditionalFormatting>
  <conditionalFormatting sqref="B39:O40">
    <cfRule type="expression" dxfId="1422" priority="16">
      <formula>SEARCH("RON", $B$40:$O$40)&gt;0</formula>
    </cfRule>
  </conditionalFormatting>
  <conditionalFormatting sqref="B41:O42">
    <cfRule type="expression" dxfId="1421" priority="15">
      <formula>SEARCH("RON", $B$42:$O$42)&gt;0</formula>
    </cfRule>
  </conditionalFormatting>
  <conditionalFormatting sqref="B43:O44">
    <cfRule type="expression" dxfId="1420" priority="14">
      <formula>SEARCH("RON", $B$44:$O$44)&gt;0</formula>
    </cfRule>
  </conditionalFormatting>
  <conditionalFormatting sqref="B45:O46">
    <cfRule type="expression" dxfId="1419" priority="13">
      <formula>SEARCH("RON", $B$46:$O$46)&gt;0</formula>
    </cfRule>
  </conditionalFormatting>
  <conditionalFormatting sqref="B47:O48">
    <cfRule type="expression" dxfId="1418" priority="12">
      <formula>SEARCH("RON", $B$48:$O$48)&gt;0</formula>
    </cfRule>
  </conditionalFormatting>
  <conditionalFormatting sqref="B49:O50">
    <cfRule type="expression" dxfId="1417" priority="11">
      <formula>SEARCH("RON", $B$50:$O$50)&gt;0</formula>
    </cfRule>
  </conditionalFormatting>
  <conditionalFormatting sqref="B51:O52">
    <cfRule type="expression" dxfId="1416" priority="10">
      <formula>SEARCH("RON", $B$52:$O$52)&gt;0</formula>
    </cfRule>
  </conditionalFormatting>
  <conditionalFormatting sqref="B53:O54">
    <cfRule type="expression" dxfId="1415" priority="9">
      <formula>SEARCH("RON", $B$54:$O$54)&gt;0</formula>
    </cfRule>
  </conditionalFormatting>
  <conditionalFormatting sqref="B56:O57">
    <cfRule type="expression" dxfId="1414" priority="8">
      <formula>SEARCH("RON", $B$57:$O$57)&gt;0</formula>
    </cfRule>
  </conditionalFormatting>
  <conditionalFormatting sqref="B58:O59">
    <cfRule type="expression" dxfId="1413" priority="7">
      <formula>SEARCH("RON", $B$59:$O$59)&gt;0</formula>
    </cfRule>
  </conditionalFormatting>
  <conditionalFormatting sqref="B60:O61">
    <cfRule type="expression" dxfId="1412" priority="6">
      <formula>SEARCH("RON", $B$61:$O$61)&gt;0</formula>
    </cfRule>
  </conditionalFormatting>
  <conditionalFormatting sqref="B62:O63">
    <cfRule type="expression" dxfId="1411" priority="5">
      <formula>SEARCH("RON", $B$63:$O$63)&gt;0</formula>
    </cfRule>
  </conditionalFormatting>
  <conditionalFormatting sqref="B64:O65">
    <cfRule type="expression" dxfId="1410" priority="4">
      <formula>SEARCH("RON", $B$65:$O$65)&gt;0</formula>
    </cfRule>
  </conditionalFormatting>
  <conditionalFormatting sqref="B66:O67">
    <cfRule type="expression" dxfId="1409" priority="3">
      <formula>SEARCH("RON", $B$67:$O$67)&gt;0</formula>
    </cfRule>
  </conditionalFormatting>
  <conditionalFormatting sqref="B68:O69">
    <cfRule type="expression" dxfId="140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IPaz9Zw4f+Wnvpv26o4aQWZ0geta70+RQ0rnXZeB2TLF0YF+Zv5UpkllNhrtY0jHMFhKUehCE5cJUTWspQcb8Q==" saltValue="NSjUKw2Pv916zIGrYZpzr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407" priority="31">
      <formula>SEARCH("RON", $B$8:$O$8)&gt;0</formula>
    </cfRule>
    <cfRule type="expression" dxfId="1406" priority="123">
      <formula>SEARCH("CXL", $B$8:$O$8)&gt;0</formula>
    </cfRule>
    <cfRule type="expression" dxfId="1405" priority="124">
      <formula>NOT(ISBLANK($M$7))</formula>
    </cfRule>
    <cfRule type="expression" dxfId="1404" priority="125">
      <formula>NOT(ISBLANK($K$7))</formula>
    </cfRule>
  </conditionalFormatting>
  <conditionalFormatting sqref="A9:O10">
    <cfRule type="expression" dxfId="1403" priority="30">
      <formula>SEARCH("RON", $B$10:$O$10)&gt;0</formula>
    </cfRule>
    <cfRule type="expression" dxfId="1402" priority="120">
      <formula>SEARCH("CXL", $B$10:$O$10)&gt;0</formula>
    </cfRule>
    <cfRule type="expression" dxfId="1401" priority="121">
      <formula>NOT(ISBLANK($M$9))</formula>
    </cfRule>
    <cfRule type="expression" dxfId="1400" priority="122">
      <formula>NOT(ISBLANK($K$9))</formula>
    </cfRule>
  </conditionalFormatting>
  <conditionalFormatting sqref="A11:O12">
    <cfRule type="expression" dxfId="1399" priority="29">
      <formula>SEARCH("RON", $B$12:$O$12)&gt;0</formula>
    </cfRule>
    <cfRule type="expression" dxfId="1398" priority="117">
      <formula>SEARCH("CXL", $B$12:$O$12)&gt;0</formula>
    </cfRule>
    <cfRule type="expression" dxfId="1397" priority="118">
      <formula>NOT(ISBLANK($M$11))</formula>
    </cfRule>
    <cfRule type="expression" dxfId="1396" priority="119">
      <formula>NOT(ISBLANK($K$11))</formula>
    </cfRule>
  </conditionalFormatting>
  <conditionalFormatting sqref="A13:O14">
    <cfRule type="expression" dxfId="1395" priority="28">
      <formula>SEARCH("RON", $B$14:$O$14)&gt;0</formula>
    </cfRule>
    <cfRule type="expression" dxfId="1394" priority="114">
      <formula>SEARCH("CXL", $B$14:$O$14)&gt;0</formula>
    </cfRule>
    <cfRule type="expression" dxfId="1393" priority="115">
      <formula>NOT(ISBLANK($M$13))</formula>
    </cfRule>
    <cfRule type="expression" dxfId="1392" priority="116">
      <formula>NOT(ISBLANK($K$13))</formula>
    </cfRule>
  </conditionalFormatting>
  <conditionalFormatting sqref="A15:O16">
    <cfRule type="expression" dxfId="1391" priority="27">
      <formula>SEARCH("RON", $B$16:$O$16)&gt;0</formula>
    </cfRule>
    <cfRule type="expression" dxfId="1390" priority="111">
      <formula>SEARCH("CXL", $B$16:$O$16)&gt;0</formula>
    </cfRule>
    <cfRule type="expression" dxfId="1389" priority="112">
      <formula>NOT(ISBLANK($M$15))</formula>
    </cfRule>
    <cfRule type="expression" dxfId="1388" priority="113">
      <formula>NOT(ISBLANK($K$15))</formula>
    </cfRule>
  </conditionalFormatting>
  <conditionalFormatting sqref="A17:O18">
    <cfRule type="expression" dxfId="1387" priority="26">
      <formula>SEARCH("RON", $B$18:$O$18)&gt;0</formula>
    </cfRule>
    <cfRule type="expression" dxfId="1386" priority="108">
      <formula>SEARCH("CXL", $B$18:$O$18)&gt;0</formula>
    </cfRule>
    <cfRule type="expression" dxfId="1385" priority="109">
      <formula>NOT(ISBLANK($M$17))</formula>
    </cfRule>
    <cfRule type="expression" dxfId="1384" priority="110">
      <formula>NOT(ISBLANK($K$17))</formula>
    </cfRule>
  </conditionalFormatting>
  <conditionalFormatting sqref="A19:O20">
    <cfRule type="expression" dxfId="1383" priority="105">
      <formula>SEARCH("CXL", $B$20:$O$20)&gt;0</formula>
    </cfRule>
    <cfRule type="expression" dxfId="1382" priority="106">
      <formula>NOT(ISBLANK($M$19))</formula>
    </cfRule>
    <cfRule type="expression" dxfId="1381" priority="107">
      <formula>NOT(ISBLANK($K$19))</formula>
    </cfRule>
  </conditionalFormatting>
  <conditionalFormatting sqref="A22:O23">
    <cfRule type="expression" dxfId="1380" priority="102">
      <formula>SEARCH("CXL", $B$23:$O$23)&gt;0</formula>
    </cfRule>
    <cfRule type="expression" dxfId="1379" priority="103">
      <formula>NOT(ISBLANK($M$22))</formula>
    </cfRule>
    <cfRule type="expression" dxfId="1378" priority="104">
      <formula>NOT(ISBLANK($K$22))</formula>
    </cfRule>
  </conditionalFormatting>
  <conditionalFormatting sqref="A24:O25">
    <cfRule type="expression" dxfId="1377" priority="99">
      <formula>SEARCH("CXL", $B$25:$O$25)&gt;0</formula>
    </cfRule>
    <cfRule type="expression" dxfId="1376" priority="100">
      <formula>NOT(ISBLANK($M$24))</formula>
    </cfRule>
    <cfRule type="expression" dxfId="1375" priority="101">
      <formula>NOT(ISBLANK($K$24))</formula>
    </cfRule>
  </conditionalFormatting>
  <conditionalFormatting sqref="A26:O27">
    <cfRule type="expression" dxfId="1374" priority="96">
      <formula>SEARCH("CXL", $B$27:$O$27)&gt;0</formula>
    </cfRule>
    <cfRule type="expression" dxfId="1373" priority="97">
      <formula>NOT(ISBLANK($M$26))</formula>
    </cfRule>
    <cfRule type="expression" dxfId="1372" priority="98">
      <formula>NOT(ISBLANK($K$26))</formula>
    </cfRule>
  </conditionalFormatting>
  <conditionalFormatting sqref="A28:O29">
    <cfRule type="expression" dxfId="1371" priority="93">
      <formula>SEARCH("CXL", $B$29:$O$29)&gt;0</formula>
    </cfRule>
    <cfRule type="expression" dxfId="1370" priority="94">
      <formula>NOT(ISBLANK($M$28))</formula>
    </cfRule>
    <cfRule type="expression" dxfId="1369" priority="95">
      <formula>NOT(ISBLANK($K$28))</formula>
    </cfRule>
  </conditionalFormatting>
  <conditionalFormatting sqref="A30:O31">
    <cfRule type="expression" dxfId="1368" priority="90">
      <formula>SEARCH("CXL", $B$31:$O$31)&gt;0</formula>
    </cfRule>
    <cfRule type="expression" dxfId="1367" priority="91">
      <formula>NOT(ISBLANK($M$30))</formula>
    </cfRule>
    <cfRule type="expression" dxfId="1366" priority="92">
      <formula>NOT(ISBLANK($K$30))</formula>
    </cfRule>
  </conditionalFormatting>
  <conditionalFormatting sqref="A32:O33">
    <cfRule type="expression" dxfId="1365" priority="87">
      <formula>SEARCH("CXL", $B$33:$O$33)&gt;0</formula>
    </cfRule>
    <cfRule type="expression" dxfId="1364" priority="88">
      <formula>NOT(ISBLANK($M$32))</formula>
    </cfRule>
    <cfRule type="expression" dxfId="1363" priority="89">
      <formula>NOT(ISBLANK($K$32))</formula>
    </cfRule>
  </conditionalFormatting>
  <conditionalFormatting sqref="A34:O35">
    <cfRule type="expression" dxfId="1362" priority="84">
      <formula>SEARCH("CXL", $B$35:$O$35)&gt;0</formula>
    </cfRule>
    <cfRule type="expression" dxfId="1361" priority="85">
      <formula>NOT(ISBLANK($M$34))</formula>
    </cfRule>
    <cfRule type="expression" dxfId="1360" priority="86">
      <formula>NOT(ISBLANK($K$34))</formula>
    </cfRule>
  </conditionalFormatting>
  <conditionalFormatting sqref="A36:O37">
    <cfRule type="expression" dxfId="1359" priority="81">
      <formula>SEARCH("CXL", $B$37:$O$37)&gt;0</formula>
    </cfRule>
    <cfRule type="expression" dxfId="1358" priority="82">
      <formula>NOT(ISBLANK($M$36))</formula>
    </cfRule>
    <cfRule type="expression" dxfId="1357" priority="83">
      <formula>NOT(ISBLANK($K$36))</formula>
    </cfRule>
  </conditionalFormatting>
  <conditionalFormatting sqref="A39:O40">
    <cfRule type="expression" dxfId="1356" priority="78">
      <formula>SEARCH("CXL", $B$40:$O$40)&gt;0</formula>
    </cfRule>
    <cfRule type="expression" dxfId="1355" priority="79">
      <formula>NOT(ISBLANK($M$39))</formula>
    </cfRule>
    <cfRule type="expression" dxfId="1354" priority="80">
      <formula>NOT(ISBLANK($K$39))</formula>
    </cfRule>
  </conditionalFormatting>
  <conditionalFormatting sqref="A41:O42">
    <cfRule type="expression" dxfId="1353" priority="75">
      <formula>SEARCH("CXL", $B$42:$O$42)&gt;0</formula>
    </cfRule>
    <cfRule type="expression" dxfId="1352" priority="76">
      <formula>NOT(ISBLANK($M$41))</formula>
    </cfRule>
    <cfRule type="expression" dxfId="1351" priority="77">
      <formula>NOT(ISBLANK($K$41))</formula>
    </cfRule>
  </conditionalFormatting>
  <conditionalFormatting sqref="A43:O44">
    <cfRule type="expression" dxfId="1350" priority="72">
      <formula>SEARCH("CXL", $B$44:$O$44)&gt;0</formula>
    </cfRule>
    <cfRule type="expression" dxfId="1349" priority="73">
      <formula>NOT(ISBLANK($M$43))</formula>
    </cfRule>
    <cfRule type="expression" dxfId="1348" priority="74">
      <formula>NOT(ISBLANK($K$43))</formula>
    </cfRule>
  </conditionalFormatting>
  <conditionalFormatting sqref="A45:O46">
    <cfRule type="expression" dxfId="1347" priority="69">
      <formula>SEARCH("CXL", $B$46:$O$46)&gt;0</formula>
    </cfRule>
    <cfRule type="expression" dxfId="1346" priority="70">
      <formula>NOT(ISBLANK($M$45))</formula>
    </cfRule>
    <cfRule type="expression" dxfId="1345" priority="71">
      <formula>NOT(ISBLANK($K$45))</formula>
    </cfRule>
  </conditionalFormatting>
  <conditionalFormatting sqref="A47:O48">
    <cfRule type="expression" dxfId="1344" priority="66">
      <formula>SEARCH("CXL", $B$48:$O$48)&gt;0</formula>
    </cfRule>
    <cfRule type="expression" dxfId="1343" priority="67">
      <formula>NOT(ISBLANK($M$47))</formula>
    </cfRule>
    <cfRule type="expression" dxfId="1342" priority="68">
      <formula>NOT(ISBLANK($K$47))</formula>
    </cfRule>
  </conditionalFormatting>
  <conditionalFormatting sqref="A49:O50">
    <cfRule type="expression" dxfId="1341" priority="63">
      <formula>SEARCH("CXL", $B$50:$O$50)&gt;0</formula>
    </cfRule>
    <cfRule type="expression" dxfId="1340" priority="64">
      <formula>NOT(ISBLANK($M$49))</formula>
    </cfRule>
    <cfRule type="expression" dxfId="1339" priority="65">
      <formula>NOT(ISBLANK($K$49))</formula>
    </cfRule>
  </conditionalFormatting>
  <conditionalFormatting sqref="A51:O52">
    <cfRule type="expression" dxfId="1338" priority="60">
      <formula>SEARCH("CXL", $B$52:$O$52)&gt;0</formula>
    </cfRule>
    <cfRule type="expression" dxfId="1337" priority="61">
      <formula>NOT(ISBLANK($M$51))</formula>
    </cfRule>
    <cfRule type="expression" dxfId="1336" priority="62">
      <formula>NOT(ISBLANK($K$51))</formula>
    </cfRule>
  </conditionalFormatting>
  <conditionalFormatting sqref="A53:O54">
    <cfRule type="expression" dxfId="1335" priority="57">
      <formula>SEARCH("CXL", $B$54:$O$54)&gt;0</formula>
    </cfRule>
    <cfRule type="expression" dxfId="1334" priority="58">
      <formula>NOT(ISBLANK($M$53))</formula>
    </cfRule>
    <cfRule type="expression" dxfId="1333" priority="59">
      <formula>NOT(ISBLANK($K$53))</formula>
    </cfRule>
  </conditionalFormatting>
  <conditionalFormatting sqref="A56:O57">
    <cfRule type="expression" dxfId="1332" priority="54">
      <formula>SEARCH("CXL", $B$57:$O$57)&gt;0</formula>
    </cfRule>
    <cfRule type="expression" dxfId="1331" priority="55">
      <formula>NOT(ISBLANK($M$56))</formula>
    </cfRule>
    <cfRule type="expression" dxfId="1330" priority="56">
      <formula>NOT(ISBLANK($K$56))</formula>
    </cfRule>
  </conditionalFormatting>
  <conditionalFormatting sqref="A58:O59">
    <cfRule type="expression" dxfId="1329" priority="51">
      <formula>SEARCH("CXL", $B$59:$O$59)&gt;0</formula>
    </cfRule>
    <cfRule type="expression" dxfId="1328" priority="52">
      <formula>NOT(ISBLANK($M$58))</formula>
    </cfRule>
    <cfRule type="expression" dxfId="1327" priority="53">
      <formula>NOT(ISBLANK($K$58))</formula>
    </cfRule>
  </conditionalFormatting>
  <conditionalFormatting sqref="A60:O61">
    <cfRule type="expression" dxfId="1326" priority="48">
      <formula>SEARCH("CXL", $B$61:$O$61)&gt;0</formula>
    </cfRule>
    <cfRule type="expression" dxfId="1325" priority="49">
      <formula>NOT(ISBLANK($M$60))</formula>
    </cfRule>
    <cfRule type="expression" dxfId="1324" priority="50">
      <formula>NOT(ISBLANK($K$60))</formula>
    </cfRule>
  </conditionalFormatting>
  <conditionalFormatting sqref="A62:O63">
    <cfRule type="expression" dxfId="1323" priority="45">
      <formula>SEARCH("CXL", $B$63:$O$63)&gt;0</formula>
    </cfRule>
    <cfRule type="expression" dxfId="1322" priority="46">
      <formula>NOT(ISBLANK($M$62))</formula>
    </cfRule>
    <cfRule type="expression" dxfId="1321" priority="47">
      <formula>NOT(ISBLANK($K$62))</formula>
    </cfRule>
  </conditionalFormatting>
  <conditionalFormatting sqref="A64:O65">
    <cfRule type="expression" dxfId="1320" priority="42">
      <formula>SEARCH("CXL", $B$65:$O$65)&gt;0</formula>
    </cfRule>
    <cfRule type="expression" dxfId="1319" priority="43">
      <formula>NOT(ISBLANK($M$64))</formula>
    </cfRule>
    <cfRule type="expression" dxfId="1318" priority="44">
      <formula>NOT(ISBLANK($K$64))</formula>
    </cfRule>
  </conditionalFormatting>
  <conditionalFormatting sqref="A66:O67">
    <cfRule type="expression" dxfId="1317" priority="39">
      <formula>SEARCH("CXL", $B$67:$O$67)&gt;0</formula>
    </cfRule>
    <cfRule type="expression" dxfId="1316" priority="40">
      <formula>NOT(ISBLANK($M$66))</formula>
    </cfRule>
    <cfRule type="expression" dxfId="1315" priority="41">
      <formula>NOT(ISBLANK($K$66))</formula>
    </cfRule>
  </conditionalFormatting>
  <conditionalFormatting sqref="A68:O69">
    <cfRule type="expression" dxfId="1314" priority="36">
      <formula>SEARCH("CXL", $B$69:$O$69)&gt;0</formula>
    </cfRule>
    <cfRule type="expression" dxfId="1313" priority="37">
      <formula>NOT(ISBLANK($M$68))</formula>
    </cfRule>
    <cfRule type="expression" dxfId="1312" priority="38">
      <formula>NOT(ISBLANK($K$68))</formula>
    </cfRule>
  </conditionalFormatting>
  <conditionalFormatting sqref="A70:O71">
    <cfRule type="expression" dxfId="1311" priority="1">
      <formula>SEARCH("RON", $B71:$O$71)&gt;0</formula>
    </cfRule>
    <cfRule type="expression" dxfId="1310" priority="33">
      <formula>SEARCH("CXL", $B$71:$O$71)&gt;0</formula>
    </cfRule>
    <cfRule type="expression" dxfId="1309" priority="34">
      <formula>NOT(ISBLANK($M$70))</formula>
    </cfRule>
    <cfRule type="expression" dxfId="1308" priority="35">
      <formula>NOT(ISBLANK($K$70))</formula>
    </cfRule>
  </conditionalFormatting>
  <conditionalFormatting sqref="A5:O6">
    <cfRule type="expression" dxfId="1307" priority="126">
      <formula>SEARCH("CXL", $B$6:$O$6)&gt;0</formula>
    </cfRule>
    <cfRule type="expression" dxfId="1306" priority="127">
      <formula>NOT(ISBLANK($M$5))</formula>
    </cfRule>
    <cfRule type="expression" dxfId="1305" priority="128">
      <formula>NOT(ISBLANK($K$5))</formula>
    </cfRule>
  </conditionalFormatting>
  <conditionalFormatting sqref="B6:O6">
    <cfRule type="expression" dxfId="1304" priority="32">
      <formula>SEARCH("RON", $B$6:$O$6)&gt;0</formula>
    </cfRule>
  </conditionalFormatting>
  <conditionalFormatting sqref="B19:O20">
    <cfRule type="expression" dxfId="1303" priority="25">
      <formula>SEARCH("RON", $B$20:$O$20)&gt;0</formula>
    </cfRule>
  </conditionalFormatting>
  <conditionalFormatting sqref="B22:O23">
    <cfRule type="expression" dxfId="1302" priority="24">
      <formula>SEARCH("RON", $B$23:$O$23)&gt;0</formula>
    </cfRule>
  </conditionalFormatting>
  <conditionalFormatting sqref="B24:O25">
    <cfRule type="expression" dxfId="1301" priority="23">
      <formula>SEARCH("RON", $B$25:$O$25)&gt;0</formula>
    </cfRule>
  </conditionalFormatting>
  <conditionalFormatting sqref="B26:O27">
    <cfRule type="expression" dxfId="1300" priority="22">
      <formula>SEARCH("RON", $B$27:$O$27)&gt;0</formula>
    </cfRule>
  </conditionalFormatting>
  <conditionalFormatting sqref="B28:O29">
    <cfRule type="expression" dxfId="1299" priority="21">
      <formula>SEARCH("RON", $B$29:$O$29)&gt;0</formula>
    </cfRule>
  </conditionalFormatting>
  <conditionalFormatting sqref="B30:O31">
    <cfRule type="expression" dxfId="1298" priority="20">
      <formula>SEARCH("RON", $B$31:$O$31)&gt;0</formula>
    </cfRule>
  </conditionalFormatting>
  <conditionalFormatting sqref="B32:O33">
    <cfRule type="expression" dxfId="1297" priority="19">
      <formula>SEARCH("RON", $B$33:$O$33)&gt;0</formula>
    </cfRule>
  </conditionalFormatting>
  <conditionalFormatting sqref="B34:O35">
    <cfRule type="expression" dxfId="1296" priority="18">
      <formula>SEARCH("RON", $B$35:$O$35)&gt;0</formula>
    </cfRule>
  </conditionalFormatting>
  <conditionalFormatting sqref="B36:O37">
    <cfRule type="expression" dxfId="1295" priority="17">
      <formula>SEARCH("RON", $B$37:$O$37)&gt;0</formula>
    </cfRule>
  </conditionalFormatting>
  <conditionalFormatting sqref="B39:O40">
    <cfRule type="expression" dxfId="1294" priority="16">
      <formula>SEARCH("RON", $B$40:$O$40)&gt;0</formula>
    </cfRule>
  </conditionalFormatting>
  <conditionalFormatting sqref="B41:O42">
    <cfRule type="expression" dxfId="1293" priority="15">
      <formula>SEARCH("RON", $B$42:$O$42)&gt;0</formula>
    </cfRule>
  </conditionalFormatting>
  <conditionalFormatting sqref="B43:O44">
    <cfRule type="expression" dxfId="1292" priority="14">
      <formula>SEARCH("RON", $B$44:$O$44)&gt;0</formula>
    </cfRule>
  </conditionalFormatting>
  <conditionalFormatting sqref="B45:O46">
    <cfRule type="expression" dxfId="1291" priority="13">
      <formula>SEARCH("RON", $B$46:$O$46)&gt;0</formula>
    </cfRule>
  </conditionalFormatting>
  <conditionalFormatting sqref="B47:O48">
    <cfRule type="expression" dxfId="1290" priority="12">
      <formula>SEARCH("RON", $B$48:$O$48)&gt;0</formula>
    </cfRule>
  </conditionalFormatting>
  <conditionalFormatting sqref="B49:O50">
    <cfRule type="expression" dxfId="1289" priority="11">
      <formula>SEARCH("RON", $B$50:$O$50)&gt;0</formula>
    </cfRule>
  </conditionalFormatting>
  <conditionalFormatting sqref="B51:O52">
    <cfRule type="expression" dxfId="1288" priority="10">
      <formula>SEARCH("RON", $B$52:$O$52)&gt;0</formula>
    </cfRule>
  </conditionalFormatting>
  <conditionalFormatting sqref="B53:O54">
    <cfRule type="expression" dxfId="1287" priority="9">
      <formula>SEARCH("RON", $B$54:$O$54)&gt;0</formula>
    </cfRule>
  </conditionalFormatting>
  <conditionalFormatting sqref="B56:O57">
    <cfRule type="expression" dxfId="1286" priority="8">
      <formula>SEARCH("RON", $B$57:$O$57)&gt;0</formula>
    </cfRule>
  </conditionalFormatting>
  <conditionalFormatting sqref="B58:O59">
    <cfRule type="expression" dxfId="1285" priority="7">
      <formula>SEARCH("RON", $B$59:$O$59)&gt;0</formula>
    </cfRule>
  </conditionalFormatting>
  <conditionalFormatting sqref="B60:O61">
    <cfRule type="expression" dxfId="1284" priority="6">
      <formula>SEARCH("RON", $B$61:$O$61)&gt;0</formula>
    </cfRule>
  </conditionalFormatting>
  <conditionalFormatting sqref="B62:O63">
    <cfRule type="expression" dxfId="1283" priority="5">
      <formula>SEARCH("RON", $B$63:$O$63)&gt;0</formula>
    </cfRule>
  </conditionalFormatting>
  <conditionalFormatting sqref="B64:O65">
    <cfRule type="expression" dxfId="1282" priority="4">
      <formula>SEARCH("RON", $B$65:$O$65)&gt;0</formula>
    </cfRule>
  </conditionalFormatting>
  <conditionalFormatting sqref="B66:O67">
    <cfRule type="expression" dxfId="1281" priority="3">
      <formula>SEARCH("RON", $B$67:$O$67)&gt;0</formula>
    </cfRule>
  </conditionalFormatting>
  <conditionalFormatting sqref="B68:O69">
    <cfRule type="expression" dxfId="128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CBC/j9IPglMVuKRpqpVkc/B5MAPYRuWDEWC33N63fTSrKMya5R0yIB8VIcrxUMidH0W2wssUynW0o2N+3yC/8Q==" saltValue="SAB+Hg9Y8wJhV/zjl37Zv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279" priority="31">
      <formula>SEARCH("RON", $B$8:$O$8)&gt;0</formula>
    </cfRule>
    <cfRule type="expression" dxfId="1278" priority="123">
      <formula>SEARCH("CXL", $B$8:$O$8)&gt;0</formula>
    </cfRule>
    <cfRule type="expression" dxfId="1277" priority="124">
      <formula>NOT(ISBLANK($M$7))</formula>
    </cfRule>
    <cfRule type="expression" dxfId="1276" priority="125">
      <formula>NOT(ISBLANK($K$7))</formula>
    </cfRule>
  </conditionalFormatting>
  <conditionalFormatting sqref="A9:O10">
    <cfRule type="expression" dxfId="1275" priority="30">
      <formula>SEARCH("RON", $B$10:$O$10)&gt;0</formula>
    </cfRule>
    <cfRule type="expression" dxfId="1274" priority="120">
      <formula>SEARCH("CXL", $B$10:$O$10)&gt;0</formula>
    </cfRule>
    <cfRule type="expression" dxfId="1273" priority="121">
      <formula>NOT(ISBLANK($M$9))</formula>
    </cfRule>
    <cfRule type="expression" dxfId="1272" priority="122">
      <formula>NOT(ISBLANK($K$9))</formula>
    </cfRule>
  </conditionalFormatting>
  <conditionalFormatting sqref="A11:O12">
    <cfRule type="expression" dxfId="1271" priority="29">
      <formula>SEARCH("RON", $B$12:$O$12)&gt;0</formula>
    </cfRule>
    <cfRule type="expression" dxfId="1270" priority="117">
      <formula>SEARCH("CXL", $B$12:$O$12)&gt;0</formula>
    </cfRule>
    <cfRule type="expression" dxfId="1269" priority="118">
      <formula>NOT(ISBLANK($M$11))</formula>
    </cfRule>
    <cfRule type="expression" dxfId="1268" priority="119">
      <formula>NOT(ISBLANK($K$11))</formula>
    </cfRule>
  </conditionalFormatting>
  <conditionalFormatting sqref="A13:O14">
    <cfRule type="expression" dxfId="1267" priority="28">
      <formula>SEARCH("RON", $B$14:$O$14)&gt;0</formula>
    </cfRule>
    <cfRule type="expression" dxfId="1266" priority="114">
      <formula>SEARCH("CXL", $B$14:$O$14)&gt;0</formula>
    </cfRule>
    <cfRule type="expression" dxfId="1265" priority="115">
      <formula>NOT(ISBLANK($M$13))</formula>
    </cfRule>
    <cfRule type="expression" dxfId="1264" priority="116">
      <formula>NOT(ISBLANK($K$13))</formula>
    </cfRule>
  </conditionalFormatting>
  <conditionalFormatting sqref="A15:O16">
    <cfRule type="expression" dxfId="1263" priority="27">
      <formula>SEARCH("RON", $B$16:$O$16)&gt;0</formula>
    </cfRule>
    <cfRule type="expression" dxfId="1262" priority="111">
      <formula>SEARCH("CXL", $B$16:$O$16)&gt;0</formula>
    </cfRule>
    <cfRule type="expression" dxfId="1261" priority="112">
      <formula>NOT(ISBLANK($M$15))</formula>
    </cfRule>
    <cfRule type="expression" dxfId="1260" priority="113">
      <formula>NOT(ISBLANK($K$15))</formula>
    </cfRule>
  </conditionalFormatting>
  <conditionalFormatting sqref="A17:O18">
    <cfRule type="expression" dxfId="1259" priority="26">
      <formula>SEARCH("RON", $B$18:$O$18)&gt;0</formula>
    </cfRule>
    <cfRule type="expression" dxfId="1258" priority="108">
      <formula>SEARCH("CXL", $B$18:$O$18)&gt;0</formula>
    </cfRule>
    <cfRule type="expression" dxfId="1257" priority="109">
      <formula>NOT(ISBLANK($M$17))</formula>
    </cfRule>
    <cfRule type="expression" dxfId="1256" priority="110">
      <formula>NOT(ISBLANK($K$17))</formula>
    </cfRule>
  </conditionalFormatting>
  <conditionalFormatting sqref="A19:O20">
    <cfRule type="expression" dxfId="1255" priority="105">
      <formula>SEARCH("CXL", $B$20:$O$20)&gt;0</formula>
    </cfRule>
    <cfRule type="expression" dxfId="1254" priority="106">
      <formula>NOT(ISBLANK($M$19))</formula>
    </cfRule>
    <cfRule type="expression" dxfId="1253" priority="107">
      <formula>NOT(ISBLANK($K$19))</formula>
    </cfRule>
  </conditionalFormatting>
  <conditionalFormatting sqref="A22:O23">
    <cfRule type="expression" dxfId="1252" priority="102">
      <formula>SEARCH("CXL", $B$23:$O$23)&gt;0</formula>
    </cfRule>
    <cfRule type="expression" dxfId="1251" priority="103">
      <formula>NOT(ISBLANK($M$22))</formula>
    </cfRule>
    <cfRule type="expression" dxfId="1250" priority="104">
      <formula>NOT(ISBLANK($K$22))</formula>
    </cfRule>
  </conditionalFormatting>
  <conditionalFormatting sqref="A24:O25">
    <cfRule type="expression" dxfId="1249" priority="99">
      <formula>SEARCH("CXL", $B$25:$O$25)&gt;0</formula>
    </cfRule>
    <cfRule type="expression" dxfId="1248" priority="100">
      <formula>NOT(ISBLANK($M$24))</formula>
    </cfRule>
    <cfRule type="expression" dxfId="1247" priority="101">
      <formula>NOT(ISBLANK($K$24))</formula>
    </cfRule>
  </conditionalFormatting>
  <conditionalFormatting sqref="A26:O27">
    <cfRule type="expression" dxfId="1246" priority="96">
      <formula>SEARCH("CXL", $B$27:$O$27)&gt;0</formula>
    </cfRule>
    <cfRule type="expression" dxfId="1245" priority="97">
      <formula>NOT(ISBLANK($M$26))</formula>
    </cfRule>
    <cfRule type="expression" dxfId="1244" priority="98">
      <formula>NOT(ISBLANK($K$26))</formula>
    </cfRule>
  </conditionalFormatting>
  <conditionalFormatting sqref="A28:O29">
    <cfRule type="expression" dxfId="1243" priority="93">
      <formula>SEARCH("CXL", $B$29:$O$29)&gt;0</formula>
    </cfRule>
    <cfRule type="expression" dxfId="1242" priority="94">
      <formula>NOT(ISBLANK($M$28))</formula>
    </cfRule>
    <cfRule type="expression" dxfId="1241" priority="95">
      <formula>NOT(ISBLANK($K$28))</formula>
    </cfRule>
  </conditionalFormatting>
  <conditionalFormatting sqref="A30:O31">
    <cfRule type="expression" dxfId="1240" priority="90">
      <formula>SEARCH("CXL", $B$31:$O$31)&gt;0</formula>
    </cfRule>
    <cfRule type="expression" dxfId="1239" priority="91">
      <formula>NOT(ISBLANK($M$30))</formula>
    </cfRule>
    <cfRule type="expression" dxfId="1238" priority="92">
      <formula>NOT(ISBLANK($K$30))</formula>
    </cfRule>
  </conditionalFormatting>
  <conditionalFormatting sqref="A32:O33">
    <cfRule type="expression" dxfId="1237" priority="87">
      <formula>SEARCH("CXL", $B$33:$O$33)&gt;0</formula>
    </cfRule>
    <cfRule type="expression" dxfId="1236" priority="88">
      <formula>NOT(ISBLANK($M$32))</formula>
    </cfRule>
    <cfRule type="expression" dxfId="1235" priority="89">
      <formula>NOT(ISBLANK($K$32))</formula>
    </cfRule>
  </conditionalFormatting>
  <conditionalFormatting sqref="A34:O35">
    <cfRule type="expression" dxfId="1234" priority="84">
      <formula>SEARCH("CXL", $B$35:$O$35)&gt;0</formula>
    </cfRule>
    <cfRule type="expression" dxfId="1233" priority="85">
      <formula>NOT(ISBLANK($M$34))</formula>
    </cfRule>
    <cfRule type="expression" dxfId="1232" priority="86">
      <formula>NOT(ISBLANK($K$34))</formula>
    </cfRule>
  </conditionalFormatting>
  <conditionalFormatting sqref="A36:O37">
    <cfRule type="expression" dxfId="1231" priority="81">
      <formula>SEARCH("CXL", $B$37:$O$37)&gt;0</formula>
    </cfRule>
    <cfRule type="expression" dxfId="1230" priority="82">
      <formula>NOT(ISBLANK($M$36))</formula>
    </cfRule>
    <cfRule type="expression" dxfId="1229" priority="83">
      <formula>NOT(ISBLANK($K$36))</formula>
    </cfRule>
  </conditionalFormatting>
  <conditionalFormatting sqref="A39:O40">
    <cfRule type="expression" dxfId="1228" priority="78">
      <formula>SEARCH("CXL", $B$40:$O$40)&gt;0</formula>
    </cfRule>
    <cfRule type="expression" dxfId="1227" priority="79">
      <formula>NOT(ISBLANK($M$39))</formula>
    </cfRule>
    <cfRule type="expression" dxfId="1226" priority="80">
      <formula>NOT(ISBLANK($K$39))</formula>
    </cfRule>
  </conditionalFormatting>
  <conditionalFormatting sqref="A41:O42">
    <cfRule type="expression" dxfId="1225" priority="75">
      <formula>SEARCH("CXL", $B$42:$O$42)&gt;0</formula>
    </cfRule>
    <cfRule type="expression" dxfId="1224" priority="76">
      <formula>NOT(ISBLANK($M$41))</formula>
    </cfRule>
    <cfRule type="expression" dxfId="1223" priority="77">
      <formula>NOT(ISBLANK($K$41))</formula>
    </cfRule>
  </conditionalFormatting>
  <conditionalFormatting sqref="A43:O44">
    <cfRule type="expression" dxfId="1222" priority="72">
      <formula>SEARCH("CXL", $B$44:$O$44)&gt;0</formula>
    </cfRule>
    <cfRule type="expression" dxfId="1221" priority="73">
      <formula>NOT(ISBLANK($M$43))</formula>
    </cfRule>
    <cfRule type="expression" dxfId="1220" priority="74">
      <formula>NOT(ISBLANK($K$43))</formula>
    </cfRule>
  </conditionalFormatting>
  <conditionalFormatting sqref="A45:O46">
    <cfRule type="expression" dxfId="1219" priority="69">
      <formula>SEARCH("CXL", $B$46:$O$46)&gt;0</formula>
    </cfRule>
    <cfRule type="expression" dxfId="1218" priority="70">
      <formula>NOT(ISBLANK($M$45))</formula>
    </cfRule>
    <cfRule type="expression" dxfId="1217" priority="71">
      <formula>NOT(ISBLANK($K$45))</formula>
    </cfRule>
  </conditionalFormatting>
  <conditionalFormatting sqref="A47:O48">
    <cfRule type="expression" dxfId="1216" priority="66">
      <formula>SEARCH("CXL", $B$48:$O$48)&gt;0</formula>
    </cfRule>
    <cfRule type="expression" dxfId="1215" priority="67">
      <formula>NOT(ISBLANK($M$47))</formula>
    </cfRule>
    <cfRule type="expression" dxfId="1214" priority="68">
      <formula>NOT(ISBLANK($K$47))</formula>
    </cfRule>
  </conditionalFormatting>
  <conditionalFormatting sqref="A49:O50">
    <cfRule type="expression" dxfId="1213" priority="63">
      <formula>SEARCH("CXL", $B$50:$O$50)&gt;0</formula>
    </cfRule>
    <cfRule type="expression" dxfId="1212" priority="64">
      <formula>NOT(ISBLANK($M$49))</formula>
    </cfRule>
    <cfRule type="expression" dxfId="1211" priority="65">
      <formula>NOT(ISBLANK($K$49))</formula>
    </cfRule>
  </conditionalFormatting>
  <conditionalFormatting sqref="A51:O52">
    <cfRule type="expression" dxfId="1210" priority="60">
      <formula>SEARCH("CXL", $B$52:$O$52)&gt;0</formula>
    </cfRule>
    <cfRule type="expression" dxfId="1209" priority="61">
      <formula>NOT(ISBLANK($M$51))</formula>
    </cfRule>
    <cfRule type="expression" dxfId="1208" priority="62">
      <formula>NOT(ISBLANK($K$51))</formula>
    </cfRule>
  </conditionalFormatting>
  <conditionalFormatting sqref="A53:O54">
    <cfRule type="expression" dxfId="1207" priority="57">
      <formula>SEARCH("CXL", $B$54:$O$54)&gt;0</formula>
    </cfRule>
    <cfRule type="expression" dxfId="1206" priority="58">
      <formula>NOT(ISBLANK($M$53))</formula>
    </cfRule>
    <cfRule type="expression" dxfId="1205" priority="59">
      <formula>NOT(ISBLANK($K$53))</formula>
    </cfRule>
  </conditionalFormatting>
  <conditionalFormatting sqref="A56:O57">
    <cfRule type="expression" dxfId="1204" priority="54">
      <formula>SEARCH("CXL", $B$57:$O$57)&gt;0</formula>
    </cfRule>
    <cfRule type="expression" dxfId="1203" priority="55">
      <formula>NOT(ISBLANK($M$56))</formula>
    </cfRule>
    <cfRule type="expression" dxfId="1202" priority="56">
      <formula>NOT(ISBLANK($K$56))</formula>
    </cfRule>
  </conditionalFormatting>
  <conditionalFormatting sqref="A58:O59">
    <cfRule type="expression" dxfId="1201" priority="51">
      <formula>SEARCH("CXL", $B$59:$O$59)&gt;0</formula>
    </cfRule>
    <cfRule type="expression" dxfId="1200" priority="52">
      <formula>NOT(ISBLANK($M$58))</formula>
    </cfRule>
    <cfRule type="expression" dxfId="1199" priority="53">
      <formula>NOT(ISBLANK($K$58))</formula>
    </cfRule>
  </conditionalFormatting>
  <conditionalFormatting sqref="A60:O61">
    <cfRule type="expression" dxfId="1198" priority="48">
      <formula>SEARCH("CXL", $B$61:$O$61)&gt;0</formula>
    </cfRule>
    <cfRule type="expression" dxfId="1197" priority="49">
      <formula>NOT(ISBLANK($M$60))</formula>
    </cfRule>
    <cfRule type="expression" dxfId="1196" priority="50">
      <formula>NOT(ISBLANK($K$60))</formula>
    </cfRule>
  </conditionalFormatting>
  <conditionalFormatting sqref="A62:O63">
    <cfRule type="expression" dxfId="1195" priority="45">
      <formula>SEARCH("CXL", $B$63:$O$63)&gt;0</formula>
    </cfRule>
    <cfRule type="expression" dxfId="1194" priority="46">
      <formula>NOT(ISBLANK($M$62))</formula>
    </cfRule>
    <cfRule type="expression" dxfId="1193" priority="47">
      <formula>NOT(ISBLANK($K$62))</formula>
    </cfRule>
  </conditionalFormatting>
  <conditionalFormatting sqref="A64:O65">
    <cfRule type="expression" dxfId="1192" priority="42">
      <formula>SEARCH("CXL", $B$65:$O$65)&gt;0</formula>
    </cfRule>
    <cfRule type="expression" dxfId="1191" priority="43">
      <formula>NOT(ISBLANK($M$64))</formula>
    </cfRule>
    <cfRule type="expression" dxfId="1190" priority="44">
      <formula>NOT(ISBLANK($K$64))</formula>
    </cfRule>
  </conditionalFormatting>
  <conditionalFormatting sqref="A66:O67">
    <cfRule type="expression" dxfId="1189" priority="39">
      <formula>SEARCH("CXL", $B$67:$O$67)&gt;0</formula>
    </cfRule>
    <cfRule type="expression" dxfId="1188" priority="40">
      <formula>NOT(ISBLANK($M$66))</formula>
    </cfRule>
    <cfRule type="expression" dxfId="1187" priority="41">
      <formula>NOT(ISBLANK($K$66))</formula>
    </cfRule>
  </conditionalFormatting>
  <conditionalFormatting sqref="A68:O69">
    <cfRule type="expression" dxfId="1186" priority="36">
      <formula>SEARCH("CXL", $B$69:$O$69)&gt;0</formula>
    </cfRule>
    <cfRule type="expression" dxfId="1185" priority="37">
      <formula>NOT(ISBLANK($M$68))</formula>
    </cfRule>
    <cfRule type="expression" dxfId="1184" priority="38">
      <formula>NOT(ISBLANK($K$68))</formula>
    </cfRule>
  </conditionalFormatting>
  <conditionalFormatting sqref="A70:O71">
    <cfRule type="expression" dxfId="1183" priority="1">
      <formula>SEARCH("RON", $B71:$O$71)&gt;0</formula>
    </cfRule>
    <cfRule type="expression" dxfId="1182" priority="33">
      <formula>SEARCH("CXL", $B$71:$O$71)&gt;0</formula>
    </cfRule>
    <cfRule type="expression" dxfId="1181" priority="34">
      <formula>NOT(ISBLANK($M$70))</formula>
    </cfRule>
    <cfRule type="expression" dxfId="1180" priority="35">
      <formula>NOT(ISBLANK($K$70))</formula>
    </cfRule>
  </conditionalFormatting>
  <conditionalFormatting sqref="A5:O6">
    <cfRule type="expression" dxfId="1179" priority="126">
      <formula>SEARCH("CXL", $B$6:$O$6)&gt;0</formula>
    </cfRule>
    <cfRule type="expression" dxfId="1178" priority="127">
      <formula>NOT(ISBLANK($M$5))</formula>
    </cfRule>
    <cfRule type="expression" dxfId="1177" priority="128">
      <formula>NOT(ISBLANK($K$5))</formula>
    </cfRule>
  </conditionalFormatting>
  <conditionalFormatting sqref="B6:O6">
    <cfRule type="expression" dxfId="1176" priority="32">
      <formula>SEARCH("RON", $B$6:$O$6)&gt;0</formula>
    </cfRule>
  </conditionalFormatting>
  <conditionalFormatting sqref="B19:O20">
    <cfRule type="expression" dxfId="1175" priority="25">
      <formula>SEARCH("RON", $B$20:$O$20)&gt;0</formula>
    </cfRule>
  </conditionalFormatting>
  <conditionalFormatting sqref="B22:O23">
    <cfRule type="expression" dxfId="1174" priority="24">
      <formula>SEARCH("RON", $B$23:$O$23)&gt;0</formula>
    </cfRule>
  </conditionalFormatting>
  <conditionalFormatting sqref="B24:O25">
    <cfRule type="expression" dxfId="1173" priority="23">
      <formula>SEARCH("RON", $B$25:$O$25)&gt;0</formula>
    </cfRule>
  </conditionalFormatting>
  <conditionalFormatting sqref="B26:O27">
    <cfRule type="expression" dxfId="1172" priority="22">
      <formula>SEARCH("RON", $B$27:$O$27)&gt;0</formula>
    </cfRule>
  </conditionalFormatting>
  <conditionalFormatting sqref="B28:O29">
    <cfRule type="expression" dxfId="1171" priority="21">
      <formula>SEARCH("RON", $B$29:$O$29)&gt;0</formula>
    </cfRule>
  </conditionalFormatting>
  <conditionalFormatting sqref="B30:O31">
    <cfRule type="expression" dxfId="1170" priority="20">
      <formula>SEARCH("RON", $B$31:$O$31)&gt;0</formula>
    </cfRule>
  </conditionalFormatting>
  <conditionalFormatting sqref="B32:O33">
    <cfRule type="expression" dxfId="1169" priority="19">
      <formula>SEARCH("RON", $B$33:$O$33)&gt;0</formula>
    </cfRule>
  </conditionalFormatting>
  <conditionalFormatting sqref="B34:O35">
    <cfRule type="expression" dxfId="1168" priority="18">
      <formula>SEARCH("RON", $B$35:$O$35)&gt;0</formula>
    </cfRule>
  </conditionalFormatting>
  <conditionalFormatting sqref="B36:O37">
    <cfRule type="expression" dxfId="1167" priority="17">
      <formula>SEARCH("RON", $B$37:$O$37)&gt;0</formula>
    </cfRule>
  </conditionalFormatting>
  <conditionalFormatting sqref="B39:O40">
    <cfRule type="expression" dxfId="1166" priority="16">
      <formula>SEARCH("RON", $B$40:$O$40)&gt;0</formula>
    </cfRule>
  </conditionalFormatting>
  <conditionalFormatting sqref="B41:O42">
    <cfRule type="expression" dxfId="1165" priority="15">
      <formula>SEARCH("RON", $B$42:$O$42)&gt;0</formula>
    </cfRule>
  </conditionalFormatting>
  <conditionalFormatting sqref="B43:O44">
    <cfRule type="expression" dxfId="1164" priority="14">
      <formula>SEARCH("RON", $B$44:$O$44)&gt;0</formula>
    </cfRule>
  </conditionalFormatting>
  <conditionalFormatting sqref="B45:O46">
    <cfRule type="expression" dxfId="1163" priority="13">
      <formula>SEARCH("RON", $B$46:$O$46)&gt;0</formula>
    </cfRule>
  </conditionalFormatting>
  <conditionalFormatting sqref="B47:O48">
    <cfRule type="expression" dxfId="1162" priority="12">
      <formula>SEARCH("RON", $B$48:$O$48)&gt;0</formula>
    </cfRule>
  </conditionalFormatting>
  <conditionalFormatting sqref="B49:O50">
    <cfRule type="expression" dxfId="1161" priority="11">
      <formula>SEARCH("RON", $B$50:$O$50)&gt;0</formula>
    </cfRule>
  </conditionalFormatting>
  <conditionalFormatting sqref="B51:O52">
    <cfRule type="expression" dxfId="1160" priority="10">
      <formula>SEARCH("RON", $B$52:$O$52)&gt;0</formula>
    </cfRule>
  </conditionalFormatting>
  <conditionalFormatting sqref="B53:O54">
    <cfRule type="expression" dxfId="1159" priority="9">
      <formula>SEARCH("RON", $B$54:$O$54)&gt;0</formula>
    </cfRule>
  </conditionalFormatting>
  <conditionalFormatting sqref="B56:O57">
    <cfRule type="expression" dxfId="1158" priority="8">
      <formula>SEARCH("RON", $B$57:$O$57)&gt;0</formula>
    </cfRule>
  </conditionalFormatting>
  <conditionalFormatting sqref="B58:O59">
    <cfRule type="expression" dxfId="1157" priority="7">
      <formula>SEARCH("RON", $B$59:$O$59)&gt;0</formula>
    </cfRule>
  </conditionalFormatting>
  <conditionalFormatting sqref="B60:O61">
    <cfRule type="expression" dxfId="1156" priority="6">
      <formula>SEARCH("RON", $B$61:$O$61)&gt;0</formula>
    </cfRule>
  </conditionalFormatting>
  <conditionalFormatting sqref="B62:O63">
    <cfRule type="expression" dxfId="1155" priority="5">
      <formula>SEARCH("RON", $B$63:$O$63)&gt;0</formula>
    </cfRule>
  </conditionalFormatting>
  <conditionalFormatting sqref="B64:O65">
    <cfRule type="expression" dxfId="1154" priority="4">
      <formula>SEARCH("RON", $B$65:$O$65)&gt;0</formula>
    </cfRule>
  </conditionalFormatting>
  <conditionalFormatting sqref="B66:O67">
    <cfRule type="expression" dxfId="1153" priority="3">
      <formula>SEARCH("RON", $B$67:$O$67)&gt;0</formula>
    </cfRule>
  </conditionalFormatting>
  <conditionalFormatting sqref="B68:O69">
    <cfRule type="expression" dxfId="115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EKeCwzIpgLyHb9PwDNBP4qNVMAb0GA4DnqdkS9xRKEuo7x/t30/sTNuk6++2ZnFxwbl8/EHBZTzm+cvKtQSO8Q==" saltValue="sZgoQLzm4KEpz7b/6XCh9w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151" priority="31">
      <formula>SEARCH("RON", $B$8:$O$8)&gt;0</formula>
    </cfRule>
    <cfRule type="expression" dxfId="1150" priority="123">
      <formula>SEARCH("CXL", $B$8:$O$8)&gt;0</formula>
    </cfRule>
    <cfRule type="expression" dxfId="1149" priority="124">
      <formula>NOT(ISBLANK($M$7))</formula>
    </cfRule>
    <cfRule type="expression" dxfId="1148" priority="125">
      <formula>NOT(ISBLANK($K$7))</formula>
    </cfRule>
  </conditionalFormatting>
  <conditionalFormatting sqref="A9:O10">
    <cfRule type="expression" dxfId="1147" priority="30">
      <formula>SEARCH("RON", $B$10:$O$10)&gt;0</formula>
    </cfRule>
    <cfRule type="expression" dxfId="1146" priority="120">
      <formula>SEARCH("CXL", $B$10:$O$10)&gt;0</formula>
    </cfRule>
    <cfRule type="expression" dxfId="1145" priority="121">
      <formula>NOT(ISBLANK($M$9))</formula>
    </cfRule>
    <cfRule type="expression" dxfId="1144" priority="122">
      <formula>NOT(ISBLANK($K$9))</formula>
    </cfRule>
  </conditionalFormatting>
  <conditionalFormatting sqref="A11:O12">
    <cfRule type="expression" dxfId="1143" priority="29">
      <formula>SEARCH("RON", $B$12:$O$12)&gt;0</formula>
    </cfRule>
    <cfRule type="expression" dxfId="1142" priority="117">
      <formula>SEARCH("CXL", $B$12:$O$12)&gt;0</formula>
    </cfRule>
    <cfRule type="expression" dxfId="1141" priority="118">
      <formula>NOT(ISBLANK($M$11))</formula>
    </cfRule>
    <cfRule type="expression" dxfId="1140" priority="119">
      <formula>NOT(ISBLANK($K$11))</formula>
    </cfRule>
  </conditionalFormatting>
  <conditionalFormatting sqref="A13:O14">
    <cfRule type="expression" dxfId="1139" priority="28">
      <formula>SEARCH("RON", $B$14:$O$14)&gt;0</formula>
    </cfRule>
    <cfRule type="expression" dxfId="1138" priority="114">
      <formula>SEARCH("CXL", $B$14:$O$14)&gt;0</formula>
    </cfRule>
    <cfRule type="expression" dxfId="1137" priority="115">
      <formula>NOT(ISBLANK($M$13))</formula>
    </cfRule>
    <cfRule type="expression" dxfId="1136" priority="116">
      <formula>NOT(ISBLANK($K$13))</formula>
    </cfRule>
  </conditionalFormatting>
  <conditionalFormatting sqref="A15:O16">
    <cfRule type="expression" dxfId="1135" priority="27">
      <formula>SEARCH("RON", $B$16:$O$16)&gt;0</formula>
    </cfRule>
    <cfRule type="expression" dxfId="1134" priority="111">
      <formula>SEARCH("CXL", $B$16:$O$16)&gt;0</formula>
    </cfRule>
    <cfRule type="expression" dxfId="1133" priority="112">
      <formula>NOT(ISBLANK($M$15))</formula>
    </cfRule>
    <cfRule type="expression" dxfId="1132" priority="113">
      <formula>NOT(ISBLANK($K$15))</formula>
    </cfRule>
  </conditionalFormatting>
  <conditionalFormatting sqref="A17:O18">
    <cfRule type="expression" dxfId="1131" priority="26">
      <formula>SEARCH("RON", $B$18:$O$18)&gt;0</formula>
    </cfRule>
    <cfRule type="expression" dxfId="1130" priority="108">
      <formula>SEARCH("CXL", $B$18:$O$18)&gt;0</formula>
    </cfRule>
    <cfRule type="expression" dxfId="1129" priority="109">
      <formula>NOT(ISBLANK($M$17))</formula>
    </cfRule>
    <cfRule type="expression" dxfId="1128" priority="110">
      <formula>NOT(ISBLANK($K$17))</formula>
    </cfRule>
  </conditionalFormatting>
  <conditionalFormatting sqref="A19:O20">
    <cfRule type="expression" dxfId="1127" priority="105">
      <formula>SEARCH("CXL", $B$20:$O$20)&gt;0</formula>
    </cfRule>
    <cfRule type="expression" dxfId="1126" priority="106">
      <formula>NOT(ISBLANK($M$19))</formula>
    </cfRule>
    <cfRule type="expression" dxfId="1125" priority="107">
      <formula>NOT(ISBLANK($K$19))</formula>
    </cfRule>
  </conditionalFormatting>
  <conditionalFormatting sqref="A22:O23">
    <cfRule type="expression" dxfId="1124" priority="102">
      <formula>SEARCH("CXL", $B$23:$O$23)&gt;0</formula>
    </cfRule>
    <cfRule type="expression" dxfId="1123" priority="103">
      <formula>NOT(ISBLANK($M$22))</formula>
    </cfRule>
    <cfRule type="expression" dxfId="1122" priority="104">
      <formula>NOT(ISBLANK($K$22))</formula>
    </cfRule>
  </conditionalFormatting>
  <conditionalFormatting sqref="A24:O25">
    <cfRule type="expression" dxfId="1121" priority="99">
      <formula>SEARCH("CXL", $B$25:$O$25)&gt;0</formula>
    </cfRule>
    <cfRule type="expression" dxfId="1120" priority="100">
      <formula>NOT(ISBLANK($M$24))</formula>
    </cfRule>
    <cfRule type="expression" dxfId="1119" priority="101">
      <formula>NOT(ISBLANK($K$24))</formula>
    </cfRule>
  </conditionalFormatting>
  <conditionalFormatting sqref="A26:O27">
    <cfRule type="expression" dxfId="1118" priority="96">
      <formula>SEARCH("CXL", $B$27:$O$27)&gt;0</formula>
    </cfRule>
    <cfRule type="expression" dxfId="1117" priority="97">
      <formula>NOT(ISBLANK($M$26))</formula>
    </cfRule>
    <cfRule type="expression" dxfId="1116" priority="98">
      <formula>NOT(ISBLANK($K$26))</formula>
    </cfRule>
  </conditionalFormatting>
  <conditionalFormatting sqref="A28:O29">
    <cfRule type="expression" dxfId="1115" priority="93">
      <formula>SEARCH("CXL", $B$29:$O$29)&gt;0</formula>
    </cfRule>
    <cfRule type="expression" dxfId="1114" priority="94">
      <formula>NOT(ISBLANK($M$28))</formula>
    </cfRule>
    <cfRule type="expression" dxfId="1113" priority="95">
      <formula>NOT(ISBLANK($K$28))</formula>
    </cfRule>
  </conditionalFormatting>
  <conditionalFormatting sqref="A30:O31">
    <cfRule type="expression" dxfId="1112" priority="90">
      <formula>SEARCH("CXL", $B$31:$O$31)&gt;0</formula>
    </cfRule>
    <cfRule type="expression" dxfId="1111" priority="91">
      <formula>NOT(ISBLANK($M$30))</formula>
    </cfRule>
    <cfRule type="expression" dxfId="1110" priority="92">
      <formula>NOT(ISBLANK($K$30))</formula>
    </cfRule>
  </conditionalFormatting>
  <conditionalFormatting sqref="A32:O33">
    <cfRule type="expression" dxfId="1109" priority="87">
      <formula>SEARCH("CXL", $B$33:$O$33)&gt;0</formula>
    </cfRule>
    <cfRule type="expression" dxfId="1108" priority="88">
      <formula>NOT(ISBLANK($M$32))</formula>
    </cfRule>
    <cfRule type="expression" dxfId="1107" priority="89">
      <formula>NOT(ISBLANK($K$32))</formula>
    </cfRule>
  </conditionalFormatting>
  <conditionalFormatting sqref="A34:O35">
    <cfRule type="expression" dxfId="1106" priority="84">
      <formula>SEARCH("CXL", $B$35:$O$35)&gt;0</formula>
    </cfRule>
    <cfRule type="expression" dxfId="1105" priority="85">
      <formula>NOT(ISBLANK($M$34))</formula>
    </cfRule>
    <cfRule type="expression" dxfId="1104" priority="86">
      <formula>NOT(ISBLANK($K$34))</formula>
    </cfRule>
  </conditionalFormatting>
  <conditionalFormatting sqref="A36:O37">
    <cfRule type="expression" dxfId="1103" priority="81">
      <formula>SEARCH("CXL", $B$37:$O$37)&gt;0</formula>
    </cfRule>
    <cfRule type="expression" dxfId="1102" priority="82">
      <formula>NOT(ISBLANK($M$36))</formula>
    </cfRule>
    <cfRule type="expression" dxfId="1101" priority="83">
      <formula>NOT(ISBLANK($K$36))</formula>
    </cfRule>
  </conditionalFormatting>
  <conditionalFormatting sqref="A39:O40">
    <cfRule type="expression" dxfId="1100" priority="78">
      <formula>SEARCH("CXL", $B$40:$O$40)&gt;0</formula>
    </cfRule>
    <cfRule type="expression" dxfId="1099" priority="79">
      <formula>NOT(ISBLANK($M$39))</formula>
    </cfRule>
    <cfRule type="expression" dxfId="1098" priority="80">
      <formula>NOT(ISBLANK($K$39))</formula>
    </cfRule>
  </conditionalFormatting>
  <conditionalFormatting sqref="A41:O42">
    <cfRule type="expression" dxfId="1097" priority="75">
      <formula>SEARCH("CXL", $B$42:$O$42)&gt;0</formula>
    </cfRule>
    <cfRule type="expression" dxfId="1096" priority="76">
      <formula>NOT(ISBLANK($M$41))</formula>
    </cfRule>
    <cfRule type="expression" dxfId="1095" priority="77">
      <formula>NOT(ISBLANK($K$41))</formula>
    </cfRule>
  </conditionalFormatting>
  <conditionalFormatting sqref="A43:O44">
    <cfRule type="expression" dxfId="1094" priority="72">
      <formula>SEARCH("CXL", $B$44:$O$44)&gt;0</formula>
    </cfRule>
    <cfRule type="expression" dxfId="1093" priority="73">
      <formula>NOT(ISBLANK($M$43))</formula>
    </cfRule>
    <cfRule type="expression" dxfId="1092" priority="74">
      <formula>NOT(ISBLANK($K$43))</formula>
    </cfRule>
  </conditionalFormatting>
  <conditionalFormatting sqref="A45:O46">
    <cfRule type="expression" dxfId="1091" priority="69">
      <formula>SEARCH("CXL", $B$46:$O$46)&gt;0</formula>
    </cfRule>
    <cfRule type="expression" dxfId="1090" priority="70">
      <formula>NOT(ISBLANK($M$45))</formula>
    </cfRule>
    <cfRule type="expression" dxfId="1089" priority="71">
      <formula>NOT(ISBLANK($K$45))</formula>
    </cfRule>
  </conditionalFormatting>
  <conditionalFormatting sqref="A47:O48">
    <cfRule type="expression" dxfId="1088" priority="66">
      <formula>SEARCH("CXL", $B$48:$O$48)&gt;0</formula>
    </cfRule>
    <cfRule type="expression" dxfId="1087" priority="67">
      <formula>NOT(ISBLANK($M$47))</formula>
    </cfRule>
    <cfRule type="expression" dxfId="1086" priority="68">
      <formula>NOT(ISBLANK($K$47))</formula>
    </cfRule>
  </conditionalFormatting>
  <conditionalFormatting sqref="A49:O50">
    <cfRule type="expression" dxfId="1085" priority="63">
      <formula>SEARCH("CXL", $B$50:$O$50)&gt;0</formula>
    </cfRule>
    <cfRule type="expression" dxfId="1084" priority="64">
      <formula>NOT(ISBLANK($M$49))</formula>
    </cfRule>
    <cfRule type="expression" dxfId="1083" priority="65">
      <formula>NOT(ISBLANK($K$49))</formula>
    </cfRule>
  </conditionalFormatting>
  <conditionalFormatting sqref="A51:O52">
    <cfRule type="expression" dxfId="1082" priority="60">
      <formula>SEARCH("CXL", $B$52:$O$52)&gt;0</formula>
    </cfRule>
    <cfRule type="expression" dxfId="1081" priority="61">
      <formula>NOT(ISBLANK($M$51))</formula>
    </cfRule>
    <cfRule type="expression" dxfId="1080" priority="62">
      <formula>NOT(ISBLANK($K$51))</formula>
    </cfRule>
  </conditionalFormatting>
  <conditionalFormatting sqref="A53:O54">
    <cfRule type="expression" dxfId="1079" priority="57">
      <formula>SEARCH("CXL", $B$54:$O$54)&gt;0</formula>
    </cfRule>
    <cfRule type="expression" dxfId="1078" priority="58">
      <formula>NOT(ISBLANK($M$53))</formula>
    </cfRule>
    <cfRule type="expression" dxfId="1077" priority="59">
      <formula>NOT(ISBLANK($K$53))</formula>
    </cfRule>
  </conditionalFormatting>
  <conditionalFormatting sqref="A56:O57">
    <cfRule type="expression" dxfId="1076" priority="54">
      <formula>SEARCH("CXL", $B$57:$O$57)&gt;0</formula>
    </cfRule>
    <cfRule type="expression" dxfId="1075" priority="55">
      <formula>NOT(ISBLANK($M$56))</formula>
    </cfRule>
    <cfRule type="expression" dxfId="1074" priority="56">
      <formula>NOT(ISBLANK($K$56))</formula>
    </cfRule>
  </conditionalFormatting>
  <conditionalFormatting sqref="A58:O59">
    <cfRule type="expression" dxfId="1073" priority="51">
      <formula>SEARCH("CXL", $B$59:$O$59)&gt;0</formula>
    </cfRule>
    <cfRule type="expression" dxfId="1072" priority="52">
      <formula>NOT(ISBLANK($M$58))</formula>
    </cfRule>
    <cfRule type="expression" dxfId="1071" priority="53">
      <formula>NOT(ISBLANK($K$58))</formula>
    </cfRule>
  </conditionalFormatting>
  <conditionalFormatting sqref="A60:O61">
    <cfRule type="expression" dxfId="1070" priority="48">
      <formula>SEARCH("CXL", $B$61:$O$61)&gt;0</formula>
    </cfRule>
    <cfRule type="expression" dxfId="1069" priority="49">
      <formula>NOT(ISBLANK($M$60))</formula>
    </cfRule>
    <cfRule type="expression" dxfId="1068" priority="50">
      <formula>NOT(ISBLANK($K$60))</formula>
    </cfRule>
  </conditionalFormatting>
  <conditionalFormatting sqref="A62:O63">
    <cfRule type="expression" dxfId="1067" priority="45">
      <formula>SEARCH("CXL", $B$63:$O$63)&gt;0</formula>
    </cfRule>
    <cfRule type="expression" dxfId="1066" priority="46">
      <formula>NOT(ISBLANK($M$62))</formula>
    </cfRule>
    <cfRule type="expression" dxfId="1065" priority="47">
      <formula>NOT(ISBLANK($K$62))</formula>
    </cfRule>
  </conditionalFormatting>
  <conditionalFormatting sqref="A64:O65">
    <cfRule type="expression" dxfId="1064" priority="42">
      <formula>SEARCH("CXL", $B$65:$O$65)&gt;0</formula>
    </cfRule>
    <cfRule type="expression" dxfId="1063" priority="43">
      <formula>NOT(ISBLANK($M$64))</formula>
    </cfRule>
    <cfRule type="expression" dxfId="1062" priority="44">
      <formula>NOT(ISBLANK($K$64))</formula>
    </cfRule>
  </conditionalFormatting>
  <conditionalFormatting sqref="A66:O67">
    <cfRule type="expression" dxfId="1061" priority="39">
      <formula>SEARCH("CXL", $B$67:$O$67)&gt;0</formula>
    </cfRule>
    <cfRule type="expression" dxfId="1060" priority="40">
      <formula>NOT(ISBLANK($M$66))</formula>
    </cfRule>
    <cfRule type="expression" dxfId="1059" priority="41">
      <formula>NOT(ISBLANK($K$66))</formula>
    </cfRule>
  </conditionalFormatting>
  <conditionalFormatting sqref="A68:O69">
    <cfRule type="expression" dxfId="1058" priority="36">
      <formula>SEARCH("CXL", $B$69:$O$69)&gt;0</formula>
    </cfRule>
    <cfRule type="expression" dxfId="1057" priority="37">
      <formula>NOT(ISBLANK($M$68))</formula>
    </cfRule>
    <cfRule type="expression" dxfId="1056" priority="38">
      <formula>NOT(ISBLANK($K$68))</formula>
    </cfRule>
  </conditionalFormatting>
  <conditionalFormatting sqref="A70:O71">
    <cfRule type="expression" dxfId="1055" priority="1">
      <formula>SEARCH("RON", $B71:$O$71)&gt;0</formula>
    </cfRule>
    <cfRule type="expression" dxfId="1054" priority="33">
      <formula>SEARCH("CXL", $B$71:$O$71)&gt;0</formula>
    </cfRule>
    <cfRule type="expression" dxfId="1053" priority="34">
      <formula>NOT(ISBLANK($M$70))</formula>
    </cfRule>
    <cfRule type="expression" dxfId="1052" priority="35">
      <formula>NOT(ISBLANK($K$70))</formula>
    </cfRule>
  </conditionalFormatting>
  <conditionalFormatting sqref="A5:O6">
    <cfRule type="expression" dxfId="1051" priority="126">
      <formula>SEARCH("CXL", $B$6:$O$6)&gt;0</formula>
    </cfRule>
    <cfRule type="expression" dxfId="1050" priority="127">
      <formula>NOT(ISBLANK($M$5))</formula>
    </cfRule>
    <cfRule type="expression" dxfId="1049" priority="128">
      <formula>NOT(ISBLANK($K$5))</formula>
    </cfRule>
  </conditionalFormatting>
  <conditionalFormatting sqref="B6:O6">
    <cfRule type="expression" dxfId="1048" priority="32">
      <formula>SEARCH("RON", $B$6:$O$6)&gt;0</formula>
    </cfRule>
  </conditionalFormatting>
  <conditionalFormatting sqref="B19:O20">
    <cfRule type="expression" dxfId="1047" priority="25">
      <formula>SEARCH("RON", $B$20:$O$20)&gt;0</formula>
    </cfRule>
  </conditionalFormatting>
  <conditionalFormatting sqref="B22:O23">
    <cfRule type="expression" dxfId="1046" priority="24">
      <formula>SEARCH("RON", $B$23:$O$23)&gt;0</formula>
    </cfRule>
  </conditionalFormatting>
  <conditionalFormatting sqref="B24:O25">
    <cfRule type="expression" dxfId="1045" priority="23">
      <formula>SEARCH("RON", $B$25:$O$25)&gt;0</formula>
    </cfRule>
  </conditionalFormatting>
  <conditionalFormatting sqref="B26:O27">
    <cfRule type="expression" dxfId="1044" priority="22">
      <formula>SEARCH("RON", $B$27:$O$27)&gt;0</formula>
    </cfRule>
  </conditionalFormatting>
  <conditionalFormatting sqref="B28:O29">
    <cfRule type="expression" dxfId="1043" priority="21">
      <formula>SEARCH("RON", $B$29:$O$29)&gt;0</formula>
    </cfRule>
  </conditionalFormatting>
  <conditionalFormatting sqref="B30:O31">
    <cfRule type="expression" dxfId="1042" priority="20">
      <formula>SEARCH("RON", $B$31:$O$31)&gt;0</formula>
    </cfRule>
  </conditionalFormatting>
  <conditionalFormatting sqref="B32:O33">
    <cfRule type="expression" dxfId="1041" priority="19">
      <formula>SEARCH("RON", $B$33:$O$33)&gt;0</formula>
    </cfRule>
  </conditionalFormatting>
  <conditionalFormatting sqref="B34:O35">
    <cfRule type="expression" dxfId="1040" priority="18">
      <formula>SEARCH("RON", $B$35:$O$35)&gt;0</formula>
    </cfRule>
  </conditionalFormatting>
  <conditionalFormatting sqref="B36:O37">
    <cfRule type="expression" dxfId="1039" priority="17">
      <formula>SEARCH("RON", $B$37:$O$37)&gt;0</formula>
    </cfRule>
  </conditionalFormatting>
  <conditionalFormatting sqref="B39:O40">
    <cfRule type="expression" dxfId="1038" priority="16">
      <formula>SEARCH("RON", $B$40:$O$40)&gt;0</formula>
    </cfRule>
  </conditionalFormatting>
  <conditionalFormatting sqref="B41:O42">
    <cfRule type="expression" dxfId="1037" priority="15">
      <formula>SEARCH("RON", $B$42:$O$42)&gt;0</formula>
    </cfRule>
  </conditionalFormatting>
  <conditionalFormatting sqref="B43:O44">
    <cfRule type="expression" dxfId="1036" priority="14">
      <formula>SEARCH("RON", $B$44:$O$44)&gt;0</formula>
    </cfRule>
  </conditionalFormatting>
  <conditionalFormatting sqref="B45:O46">
    <cfRule type="expression" dxfId="1035" priority="13">
      <formula>SEARCH("RON", $B$46:$O$46)&gt;0</formula>
    </cfRule>
  </conditionalFormatting>
  <conditionalFormatting sqref="B47:O48">
    <cfRule type="expression" dxfId="1034" priority="12">
      <formula>SEARCH("RON", $B$48:$O$48)&gt;0</formula>
    </cfRule>
  </conditionalFormatting>
  <conditionalFormatting sqref="B49:O50">
    <cfRule type="expression" dxfId="1033" priority="11">
      <formula>SEARCH("RON", $B$50:$O$50)&gt;0</formula>
    </cfRule>
  </conditionalFormatting>
  <conditionalFormatting sqref="B51:O52">
    <cfRule type="expression" dxfId="1032" priority="10">
      <formula>SEARCH("RON", $B$52:$O$52)&gt;0</formula>
    </cfRule>
  </conditionalFormatting>
  <conditionalFormatting sqref="B53:O54">
    <cfRule type="expression" dxfId="1031" priority="9">
      <formula>SEARCH("RON", $B$54:$O$54)&gt;0</formula>
    </cfRule>
  </conditionalFormatting>
  <conditionalFormatting sqref="B56:O57">
    <cfRule type="expression" dxfId="1030" priority="8">
      <formula>SEARCH("RON", $B$57:$O$57)&gt;0</formula>
    </cfRule>
  </conditionalFormatting>
  <conditionalFormatting sqref="B58:O59">
    <cfRule type="expression" dxfId="1029" priority="7">
      <formula>SEARCH("RON", $B$59:$O$59)&gt;0</formula>
    </cfRule>
  </conditionalFormatting>
  <conditionalFormatting sqref="B60:O61">
    <cfRule type="expression" dxfId="1028" priority="6">
      <formula>SEARCH("RON", $B$61:$O$61)&gt;0</formula>
    </cfRule>
  </conditionalFormatting>
  <conditionalFormatting sqref="B62:O63">
    <cfRule type="expression" dxfId="1027" priority="5">
      <formula>SEARCH("RON", $B$63:$O$63)&gt;0</formula>
    </cfRule>
  </conditionalFormatting>
  <conditionalFormatting sqref="B64:O65">
    <cfRule type="expression" dxfId="1026" priority="4">
      <formula>SEARCH("RON", $B$65:$O$65)&gt;0</formula>
    </cfRule>
  </conditionalFormatting>
  <conditionalFormatting sqref="B66:O67">
    <cfRule type="expression" dxfId="1025" priority="3">
      <formula>SEARCH("RON", $B$67:$O$67)&gt;0</formula>
    </cfRule>
  </conditionalFormatting>
  <conditionalFormatting sqref="B68:O69">
    <cfRule type="expression" dxfId="102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G17" sqref="G17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7KPJ8zaOVa+D8NuaL1cm/RK/79PR0rvIUYcbOKqu/5cYqCPcVL0K+ZI6ZfFOcHPX4aow/5lmhrQV7Zdotxyfsw==" saltValue="8X2uiEj4LDUhRWZ0hwPVk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023" priority="31">
      <formula>SEARCH("RON", $B$8:$O$8)&gt;0</formula>
    </cfRule>
    <cfRule type="expression" dxfId="1022" priority="123">
      <formula>SEARCH("CXL", $B$8:$O$8)&gt;0</formula>
    </cfRule>
    <cfRule type="expression" dxfId="1021" priority="124">
      <formula>NOT(ISBLANK($M$7))</formula>
    </cfRule>
    <cfRule type="expression" dxfId="1020" priority="125">
      <formula>NOT(ISBLANK($K$7))</formula>
    </cfRule>
  </conditionalFormatting>
  <conditionalFormatting sqref="A9:O10">
    <cfRule type="expression" dxfId="1019" priority="30">
      <formula>SEARCH("RON", $B$10:$O$10)&gt;0</formula>
    </cfRule>
    <cfRule type="expression" dxfId="1018" priority="120">
      <formula>SEARCH("CXL", $B$10:$O$10)&gt;0</formula>
    </cfRule>
    <cfRule type="expression" dxfId="1017" priority="121">
      <formula>NOT(ISBLANK($M$9))</formula>
    </cfRule>
    <cfRule type="expression" dxfId="1016" priority="122">
      <formula>NOT(ISBLANK($K$9))</formula>
    </cfRule>
  </conditionalFormatting>
  <conditionalFormatting sqref="A11:O12">
    <cfRule type="expression" dxfId="1015" priority="29">
      <formula>SEARCH("RON", $B$12:$O$12)&gt;0</formula>
    </cfRule>
    <cfRule type="expression" dxfId="1014" priority="117">
      <formula>SEARCH("CXL", $B$12:$O$12)&gt;0</formula>
    </cfRule>
    <cfRule type="expression" dxfId="1013" priority="118">
      <formula>NOT(ISBLANK($M$11))</formula>
    </cfRule>
    <cfRule type="expression" dxfId="1012" priority="119">
      <formula>NOT(ISBLANK($K$11))</formula>
    </cfRule>
  </conditionalFormatting>
  <conditionalFormatting sqref="A13:O14">
    <cfRule type="expression" dxfId="1011" priority="28">
      <formula>SEARCH("RON", $B$14:$O$14)&gt;0</formula>
    </cfRule>
    <cfRule type="expression" dxfId="1010" priority="114">
      <formula>SEARCH("CXL", $B$14:$O$14)&gt;0</formula>
    </cfRule>
    <cfRule type="expression" dxfId="1009" priority="115">
      <formula>NOT(ISBLANK($M$13))</formula>
    </cfRule>
    <cfRule type="expression" dxfId="1008" priority="116">
      <formula>NOT(ISBLANK($K$13))</formula>
    </cfRule>
  </conditionalFormatting>
  <conditionalFormatting sqref="A15:O16">
    <cfRule type="expression" dxfId="1007" priority="27">
      <formula>SEARCH("RON", $B$16:$O$16)&gt;0</formula>
    </cfRule>
    <cfRule type="expression" dxfId="1006" priority="111">
      <formula>SEARCH("CXL", $B$16:$O$16)&gt;0</formula>
    </cfRule>
    <cfRule type="expression" dxfId="1005" priority="112">
      <formula>NOT(ISBLANK($M$15))</formula>
    </cfRule>
    <cfRule type="expression" dxfId="1004" priority="113">
      <formula>NOT(ISBLANK($K$15))</formula>
    </cfRule>
  </conditionalFormatting>
  <conditionalFormatting sqref="A17:O18">
    <cfRule type="expression" dxfId="1003" priority="26">
      <formula>SEARCH("RON", $B$18:$O$18)&gt;0</formula>
    </cfRule>
    <cfRule type="expression" dxfId="1002" priority="108">
      <formula>SEARCH("CXL", $B$18:$O$18)&gt;0</formula>
    </cfRule>
    <cfRule type="expression" dxfId="1001" priority="109">
      <formula>NOT(ISBLANK($M$17))</formula>
    </cfRule>
    <cfRule type="expression" dxfId="1000" priority="110">
      <formula>NOT(ISBLANK($K$17))</formula>
    </cfRule>
  </conditionalFormatting>
  <conditionalFormatting sqref="A19:O20">
    <cfRule type="expression" dxfId="999" priority="105">
      <formula>SEARCH("CXL", $B$20:$O$20)&gt;0</formula>
    </cfRule>
    <cfRule type="expression" dxfId="998" priority="106">
      <formula>NOT(ISBLANK($M$19))</formula>
    </cfRule>
    <cfRule type="expression" dxfId="997" priority="107">
      <formula>NOT(ISBLANK($K$19))</formula>
    </cfRule>
  </conditionalFormatting>
  <conditionalFormatting sqref="A22:O23">
    <cfRule type="expression" dxfId="996" priority="102">
      <formula>SEARCH("CXL", $B$23:$O$23)&gt;0</formula>
    </cfRule>
    <cfRule type="expression" dxfId="995" priority="103">
      <formula>NOT(ISBLANK($M$22))</formula>
    </cfRule>
    <cfRule type="expression" dxfId="994" priority="104">
      <formula>NOT(ISBLANK($K$22))</formula>
    </cfRule>
  </conditionalFormatting>
  <conditionalFormatting sqref="A24:O25">
    <cfRule type="expression" dxfId="993" priority="99">
      <formula>SEARCH("CXL", $B$25:$O$25)&gt;0</formula>
    </cfRule>
    <cfRule type="expression" dxfId="992" priority="100">
      <formula>NOT(ISBLANK($M$24))</formula>
    </cfRule>
    <cfRule type="expression" dxfId="991" priority="101">
      <formula>NOT(ISBLANK($K$24))</formula>
    </cfRule>
  </conditionalFormatting>
  <conditionalFormatting sqref="A26:O27">
    <cfRule type="expression" dxfId="990" priority="96">
      <formula>SEARCH("CXL", $B$27:$O$27)&gt;0</formula>
    </cfRule>
    <cfRule type="expression" dxfId="989" priority="97">
      <formula>NOT(ISBLANK($M$26))</formula>
    </cfRule>
    <cfRule type="expression" dxfId="988" priority="98">
      <formula>NOT(ISBLANK($K$26))</formula>
    </cfRule>
  </conditionalFormatting>
  <conditionalFormatting sqref="A28:O29">
    <cfRule type="expression" dxfId="987" priority="93">
      <formula>SEARCH("CXL", $B$29:$O$29)&gt;0</formula>
    </cfRule>
    <cfRule type="expression" dxfId="986" priority="94">
      <formula>NOT(ISBLANK($M$28))</formula>
    </cfRule>
    <cfRule type="expression" dxfId="985" priority="95">
      <formula>NOT(ISBLANK($K$28))</formula>
    </cfRule>
  </conditionalFormatting>
  <conditionalFormatting sqref="A30:O31">
    <cfRule type="expression" dxfId="984" priority="90">
      <formula>SEARCH("CXL", $B$31:$O$31)&gt;0</formula>
    </cfRule>
    <cfRule type="expression" dxfId="983" priority="91">
      <formula>NOT(ISBLANK($M$30))</formula>
    </cfRule>
    <cfRule type="expression" dxfId="982" priority="92">
      <formula>NOT(ISBLANK($K$30))</formula>
    </cfRule>
  </conditionalFormatting>
  <conditionalFormatting sqref="A32:O33">
    <cfRule type="expression" dxfId="981" priority="87">
      <formula>SEARCH("CXL", $B$33:$O$33)&gt;0</formula>
    </cfRule>
    <cfRule type="expression" dxfId="980" priority="88">
      <formula>NOT(ISBLANK($M$32))</formula>
    </cfRule>
    <cfRule type="expression" dxfId="979" priority="89">
      <formula>NOT(ISBLANK($K$32))</formula>
    </cfRule>
  </conditionalFormatting>
  <conditionalFormatting sqref="A34:O35">
    <cfRule type="expression" dxfId="978" priority="84">
      <formula>SEARCH("CXL", $B$35:$O$35)&gt;0</formula>
    </cfRule>
    <cfRule type="expression" dxfId="977" priority="85">
      <formula>NOT(ISBLANK($M$34))</formula>
    </cfRule>
    <cfRule type="expression" dxfId="976" priority="86">
      <formula>NOT(ISBLANK($K$34))</formula>
    </cfRule>
  </conditionalFormatting>
  <conditionalFormatting sqref="A36:O37">
    <cfRule type="expression" dxfId="975" priority="81">
      <formula>SEARCH("CXL", $B$37:$O$37)&gt;0</formula>
    </cfRule>
    <cfRule type="expression" dxfId="974" priority="82">
      <formula>NOT(ISBLANK($M$36))</formula>
    </cfRule>
    <cfRule type="expression" dxfId="973" priority="83">
      <formula>NOT(ISBLANK($K$36))</formula>
    </cfRule>
  </conditionalFormatting>
  <conditionalFormatting sqref="A39:O40">
    <cfRule type="expression" dxfId="972" priority="78">
      <formula>SEARCH("CXL", $B$40:$O$40)&gt;0</formula>
    </cfRule>
    <cfRule type="expression" dxfId="971" priority="79">
      <formula>NOT(ISBLANK($M$39))</formula>
    </cfRule>
    <cfRule type="expression" dxfId="970" priority="80">
      <formula>NOT(ISBLANK($K$39))</formula>
    </cfRule>
  </conditionalFormatting>
  <conditionalFormatting sqref="A41:O42">
    <cfRule type="expression" dxfId="969" priority="75">
      <formula>SEARCH("CXL", $B$42:$O$42)&gt;0</formula>
    </cfRule>
    <cfRule type="expression" dxfId="968" priority="76">
      <formula>NOT(ISBLANK($M$41))</formula>
    </cfRule>
    <cfRule type="expression" dxfId="967" priority="77">
      <formula>NOT(ISBLANK($K$41))</formula>
    </cfRule>
  </conditionalFormatting>
  <conditionalFormatting sqref="A43:O44">
    <cfRule type="expression" dxfId="966" priority="72">
      <formula>SEARCH("CXL", $B$44:$O$44)&gt;0</formula>
    </cfRule>
    <cfRule type="expression" dxfId="965" priority="73">
      <formula>NOT(ISBLANK($M$43))</formula>
    </cfRule>
    <cfRule type="expression" dxfId="964" priority="74">
      <formula>NOT(ISBLANK($K$43))</formula>
    </cfRule>
  </conditionalFormatting>
  <conditionalFormatting sqref="A45:O46">
    <cfRule type="expression" dxfId="963" priority="69">
      <formula>SEARCH("CXL", $B$46:$O$46)&gt;0</formula>
    </cfRule>
    <cfRule type="expression" dxfId="962" priority="70">
      <formula>NOT(ISBLANK($M$45))</formula>
    </cfRule>
    <cfRule type="expression" dxfId="961" priority="71">
      <formula>NOT(ISBLANK($K$45))</formula>
    </cfRule>
  </conditionalFormatting>
  <conditionalFormatting sqref="A47:O48">
    <cfRule type="expression" dxfId="960" priority="66">
      <formula>SEARCH("CXL", $B$48:$O$48)&gt;0</formula>
    </cfRule>
    <cfRule type="expression" dxfId="959" priority="67">
      <formula>NOT(ISBLANK($M$47))</formula>
    </cfRule>
    <cfRule type="expression" dxfId="958" priority="68">
      <formula>NOT(ISBLANK($K$47))</formula>
    </cfRule>
  </conditionalFormatting>
  <conditionalFormatting sqref="A49:O50">
    <cfRule type="expression" dxfId="957" priority="63">
      <formula>SEARCH("CXL", $B$50:$O$50)&gt;0</formula>
    </cfRule>
    <cfRule type="expression" dxfId="956" priority="64">
      <formula>NOT(ISBLANK($M$49))</formula>
    </cfRule>
    <cfRule type="expression" dxfId="955" priority="65">
      <formula>NOT(ISBLANK($K$49))</formula>
    </cfRule>
  </conditionalFormatting>
  <conditionalFormatting sqref="A51:O52">
    <cfRule type="expression" dxfId="954" priority="60">
      <formula>SEARCH("CXL", $B$52:$O$52)&gt;0</formula>
    </cfRule>
    <cfRule type="expression" dxfId="953" priority="61">
      <formula>NOT(ISBLANK($M$51))</formula>
    </cfRule>
    <cfRule type="expression" dxfId="952" priority="62">
      <formula>NOT(ISBLANK($K$51))</formula>
    </cfRule>
  </conditionalFormatting>
  <conditionalFormatting sqref="A53:O54">
    <cfRule type="expression" dxfId="951" priority="57">
      <formula>SEARCH("CXL", $B$54:$O$54)&gt;0</formula>
    </cfRule>
    <cfRule type="expression" dxfId="950" priority="58">
      <formula>NOT(ISBLANK($M$53))</formula>
    </cfRule>
    <cfRule type="expression" dxfId="949" priority="59">
      <formula>NOT(ISBLANK($K$53))</formula>
    </cfRule>
  </conditionalFormatting>
  <conditionalFormatting sqref="A56:O57">
    <cfRule type="expression" dxfId="948" priority="54">
      <formula>SEARCH("CXL", $B$57:$O$57)&gt;0</formula>
    </cfRule>
    <cfRule type="expression" dxfId="947" priority="55">
      <formula>NOT(ISBLANK($M$56))</formula>
    </cfRule>
    <cfRule type="expression" dxfId="946" priority="56">
      <formula>NOT(ISBLANK($K$56))</formula>
    </cfRule>
  </conditionalFormatting>
  <conditionalFormatting sqref="A58:O59">
    <cfRule type="expression" dxfId="945" priority="51">
      <formula>SEARCH("CXL", $B$59:$O$59)&gt;0</formula>
    </cfRule>
    <cfRule type="expression" dxfId="944" priority="52">
      <formula>NOT(ISBLANK($M$58))</formula>
    </cfRule>
    <cfRule type="expression" dxfId="943" priority="53">
      <formula>NOT(ISBLANK($K$58))</formula>
    </cfRule>
  </conditionalFormatting>
  <conditionalFormatting sqref="A60:O61">
    <cfRule type="expression" dxfId="942" priority="48">
      <formula>SEARCH("CXL", $B$61:$O$61)&gt;0</formula>
    </cfRule>
    <cfRule type="expression" dxfId="941" priority="49">
      <formula>NOT(ISBLANK($M$60))</formula>
    </cfRule>
    <cfRule type="expression" dxfId="940" priority="50">
      <formula>NOT(ISBLANK($K$60))</formula>
    </cfRule>
  </conditionalFormatting>
  <conditionalFormatting sqref="A62:O63">
    <cfRule type="expression" dxfId="939" priority="45">
      <formula>SEARCH("CXL", $B$63:$O$63)&gt;0</formula>
    </cfRule>
    <cfRule type="expression" dxfId="938" priority="46">
      <formula>NOT(ISBLANK($M$62))</formula>
    </cfRule>
    <cfRule type="expression" dxfId="937" priority="47">
      <formula>NOT(ISBLANK($K$62))</formula>
    </cfRule>
  </conditionalFormatting>
  <conditionalFormatting sqref="A64:O65">
    <cfRule type="expression" dxfId="936" priority="42">
      <formula>SEARCH("CXL", $B$65:$O$65)&gt;0</formula>
    </cfRule>
    <cfRule type="expression" dxfId="935" priority="43">
      <formula>NOT(ISBLANK($M$64))</formula>
    </cfRule>
    <cfRule type="expression" dxfId="934" priority="44">
      <formula>NOT(ISBLANK($K$64))</formula>
    </cfRule>
  </conditionalFormatting>
  <conditionalFormatting sqref="A66:O67">
    <cfRule type="expression" dxfId="933" priority="39">
      <formula>SEARCH("CXL", $B$67:$O$67)&gt;0</formula>
    </cfRule>
    <cfRule type="expression" dxfId="932" priority="40">
      <formula>NOT(ISBLANK($M$66))</formula>
    </cfRule>
    <cfRule type="expression" dxfId="931" priority="41">
      <formula>NOT(ISBLANK($K$66))</formula>
    </cfRule>
  </conditionalFormatting>
  <conditionalFormatting sqref="A68:O69">
    <cfRule type="expression" dxfId="930" priority="36">
      <formula>SEARCH("CXL", $B$69:$O$69)&gt;0</formula>
    </cfRule>
    <cfRule type="expression" dxfId="929" priority="37">
      <formula>NOT(ISBLANK($M$68))</formula>
    </cfRule>
    <cfRule type="expression" dxfId="928" priority="38">
      <formula>NOT(ISBLANK($K$68))</formula>
    </cfRule>
  </conditionalFormatting>
  <conditionalFormatting sqref="A70:O71">
    <cfRule type="expression" dxfId="927" priority="1">
      <formula>SEARCH("RON", $B71:$O$71)&gt;0</formula>
    </cfRule>
    <cfRule type="expression" dxfId="926" priority="33">
      <formula>SEARCH("CXL", $B$71:$O$71)&gt;0</formula>
    </cfRule>
    <cfRule type="expression" dxfId="925" priority="34">
      <formula>NOT(ISBLANK($M$70))</formula>
    </cfRule>
    <cfRule type="expression" dxfId="924" priority="35">
      <formula>NOT(ISBLANK($K$70))</formula>
    </cfRule>
  </conditionalFormatting>
  <conditionalFormatting sqref="A5:O6">
    <cfRule type="expression" dxfId="923" priority="126">
      <formula>SEARCH("CXL", $B$6:$O$6)&gt;0</formula>
    </cfRule>
    <cfRule type="expression" dxfId="922" priority="127">
      <formula>NOT(ISBLANK($M$5))</formula>
    </cfRule>
    <cfRule type="expression" dxfId="921" priority="128">
      <formula>NOT(ISBLANK($K$5))</formula>
    </cfRule>
  </conditionalFormatting>
  <conditionalFormatting sqref="B6:O6">
    <cfRule type="expression" dxfId="920" priority="32">
      <formula>SEARCH("RON", $B$6:$O$6)&gt;0</formula>
    </cfRule>
  </conditionalFormatting>
  <conditionalFormatting sqref="B19:O20">
    <cfRule type="expression" dxfId="919" priority="25">
      <formula>SEARCH("RON", $B$20:$O$20)&gt;0</formula>
    </cfRule>
  </conditionalFormatting>
  <conditionalFormatting sqref="B22:O23">
    <cfRule type="expression" dxfId="918" priority="24">
      <formula>SEARCH("RON", $B$23:$O$23)&gt;0</formula>
    </cfRule>
  </conditionalFormatting>
  <conditionalFormatting sqref="B24:O25">
    <cfRule type="expression" dxfId="917" priority="23">
      <formula>SEARCH("RON", $B$25:$O$25)&gt;0</formula>
    </cfRule>
  </conditionalFormatting>
  <conditionalFormatting sqref="B26:O27">
    <cfRule type="expression" dxfId="916" priority="22">
      <formula>SEARCH("RON", $B$27:$O$27)&gt;0</formula>
    </cfRule>
  </conditionalFormatting>
  <conditionalFormatting sqref="B28:O29">
    <cfRule type="expression" dxfId="915" priority="21">
      <formula>SEARCH("RON", $B$29:$O$29)&gt;0</formula>
    </cfRule>
  </conditionalFormatting>
  <conditionalFormatting sqref="B30:O31">
    <cfRule type="expression" dxfId="914" priority="20">
      <formula>SEARCH("RON", $B$31:$O$31)&gt;0</formula>
    </cfRule>
  </conditionalFormatting>
  <conditionalFormatting sqref="B32:O33">
    <cfRule type="expression" dxfId="913" priority="19">
      <formula>SEARCH("RON", $B$33:$O$33)&gt;0</formula>
    </cfRule>
  </conditionalFormatting>
  <conditionalFormatting sqref="B34:O35">
    <cfRule type="expression" dxfId="912" priority="18">
      <formula>SEARCH("RON", $B$35:$O$35)&gt;0</formula>
    </cfRule>
  </conditionalFormatting>
  <conditionalFormatting sqref="B36:O37">
    <cfRule type="expression" dxfId="911" priority="17">
      <formula>SEARCH("RON", $B$37:$O$37)&gt;0</formula>
    </cfRule>
  </conditionalFormatting>
  <conditionalFormatting sqref="B39:O40">
    <cfRule type="expression" dxfId="910" priority="16">
      <formula>SEARCH("RON", $B$40:$O$40)&gt;0</formula>
    </cfRule>
  </conditionalFormatting>
  <conditionalFormatting sqref="B41:O42">
    <cfRule type="expression" dxfId="909" priority="15">
      <formula>SEARCH("RON", $B$42:$O$42)&gt;0</formula>
    </cfRule>
  </conditionalFormatting>
  <conditionalFormatting sqref="B43:O44">
    <cfRule type="expression" dxfId="908" priority="14">
      <formula>SEARCH("RON", $B$44:$O$44)&gt;0</formula>
    </cfRule>
  </conditionalFormatting>
  <conditionalFormatting sqref="B45:O46">
    <cfRule type="expression" dxfId="907" priority="13">
      <formula>SEARCH("RON", $B$46:$O$46)&gt;0</formula>
    </cfRule>
  </conditionalFormatting>
  <conditionalFormatting sqref="B47:O48">
    <cfRule type="expression" dxfId="906" priority="12">
      <formula>SEARCH("RON", $B$48:$O$48)&gt;0</formula>
    </cfRule>
  </conditionalFormatting>
  <conditionalFormatting sqref="B49:O50">
    <cfRule type="expression" dxfId="905" priority="11">
      <formula>SEARCH("RON", $B$50:$O$50)&gt;0</formula>
    </cfRule>
  </conditionalFormatting>
  <conditionalFormatting sqref="B51:O52">
    <cfRule type="expression" dxfId="904" priority="10">
      <formula>SEARCH("RON", $B$52:$O$52)&gt;0</formula>
    </cfRule>
  </conditionalFormatting>
  <conditionalFormatting sqref="B53:O54">
    <cfRule type="expression" dxfId="903" priority="9">
      <formula>SEARCH("RON", $B$54:$O$54)&gt;0</formula>
    </cfRule>
  </conditionalFormatting>
  <conditionalFormatting sqref="B56:O57">
    <cfRule type="expression" dxfId="902" priority="8">
      <formula>SEARCH("RON", $B$57:$O$57)&gt;0</formula>
    </cfRule>
  </conditionalFormatting>
  <conditionalFormatting sqref="B58:O59">
    <cfRule type="expression" dxfId="901" priority="7">
      <formula>SEARCH("RON", $B$59:$O$59)&gt;0</formula>
    </cfRule>
  </conditionalFormatting>
  <conditionalFormatting sqref="B60:O61">
    <cfRule type="expression" dxfId="900" priority="6">
      <formula>SEARCH("RON", $B$61:$O$61)&gt;0</formula>
    </cfRule>
  </conditionalFormatting>
  <conditionalFormatting sqref="B62:O63">
    <cfRule type="expression" dxfId="899" priority="5">
      <formula>SEARCH("RON", $B$63:$O$63)&gt;0</formula>
    </cfRule>
  </conditionalFormatting>
  <conditionalFormatting sqref="B64:O65">
    <cfRule type="expression" dxfId="898" priority="4">
      <formula>SEARCH("RON", $B$65:$O$65)&gt;0</formula>
    </cfRule>
  </conditionalFormatting>
  <conditionalFormatting sqref="B66:O67">
    <cfRule type="expression" dxfId="897" priority="3">
      <formula>SEARCH("RON", $B$67:$O$67)&gt;0</formula>
    </cfRule>
  </conditionalFormatting>
  <conditionalFormatting sqref="B68:O69">
    <cfRule type="expression" dxfId="89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aZbPUFTQzXTRF6t4urp42+JezNY0zBABGZ6HZ0jUedG7R9vGyvVSk0ep3L0WR27MAzs0kAWmvaaD3kfmMA+Wsg==" saltValue="YZu4edIz642QDOye/9MwV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895" priority="31">
      <formula>SEARCH("RON", $B$8:$O$8)&gt;0</formula>
    </cfRule>
    <cfRule type="expression" dxfId="894" priority="123">
      <formula>SEARCH("CXL", $B$8:$O$8)&gt;0</formula>
    </cfRule>
    <cfRule type="expression" dxfId="893" priority="124">
      <formula>NOT(ISBLANK($M$7))</formula>
    </cfRule>
    <cfRule type="expression" dxfId="892" priority="125">
      <formula>NOT(ISBLANK($K$7))</formula>
    </cfRule>
  </conditionalFormatting>
  <conditionalFormatting sqref="A9:O10">
    <cfRule type="expression" dxfId="891" priority="30">
      <formula>SEARCH("RON", $B$10:$O$10)&gt;0</formula>
    </cfRule>
    <cfRule type="expression" dxfId="890" priority="120">
      <formula>SEARCH("CXL", $B$10:$O$10)&gt;0</formula>
    </cfRule>
    <cfRule type="expression" dxfId="889" priority="121">
      <formula>NOT(ISBLANK($M$9))</formula>
    </cfRule>
    <cfRule type="expression" dxfId="888" priority="122">
      <formula>NOT(ISBLANK($K$9))</formula>
    </cfRule>
  </conditionalFormatting>
  <conditionalFormatting sqref="A11:O12">
    <cfRule type="expression" dxfId="887" priority="29">
      <formula>SEARCH("RON", $B$12:$O$12)&gt;0</formula>
    </cfRule>
    <cfRule type="expression" dxfId="886" priority="117">
      <formula>SEARCH("CXL", $B$12:$O$12)&gt;0</formula>
    </cfRule>
    <cfRule type="expression" dxfId="885" priority="118">
      <formula>NOT(ISBLANK($M$11))</formula>
    </cfRule>
    <cfRule type="expression" dxfId="884" priority="119">
      <formula>NOT(ISBLANK($K$11))</formula>
    </cfRule>
  </conditionalFormatting>
  <conditionalFormatting sqref="A13:O14">
    <cfRule type="expression" dxfId="883" priority="28">
      <formula>SEARCH("RON", $B$14:$O$14)&gt;0</formula>
    </cfRule>
    <cfRule type="expression" dxfId="882" priority="114">
      <formula>SEARCH("CXL", $B$14:$O$14)&gt;0</formula>
    </cfRule>
    <cfRule type="expression" dxfId="881" priority="115">
      <formula>NOT(ISBLANK($M$13))</formula>
    </cfRule>
    <cfRule type="expression" dxfId="880" priority="116">
      <formula>NOT(ISBLANK($K$13))</formula>
    </cfRule>
  </conditionalFormatting>
  <conditionalFormatting sqref="A15:O16">
    <cfRule type="expression" dxfId="879" priority="27">
      <formula>SEARCH("RON", $B$16:$O$16)&gt;0</formula>
    </cfRule>
    <cfRule type="expression" dxfId="878" priority="111">
      <formula>SEARCH("CXL", $B$16:$O$16)&gt;0</formula>
    </cfRule>
    <cfRule type="expression" dxfId="877" priority="112">
      <formula>NOT(ISBLANK($M$15))</formula>
    </cfRule>
    <cfRule type="expression" dxfId="876" priority="113">
      <formula>NOT(ISBLANK($K$15))</formula>
    </cfRule>
  </conditionalFormatting>
  <conditionalFormatting sqref="A17:O18">
    <cfRule type="expression" dxfId="875" priority="26">
      <formula>SEARCH("RON", $B$18:$O$18)&gt;0</formula>
    </cfRule>
    <cfRule type="expression" dxfId="874" priority="108">
      <formula>SEARCH("CXL", $B$18:$O$18)&gt;0</formula>
    </cfRule>
    <cfRule type="expression" dxfId="873" priority="109">
      <formula>NOT(ISBLANK($M$17))</formula>
    </cfRule>
    <cfRule type="expression" dxfId="872" priority="110">
      <formula>NOT(ISBLANK($K$17))</formula>
    </cfRule>
  </conditionalFormatting>
  <conditionalFormatting sqref="A19:O20">
    <cfRule type="expression" dxfId="871" priority="105">
      <formula>SEARCH("CXL", $B$20:$O$20)&gt;0</formula>
    </cfRule>
    <cfRule type="expression" dxfId="870" priority="106">
      <formula>NOT(ISBLANK($M$19))</formula>
    </cfRule>
    <cfRule type="expression" dxfId="869" priority="107">
      <formula>NOT(ISBLANK($K$19))</formula>
    </cfRule>
  </conditionalFormatting>
  <conditionalFormatting sqref="A22:O23">
    <cfRule type="expression" dxfId="868" priority="102">
      <formula>SEARCH("CXL", $B$23:$O$23)&gt;0</formula>
    </cfRule>
    <cfRule type="expression" dxfId="867" priority="103">
      <formula>NOT(ISBLANK($M$22))</formula>
    </cfRule>
    <cfRule type="expression" dxfId="866" priority="104">
      <formula>NOT(ISBLANK($K$22))</formula>
    </cfRule>
  </conditionalFormatting>
  <conditionalFormatting sqref="A24:O25">
    <cfRule type="expression" dxfId="865" priority="99">
      <formula>SEARCH("CXL", $B$25:$O$25)&gt;0</formula>
    </cfRule>
    <cfRule type="expression" dxfId="864" priority="100">
      <formula>NOT(ISBLANK($M$24))</formula>
    </cfRule>
    <cfRule type="expression" dxfId="863" priority="101">
      <formula>NOT(ISBLANK($K$24))</formula>
    </cfRule>
  </conditionalFormatting>
  <conditionalFormatting sqref="A26:O27">
    <cfRule type="expression" dxfId="862" priority="96">
      <formula>SEARCH("CXL", $B$27:$O$27)&gt;0</formula>
    </cfRule>
    <cfRule type="expression" dxfId="861" priority="97">
      <formula>NOT(ISBLANK($M$26))</formula>
    </cfRule>
    <cfRule type="expression" dxfId="860" priority="98">
      <formula>NOT(ISBLANK($K$26))</formula>
    </cfRule>
  </conditionalFormatting>
  <conditionalFormatting sqref="A28:O29">
    <cfRule type="expression" dxfId="859" priority="93">
      <formula>SEARCH("CXL", $B$29:$O$29)&gt;0</formula>
    </cfRule>
    <cfRule type="expression" dxfId="858" priority="94">
      <formula>NOT(ISBLANK($M$28))</formula>
    </cfRule>
    <cfRule type="expression" dxfId="857" priority="95">
      <formula>NOT(ISBLANK($K$28))</formula>
    </cfRule>
  </conditionalFormatting>
  <conditionalFormatting sqref="A30:O31">
    <cfRule type="expression" dxfId="856" priority="90">
      <formula>SEARCH("CXL", $B$31:$O$31)&gt;0</formula>
    </cfRule>
    <cfRule type="expression" dxfId="855" priority="91">
      <formula>NOT(ISBLANK($M$30))</formula>
    </cfRule>
    <cfRule type="expression" dxfId="854" priority="92">
      <formula>NOT(ISBLANK($K$30))</formula>
    </cfRule>
  </conditionalFormatting>
  <conditionalFormatting sqref="A32:O33">
    <cfRule type="expression" dxfId="853" priority="87">
      <formula>SEARCH("CXL", $B$33:$O$33)&gt;0</formula>
    </cfRule>
    <cfRule type="expression" dxfId="852" priority="88">
      <formula>NOT(ISBLANK($M$32))</formula>
    </cfRule>
    <cfRule type="expression" dxfId="851" priority="89">
      <formula>NOT(ISBLANK($K$32))</formula>
    </cfRule>
  </conditionalFormatting>
  <conditionalFormatting sqref="A34:O35">
    <cfRule type="expression" dxfId="850" priority="84">
      <formula>SEARCH("CXL", $B$35:$O$35)&gt;0</formula>
    </cfRule>
    <cfRule type="expression" dxfId="849" priority="85">
      <formula>NOT(ISBLANK($M$34))</formula>
    </cfRule>
    <cfRule type="expression" dxfId="848" priority="86">
      <formula>NOT(ISBLANK($K$34))</formula>
    </cfRule>
  </conditionalFormatting>
  <conditionalFormatting sqref="A36:O37">
    <cfRule type="expression" dxfId="847" priority="81">
      <formula>SEARCH("CXL", $B$37:$O$37)&gt;0</formula>
    </cfRule>
    <cfRule type="expression" dxfId="846" priority="82">
      <formula>NOT(ISBLANK($M$36))</formula>
    </cfRule>
    <cfRule type="expression" dxfId="845" priority="83">
      <formula>NOT(ISBLANK($K$36))</formula>
    </cfRule>
  </conditionalFormatting>
  <conditionalFormatting sqref="A39:O40">
    <cfRule type="expression" dxfId="844" priority="78">
      <formula>SEARCH("CXL", $B$40:$O$40)&gt;0</formula>
    </cfRule>
    <cfRule type="expression" dxfId="843" priority="79">
      <formula>NOT(ISBLANK($M$39))</formula>
    </cfRule>
    <cfRule type="expression" dxfId="842" priority="80">
      <formula>NOT(ISBLANK($K$39))</formula>
    </cfRule>
  </conditionalFormatting>
  <conditionalFormatting sqref="A41:O42">
    <cfRule type="expression" dxfId="841" priority="75">
      <formula>SEARCH("CXL", $B$42:$O$42)&gt;0</formula>
    </cfRule>
    <cfRule type="expression" dxfId="840" priority="76">
      <formula>NOT(ISBLANK($M$41))</formula>
    </cfRule>
    <cfRule type="expression" dxfId="839" priority="77">
      <formula>NOT(ISBLANK($K$41))</formula>
    </cfRule>
  </conditionalFormatting>
  <conditionalFormatting sqref="A43:O44">
    <cfRule type="expression" dxfId="838" priority="72">
      <formula>SEARCH("CXL", $B$44:$O$44)&gt;0</formula>
    </cfRule>
    <cfRule type="expression" dxfId="837" priority="73">
      <formula>NOT(ISBLANK($M$43))</formula>
    </cfRule>
    <cfRule type="expression" dxfId="836" priority="74">
      <formula>NOT(ISBLANK($K$43))</formula>
    </cfRule>
  </conditionalFormatting>
  <conditionalFormatting sqref="A45:O46">
    <cfRule type="expression" dxfId="835" priority="69">
      <formula>SEARCH("CXL", $B$46:$O$46)&gt;0</formula>
    </cfRule>
    <cfRule type="expression" dxfId="834" priority="70">
      <formula>NOT(ISBLANK($M$45))</formula>
    </cfRule>
    <cfRule type="expression" dxfId="833" priority="71">
      <formula>NOT(ISBLANK($K$45))</formula>
    </cfRule>
  </conditionalFormatting>
  <conditionalFormatting sqref="A47:O48">
    <cfRule type="expression" dxfId="832" priority="66">
      <formula>SEARCH("CXL", $B$48:$O$48)&gt;0</formula>
    </cfRule>
    <cfRule type="expression" dxfId="831" priority="67">
      <formula>NOT(ISBLANK($M$47))</formula>
    </cfRule>
    <cfRule type="expression" dxfId="830" priority="68">
      <formula>NOT(ISBLANK($K$47))</formula>
    </cfRule>
  </conditionalFormatting>
  <conditionalFormatting sqref="A49:O50">
    <cfRule type="expression" dxfId="829" priority="63">
      <formula>SEARCH("CXL", $B$50:$O$50)&gt;0</formula>
    </cfRule>
    <cfRule type="expression" dxfId="828" priority="64">
      <formula>NOT(ISBLANK($M$49))</formula>
    </cfRule>
    <cfRule type="expression" dxfId="827" priority="65">
      <formula>NOT(ISBLANK($K$49))</formula>
    </cfRule>
  </conditionalFormatting>
  <conditionalFormatting sqref="A51:O52">
    <cfRule type="expression" dxfId="826" priority="60">
      <formula>SEARCH("CXL", $B$52:$O$52)&gt;0</formula>
    </cfRule>
    <cfRule type="expression" dxfId="825" priority="61">
      <formula>NOT(ISBLANK($M$51))</formula>
    </cfRule>
    <cfRule type="expression" dxfId="824" priority="62">
      <formula>NOT(ISBLANK($K$51))</formula>
    </cfRule>
  </conditionalFormatting>
  <conditionalFormatting sqref="A53:O54">
    <cfRule type="expression" dxfId="823" priority="57">
      <formula>SEARCH("CXL", $B$54:$O$54)&gt;0</formula>
    </cfRule>
    <cfRule type="expression" dxfId="822" priority="58">
      <formula>NOT(ISBLANK($M$53))</formula>
    </cfRule>
    <cfRule type="expression" dxfId="821" priority="59">
      <formula>NOT(ISBLANK($K$53))</formula>
    </cfRule>
  </conditionalFormatting>
  <conditionalFormatting sqref="A56:O57">
    <cfRule type="expression" dxfId="820" priority="54">
      <formula>SEARCH("CXL", $B$57:$O$57)&gt;0</formula>
    </cfRule>
    <cfRule type="expression" dxfId="819" priority="55">
      <formula>NOT(ISBLANK($M$56))</formula>
    </cfRule>
    <cfRule type="expression" dxfId="818" priority="56">
      <formula>NOT(ISBLANK($K$56))</formula>
    </cfRule>
  </conditionalFormatting>
  <conditionalFormatting sqref="A58:O59">
    <cfRule type="expression" dxfId="817" priority="51">
      <formula>SEARCH("CXL", $B$59:$O$59)&gt;0</formula>
    </cfRule>
    <cfRule type="expression" dxfId="816" priority="52">
      <formula>NOT(ISBLANK($M$58))</formula>
    </cfRule>
    <cfRule type="expression" dxfId="815" priority="53">
      <formula>NOT(ISBLANK($K$58))</formula>
    </cfRule>
  </conditionalFormatting>
  <conditionalFormatting sqref="A60:O61">
    <cfRule type="expression" dxfId="814" priority="48">
      <formula>SEARCH("CXL", $B$61:$O$61)&gt;0</formula>
    </cfRule>
    <cfRule type="expression" dxfId="813" priority="49">
      <formula>NOT(ISBLANK($M$60))</formula>
    </cfRule>
    <cfRule type="expression" dxfId="812" priority="50">
      <formula>NOT(ISBLANK($K$60))</formula>
    </cfRule>
  </conditionalFormatting>
  <conditionalFormatting sqref="A62:O63">
    <cfRule type="expression" dxfId="811" priority="45">
      <formula>SEARCH("CXL", $B$63:$O$63)&gt;0</formula>
    </cfRule>
    <cfRule type="expression" dxfId="810" priority="46">
      <formula>NOT(ISBLANK($M$62))</formula>
    </cfRule>
    <cfRule type="expression" dxfId="809" priority="47">
      <formula>NOT(ISBLANK($K$62))</formula>
    </cfRule>
  </conditionalFormatting>
  <conditionalFormatting sqref="A64:O65">
    <cfRule type="expression" dxfId="808" priority="42">
      <formula>SEARCH("CXL", $B$65:$O$65)&gt;0</formula>
    </cfRule>
    <cfRule type="expression" dxfId="807" priority="43">
      <formula>NOT(ISBLANK($M$64))</formula>
    </cfRule>
    <cfRule type="expression" dxfId="806" priority="44">
      <formula>NOT(ISBLANK($K$64))</formula>
    </cfRule>
  </conditionalFormatting>
  <conditionalFormatting sqref="A66:O67">
    <cfRule type="expression" dxfId="805" priority="39">
      <formula>SEARCH("CXL", $B$67:$O$67)&gt;0</formula>
    </cfRule>
    <cfRule type="expression" dxfId="804" priority="40">
      <formula>NOT(ISBLANK($M$66))</formula>
    </cfRule>
    <cfRule type="expression" dxfId="803" priority="41">
      <formula>NOT(ISBLANK($K$66))</formula>
    </cfRule>
  </conditionalFormatting>
  <conditionalFormatting sqref="A68:O69">
    <cfRule type="expression" dxfId="802" priority="36">
      <formula>SEARCH("CXL", $B$69:$O$69)&gt;0</formula>
    </cfRule>
    <cfRule type="expression" dxfId="801" priority="37">
      <formula>NOT(ISBLANK($M$68))</formula>
    </cfRule>
    <cfRule type="expression" dxfId="800" priority="38">
      <formula>NOT(ISBLANK($K$68))</formula>
    </cfRule>
  </conditionalFormatting>
  <conditionalFormatting sqref="A70:O71">
    <cfRule type="expression" dxfId="799" priority="1">
      <formula>SEARCH("RON", $B71:$O$71)&gt;0</formula>
    </cfRule>
    <cfRule type="expression" dxfId="798" priority="33">
      <formula>SEARCH("CXL", $B$71:$O$71)&gt;0</formula>
    </cfRule>
    <cfRule type="expression" dxfId="797" priority="34">
      <formula>NOT(ISBLANK($M$70))</formula>
    </cfRule>
    <cfRule type="expression" dxfId="796" priority="35">
      <formula>NOT(ISBLANK($K$70))</formula>
    </cfRule>
  </conditionalFormatting>
  <conditionalFormatting sqref="A5:O6">
    <cfRule type="expression" dxfId="795" priority="126">
      <formula>SEARCH("CXL", $B$6:$O$6)&gt;0</formula>
    </cfRule>
    <cfRule type="expression" dxfId="794" priority="127">
      <formula>NOT(ISBLANK($M$5))</formula>
    </cfRule>
    <cfRule type="expression" dxfId="793" priority="128">
      <formula>NOT(ISBLANK($K$5))</formula>
    </cfRule>
  </conditionalFormatting>
  <conditionalFormatting sqref="B6:O6">
    <cfRule type="expression" dxfId="792" priority="32">
      <formula>SEARCH("RON", $B$6:$O$6)&gt;0</formula>
    </cfRule>
  </conditionalFormatting>
  <conditionalFormatting sqref="B19:O20">
    <cfRule type="expression" dxfId="791" priority="25">
      <formula>SEARCH("RON", $B$20:$O$20)&gt;0</formula>
    </cfRule>
  </conditionalFormatting>
  <conditionalFormatting sqref="B22:O23">
    <cfRule type="expression" dxfId="790" priority="24">
      <formula>SEARCH("RON", $B$23:$O$23)&gt;0</formula>
    </cfRule>
  </conditionalFormatting>
  <conditionalFormatting sqref="B24:O25">
    <cfRule type="expression" dxfId="789" priority="23">
      <formula>SEARCH("RON", $B$25:$O$25)&gt;0</formula>
    </cfRule>
  </conditionalFormatting>
  <conditionalFormatting sqref="B26:O27">
    <cfRule type="expression" dxfId="788" priority="22">
      <formula>SEARCH("RON", $B$27:$O$27)&gt;0</formula>
    </cfRule>
  </conditionalFormatting>
  <conditionalFormatting sqref="B28:O29">
    <cfRule type="expression" dxfId="787" priority="21">
      <formula>SEARCH("RON", $B$29:$O$29)&gt;0</formula>
    </cfRule>
  </conditionalFormatting>
  <conditionalFormatting sqref="B30:O31">
    <cfRule type="expression" dxfId="786" priority="20">
      <formula>SEARCH("RON", $B$31:$O$31)&gt;0</formula>
    </cfRule>
  </conditionalFormatting>
  <conditionalFormatting sqref="B32:O33">
    <cfRule type="expression" dxfId="785" priority="19">
      <formula>SEARCH("RON", $B$33:$O$33)&gt;0</formula>
    </cfRule>
  </conditionalFormatting>
  <conditionalFormatting sqref="B34:O35">
    <cfRule type="expression" dxfId="784" priority="18">
      <formula>SEARCH("RON", $B$35:$O$35)&gt;0</formula>
    </cfRule>
  </conditionalFormatting>
  <conditionalFormatting sqref="B36:O37">
    <cfRule type="expression" dxfId="783" priority="17">
      <formula>SEARCH("RON", $B$37:$O$37)&gt;0</formula>
    </cfRule>
  </conditionalFormatting>
  <conditionalFormatting sqref="B39:O40">
    <cfRule type="expression" dxfId="782" priority="16">
      <formula>SEARCH("RON", $B$40:$O$40)&gt;0</formula>
    </cfRule>
  </conditionalFormatting>
  <conditionalFormatting sqref="B41:O42">
    <cfRule type="expression" dxfId="781" priority="15">
      <formula>SEARCH("RON", $B$42:$O$42)&gt;0</formula>
    </cfRule>
  </conditionalFormatting>
  <conditionalFormatting sqref="B43:O44">
    <cfRule type="expression" dxfId="780" priority="14">
      <formula>SEARCH("RON", $B$44:$O$44)&gt;0</formula>
    </cfRule>
  </conditionalFormatting>
  <conditionalFormatting sqref="B45:O46">
    <cfRule type="expression" dxfId="779" priority="13">
      <formula>SEARCH("RON", $B$46:$O$46)&gt;0</formula>
    </cfRule>
  </conditionalFormatting>
  <conditionalFormatting sqref="B47:O48">
    <cfRule type="expression" dxfId="778" priority="12">
      <formula>SEARCH("RON", $B$48:$O$48)&gt;0</formula>
    </cfRule>
  </conditionalFormatting>
  <conditionalFormatting sqref="B49:O50">
    <cfRule type="expression" dxfId="777" priority="11">
      <formula>SEARCH("RON", $B$50:$O$50)&gt;0</formula>
    </cfRule>
  </conditionalFormatting>
  <conditionalFormatting sqref="B51:O52">
    <cfRule type="expression" dxfId="776" priority="10">
      <formula>SEARCH("RON", $B$52:$O$52)&gt;0</formula>
    </cfRule>
  </conditionalFormatting>
  <conditionalFormatting sqref="B53:O54">
    <cfRule type="expression" dxfId="775" priority="9">
      <formula>SEARCH("RON", $B$54:$O$54)&gt;0</formula>
    </cfRule>
  </conditionalFormatting>
  <conditionalFormatting sqref="B56:O57">
    <cfRule type="expression" dxfId="774" priority="8">
      <formula>SEARCH("RON", $B$57:$O$57)&gt;0</formula>
    </cfRule>
  </conditionalFormatting>
  <conditionalFormatting sqref="B58:O59">
    <cfRule type="expression" dxfId="773" priority="7">
      <formula>SEARCH("RON", $B$59:$O$59)&gt;0</formula>
    </cfRule>
  </conditionalFormatting>
  <conditionalFormatting sqref="B60:O61">
    <cfRule type="expression" dxfId="772" priority="6">
      <formula>SEARCH("RON", $B$61:$O$61)&gt;0</formula>
    </cfRule>
  </conditionalFormatting>
  <conditionalFormatting sqref="B62:O63">
    <cfRule type="expression" dxfId="771" priority="5">
      <formula>SEARCH("RON", $B$63:$O$63)&gt;0</formula>
    </cfRule>
  </conditionalFormatting>
  <conditionalFormatting sqref="B64:O65">
    <cfRule type="expression" dxfId="770" priority="4">
      <formula>SEARCH("RON", $B$65:$O$65)&gt;0</formula>
    </cfRule>
  </conditionalFormatting>
  <conditionalFormatting sqref="B66:O67">
    <cfRule type="expression" dxfId="769" priority="3">
      <formula>SEARCH("RON", $B$67:$O$67)&gt;0</formula>
    </cfRule>
  </conditionalFormatting>
  <conditionalFormatting sqref="B68:O69">
    <cfRule type="expression" dxfId="76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MCS0K++1jXFNVqr8cVirQHGdkbDG4hKP/QVgvrzrocMTJ165RneAmCiit5QQlVcqb2D/U25hNU/Qe1LGJWVzvQ==" saltValue="XQXkRqyb5fUfOxLxoow7BQ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767" priority="31">
      <formula>SEARCH("RON", $B$8:$O$8)&gt;0</formula>
    </cfRule>
    <cfRule type="expression" dxfId="766" priority="123">
      <formula>SEARCH("CXL", $B$8:$O$8)&gt;0</formula>
    </cfRule>
    <cfRule type="expression" dxfId="765" priority="124">
      <formula>NOT(ISBLANK($M$7))</formula>
    </cfRule>
    <cfRule type="expression" dxfId="764" priority="125">
      <formula>NOT(ISBLANK($K$7))</formula>
    </cfRule>
  </conditionalFormatting>
  <conditionalFormatting sqref="A9:O10">
    <cfRule type="expression" dxfId="763" priority="30">
      <formula>SEARCH("RON", $B$10:$O$10)&gt;0</formula>
    </cfRule>
    <cfRule type="expression" dxfId="762" priority="120">
      <formula>SEARCH("CXL", $B$10:$O$10)&gt;0</formula>
    </cfRule>
    <cfRule type="expression" dxfId="761" priority="121">
      <formula>NOT(ISBLANK($M$9))</formula>
    </cfRule>
    <cfRule type="expression" dxfId="760" priority="122">
      <formula>NOT(ISBLANK($K$9))</formula>
    </cfRule>
  </conditionalFormatting>
  <conditionalFormatting sqref="A11:O12">
    <cfRule type="expression" dxfId="759" priority="29">
      <formula>SEARCH("RON", $B$12:$O$12)&gt;0</formula>
    </cfRule>
    <cfRule type="expression" dxfId="758" priority="117">
      <formula>SEARCH("CXL", $B$12:$O$12)&gt;0</formula>
    </cfRule>
    <cfRule type="expression" dxfId="757" priority="118">
      <formula>NOT(ISBLANK($M$11))</formula>
    </cfRule>
    <cfRule type="expression" dxfId="756" priority="119">
      <formula>NOT(ISBLANK($K$11))</formula>
    </cfRule>
  </conditionalFormatting>
  <conditionalFormatting sqref="A13:O14">
    <cfRule type="expression" dxfId="755" priority="28">
      <formula>SEARCH("RON", $B$14:$O$14)&gt;0</formula>
    </cfRule>
    <cfRule type="expression" dxfId="754" priority="114">
      <formula>SEARCH("CXL", $B$14:$O$14)&gt;0</formula>
    </cfRule>
    <cfRule type="expression" dxfId="753" priority="115">
      <formula>NOT(ISBLANK($M$13))</formula>
    </cfRule>
    <cfRule type="expression" dxfId="752" priority="116">
      <formula>NOT(ISBLANK($K$13))</formula>
    </cfRule>
  </conditionalFormatting>
  <conditionalFormatting sqref="A15:O16">
    <cfRule type="expression" dxfId="751" priority="27">
      <formula>SEARCH("RON", $B$16:$O$16)&gt;0</formula>
    </cfRule>
    <cfRule type="expression" dxfId="750" priority="111">
      <formula>SEARCH("CXL", $B$16:$O$16)&gt;0</formula>
    </cfRule>
    <cfRule type="expression" dxfId="749" priority="112">
      <formula>NOT(ISBLANK($M$15))</formula>
    </cfRule>
    <cfRule type="expression" dxfId="748" priority="113">
      <formula>NOT(ISBLANK($K$15))</formula>
    </cfRule>
  </conditionalFormatting>
  <conditionalFormatting sqref="A17:O18">
    <cfRule type="expression" dxfId="747" priority="26">
      <formula>SEARCH("RON", $B$18:$O$18)&gt;0</formula>
    </cfRule>
    <cfRule type="expression" dxfId="746" priority="108">
      <formula>SEARCH("CXL", $B$18:$O$18)&gt;0</formula>
    </cfRule>
    <cfRule type="expression" dxfId="745" priority="109">
      <formula>NOT(ISBLANK($M$17))</formula>
    </cfRule>
    <cfRule type="expression" dxfId="744" priority="110">
      <formula>NOT(ISBLANK($K$17))</formula>
    </cfRule>
  </conditionalFormatting>
  <conditionalFormatting sqref="A19:O20">
    <cfRule type="expression" dxfId="743" priority="105">
      <formula>SEARCH("CXL", $B$20:$O$20)&gt;0</formula>
    </cfRule>
    <cfRule type="expression" dxfId="742" priority="106">
      <formula>NOT(ISBLANK($M$19))</formula>
    </cfRule>
    <cfRule type="expression" dxfId="741" priority="107">
      <formula>NOT(ISBLANK($K$19))</formula>
    </cfRule>
  </conditionalFormatting>
  <conditionalFormatting sqref="A22:O23">
    <cfRule type="expression" dxfId="740" priority="102">
      <formula>SEARCH("CXL", $B$23:$O$23)&gt;0</formula>
    </cfRule>
    <cfRule type="expression" dxfId="739" priority="103">
      <formula>NOT(ISBLANK($M$22))</formula>
    </cfRule>
    <cfRule type="expression" dxfId="738" priority="104">
      <formula>NOT(ISBLANK($K$22))</formula>
    </cfRule>
  </conditionalFormatting>
  <conditionalFormatting sqref="A24:O25">
    <cfRule type="expression" dxfId="737" priority="99">
      <formula>SEARCH("CXL", $B$25:$O$25)&gt;0</formula>
    </cfRule>
    <cfRule type="expression" dxfId="736" priority="100">
      <formula>NOT(ISBLANK($M$24))</formula>
    </cfRule>
    <cfRule type="expression" dxfId="735" priority="101">
      <formula>NOT(ISBLANK($K$24))</formula>
    </cfRule>
  </conditionalFormatting>
  <conditionalFormatting sqref="A26:O27">
    <cfRule type="expression" dxfId="734" priority="96">
      <formula>SEARCH("CXL", $B$27:$O$27)&gt;0</formula>
    </cfRule>
    <cfRule type="expression" dxfId="733" priority="97">
      <formula>NOT(ISBLANK($M$26))</formula>
    </cfRule>
    <cfRule type="expression" dxfId="732" priority="98">
      <formula>NOT(ISBLANK($K$26))</formula>
    </cfRule>
  </conditionalFormatting>
  <conditionalFormatting sqref="A28:O29">
    <cfRule type="expression" dxfId="731" priority="93">
      <formula>SEARCH("CXL", $B$29:$O$29)&gt;0</formula>
    </cfRule>
    <cfRule type="expression" dxfId="730" priority="94">
      <formula>NOT(ISBLANK($M$28))</formula>
    </cfRule>
    <cfRule type="expression" dxfId="729" priority="95">
      <formula>NOT(ISBLANK($K$28))</formula>
    </cfRule>
  </conditionalFormatting>
  <conditionalFormatting sqref="A30:O31">
    <cfRule type="expression" dxfId="728" priority="90">
      <formula>SEARCH("CXL", $B$31:$O$31)&gt;0</formula>
    </cfRule>
    <cfRule type="expression" dxfId="727" priority="91">
      <formula>NOT(ISBLANK($M$30))</formula>
    </cfRule>
    <cfRule type="expression" dxfId="726" priority="92">
      <formula>NOT(ISBLANK($K$30))</formula>
    </cfRule>
  </conditionalFormatting>
  <conditionalFormatting sqref="A32:O33">
    <cfRule type="expression" dxfId="725" priority="87">
      <formula>SEARCH("CXL", $B$33:$O$33)&gt;0</formula>
    </cfRule>
    <cfRule type="expression" dxfId="724" priority="88">
      <formula>NOT(ISBLANK($M$32))</formula>
    </cfRule>
    <cfRule type="expression" dxfId="723" priority="89">
      <formula>NOT(ISBLANK($K$32))</formula>
    </cfRule>
  </conditionalFormatting>
  <conditionalFormatting sqref="A34:O35">
    <cfRule type="expression" dxfId="722" priority="84">
      <formula>SEARCH("CXL", $B$35:$O$35)&gt;0</formula>
    </cfRule>
    <cfRule type="expression" dxfId="721" priority="85">
      <formula>NOT(ISBLANK($M$34))</formula>
    </cfRule>
    <cfRule type="expression" dxfId="720" priority="86">
      <formula>NOT(ISBLANK($K$34))</formula>
    </cfRule>
  </conditionalFormatting>
  <conditionalFormatting sqref="A36:O37">
    <cfRule type="expression" dxfId="719" priority="81">
      <formula>SEARCH("CXL", $B$37:$O$37)&gt;0</formula>
    </cfRule>
    <cfRule type="expression" dxfId="718" priority="82">
      <formula>NOT(ISBLANK($M$36))</formula>
    </cfRule>
    <cfRule type="expression" dxfId="717" priority="83">
      <formula>NOT(ISBLANK($K$36))</formula>
    </cfRule>
  </conditionalFormatting>
  <conditionalFormatting sqref="A39:O40">
    <cfRule type="expression" dxfId="716" priority="78">
      <formula>SEARCH("CXL", $B$40:$O$40)&gt;0</formula>
    </cfRule>
    <cfRule type="expression" dxfId="715" priority="79">
      <formula>NOT(ISBLANK($M$39))</formula>
    </cfRule>
    <cfRule type="expression" dxfId="714" priority="80">
      <formula>NOT(ISBLANK($K$39))</formula>
    </cfRule>
  </conditionalFormatting>
  <conditionalFormatting sqref="A41:O42">
    <cfRule type="expression" dxfId="713" priority="75">
      <formula>SEARCH("CXL", $B$42:$O$42)&gt;0</formula>
    </cfRule>
    <cfRule type="expression" dxfId="712" priority="76">
      <formula>NOT(ISBLANK($M$41))</formula>
    </cfRule>
    <cfRule type="expression" dxfId="711" priority="77">
      <formula>NOT(ISBLANK($K$41))</formula>
    </cfRule>
  </conditionalFormatting>
  <conditionalFormatting sqref="A43:O44">
    <cfRule type="expression" dxfId="710" priority="72">
      <formula>SEARCH("CXL", $B$44:$O$44)&gt;0</formula>
    </cfRule>
    <cfRule type="expression" dxfId="709" priority="73">
      <formula>NOT(ISBLANK($M$43))</formula>
    </cfRule>
    <cfRule type="expression" dxfId="708" priority="74">
      <formula>NOT(ISBLANK($K$43))</formula>
    </cfRule>
  </conditionalFormatting>
  <conditionalFormatting sqref="A45:O46">
    <cfRule type="expression" dxfId="707" priority="69">
      <formula>SEARCH("CXL", $B$46:$O$46)&gt;0</formula>
    </cfRule>
    <cfRule type="expression" dxfId="706" priority="70">
      <formula>NOT(ISBLANK($M$45))</formula>
    </cfRule>
    <cfRule type="expression" dxfId="705" priority="71">
      <formula>NOT(ISBLANK($K$45))</formula>
    </cfRule>
  </conditionalFormatting>
  <conditionalFormatting sqref="A47:O48">
    <cfRule type="expression" dxfId="704" priority="66">
      <formula>SEARCH("CXL", $B$48:$O$48)&gt;0</formula>
    </cfRule>
    <cfRule type="expression" dxfId="703" priority="67">
      <formula>NOT(ISBLANK($M$47))</formula>
    </cfRule>
    <cfRule type="expression" dxfId="702" priority="68">
      <formula>NOT(ISBLANK($K$47))</formula>
    </cfRule>
  </conditionalFormatting>
  <conditionalFormatting sqref="A49:O50">
    <cfRule type="expression" dxfId="701" priority="63">
      <formula>SEARCH("CXL", $B$50:$O$50)&gt;0</formula>
    </cfRule>
    <cfRule type="expression" dxfId="700" priority="64">
      <formula>NOT(ISBLANK($M$49))</formula>
    </cfRule>
    <cfRule type="expression" dxfId="699" priority="65">
      <formula>NOT(ISBLANK($K$49))</formula>
    </cfRule>
  </conditionalFormatting>
  <conditionalFormatting sqref="A51:O52">
    <cfRule type="expression" dxfId="698" priority="60">
      <formula>SEARCH("CXL", $B$52:$O$52)&gt;0</formula>
    </cfRule>
    <cfRule type="expression" dxfId="697" priority="61">
      <formula>NOT(ISBLANK($M$51))</formula>
    </cfRule>
    <cfRule type="expression" dxfId="696" priority="62">
      <formula>NOT(ISBLANK($K$51))</formula>
    </cfRule>
  </conditionalFormatting>
  <conditionalFormatting sqref="A53:O54">
    <cfRule type="expression" dxfId="695" priority="57">
      <formula>SEARCH("CXL", $B$54:$O$54)&gt;0</formula>
    </cfRule>
    <cfRule type="expression" dxfId="694" priority="58">
      <formula>NOT(ISBLANK($M$53))</formula>
    </cfRule>
    <cfRule type="expression" dxfId="693" priority="59">
      <formula>NOT(ISBLANK($K$53))</formula>
    </cfRule>
  </conditionalFormatting>
  <conditionalFormatting sqref="A56:O57">
    <cfRule type="expression" dxfId="692" priority="54">
      <formula>SEARCH("CXL", $B$57:$O$57)&gt;0</formula>
    </cfRule>
    <cfRule type="expression" dxfId="691" priority="55">
      <formula>NOT(ISBLANK($M$56))</formula>
    </cfRule>
    <cfRule type="expression" dxfId="690" priority="56">
      <formula>NOT(ISBLANK($K$56))</formula>
    </cfRule>
  </conditionalFormatting>
  <conditionalFormatting sqref="A58:O59">
    <cfRule type="expression" dxfId="689" priority="51">
      <formula>SEARCH("CXL", $B$59:$O$59)&gt;0</formula>
    </cfRule>
    <cfRule type="expression" dxfId="688" priority="52">
      <formula>NOT(ISBLANK($M$58))</formula>
    </cfRule>
    <cfRule type="expression" dxfId="687" priority="53">
      <formula>NOT(ISBLANK($K$58))</formula>
    </cfRule>
  </conditionalFormatting>
  <conditionalFormatting sqref="A60:O61">
    <cfRule type="expression" dxfId="686" priority="48">
      <formula>SEARCH("CXL", $B$61:$O$61)&gt;0</formula>
    </cfRule>
    <cfRule type="expression" dxfId="685" priority="49">
      <formula>NOT(ISBLANK($M$60))</formula>
    </cfRule>
    <cfRule type="expression" dxfId="684" priority="50">
      <formula>NOT(ISBLANK($K$60))</formula>
    </cfRule>
  </conditionalFormatting>
  <conditionalFormatting sqref="A62:O63">
    <cfRule type="expression" dxfId="683" priority="45">
      <formula>SEARCH("CXL", $B$63:$O$63)&gt;0</formula>
    </cfRule>
    <cfRule type="expression" dxfId="682" priority="46">
      <formula>NOT(ISBLANK($M$62))</formula>
    </cfRule>
    <cfRule type="expression" dxfId="681" priority="47">
      <formula>NOT(ISBLANK($K$62))</formula>
    </cfRule>
  </conditionalFormatting>
  <conditionalFormatting sqref="A64:O65">
    <cfRule type="expression" dxfId="680" priority="42">
      <formula>SEARCH("CXL", $B$65:$O$65)&gt;0</formula>
    </cfRule>
    <cfRule type="expression" dxfId="679" priority="43">
      <formula>NOT(ISBLANK($M$64))</formula>
    </cfRule>
    <cfRule type="expression" dxfId="678" priority="44">
      <formula>NOT(ISBLANK($K$64))</formula>
    </cfRule>
  </conditionalFormatting>
  <conditionalFormatting sqref="A66:O67">
    <cfRule type="expression" dxfId="677" priority="39">
      <formula>SEARCH("CXL", $B$67:$O$67)&gt;0</formula>
    </cfRule>
    <cfRule type="expression" dxfId="676" priority="40">
      <formula>NOT(ISBLANK($M$66))</formula>
    </cfRule>
    <cfRule type="expression" dxfId="675" priority="41">
      <formula>NOT(ISBLANK($K$66))</formula>
    </cfRule>
  </conditionalFormatting>
  <conditionalFormatting sqref="A68:O69">
    <cfRule type="expression" dxfId="674" priority="36">
      <formula>SEARCH("CXL", $B$69:$O$69)&gt;0</formula>
    </cfRule>
    <cfRule type="expression" dxfId="673" priority="37">
      <formula>NOT(ISBLANK($M$68))</formula>
    </cfRule>
    <cfRule type="expression" dxfId="672" priority="38">
      <formula>NOT(ISBLANK($K$68))</formula>
    </cfRule>
  </conditionalFormatting>
  <conditionalFormatting sqref="A70:O71">
    <cfRule type="expression" dxfId="671" priority="1">
      <formula>SEARCH("RON", $B71:$O$71)&gt;0</formula>
    </cfRule>
    <cfRule type="expression" dxfId="670" priority="33">
      <formula>SEARCH("CXL", $B$71:$O$71)&gt;0</formula>
    </cfRule>
    <cfRule type="expression" dxfId="669" priority="34">
      <formula>NOT(ISBLANK($M$70))</formula>
    </cfRule>
    <cfRule type="expression" dxfId="668" priority="35">
      <formula>NOT(ISBLANK($K$70))</formula>
    </cfRule>
  </conditionalFormatting>
  <conditionalFormatting sqref="A5:O6">
    <cfRule type="expression" dxfId="667" priority="126">
      <formula>SEARCH("CXL", $B$6:$O$6)&gt;0</formula>
    </cfRule>
    <cfRule type="expression" dxfId="666" priority="127">
      <formula>NOT(ISBLANK($M$5))</formula>
    </cfRule>
    <cfRule type="expression" dxfId="665" priority="128">
      <formula>NOT(ISBLANK($K$5))</formula>
    </cfRule>
  </conditionalFormatting>
  <conditionalFormatting sqref="B6:O6">
    <cfRule type="expression" dxfId="664" priority="32">
      <formula>SEARCH("RON", $B$6:$O$6)&gt;0</formula>
    </cfRule>
  </conditionalFormatting>
  <conditionalFormatting sqref="B19:O20">
    <cfRule type="expression" dxfId="663" priority="25">
      <formula>SEARCH("RON", $B$20:$O$20)&gt;0</formula>
    </cfRule>
  </conditionalFormatting>
  <conditionalFormatting sqref="B22:O23">
    <cfRule type="expression" dxfId="662" priority="24">
      <formula>SEARCH("RON", $B$23:$O$23)&gt;0</formula>
    </cfRule>
  </conditionalFormatting>
  <conditionalFormatting sqref="B24:O25">
    <cfRule type="expression" dxfId="661" priority="23">
      <formula>SEARCH("RON", $B$25:$O$25)&gt;0</formula>
    </cfRule>
  </conditionalFormatting>
  <conditionalFormatting sqref="B26:O27">
    <cfRule type="expression" dxfId="660" priority="22">
      <formula>SEARCH("RON", $B$27:$O$27)&gt;0</formula>
    </cfRule>
  </conditionalFormatting>
  <conditionalFormatting sqref="B28:O29">
    <cfRule type="expression" dxfId="659" priority="21">
      <formula>SEARCH("RON", $B$29:$O$29)&gt;0</formula>
    </cfRule>
  </conditionalFormatting>
  <conditionalFormatting sqref="B30:O31">
    <cfRule type="expression" dxfId="658" priority="20">
      <formula>SEARCH("RON", $B$31:$O$31)&gt;0</formula>
    </cfRule>
  </conditionalFormatting>
  <conditionalFormatting sqref="B32:O33">
    <cfRule type="expression" dxfId="657" priority="19">
      <formula>SEARCH("RON", $B$33:$O$33)&gt;0</formula>
    </cfRule>
  </conditionalFormatting>
  <conditionalFormatting sqref="B34:O35">
    <cfRule type="expression" dxfId="656" priority="18">
      <formula>SEARCH("RON", $B$35:$O$35)&gt;0</formula>
    </cfRule>
  </conditionalFormatting>
  <conditionalFormatting sqref="B36:O37">
    <cfRule type="expression" dxfId="655" priority="17">
      <formula>SEARCH("RON", $B$37:$O$37)&gt;0</formula>
    </cfRule>
  </conditionalFormatting>
  <conditionalFormatting sqref="B39:O40">
    <cfRule type="expression" dxfId="654" priority="16">
      <formula>SEARCH("RON", $B$40:$O$40)&gt;0</formula>
    </cfRule>
  </conditionalFormatting>
  <conditionalFormatting sqref="B41:O42">
    <cfRule type="expression" dxfId="653" priority="15">
      <formula>SEARCH("RON", $B$42:$O$42)&gt;0</formula>
    </cfRule>
  </conditionalFormatting>
  <conditionalFormatting sqref="B43:O44">
    <cfRule type="expression" dxfId="652" priority="14">
      <formula>SEARCH("RON", $B$44:$O$44)&gt;0</formula>
    </cfRule>
  </conditionalFormatting>
  <conditionalFormatting sqref="B45:O46">
    <cfRule type="expression" dxfId="651" priority="13">
      <formula>SEARCH("RON", $B$46:$O$46)&gt;0</formula>
    </cfRule>
  </conditionalFormatting>
  <conditionalFormatting sqref="B47:O48">
    <cfRule type="expression" dxfId="650" priority="12">
      <formula>SEARCH("RON", $B$48:$O$48)&gt;0</formula>
    </cfRule>
  </conditionalFormatting>
  <conditionalFormatting sqref="B49:O50">
    <cfRule type="expression" dxfId="649" priority="11">
      <formula>SEARCH("RON", $B$50:$O$50)&gt;0</formula>
    </cfRule>
  </conditionalFormatting>
  <conditionalFormatting sqref="B51:O52">
    <cfRule type="expression" dxfId="648" priority="10">
      <formula>SEARCH("RON", $B$52:$O$52)&gt;0</formula>
    </cfRule>
  </conditionalFormatting>
  <conditionalFormatting sqref="B53:O54">
    <cfRule type="expression" dxfId="647" priority="9">
      <formula>SEARCH("RON", $B$54:$O$54)&gt;0</formula>
    </cfRule>
  </conditionalFormatting>
  <conditionalFormatting sqref="B56:O57">
    <cfRule type="expression" dxfId="646" priority="8">
      <formula>SEARCH("RON", $B$57:$O$57)&gt;0</formula>
    </cfRule>
  </conditionalFormatting>
  <conditionalFormatting sqref="B58:O59">
    <cfRule type="expression" dxfId="645" priority="7">
      <formula>SEARCH("RON", $B$59:$O$59)&gt;0</formula>
    </cfRule>
  </conditionalFormatting>
  <conditionalFormatting sqref="B60:O61">
    <cfRule type="expression" dxfId="644" priority="6">
      <formula>SEARCH("RON", $B$61:$O$61)&gt;0</formula>
    </cfRule>
  </conditionalFormatting>
  <conditionalFormatting sqref="B62:O63">
    <cfRule type="expression" dxfId="643" priority="5">
      <formula>SEARCH("RON", $B$63:$O$63)&gt;0</formula>
    </cfRule>
  </conditionalFormatting>
  <conditionalFormatting sqref="B64:O65">
    <cfRule type="expression" dxfId="642" priority="4">
      <formula>SEARCH("RON", $B$65:$O$65)&gt;0</formula>
    </cfRule>
  </conditionalFormatting>
  <conditionalFormatting sqref="B66:O67">
    <cfRule type="expression" dxfId="641" priority="3">
      <formula>SEARCH("RON", $B$67:$O$67)&gt;0</formula>
    </cfRule>
  </conditionalFormatting>
  <conditionalFormatting sqref="B68:O69">
    <cfRule type="expression" dxfId="64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2FcthvNEVlHhHCnGZ4ySfekSz+4A1+HS3+PhR0H02xbbafNfjtyJ4+mfFiBR4uOQib/E2u0qLX/+cN/n/nn24A==" saltValue="CSQnMSkg9q5QFstFjKhwtQ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639" priority="31">
      <formula>SEARCH("RON", $B$8:$O$8)&gt;0</formula>
    </cfRule>
    <cfRule type="expression" dxfId="638" priority="123">
      <formula>SEARCH("CXL", $B$8:$O$8)&gt;0</formula>
    </cfRule>
    <cfRule type="expression" dxfId="637" priority="124">
      <formula>NOT(ISBLANK($M$7))</formula>
    </cfRule>
    <cfRule type="expression" dxfId="636" priority="125">
      <formula>NOT(ISBLANK($K$7))</formula>
    </cfRule>
  </conditionalFormatting>
  <conditionalFormatting sqref="A9:O10">
    <cfRule type="expression" dxfId="635" priority="30">
      <formula>SEARCH("RON", $B$10:$O$10)&gt;0</formula>
    </cfRule>
    <cfRule type="expression" dxfId="634" priority="120">
      <formula>SEARCH("CXL", $B$10:$O$10)&gt;0</formula>
    </cfRule>
    <cfRule type="expression" dxfId="633" priority="121">
      <formula>NOT(ISBLANK($M$9))</formula>
    </cfRule>
    <cfRule type="expression" dxfId="632" priority="122">
      <formula>NOT(ISBLANK($K$9))</formula>
    </cfRule>
  </conditionalFormatting>
  <conditionalFormatting sqref="A11:O12">
    <cfRule type="expression" dxfId="631" priority="29">
      <formula>SEARCH("RON", $B$12:$O$12)&gt;0</formula>
    </cfRule>
    <cfRule type="expression" dxfId="630" priority="117">
      <formula>SEARCH("CXL", $B$12:$O$12)&gt;0</formula>
    </cfRule>
    <cfRule type="expression" dxfId="629" priority="118">
      <formula>NOT(ISBLANK($M$11))</formula>
    </cfRule>
    <cfRule type="expression" dxfId="628" priority="119">
      <formula>NOT(ISBLANK($K$11))</formula>
    </cfRule>
  </conditionalFormatting>
  <conditionalFormatting sqref="A13:O14">
    <cfRule type="expression" dxfId="627" priority="28">
      <formula>SEARCH("RON", $B$14:$O$14)&gt;0</formula>
    </cfRule>
    <cfRule type="expression" dxfId="626" priority="114">
      <formula>SEARCH("CXL", $B$14:$O$14)&gt;0</formula>
    </cfRule>
    <cfRule type="expression" dxfId="625" priority="115">
      <formula>NOT(ISBLANK($M$13))</formula>
    </cfRule>
    <cfRule type="expression" dxfId="624" priority="116">
      <formula>NOT(ISBLANK($K$13))</formula>
    </cfRule>
  </conditionalFormatting>
  <conditionalFormatting sqref="A15:O16">
    <cfRule type="expression" dxfId="623" priority="27">
      <formula>SEARCH("RON", $B$16:$O$16)&gt;0</formula>
    </cfRule>
    <cfRule type="expression" dxfId="622" priority="111">
      <formula>SEARCH("CXL", $B$16:$O$16)&gt;0</formula>
    </cfRule>
    <cfRule type="expression" dxfId="621" priority="112">
      <formula>NOT(ISBLANK($M$15))</formula>
    </cfRule>
    <cfRule type="expression" dxfId="620" priority="113">
      <formula>NOT(ISBLANK($K$15))</formula>
    </cfRule>
  </conditionalFormatting>
  <conditionalFormatting sqref="A17:O18">
    <cfRule type="expression" dxfId="619" priority="26">
      <formula>SEARCH("RON", $B$18:$O$18)&gt;0</formula>
    </cfRule>
    <cfRule type="expression" dxfId="618" priority="108">
      <formula>SEARCH("CXL", $B$18:$O$18)&gt;0</formula>
    </cfRule>
    <cfRule type="expression" dxfId="617" priority="109">
      <formula>NOT(ISBLANK($M$17))</formula>
    </cfRule>
    <cfRule type="expression" dxfId="616" priority="110">
      <formula>NOT(ISBLANK($K$17))</formula>
    </cfRule>
  </conditionalFormatting>
  <conditionalFormatting sqref="A19:O20">
    <cfRule type="expression" dxfId="615" priority="105">
      <formula>SEARCH("CXL", $B$20:$O$20)&gt;0</formula>
    </cfRule>
    <cfRule type="expression" dxfId="614" priority="106">
      <formula>NOT(ISBLANK($M$19))</formula>
    </cfRule>
    <cfRule type="expression" dxfId="613" priority="107">
      <formula>NOT(ISBLANK($K$19))</formula>
    </cfRule>
  </conditionalFormatting>
  <conditionalFormatting sqref="A22:O23">
    <cfRule type="expression" dxfId="612" priority="102">
      <formula>SEARCH("CXL", $B$23:$O$23)&gt;0</formula>
    </cfRule>
    <cfRule type="expression" dxfId="611" priority="103">
      <formula>NOT(ISBLANK($M$22))</formula>
    </cfRule>
    <cfRule type="expression" dxfId="610" priority="104">
      <formula>NOT(ISBLANK($K$22))</formula>
    </cfRule>
  </conditionalFormatting>
  <conditionalFormatting sqref="A24:O25">
    <cfRule type="expression" dxfId="609" priority="99">
      <formula>SEARCH("CXL", $B$25:$O$25)&gt;0</formula>
    </cfRule>
    <cfRule type="expression" dxfId="608" priority="100">
      <formula>NOT(ISBLANK($M$24))</formula>
    </cfRule>
    <cfRule type="expression" dxfId="607" priority="101">
      <formula>NOT(ISBLANK($K$24))</formula>
    </cfRule>
  </conditionalFormatting>
  <conditionalFormatting sqref="A26:O27">
    <cfRule type="expression" dxfId="606" priority="96">
      <formula>SEARCH("CXL", $B$27:$O$27)&gt;0</formula>
    </cfRule>
    <cfRule type="expression" dxfId="605" priority="97">
      <formula>NOT(ISBLANK($M$26))</formula>
    </cfRule>
    <cfRule type="expression" dxfId="604" priority="98">
      <formula>NOT(ISBLANK($K$26))</formula>
    </cfRule>
  </conditionalFormatting>
  <conditionalFormatting sqref="A28:O29">
    <cfRule type="expression" dxfId="603" priority="93">
      <formula>SEARCH("CXL", $B$29:$O$29)&gt;0</formula>
    </cfRule>
    <cfRule type="expression" dxfId="602" priority="94">
      <formula>NOT(ISBLANK($M$28))</formula>
    </cfRule>
    <cfRule type="expression" dxfId="601" priority="95">
      <formula>NOT(ISBLANK($K$28))</formula>
    </cfRule>
  </conditionalFormatting>
  <conditionalFormatting sqref="A30:O31">
    <cfRule type="expression" dxfId="600" priority="90">
      <formula>SEARCH("CXL", $B$31:$O$31)&gt;0</formula>
    </cfRule>
    <cfRule type="expression" dxfId="599" priority="91">
      <formula>NOT(ISBLANK($M$30))</formula>
    </cfRule>
    <cfRule type="expression" dxfId="598" priority="92">
      <formula>NOT(ISBLANK($K$30))</formula>
    </cfRule>
  </conditionalFormatting>
  <conditionalFormatting sqref="A32:O33">
    <cfRule type="expression" dxfId="597" priority="87">
      <formula>SEARCH("CXL", $B$33:$O$33)&gt;0</formula>
    </cfRule>
    <cfRule type="expression" dxfId="596" priority="88">
      <formula>NOT(ISBLANK($M$32))</formula>
    </cfRule>
    <cfRule type="expression" dxfId="595" priority="89">
      <formula>NOT(ISBLANK($K$32))</formula>
    </cfRule>
  </conditionalFormatting>
  <conditionalFormatting sqref="A34:O35">
    <cfRule type="expression" dxfId="594" priority="84">
      <formula>SEARCH("CXL", $B$35:$O$35)&gt;0</formula>
    </cfRule>
    <cfRule type="expression" dxfId="593" priority="85">
      <formula>NOT(ISBLANK($M$34))</formula>
    </cfRule>
    <cfRule type="expression" dxfId="592" priority="86">
      <formula>NOT(ISBLANK($K$34))</formula>
    </cfRule>
  </conditionalFormatting>
  <conditionalFormatting sqref="A36:O37">
    <cfRule type="expression" dxfId="591" priority="81">
      <formula>SEARCH("CXL", $B$37:$O$37)&gt;0</formula>
    </cfRule>
    <cfRule type="expression" dxfId="590" priority="82">
      <formula>NOT(ISBLANK($M$36))</formula>
    </cfRule>
    <cfRule type="expression" dxfId="589" priority="83">
      <formula>NOT(ISBLANK($K$36))</formula>
    </cfRule>
  </conditionalFormatting>
  <conditionalFormatting sqref="A39:O40">
    <cfRule type="expression" dxfId="588" priority="78">
      <formula>SEARCH("CXL", $B$40:$O$40)&gt;0</formula>
    </cfRule>
    <cfRule type="expression" dxfId="587" priority="79">
      <formula>NOT(ISBLANK($M$39))</formula>
    </cfRule>
    <cfRule type="expression" dxfId="586" priority="80">
      <formula>NOT(ISBLANK($K$39))</formula>
    </cfRule>
  </conditionalFormatting>
  <conditionalFormatting sqref="A41:O42">
    <cfRule type="expression" dxfId="585" priority="75">
      <formula>SEARCH("CXL", $B$42:$O$42)&gt;0</formula>
    </cfRule>
    <cfRule type="expression" dxfId="584" priority="76">
      <formula>NOT(ISBLANK($M$41))</formula>
    </cfRule>
    <cfRule type="expression" dxfId="583" priority="77">
      <formula>NOT(ISBLANK($K$41))</formula>
    </cfRule>
  </conditionalFormatting>
  <conditionalFormatting sqref="A43:O44">
    <cfRule type="expression" dxfId="582" priority="72">
      <formula>SEARCH("CXL", $B$44:$O$44)&gt;0</formula>
    </cfRule>
    <cfRule type="expression" dxfId="581" priority="73">
      <formula>NOT(ISBLANK($M$43))</formula>
    </cfRule>
    <cfRule type="expression" dxfId="580" priority="74">
      <formula>NOT(ISBLANK($K$43))</formula>
    </cfRule>
  </conditionalFormatting>
  <conditionalFormatting sqref="A45:O46">
    <cfRule type="expression" dxfId="579" priority="69">
      <formula>SEARCH("CXL", $B$46:$O$46)&gt;0</formula>
    </cfRule>
    <cfRule type="expression" dxfId="578" priority="70">
      <formula>NOT(ISBLANK($M$45))</formula>
    </cfRule>
    <cfRule type="expression" dxfId="577" priority="71">
      <formula>NOT(ISBLANK($K$45))</formula>
    </cfRule>
  </conditionalFormatting>
  <conditionalFormatting sqref="A47:O48">
    <cfRule type="expression" dxfId="576" priority="66">
      <formula>SEARCH("CXL", $B$48:$O$48)&gt;0</formula>
    </cfRule>
    <cfRule type="expression" dxfId="575" priority="67">
      <formula>NOT(ISBLANK($M$47))</formula>
    </cfRule>
    <cfRule type="expression" dxfId="574" priority="68">
      <formula>NOT(ISBLANK($K$47))</formula>
    </cfRule>
  </conditionalFormatting>
  <conditionalFormatting sqref="A49:O50">
    <cfRule type="expression" dxfId="573" priority="63">
      <formula>SEARCH("CXL", $B$50:$O$50)&gt;0</formula>
    </cfRule>
    <cfRule type="expression" dxfId="572" priority="64">
      <formula>NOT(ISBLANK($M$49))</formula>
    </cfRule>
    <cfRule type="expression" dxfId="571" priority="65">
      <formula>NOT(ISBLANK($K$49))</formula>
    </cfRule>
  </conditionalFormatting>
  <conditionalFormatting sqref="A51:O52">
    <cfRule type="expression" dxfId="570" priority="60">
      <formula>SEARCH("CXL", $B$52:$O$52)&gt;0</formula>
    </cfRule>
    <cfRule type="expression" dxfId="569" priority="61">
      <formula>NOT(ISBLANK($M$51))</formula>
    </cfRule>
    <cfRule type="expression" dxfId="568" priority="62">
      <formula>NOT(ISBLANK($K$51))</formula>
    </cfRule>
  </conditionalFormatting>
  <conditionalFormatting sqref="A53:O54">
    <cfRule type="expression" dxfId="567" priority="57">
      <formula>SEARCH("CXL", $B$54:$O$54)&gt;0</formula>
    </cfRule>
    <cfRule type="expression" dxfId="566" priority="58">
      <formula>NOT(ISBLANK($M$53))</formula>
    </cfRule>
    <cfRule type="expression" dxfId="565" priority="59">
      <formula>NOT(ISBLANK($K$53))</formula>
    </cfRule>
  </conditionalFormatting>
  <conditionalFormatting sqref="A56:O57">
    <cfRule type="expression" dxfId="564" priority="54">
      <formula>SEARCH("CXL", $B$57:$O$57)&gt;0</formula>
    </cfRule>
    <cfRule type="expression" dxfId="563" priority="55">
      <formula>NOT(ISBLANK($M$56))</formula>
    </cfRule>
    <cfRule type="expression" dxfId="562" priority="56">
      <formula>NOT(ISBLANK($K$56))</formula>
    </cfRule>
  </conditionalFormatting>
  <conditionalFormatting sqref="A58:O59">
    <cfRule type="expression" dxfId="561" priority="51">
      <formula>SEARCH("CXL", $B$59:$O$59)&gt;0</formula>
    </cfRule>
    <cfRule type="expression" dxfId="560" priority="52">
      <formula>NOT(ISBLANK($M$58))</formula>
    </cfRule>
    <cfRule type="expression" dxfId="559" priority="53">
      <formula>NOT(ISBLANK($K$58))</formula>
    </cfRule>
  </conditionalFormatting>
  <conditionalFormatting sqref="A60:O61">
    <cfRule type="expression" dxfId="558" priority="48">
      <formula>SEARCH("CXL", $B$61:$O$61)&gt;0</formula>
    </cfRule>
    <cfRule type="expression" dxfId="557" priority="49">
      <formula>NOT(ISBLANK($M$60))</formula>
    </cfRule>
    <cfRule type="expression" dxfId="556" priority="50">
      <formula>NOT(ISBLANK($K$60))</formula>
    </cfRule>
  </conditionalFormatting>
  <conditionalFormatting sqref="A62:O63">
    <cfRule type="expression" dxfId="555" priority="45">
      <formula>SEARCH("CXL", $B$63:$O$63)&gt;0</formula>
    </cfRule>
    <cfRule type="expression" dxfId="554" priority="46">
      <formula>NOT(ISBLANK($M$62))</formula>
    </cfRule>
    <cfRule type="expression" dxfId="553" priority="47">
      <formula>NOT(ISBLANK($K$62))</formula>
    </cfRule>
  </conditionalFormatting>
  <conditionalFormatting sqref="A64:O65">
    <cfRule type="expression" dxfId="552" priority="42">
      <formula>SEARCH("CXL", $B$65:$O$65)&gt;0</formula>
    </cfRule>
    <cfRule type="expression" dxfId="551" priority="43">
      <formula>NOT(ISBLANK($M$64))</formula>
    </cfRule>
    <cfRule type="expression" dxfId="550" priority="44">
      <formula>NOT(ISBLANK($K$64))</formula>
    </cfRule>
  </conditionalFormatting>
  <conditionalFormatting sqref="A66:O67">
    <cfRule type="expression" dxfId="549" priority="39">
      <formula>SEARCH("CXL", $B$67:$O$67)&gt;0</formula>
    </cfRule>
    <cfRule type="expression" dxfId="548" priority="40">
      <formula>NOT(ISBLANK($M$66))</formula>
    </cfRule>
    <cfRule type="expression" dxfId="547" priority="41">
      <formula>NOT(ISBLANK($K$66))</formula>
    </cfRule>
  </conditionalFormatting>
  <conditionalFormatting sqref="A68:O69">
    <cfRule type="expression" dxfId="546" priority="36">
      <formula>SEARCH("CXL", $B$69:$O$69)&gt;0</formula>
    </cfRule>
    <cfRule type="expression" dxfId="545" priority="37">
      <formula>NOT(ISBLANK($M$68))</formula>
    </cfRule>
    <cfRule type="expression" dxfId="544" priority="38">
      <formula>NOT(ISBLANK($K$68))</formula>
    </cfRule>
  </conditionalFormatting>
  <conditionalFormatting sqref="A70:O71">
    <cfRule type="expression" dxfId="543" priority="1">
      <formula>SEARCH("RON", $B71:$O$71)&gt;0</formula>
    </cfRule>
    <cfRule type="expression" dxfId="542" priority="33">
      <formula>SEARCH("CXL", $B$71:$O$71)&gt;0</formula>
    </cfRule>
    <cfRule type="expression" dxfId="541" priority="34">
      <formula>NOT(ISBLANK($M$70))</formula>
    </cfRule>
    <cfRule type="expression" dxfId="540" priority="35">
      <formula>NOT(ISBLANK($K$70))</formula>
    </cfRule>
  </conditionalFormatting>
  <conditionalFormatting sqref="A5:O6">
    <cfRule type="expression" dxfId="539" priority="126">
      <formula>SEARCH("CXL", $B$6:$O$6)&gt;0</formula>
    </cfRule>
    <cfRule type="expression" dxfId="538" priority="127">
      <formula>NOT(ISBLANK($M$5))</formula>
    </cfRule>
    <cfRule type="expression" dxfId="537" priority="128">
      <formula>NOT(ISBLANK($K$5))</formula>
    </cfRule>
  </conditionalFormatting>
  <conditionalFormatting sqref="B6:O6">
    <cfRule type="expression" dxfId="536" priority="32">
      <formula>SEARCH("RON", $B$6:$O$6)&gt;0</formula>
    </cfRule>
  </conditionalFormatting>
  <conditionalFormatting sqref="B19:O20">
    <cfRule type="expression" dxfId="535" priority="25">
      <formula>SEARCH("RON", $B$20:$O$20)&gt;0</formula>
    </cfRule>
  </conditionalFormatting>
  <conditionalFormatting sqref="B22:O23">
    <cfRule type="expression" dxfId="534" priority="24">
      <formula>SEARCH("RON", $B$23:$O$23)&gt;0</formula>
    </cfRule>
  </conditionalFormatting>
  <conditionalFormatting sqref="B24:O25">
    <cfRule type="expression" dxfId="533" priority="23">
      <formula>SEARCH("RON", $B$25:$O$25)&gt;0</formula>
    </cfRule>
  </conditionalFormatting>
  <conditionalFormatting sqref="B26:O27">
    <cfRule type="expression" dxfId="532" priority="22">
      <formula>SEARCH("RON", $B$27:$O$27)&gt;0</formula>
    </cfRule>
  </conditionalFormatting>
  <conditionalFormatting sqref="B28:O29">
    <cfRule type="expression" dxfId="531" priority="21">
      <formula>SEARCH("RON", $B$29:$O$29)&gt;0</formula>
    </cfRule>
  </conditionalFormatting>
  <conditionalFormatting sqref="B30:O31">
    <cfRule type="expression" dxfId="530" priority="20">
      <formula>SEARCH("RON", $B$31:$O$31)&gt;0</formula>
    </cfRule>
  </conditionalFormatting>
  <conditionalFormatting sqref="B32:O33">
    <cfRule type="expression" dxfId="529" priority="19">
      <formula>SEARCH("RON", $B$33:$O$33)&gt;0</formula>
    </cfRule>
  </conditionalFormatting>
  <conditionalFormatting sqref="B34:O35">
    <cfRule type="expression" dxfId="528" priority="18">
      <formula>SEARCH("RON", $B$35:$O$35)&gt;0</formula>
    </cfRule>
  </conditionalFormatting>
  <conditionalFormatting sqref="B36:O37">
    <cfRule type="expression" dxfId="527" priority="17">
      <formula>SEARCH("RON", $B$37:$O$37)&gt;0</formula>
    </cfRule>
  </conditionalFormatting>
  <conditionalFormatting sqref="B39:O40">
    <cfRule type="expression" dxfId="526" priority="16">
      <formula>SEARCH("RON", $B$40:$O$40)&gt;0</formula>
    </cfRule>
  </conditionalFormatting>
  <conditionalFormatting sqref="B41:O42">
    <cfRule type="expression" dxfId="525" priority="15">
      <formula>SEARCH("RON", $B$42:$O$42)&gt;0</formula>
    </cfRule>
  </conditionalFormatting>
  <conditionalFormatting sqref="B43:O44">
    <cfRule type="expression" dxfId="524" priority="14">
      <formula>SEARCH("RON", $B$44:$O$44)&gt;0</formula>
    </cfRule>
  </conditionalFormatting>
  <conditionalFormatting sqref="B45:O46">
    <cfRule type="expression" dxfId="523" priority="13">
      <formula>SEARCH("RON", $B$46:$O$46)&gt;0</formula>
    </cfRule>
  </conditionalFormatting>
  <conditionalFormatting sqref="B47:O48">
    <cfRule type="expression" dxfId="522" priority="12">
      <formula>SEARCH("RON", $B$48:$O$48)&gt;0</formula>
    </cfRule>
  </conditionalFormatting>
  <conditionalFormatting sqref="B49:O50">
    <cfRule type="expression" dxfId="521" priority="11">
      <formula>SEARCH("RON", $B$50:$O$50)&gt;0</formula>
    </cfRule>
  </conditionalFormatting>
  <conditionalFormatting sqref="B51:O52">
    <cfRule type="expression" dxfId="520" priority="10">
      <formula>SEARCH("RON", $B$52:$O$52)&gt;0</formula>
    </cfRule>
  </conditionalFormatting>
  <conditionalFormatting sqref="B53:O54">
    <cfRule type="expression" dxfId="519" priority="9">
      <formula>SEARCH("RON", $B$54:$O$54)&gt;0</formula>
    </cfRule>
  </conditionalFormatting>
  <conditionalFormatting sqref="B56:O57">
    <cfRule type="expression" dxfId="518" priority="8">
      <formula>SEARCH("RON", $B$57:$O$57)&gt;0</formula>
    </cfRule>
  </conditionalFormatting>
  <conditionalFormatting sqref="B58:O59">
    <cfRule type="expression" dxfId="517" priority="7">
      <formula>SEARCH("RON", $B$59:$O$59)&gt;0</formula>
    </cfRule>
  </conditionalFormatting>
  <conditionalFormatting sqref="B60:O61">
    <cfRule type="expression" dxfId="516" priority="6">
      <formula>SEARCH("RON", $B$61:$O$61)&gt;0</formula>
    </cfRule>
  </conditionalFormatting>
  <conditionalFormatting sqref="B62:O63">
    <cfRule type="expression" dxfId="515" priority="5">
      <formula>SEARCH("RON", $B$63:$O$63)&gt;0</formula>
    </cfRule>
  </conditionalFormatting>
  <conditionalFormatting sqref="B64:O65">
    <cfRule type="expression" dxfId="514" priority="4">
      <formula>SEARCH("RON", $B$65:$O$65)&gt;0</formula>
    </cfRule>
  </conditionalFormatting>
  <conditionalFormatting sqref="B66:O67">
    <cfRule type="expression" dxfId="513" priority="3">
      <formula>SEARCH("RON", $B$67:$O$67)&gt;0</formula>
    </cfRule>
  </conditionalFormatting>
  <conditionalFormatting sqref="B68:O69">
    <cfRule type="expression" dxfId="512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aph9IEi87M7GcjZ/JyvfWRWDWr3vTghj7a6hrYUCXAkU6LcceTk0FiDpNn6Ty+M1B4Pau2euXEZzyocfOyGVOQ==" saltValue="R8O3IIxRaWjg16jOAZIdRg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511" priority="31">
      <formula>SEARCH("RON", $B$8:$O$8)&gt;0</formula>
    </cfRule>
    <cfRule type="expression" dxfId="510" priority="123">
      <formula>SEARCH("CXL", $B$8:$O$8)&gt;0</formula>
    </cfRule>
    <cfRule type="expression" dxfId="509" priority="124">
      <formula>NOT(ISBLANK($M$7))</formula>
    </cfRule>
    <cfRule type="expression" dxfId="508" priority="125">
      <formula>NOT(ISBLANK($K$7))</formula>
    </cfRule>
  </conditionalFormatting>
  <conditionalFormatting sqref="A9:O10">
    <cfRule type="expression" dxfId="507" priority="30">
      <formula>SEARCH("RON", $B$10:$O$10)&gt;0</formula>
    </cfRule>
    <cfRule type="expression" dxfId="506" priority="120">
      <formula>SEARCH("CXL", $B$10:$O$10)&gt;0</formula>
    </cfRule>
    <cfRule type="expression" dxfId="505" priority="121">
      <formula>NOT(ISBLANK($M$9))</formula>
    </cfRule>
    <cfRule type="expression" dxfId="504" priority="122">
      <formula>NOT(ISBLANK($K$9))</formula>
    </cfRule>
  </conditionalFormatting>
  <conditionalFormatting sqref="A11:O12">
    <cfRule type="expression" dxfId="503" priority="29">
      <formula>SEARCH("RON", $B$12:$O$12)&gt;0</formula>
    </cfRule>
    <cfRule type="expression" dxfId="502" priority="117">
      <formula>SEARCH("CXL", $B$12:$O$12)&gt;0</formula>
    </cfRule>
    <cfRule type="expression" dxfId="501" priority="118">
      <formula>NOT(ISBLANK($M$11))</formula>
    </cfRule>
    <cfRule type="expression" dxfId="500" priority="119">
      <formula>NOT(ISBLANK($K$11))</formula>
    </cfRule>
  </conditionalFormatting>
  <conditionalFormatting sqref="A13:O14">
    <cfRule type="expression" dxfId="499" priority="28">
      <formula>SEARCH("RON", $B$14:$O$14)&gt;0</formula>
    </cfRule>
    <cfRule type="expression" dxfId="498" priority="114">
      <formula>SEARCH("CXL", $B$14:$O$14)&gt;0</formula>
    </cfRule>
    <cfRule type="expression" dxfId="497" priority="115">
      <formula>NOT(ISBLANK($M$13))</formula>
    </cfRule>
    <cfRule type="expression" dxfId="496" priority="116">
      <formula>NOT(ISBLANK($K$13))</formula>
    </cfRule>
  </conditionalFormatting>
  <conditionalFormatting sqref="A15:O16">
    <cfRule type="expression" dxfId="495" priority="27">
      <formula>SEARCH("RON", $B$16:$O$16)&gt;0</formula>
    </cfRule>
    <cfRule type="expression" dxfId="494" priority="111">
      <formula>SEARCH("CXL", $B$16:$O$16)&gt;0</formula>
    </cfRule>
    <cfRule type="expression" dxfId="493" priority="112">
      <formula>NOT(ISBLANK($M$15))</formula>
    </cfRule>
    <cfRule type="expression" dxfId="492" priority="113">
      <formula>NOT(ISBLANK($K$15))</formula>
    </cfRule>
  </conditionalFormatting>
  <conditionalFormatting sqref="A17:O18">
    <cfRule type="expression" dxfId="491" priority="26">
      <formula>SEARCH("RON", $B$18:$O$18)&gt;0</formula>
    </cfRule>
    <cfRule type="expression" dxfId="490" priority="108">
      <formula>SEARCH("CXL", $B$18:$O$18)&gt;0</formula>
    </cfRule>
    <cfRule type="expression" dxfId="489" priority="109">
      <formula>NOT(ISBLANK($M$17))</formula>
    </cfRule>
    <cfRule type="expression" dxfId="488" priority="110">
      <formula>NOT(ISBLANK($K$17))</formula>
    </cfRule>
  </conditionalFormatting>
  <conditionalFormatting sqref="A19:O20">
    <cfRule type="expression" dxfId="487" priority="105">
      <formula>SEARCH("CXL", $B$20:$O$20)&gt;0</formula>
    </cfRule>
    <cfRule type="expression" dxfId="486" priority="106">
      <formula>NOT(ISBLANK($M$19))</formula>
    </cfRule>
    <cfRule type="expression" dxfId="485" priority="107">
      <formula>NOT(ISBLANK($K$19))</formula>
    </cfRule>
  </conditionalFormatting>
  <conditionalFormatting sqref="A22:O23">
    <cfRule type="expression" dxfId="484" priority="102">
      <formula>SEARCH("CXL", $B$23:$O$23)&gt;0</formula>
    </cfRule>
    <cfRule type="expression" dxfId="483" priority="103">
      <formula>NOT(ISBLANK($M$22))</formula>
    </cfRule>
    <cfRule type="expression" dxfId="482" priority="104">
      <formula>NOT(ISBLANK($K$22))</formula>
    </cfRule>
  </conditionalFormatting>
  <conditionalFormatting sqref="A24:O25">
    <cfRule type="expression" dxfId="481" priority="99">
      <formula>SEARCH("CXL", $B$25:$O$25)&gt;0</formula>
    </cfRule>
    <cfRule type="expression" dxfId="480" priority="100">
      <formula>NOT(ISBLANK($M$24))</formula>
    </cfRule>
    <cfRule type="expression" dxfId="479" priority="101">
      <formula>NOT(ISBLANK($K$24))</formula>
    </cfRule>
  </conditionalFormatting>
  <conditionalFormatting sqref="A26:O27">
    <cfRule type="expression" dxfId="478" priority="96">
      <formula>SEARCH("CXL", $B$27:$O$27)&gt;0</formula>
    </cfRule>
    <cfRule type="expression" dxfId="477" priority="97">
      <formula>NOT(ISBLANK($M$26))</formula>
    </cfRule>
    <cfRule type="expression" dxfId="476" priority="98">
      <formula>NOT(ISBLANK($K$26))</formula>
    </cfRule>
  </conditionalFormatting>
  <conditionalFormatting sqref="A28:O29">
    <cfRule type="expression" dxfId="475" priority="93">
      <formula>SEARCH("CXL", $B$29:$O$29)&gt;0</formula>
    </cfRule>
    <cfRule type="expression" dxfId="474" priority="94">
      <formula>NOT(ISBLANK($M$28))</formula>
    </cfRule>
    <cfRule type="expression" dxfId="473" priority="95">
      <formula>NOT(ISBLANK($K$28))</formula>
    </cfRule>
  </conditionalFormatting>
  <conditionalFormatting sqref="A30:O31">
    <cfRule type="expression" dxfId="472" priority="90">
      <formula>SEARCH("CXL", $B$31:$O$31)&gt;0</formula>
    </cfRule>
    <cfRule type="expression" dxfId="471" priority="91">
      <formula>NOT(ISBLANK($M$30))</formula>
    </cfRule>
    <cfRule type="expression" dxfId="470" priority="92">
      <formula>NOT(ISBLANK($K$30))</formula>
    </cfRule>
  </conditionalFormatting>
  <conditionalFormatting sqref="A32:O33">
    <cfRule type="expression" dxfId="469" priority="87">
      <formula>SEARCH("CXL", $B$33:$O$33)&gt;0</formula>
    </cfRule>
    <cfRule type="expression" dxfId="468" priority="88">
      <formula>NOT(ISBLANK($M$32))</formula>
    </cfRule>
    <cfRule type="expression" dxfId="467" priority="89">
      <formula>NOT(ISBLANK($K$32))</formula>
    </cfRule>
  </conditionalFormatting>
  <conditionalFormatting sqref="A34:O35">
    <cfRule type="expression" dxfId="466" priority="84">
      <formula>SEARCH("CXL", $B$35:$O$35)&gt;0</formula>
    </cfRule>
    <cfRule type="expression" dxfId="465" priority="85">
      <formula>NOT(ISBLANK($M$34))</formula>
    </cfRule>
    <cfRule type="expression" dxfId="464" priority="86">
      <formula>NOT(ISBLANK($K$34))</formula>
    </cfRule>
  </conditionalFormatting>
  <conditionalFormatting sqref="A36:O37">
    <cfRule type="expression" dxfId="463" priority="81">
      <formula>SEARCH("CXL", $B$37:$O$37)&gt;0</formula>
    </cfRule>
    <cfRule type="expression" dxfId="462" priority="82">
      <formula>NOT(ISBLANK($M$36))</formula>
    </cfRule>
    <cfRule type="expression" dxfId="461" priority="83">
      <formula>NOT(ISBLANK($K$36))</formula>
    </cfRule>
  </conditionalFormatting>
  <conditionalFormatting sqref="A39:O40">
    <cfRule type="expression" dxfId="460" priority="78">
      <formula>SEARCH("CXL", $B$40:$O$40)&gt;0</formula>
    </cfRule>
    <cfRule type="expression" dxfId="459" priority="79">
      <formula>NOT(ISBLANK($M$39))</formula>
    </cfRule>
    <cfRule type="expression" dxfId="458" priority="80">
      <formula>NOT(ISBLANK($K$39))</formula>
    </cfRule>
  </conditionalFormatting>
  <conditionalFormatting sqref="A41:O42">
    <cfRule type="expression" dxfId="457" priority="75">
      <formula>SEARCH("CXL", $B$42:$O$42)&gt;0</formula>
    </cfRule>
    <cfRule type="expression" dxfId="456" priority="76">
      <formula>NOT(ISBLANK($M$41))</formula>
    </cfRule>
    <cfRule type="expression" dxfId="455" priority="77">
      <formula>NOT(ISBLANK($K$41))</formula>
    </cfRule>
  </conditionalFormatting>
  <conditionalFormatting sqref="A43:O44">
    <cfRule type="expression" dxfId="454" priority="72">
      <formula>SEARCH("CXL", $B$44:$O$44)&gt;0</formula>
    </cfRule>
    <cfRule type="expression" dxfId="453" priority="73">
      <formula>NOT(ISBLANK($M$43))</formula>
    </cfRule>
    <cfRule type="expression" dxfId="452" priority="74">
      <formula>NOT(ISBLANK($K$43))</formula>
    </cfRule>
  </conditionalFormatting>
  <conditionalFormatting sqref="A45:O46">
    <cfRule type="expression" dxfId="451" priority="69">
      <formula>SEARCH("CXL", $B$46:$O$46)&gt;0</formula>
    </cfRule>
    <cfRule type="expression" dxfId="450" priority="70">
      <formula>NOT(ISBLANK($M$45))</formula>
    </cfRule>
    <cfRule type="expression" dxfId="449" priority="71">
      <formula>NOT(ISBLANK($K$45))</formula>
    </cfRule>
  </conditionalFormatting>
  <conditionalFormatting sqref="A47:O48">
    <cfRule type="expression" dxfId="448" priority="66">
      <formula>SEARCH("CXL", $B$48:$O$48)&gt;0</formula>
    </cfRule>
    <cfRule type="expression" dxfId="447" priority="67">
      <formula>NOT(ISBLANK($M$47))</formula>
    </cfRule>
    <cfRule type="expression" dxfId="446" priority="68">
      <formula>NOT(ISBLANK($K$47))</formula>
    </cfRule>
  </conditionalFormatting>
  <conditionalFormatting sqref="A49:O50">
    <cfRule type="expression" dxfId="445" priority="63">
      <formula>SEARCH("CXL", $B$50:$O$50)&gt;0</formula>
    </cfRule>
    <cfRule type="expression" dxfId="444" priority="64">
      <formula>NOT(ISBLANK($M$49))</formula>
    </cfRule>
    <cfRule type="expression" dxfId="443" priority="65">
      <formula>NOT(ISBLANK($K$49))</formula>
    </cfRule>
  </conditionalFormatting>
  <conditionalFormatting sqref="A51:O52">
    <cfRule type="expression" dxfId="442" priority="60">
      <formula>SEARCH("CXL", $B$52:$O$52)&gt;0</formula>
    </cfRule>
    <cfRule type="expression" dxfId="441" priority="61">
      <formula>NOT(ISBLANK($M$51))</formula>
    </cfRule>
    <cfRule type="expression" dxfId="440" priority="62">
      <formula>NOT(ISBLANK($K$51))</formula>
    </cfRule>
  </conditionalFormatting>
  <conditionalFormatting sqref="A53:O54">
    <cfRule type="expression" dxfId="439" priority="57">
      <formula>SEARCH("CXL", $B$54:$O$54)&gt;0</formula>
    </cfRule>
    <cfRule type="expression" dxfId="438" priority="58">
      <formula>NOT(ISBLANK($M$53))</formula>
    </cfRule>
    <cfRule type="expression" dxfId="437" priority="59">
      <formula>NOT(ISBLANK($K$53))</formula>
    </cfRule>
  </conditionalFormatting>
  <conditionalFormatting sqref="A56:O57">
    <cfRule type="expression" dxfId="436" priority="54">
      <formula>SEARCH("CXL", $B$57:$O$57)&gt;0</formula>
    </cfRule>
    <cfRule type="expression" dxfId="435" priority="55">
      <formula>NOT(ISBLANK($M$56))</formula>
    </cfRule>
    <cfRule type="expression" dxfId="434" priority="56">
      <formula>NOT(ISBLANK($K$56))</formula>
    </cfRule>
  </conditionalFormatting>
  <conditionalFormatting sqref="A58:O59">
    <cfRule type="expression" dxfId="433" priority="51">
      <formula>SEARCH("CXL", $B$59:$O$59)&gt;0</formula>
    </cfRule>
    <cfRule type="expression" dxfId="432" priority="52">
      <formula>NOT(ISBLANK($M$58))</formula>
    </cfRule>
    <cfRule type="expression" dxfId="431" priority="53">
      <formula>NOT(ISBLANK($K$58))</formula>
    </cfRule>
  </conditionalFormatting>
  <conditionalFormatting sqref="A60:O61">
    <cfRule type="expression" dxfId="430" priority="48">
      <formula>SEARCH("CXL", $B$61:$O$61)&gt;0</formula>
    </cfRule>
    <cfRule type="expression" dxfId="429" priority="49">
      <formula>NOT(ISBLANK($M$60))</formula>
    </cfRule>
    <cfRule type="expression" dxfId="428" priority="50">
      <formula>NOT(ISBLANK($K$60))</formula>
    </cfRule>
  </conditionalFormatting>
  <conditionalFormatting sqref="A62:O63">
    <cfRule type="expression" dxfId="427" priority="45">
      <formula>SEARCH("CXL", $B$63:$O$63)&gt;0</formula>
    </cfRule>
    <cfRule type="expression" dxfId="426" priority="46">
      <formula>NOT(ISBLANK($M$62))</formula>
    </cfRule>
    <cfRule type="expression" dxfId="425" priority="47">
      <formula>NOT(ISBLANK($K$62))</formula>
    </cfRule>
  </conditionalFormatting>
  <conditionalFormatting sqref="A64:O65">
    <cfRule type="expression" dxfId="424" priority="42">
      <formula>SEARCH("CXL", $B$65:$O$65)&gt;0</formula>
    </cfRule>
    <cfRule type="expression" dxfId="423" priority="43">
      <formula>NOT(ISBLANK($M$64))</formula>
    </cfRule>
    <cfRule type="expression" dxfId="422" priority="44">
      <formula>NOT(ISBLANK($K$64))</formula>
    </cfRule>
  </conditionalFormatting>
  <conditionalFormatting sqref="A66:O67">
    <cfRule type="expression" dxfId="421" priority="39">
      <formula>SEARCH("CXL", $B$67:$O$67)&gt;0</formula>
    </cfRule>
    <cfRule type="expression" dxfId="420" priority="40">
      <formula>NOT(ISBLANK($M$66))</formula>
    </cfRule>
    <cfRule type="expression" dxfId="419" priority="41">
      <formula>NOT(ISBLANK($K$66))</formula>
    </cfRule>
  </conditionalFormatting>
  <conditionalFormatting sqref="A68:O69">
    <cfRule type="expression" dxfId="418" priority="36">
      <formula>SEARCH("CXL", $B$69:$O$69)&gt;0</formula>
    </cfRule>
    <cfRule type="expression" dxfId="417" priority="37">
      <formula>NOT(ISBLANK($M$68))</formula>
    </cfRule>
    <cfRule type="expression" dxfId="416" priority="38">
      <formula>NOT(ISBLANK($K$68))</formula>
    </cfRule>
  </conditionalFormatting>
  <conditionalFormatting sqref="A70:O71">
    <cfRule type="expression" dxfId="415" priority="1">
      <formula>SEARCH("RON", $B71:$O$71)&gt;0</formula>
    </cfRule>
    <cfRule type="expression" dxfId="414" priority="33">
      <formula>SEARCH("CXL", $B$71:$O$71)&gt;0</formula>
    </cfRule>
    <cfRule type="expression" dxfId="413" priority="34">
      <formula>NOT(ISBLANK($M$70))</formula>
    </cfRule>
    <cfRule type="expression" dxfId="412" priority="35">
      <formula>NOT(ISBLANK($K$70))</formula>
    </cfRule>
  </conditionalFormatting>
  <conditionalFormatting sqref="A5:O6">
    <cfRule type="expression" dxfId="411" priority="126">
      <formula>SEARCH("CXL", $B$6:$O$6)&gt;0</formula>
    </cfRule>
    <cfRule type="expression" dxfId="410" priority="127">
      <formula>NOT(ISBLANK($M$5))</formula>
    </cfRule>
    <cfRule type="expression" dxfId="409" priority="128">
      <formula>NOT(ISBLANK($K$5))</formula>
    </cfRule>
  </conditionalFormatting>
  <conditionalFormatting sqref="B6:O6">
    <cfRule type="expression" dxfId="408" priority="32">
      <formula>SEARCH("RON", $B$6:$O$6)&gt;0</formula>
    </cfRule>
  </conditionalFormatting>
  <conditionalFormatting sqref="B19:O20">
    <cfRule type="expression" dxfId="407" priority="25">
      <formula>SEARCH("RON", $B$20:$O$20)&gt;0</formula>
    </cfRule>
  </conditionalFormatting>
  <conditionalFormatting sqref="B22:O23">
    <cfRule type="expression" dxfId="406" priority="24">
      <formula>SEARCH("RON", $B$23:$O$23)&gt;0</formula>
    </cfRule>
  </conditionalFormatting>
  <conditionalFormatting sqref="B24:O25">
    <cfRule type="expression" dxfId="405" priority="23">
      <formula>SEARCH("RON", $B$25:$O$25)&gt;0</formula>
    </cfRule>
  </conditionalFormatting>
  <conditionalFormatting sqref="B26:O27">
    <cfRule type="expression" dxfId="404" priority="22">
      <formula>SEARCH("RON", $B$27:$O$27)&gt;0</formula>
    </cfRule>
  </conditionalFormatting>
  <conditionalFormatting sqref="B28:O29">
    <cfRule type="expression" dxfId="403" priority="21">
      <formula>SEARCH("RON", $B$29:$O$29)&gt;0</formula>
    </cfRule>
  </conditionalFormatting>
  <conditionalFormatting sqref="B30:O31">
    <cfRule type="expression" dxfId="402" priority="20">
      <formula>SEARCH("RON", $B$31:$O$31)&gt;0</formula>
    </cfRule>
  </conditionalFormatting>
  <conditionalFormatting sqref="B32:O33">
    <cfRule type="expression" dxfId="401" priority="19">
      <formula>SEARCH("RON", $B$33:$O$33)&gt;0</formula>
    </cfRule>
  </conditionalFormatting>
  <conditionalFormatting sqref="B34:O35">
    <cfRule type="expression" dxfId="400" priority="18">
      <formula>SEARCH("RON", $B$35:$O$35)&gt;0</formula>
    </cfRule>
  </conditionalFormatting>
  <conditionalFormatting sqref="B36:O37">
    <cfRule type="expression" dxfId="399" priority="17">
      <formula>SEARCH("RON", $B$37:$O$37)&gt;0</formula>
    </cfRule>
  </conditionalFormatting>
  <conditionalFormatting sqref="B39:O40">
    <cfRule type="expression" dxfId="398" priority="16">
      <formula>SEARCH("RON", $B$40:$O$40)&gt;0</formula>
    </cfRule>
  </conditionalFormatting>
  <conditionalFormatting sqref="B41:O42">
    <cfRule type="expression" dxfId="397" priority="15">
      <formula>SEARCH("RON", $B$42:$O$42)&gt;0</formula>
    </cfRule>
  </conditionalFormatting>
  <conditionalFormatting sqref="B43:O44">
    <cfRule type="expression" dxfId="396" priority="14">
      <formula>SEARCH("RON", $B$44:$O$44)&gt;0</formula>
    </cfRule>
  </conditionalFormatting>
  <conditionalFormatting sqref="B45:O46">
    <cfRule type="expression" dxfId="395" priority="13">
      <formula>SEARCH("RON", $B$46:$O$46)&gt;0</formula>
    </cfRule>
  </conditionalFormatting>
  <conditionalFormatting sqref="B47:O48">
    <cfRule type="expression" dxfId="394" priority="12">
      <formula>SEARCH("RON", $B$48:$O$48)&gt;0</formula>
    </cfRule>
  </conditionalFormatting>
  <conditionalFormatting sqref="B49:O50">
    <cfRule type="expression" dxfId="393" priority="11">
      <formula>SEARCH("RON", $B$50:$O$50)&gt;0</formula>
    </cfRule>
  </conditionalFormatting>
  <conditionalFormatting sqref="B51:O52">
    <cfRule type="expression" dxfId="392" priority="10">
      <formula>SEARCH("RON", $B$52:$O$52)&gt;0</formula>
    </cfRule>
  </conditionalFormatting>
  <conditionalFormatting sqref="B53:O54">
    <cfRule type="expression" dxfId="391" priority="9">
      <formula>SEARCH("RON", $B$54:$O$54)&gt;0</formula>
    </cfRule>
  </conditionalFormatting>
  <conditionalFormatting sqref="B56:O57">
    <cfRule type="expression" dxfId="390" priority="8">
      <formula>SEARCH("RON", $B$57:$O$57)&gt;0</formula>
    </cfRule>
  </conditionalFormatting>
  <conditionalFormatting sqref="B58:O59">
    <cfRule type="expression" dxfId="389" priority="7">
      <formula>SEARCH("RON", $B$59:$O$59)&gt;0</formula>
    </cfRule>
  </conditionalFormatting>
  <conditionalFormatting sqref="B60:O61">
    <cfRule type="expression" dxfId="388" priority="6">
      <formula>SEARCH("RON", $B$61:$O$61)&gt;0</formula>
    </cfRule>
  </conditionalFormatting>
  <conditionalFormatting sqref="B62:O63">
    <cfRule type="expression" dxfId="387" priority="5">
      <formula>SEARCH("RON", $B$63:$O$63)&gt;0</formula>
    </cfRule>
  </conditionalFormatting>
  <conditionalFormatting sqref="B64:O65">
    <cfRule type="expression" dxfId="386" priority="4">
      <formula>SEARCH("RON", $B$65:$O$65)&gt;0</formula>
    </cfRule>
  </conditionalFormatting>
  <conditionalFormatting sqref="B66:O67">
    <cfRule type="expression" dxfId="385" priority="3">
      <formula>SEARCH("RON", $B$67:$O$67)&gt;0</formula>
    </cfRule>
  </conditionalFormatting>
  <conditionalFormatting sqref="B68:O69">
    <cfRule type="expression" dxfId="384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8fi7RUNjj0shrXW8ZmpzQXlhXjGRLA2tWSkrFa9tDso9ZuWXei6bBYVHZkywtp7cl2RB4EcrwVZsQYLS7CBuVg==" saltValue="NYmhxLIUBqujUuch6hKiG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383" priority="31">
      <formula>SEARCH("RON", $B$8:$O$8)&gt;0</formula>
    </cfRule>
    <cfRule type="expression" dxfId="382" priority="123">
      <formula>SEARCH("CXL", $B$8:$O$8)&gt;0</formula>
    </cfRule>
    <cfRule type="expression" dxfId="381" priority="124">
      <formula>NOT(ISBLANK($M$7))</formula>
    </cfRule>
    <cfRule type="expression" dxfId="380" priority="125">
      <formula>NOT(ISBLANK($K$7))</formula>
    </cfRule>
  </conditionalFormatting>
  <conditionalFormatting sqref="A9:O10">
    <cfRule type="expression" dxfId="379" priority="30">
      <formula>SEARCH("RON", $B$10:$O$10)&gt;0</formula>
    </cfRule>
    <cfRule type="expression" dxfId="378" priority="120">
      <formula>SEARCH("CXL", $B$10:$O$10)&gt;0</formula>
    </cfRule>
    <cfRule type="expression" dxfId="377" priority="121">
      <formula>NOT(ISBLANK($M$9))</formula>
    </cfRule>
    <cfRule type="expression" dxfId="376" priority="122">
      <formula>NOT(ISBLANK($K$9))</formula>
    </cfRule>
  </conditionalFormatting>
  <conditionalFormatting sqref="A11:O12">
    <cfRule type="expression" dxfId="375" priority="29">
      <formula>SEARCH("RON", $B$12:$O$12)&gt;0</formula>
    </cfRule>
    <cfRule type="expression" dxfId="374" priority="117">
      <formula>SEARCH("CXL", $B$12:$O$12)&gt;0</formula>
    </cfRule>
    <cfRule type="expression" dxfId="373" priority="118">
      <formula>NOT(ISBLANK($M$11))</formula>
    </cfRule>
    <cfRule type="expression" dxfId="372" priority="119">
      <formula>NOT(ISBLANK($K$11))</formula>
    </cfRule>
  </conditionalFormatting>
  <conditionalFormatting sqref="A13:O14">
    <cfRule type="expression" dxfId="371" priority="28">
      <formula>SEARCH("RON", $B$14:$O$14)&gt;0</formula>
    </cfRule>
    <cfRule type="expression" dxfId="370" priority="114">
      <formula>SEARCH("CXL", $B$14:$O$14)&gt;0</formula>
    </cfRule>
    <cfRule type="expression" dxfId="369" priority="115">
      <formula>NOT(ISBLANK($M$13))</formula>
    </cfRule>
    <cfRule type="expression" dxfId="368" priority="116">
      <formula>NOT(ISBLANK($K$13))</formula>
    </cfRule>
  </conditionalFormatting>
  <conditionalFormatting sqref="A15:O16">
    <cfRule type="expression" dxfId="367" priority="27">
      <formula>SEARCH("RON", $B$16:$O$16)&gt;0</formula>
    </cfRule>
    <cfRule type="expression" dxfId="366" priority="111">
      <formula>SEARCH("CXL", $B$16:$O$16)&gt;0</formula>
    </cfRule>
    <cfRule type="expression" dxfId="365" priority="112">
      <formula>NOT(ISBLANK($M$15))</formula>
    </cfRule>
    <cfRule type="expression" dxfId="364" priority="113">
      <formula>NOT(ISBLANK($K$15))</formula>
    </cfRule>
  </conditionalFormatting>
  <conditionalFormatting sqref="A17:O18">
    <cfRule type="expression" dxfId="363" priority="26">
      <formula>SEARCH("RON", $B$18:$O$18)&gt;0</formula>
    </cfRule>
    <cfRule type="expression" dxfId="362" priority="108">
      <formula>SEARCH("CXL", $B$18:$O$18)&gt;0</formula>
    </cfRule>
    <cfRule type="expression" dxfId="361" priority="109">
      <formula>NOT(ISBLANK($M$17))</formula>
    </cfRule>
    <cfRule type="expression" dxfId="360" priority="110">
      <formula>NOT(ISBLANK($K$17))</formula>
    </cfRule>
  </conditionalFormatting>
  <conditionalFormatting sqref="A19:O20">
    <cfRule type="expression" dxfId="359" priority="105">
      <formula>SEARCH("CXL", $B$20:$O$20)&gt;0</formula>
    </cfRule>
    <cfRule type="expression" dxfId="358" priority="106">
      <formula>NOT(ISBLANK($M$19))</formula>
    </cfRule>
    <cfRule type="expression" dxfId="357" priority="107">
      <formula>NOT(ISBLANK($K$19))</formula>
    </cfRule>
  </conditionalFormatting>
  <conditionalFormatting sqref="A22:O23">
    <cfRule type="expression" dxfId="356" priority="102">
      <formula>SEARCH("CXL", $B$23:$O$23)&gt;0</formula>
    </cfRule>
    <cfRule type="expression" dxfId="355" priority="103">
      <formula>NOT(ISBLANK($M$22))</formula>
    </cfRule>
    <cfRule type="expression" dxfId="354" priority="104">
      <formula>NOT(ISBLANK($K$22))</formula>
    </cfRule>
  </conditionalFormatting>
  <conditionalFormatting sqref="A24:O25">
    <cfRule type="expression" dxfId="353" priority="99">
      <formula>SEARCH("CXL", $B$25:$O$25)&gt;0</formula>
    </cfRule>
    <cfRule type="expression" dxfId="352" priority="100">
      <formula>NOT(ISBLANK($M$24))</formula>
    </cfRule>
    <cfRule type="expression" dxfId="351" priority="101">
      <formula>NOT(ISBLANK($K$24))</formula>
    </cfRule>
  </conditionalFormatting>
  <conditionalFormatting sqref="A26:O27">
    <cfRule type="expression" dxfId="350" priority="96">
      <formula>SEARCH("CXL", $B$27:$O$27)&gt;0</formula>
    </cfRule>
    <cfRule type="expression" dxfId="349" priority="97">
      <formula>NOT(ISBLANK($M$26))</formula>
    </cfRule>
    <cfRule type="expression" dxfId="348" priority="98">
      <formula>NOT(ISBLANK($K$26))</formula>
    </cfRule>
  </conditionalFormatting>
  <conditionalFormatting sqref="A28:O29">
    <cfRule type="expression" dxfId="347" priority="93">
      <formula>SEARCH("CXL", $B$29:$O$29)&gt;0</formula>
    </cfRule>
    <cfRule type="expression" dxfId="346" priority="94">
      <formula>NOT(ISBLANK($M$28))</formula>
    </cfRule>
    <cfRule type="expression" dxfId="345" priority="95">
      <formula>NOT(ISBLANK($K$28))</formula>
    </cfRule>
  </conditionalFormatting>
  <conditionalFormatting sqref="A30:O31">
    <cfRule type="expression" dxfId="344" priority="90">
      <formula>SEARCH("CXL", $B$31:$O$31)&gt;0</formula>
    </cfRule>
    <cfRule type="expression" dxfId="343" priority="91">
      <formula>NOT(ISBLANK($M$30))</formula>
    </cfRule>
    <cfRule type="expression" dxfId="342" priority="92">
      <formula>NOT(ISBLANK($K$30))</formula>
    </cfRule>
  </conditionalFormatting>
  <conditionalFormatting sqref="A32:O33">
    <cfRule type="expression" dxfId="341" priority="87">
      <formula>SEARCH("CXL", $B$33:$O$33)&gt;0</formula>
    </cfRule>
    <cfRule type="expression" dxfId="340" priority="88">
      <formula>NOT(ISBLANK($M$32))</formula>
    </cfRule>
    <cfRule type="expression" dxfId="339" priority="89">
      <formula>NOT(ISBLANK($K$32))</formula>
    </cfRule>
  </conditionalFormatting>
  <conditionalFormatting sqref="A34:O35">
    <cfRule type="expression" dxfId="338" priority="84">
      <formula>SEARCH("CXL", $B$35:$O$35)&gt;0</formula>
    </cfRule>
    <cfRule type="expression" dxfId="337" priority="85">
      <formula>NOT(ISBLANK($M$34))</formula>
    </cfRule>
    <cfRule type="expression" dxfId="336" priority="86">
      <formula>NOT(ISBLANK($K$34))</formula>
    </cfRule>
  </conditionalFormatting>
  <conditionalFormatting sqref="A36:O37">
    <cfRule type="expression" dxfId="335" priority="81">
      <formula>SEARCH("CXL", $B$37:$O$37)&gt;0</formula>
    </cfRule>
    <cfRule type="expression" dxfId="334" priority="82">
      <formula>NOT(ISBLANK($M$36))</formula>
    </cfRule>
    <cfRule type="expression" dxfId="333" priority="83">
      <formula>NOT(ISBLANK($K$36))</formula>
    </cfRule>
  </conditionalFormatting>
  <conditionalFormatting sqref="A39:O40">
    <cfRule type="expression" dxfId="332" priority="78">
      <formula>SEARCH("CXL", $B$40:$O$40)&gt;0</formula>
    </cfRule>
    <cfRule type="expression" dxfId="331" priority="79">
      <formula>NOT(ISBLANK($M$39))</formula>
    </cfRule>
    <cfRule type="expression" dxfId="330" priority="80">
      <formula>NOT(ISBLANK($K$39))</formula>
    </cfRule>
  </conditionalFormatting>
  <conditionalFormatting sqref="A41:O42">
    <cfRule type="expression" dxfId="329" priority="75">
      <formula>SEARCH("CXL", $B$42:$O$42)&gt;0</formula>
    </cfRule>
    <cfRule type="expression" dxfId="328" priority="76">
      <formula>NOT(ISBLANK($M$41))</formula>
    </cfRule>
    <cfRule type="expression" dxfId="327" priority="77">
      <formula>NOT(ISBLANK($K$41))</formula>
    </cfRule>
  </conditionalFormatting>
  <conditionalFormatting sqref="A43:O44">
    <cfRule type="expression" dxfId="326" priority="72">
      <formula>SEARCH("CXL", $B$44:$O$44)&gt;0</formula>
    </cfRule>
    <cfRule type="expression" dxfId="325" priority="73">
      <formula>NOT(ISBLANK($M$43))</formula>
    </cfRule>
    <cfRule type="expression" dxfId="324" priority="74">
      <formula>NOT(ISBLANK($K$43))</formula>
    </cfRule>
  </conditionalFormatting>
  <conditionalFormatting sqref="A45:O46">
    <cfRule type="expression" dxfId="323" priority="69">
      <formula>SEARCH("CXL", $B$46:$O$46)&gt;0</formula>
    </cfRule>
    <cfRule type="expression" dxfId="322" priority="70">
      <formula>NOT(ISBLANK($M$45))</formula>
    </cfRule>
    <cfRule type="expression" dxfId="321" priority="71">
      <formula>NOT(ISBLANK($K$45))</formula>
    </cfRule>
  </conditionalFormatting>
  <conditionalFormatting sqref="A47:O48">
    <cfRule type="expression" dxfId="320" priority="66">
      <formula>SEARCH("CXL", $B$48:$O$48)&gt;0</formula>
    </cfRule>
    <cfRule type="expression" dxfId="319" priority="67">
      <formula>NOT(ISBLANK($M$47))</formula>
    </cfRule>
    <cfRule type="expression" dxfId="318" priority="68">
      <formula>NOT(ISBLANK($K$47))</formula>
    </cfRule>
  </conditionalFormatting>
  <conditionalFormatting sqref="A49:O50">
    <cfRule type="expression" dxfId="317" priority="63">
      <formula>SEARCH("CXL", $B$50:$O$50)&gt;0</formula>
    </cfRule>
    <cfRule type="expression" dxfId="316" priority="64">
      <formula>NOT(ISBLANK($M$49))</formula>
    </cfRule>
    <cfRule type="expression" dxfId="315" priority="65">
      <formula>NOT(ISBLANK($K$49))</formula>
    </cfRule>
  </conditionalFormatting>
  <conditionalFormatting sqref="A51:O52">
    <cfRule type="expression" dxfId="314" priority="60">
      <formula>SEARCH("CXL", $B$52:$O$52)&gt;0</formula>
    </cfRule>
    <cfRule type="expression" dxfId="313" priority="61">
      <formula>NOT(ISBLANK($M$51))</formula>
    </cfRule>
    <cfRule type="expression" dxfId="312" priority="62">
      <formula>NOT(ISBLANK($K$51))</formula>
    </cfRule>
  </conditionalFormatting>
  <conditionalFormatting sqref="A53:O54">
    <cfRule type="expression" dxfId="311" priority="57">
      <formula>SEARCH("CXL", $B$54:$O$54)&gt;0</formula>
    </cfRule>
    <cfRule type="expression" dxfId="310" priority="58">
      <formula>NOT(ISBLANK($M$53))</formula>
    </cfRule>
    <cfRule type="expression" dxfId="309" priority="59">
      <formula>NOT(ISBLANK($K$53))</formula>
    </cfRule>
  </conditionalFormatting>
  <conditionalFormatting sqref="A56:O57">
    <cfRule type="expression" dxfId="308" priority="54">
      <formula>SEARCH("CXL", $B$57:$O$57)&gt;0</formula>
    </cfRule>
    <cfRule type="expression" dxfId="307" priority="55">
      <formula>NOT(ISBLANK($M$56))</formula>
    </cfRule>
    <cfRule type="expression" dxfId="306" priority="56">
      <formula>NOT(ISBLANK($K$56))</formula>
    </cfRule>
  </conditionalFormatting>
  <conditionalFormatting sqref="A58:O59">
    <cfRule type="expression" dxfId="305" priority="51">
      <formula>SEARCH("CXL", $B$59:$O$59)&gt;0</formula>
    </cfRule>
    <cfRule type="expression" dxfId="304" priority="52">
      <formula>NOT(ISBLANK($M$58))</formula>
    </cfRule>
    <cfRule type="expression" dxfId="303" priority="53">
      <formula>NOT(ISBLANK($K$58))</formula>
    </cfRule>
  </conditionalFormatting>
  <conditionalFormatting sqref="A60:O61">
    <cfRule type="expression" dxfId="302" priority="48">
      <formula>SEARCH("CXL", $B$61:$O$61)&gt;0</formula>
    </cfRule>
    <cfRule type="expression" dxfId="301" priority="49">
      <formula>NOT(ISBLANK($M$60))</formula>
    </cfRule>
    <cfRule type="expression" dxfId="300" priority="50">
      <formula>NOT(ISBLANK($K$60))</formula>
    </cfRule>
  </conditionalFormatting>
  <conditionalFormatting sqref="A62:O63">
    <cfRule type="expression" dxfId="299" priority="45">
      <formula>SEARCH("CXL", $B$63:$O$63)&gt;0</formula>
    </cfRule>
    <cfRule type="expression" dxfId="298" priority="46">
      <formula>NOT(ISBLANK($M$62))</formula>
    </cfRule>
    <cfRule type="expression" dxfId="297" priority="47">
      <formula>NOT(ISBLANK($K$62))</formula>
    </cfRule>
  </conditionalFormatting>
  <conditionalFormatting sqref="A64:O65">
    <cfRule type="expression" dxfId="296" priority="42">
      <formula>SEARCH("CXL", $B$65:$O$65)&gt;0</formula>
    </cfRule>
    <cfRule type="expression" dxfId="295" priority="43">
      <formula>NOT(ISBLANK($M$64))</formula>
    </cfRule>
    <cfRule type="expression" dxfId="294" priority="44">
      <formula>NOT(ISBLANK($K$64))</formula>
    </cfRule>
  </conditionalFormatting>
  <conditionalFormatting sqref="A66:O67">
    <cfRule type="expression" dxfId="293" priority="39">
      <formula>SEARCH("CXL", $B$67:$O$67)&gt;0</formula>
    </cfRule>
    <cfRule type="expression" dxfId="292" priority="40">
      <formula>NOT(ISBLANK($M$66))</formula>
    </cfRule>
    <cfRule type="expression" dxfId="291" priority="41">
      <formula>NOT(ISBLANK($K$66))</formula>
    </cfRule>
  </conditionalFormatting>
  <conditionalFormatting sqref="A68:O69">
    <cfRule type="expression" dxfId="290" priority="36">
      <formula>SEARCH("CXL", $B$69:$O$69)&gt;0</formula>
    </cfRule>
    <cfRule type="expression" dxfId="289" priority="37">
      <formula>NOT(ISBLANK($M$68))</formula>
    </cfRule>
    <cfRule type="expression" dxfId="288" priority="38">
      <formula>NOT(ISBLANK($K$68))</formula>
    </cfRule>
  </conditionalFormatting>
  <conditionalFormatting sqref="A70:O71">
    <cfRule type="expression" dxfId="287" priority="1">
      <formula>SEARCH("RON", $B71:$O$71)&gt;0</formula>
    </cfRule>
    <cfRule type="expression" dxfId="286" priority="33">
      <formula>SEARCH("CXL", $B$71:$O$71)&gt;0</formula>
    </cfRule>
    <cfRule type="expression" dxfId="285" priority="34">
      <formula>NOT(ISBLANK($M$70))</formula>
    </cfRule>
    <cfRule type="expression" dxfId="284" priority="35">
      <formula>NOT(ISBLANK($K$70))</formula>
    </cfRule>
  </conditionalFormatting>
  <conditionalFormatting sqref="A5:O6">
    <cfRule type="expression" dxfId="283" priority="126">
      <formula>SEARCH("CXL", $B$6:$O$6)&gt;0</formula>
    </cfRule>
    <cfRule type="expression" dxfId="282" priority="127">
      <formula>NOT(ISBLANK($M$5))</formula>
    </cfRule>
    <cfRule type="expression" dxfId="281" priority="128">
      <formula>NOT(ISBLANK($K$5))</formula>
    </cfRule>
  </conditionalFormatting>
  <conditionalFormatting sqref="B6:O6">
    <cfRule type="expression" dxfId="280" priority="32">
      <formula>SEARCH("RON", $B$6:$O$6)&gt;0</formula>
    </cfRule>
  </conditionalFormatting>
  <conditionalFormatting sqref="B19:O20">
    <cfRule type="expression" dxfId="279" priority="25">
      <formula>SEARCH("RON", $B$20:$O$20)&gt;0</formula>
    </cfRule>
  </conditionalFormatting>
  <conditionalFormatting sqref="B22:O23">
    <cfRule type="expression" dxfId="278" priority="24">
      <formula>SEARCH("RON", $B$23:$O$23)&gt;0</formula>
    </cfRule>
  </conditionalFormatting>
  <conditionalFormatting sqref="B24:O25">
    <cfRule type="expression" dxfId="277" priority="23">
      <formula>SEARCH("RON", $B$25:$O$25)&gt;0</formula>
    </cfRule>
  </conditionalFormatting>
  <conditionalFormatting sqref="B26:O27">
    <cfRule type="expression" dxfId="276" priority="22">
      <formula>SEARCH("RON", $B$27:$O$27)&gt;0</formula>
    </cfRule>
  </conditionalFormatting>
  <conditionalFormatting sqref="B28:O29">
    <cfRule type="expression" dxfId="275" priority="21">
      <formula>SEARCH("RON", $B$29:$O$29)&gt;0</formula>
    </cfRule>
  </conditionalFormatting>
  <conditionalFormatting sqref="B30:O31">
    <cfRule type="expression" dxfId="274" priority="20">
      <formula>SEARCH("RON", $B$31:$O$31)&gt;0</formula>
    </cfRule>
  </conditionalFormatting>
  <conditionalFormatting sqref="B32:O33">
    <cfRule type="expression" dxfId="273" priority="19">
      <formula>SEARCH("RON", $B$33:$O$33)&gt;0</formula>
    </cfRule>
  </conditionalFormatting>
  <conditionalFormatting sqref="B34:O35">
    <cfRule type="expression" dxfId="272" priority="18">
      <formula>SEARCH("RON", $B$35:$O$35)&gt;0</formula>
    </cfRule>
  </conditionalFormatting>
  <conditionalFormatting sqref="B36:O37">
    <cfRule type="expression" dxfId="271" priority="17">
      <formula>SEARCH("RON", $B$37:$O$37)&gt;0</formula>
    </cfRule>
  </conditionalFormatting>
  <conditionalFormatting sqref="B39:O40">
    <cfRule type="expression" dxfId="270" priority="16">
      <formula>SEARCH("RON", $B$40:$O$40)&gt;0</formula>
    </cfRule>
  </conditionalFormatting>
  <conditionalFormatting sqref="B41:O42">
    <cfRule type="expression" dxfId="269" priority="15">
      <formula>SEARCH("RON", $B$42:$O$42)&gt;0</formula>
    </cfRule>
  </conditionalFormatting>
  <conditionalFormatting sqref="B43:O44">
    <cfRule type="expression" dxfId="268" priority="14">
      <formula>SEARCH("RON", $B$44:$O$44)&gt;0</formula>
    </cfRule>
  </conditionalFormatting>
  <conditionalFormatting sqref="B45:O46">
    <cfRule type="expression" dxfId="267" priority="13">
      <formula>SEARCH("RON", $B$46:$O$46)&gt;0</formula>
    </cfRule>
  </conditionalFormatting>
  <conditionalFormatting sqref="B47:O48">
    <cfRule type="expression" dxfId="266" priority="12">
      <formula>SEARCH("RON", $B$48:$O$48)&gt;0</formula>
    </cfRule>
  </conditionalFormatting>
  <conditionalFormatting sqref="B49:O50">
    <cfRule type="expression" dxfId="265" priority="11">
      <formula>SEARCH("RON", $B$50:$O$50)&gt;0</formula>
    </cfRule>
  </conditionalFormatting>
  <conditionalFormatting sqref="B51:O52">
    <cfRule type="expression" dxfId="264" priority="10">
      <formula>SEARCH("RON", $B$52:$O$52)&gt;0</formula>
    </cfRule>
  </conditionalFormatting>
  <conditionalFormatting sqref="B53:O54">
    <cfRule type="expression" dxfId="263" priority="9">
      <formula>SEARCH("RON", $B$54:$O$54)&gt;0</formula>
    </cfRule>
  </conditionalFormatting>
  <conditionalFormatting sqref="B56:O57">
    <cfRule type="expression" dxfId="262" priority="8">
      <formula>SEARCH("RON", $B$57:$O$57)&gt;0</formula>
    </cfRule>
  </conditionalFormatting>
  <conditionalFormatting sqref="B58:O59">
    <cfRule type="expression" dxfId="261" priority="7">
      <formula>SEARCH("RON", $B$59:$O$59)&gt;0</formula>
    </cfRule>
  </conditionalFormatting>
  <conditionalFormatting sqref="B60:O61">
    <cfRule type="expression" dxfId="260" priority="6">
      <formula>SEARCH("RON", $B$61:$O$61)&gt;0</formula>
    </cfRule>
  </conditionalFormatting>
  <conditionalFormatting sqref="B62:O63">
    <cfRule type="expression" dxfId="259" priority="5">
      <formula>SEARCH("RON", $B$63:$O$63)&gt;0</formula>
    </cfRule>
  </conditionalFormatting>
  <conditionalFormatting sqref="B64:O65">
    <cfRule type="expression" dxfId="258" priority="4">
      <formula>SEARCH("RON", $B$65:$O$65)&gt;0</formula>
    </cfRule>
  </conditionalFormatting>
  <conditionalFormatting sqref="B66:O67">
    <cfRule type="expression" dxfId="257" priority="3">
      <formula>SEARCH("RON", $B$67:$O$67)&gt;0</formula>
    </cfRule>
  </conditionalFormatting>
  <conditionalFormatting sqref="B68:O69">
    <cfRule type="expression" dxfId="256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edJO8DXZoQ9mL7tby6SOrVRflcybPqWCthZtLTyvgY8ddHHrgx9HY/wRFmx1L5Kge3Vth6B1luZX1yfPGslQWA==" saltValue="C3gAIMnMsR20IVk+v65hqQ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255" priority="31">
      <formula>SEARCH("RON", $B$8:$O$8)&gt;0</formula>
    </cfRule>
    <cfRule type="expression" dxfId="254" priority="123">
      <formula>SEARCH("CXL", $B$8:$O$8)&gt;0</formula>
    </cfRule>
    <cfRule type="expression" dxfId="253" priority="124">
      <formula>NOT(ISBLANK($M$7))</formula>
    </cfRule>
    <cfRule type="expression" dxfId="252" priority="125">
      <formula>NOT(ISBLANK($K$7))</formula>
    </cfRule>
  </conditionalFormatting>
  <conditionalFormatting sqref="A9:O10">
    <cfRule type="expression" dxfId="251" priority="30">
      <formula>SEARCH("RON", $B$10:$O$10)&gt;0</formula>
    </cfRule>
    <cfRule type="expression" dxfId="250" priority="120">
      <formula>SEARCH("CXL", $B$10:$O$10)&gt;0</formula>
    </cfRule>
    <cfRule type="expression" dxfId="249" priority="121">
      <formula>NOT(ISBLANK($M$9))</formula>
    </cfRule>
    <cfRule type="expression" dxfId="248" priority="122">
      <formula>NOT(ISBLANK($K$9))</formula>
    </cfRule>
  </conditionalFormatting>
  <conditionalFormatting sqref="A11:O12">
    <cfRule type="expression" dxfId="247" priority="29">
      <formula>SEARCH("RON", $B$12:$O$12)&gt;0</formula>
    </cfRule>
    <cfRule type="expression" dxfId="246" priority="117">
      <formula>SEARCH("CXL", $B$12:$O$12)&gt;0</formula>
    </cfRule>
    <cfRule type="expression" dxfId="245" priority="118">
      <formula>NOT(ISBLANK($M$11))</formula>
    </cfRule>
    <cfRule type="expression" dxfId="244" priority="119">
      <formula>NOT(ISBLANK($K$11))</formula>
    </cfRule>
  </conditionalFormatting>
  <conditionalFormatting sqref="A13:O14">
    <cfRule type="expression" dxfId="243" priority="28">
      <formula>SEARCH("RON", $B$14:$O$14)&gt;0</formula>
    </cfRule>
    <cfRule type="expression" dxfId="242" priority="114">
      <formula>SEARCH("CXL", $B$14:$O$14)&gt;0</formula>
    </cfRule>
    <cfRule type="expression" dxfId="241" priority="115">
      <formula>NOT(ISBLANK($M$13))</formula>
    </cfRule>
    <cfRule type="expression" dxfId="240" priority="116">
      <formula>NOT(ISBLANK($K$13))</formula>
    </cfRule>
  </conditionalFormatting>
  <conditionalFormatting sqref="A15:O16">
    <cfRule type="expression" dxfId="239" priority="27">
      <formula>SEARCH("RON", $B$16:$O$16)&gt;0</formula>
    </cfRule>
    <cfRule type="expression" dxfId="238" priority="111">
      <formula>SEARCH("CXL", $B$16:$O$16)&gt;0</formula>
    </cfRule>
    <cfRule type="expression" dxfId="237" priority="112">
      <formula>NOT(ISBLANK($M$15))</formula>
    </cfRule>
    <cfRule type="expression" dxfId="236" priority="113">
      <formula>NOT(ISBLANK($K$15))</formula>
    </cfRule>
  </conditionalFormatting>
  <conditionalFormatting sqref="A17:O18">
    <cfRule type="expression" dxfId="235" priority="26">
      <formula>SEARCH("RON", $B$18:$O$18)&gt;0</formula>
    </cfRule>
    <cfRule type="expression" dxfId="234" priority="108">
      <formula>SEARCH("CXL", $B$18:$O$18)&gt;0</formula>
    </cfRule>
    <cfRule type="expression" dxfId="233" priority="109">
      <formula>NOT(ISBLANK($M$17))</formula>
    </cfRule>
    <cfRule type="expression" dxfId="232" priority="110">
      <formula>NOT(ISBLANK($K$17))</formula>
    </cfRule>
  </conditionalFormatting>
  <conditionalFormatting sqref="A19:O20">
    <cfRule type="expression" dxfId="231" priority="105">
      <formula>SEARCH("CXL", $B$20:$O$20)&gt;0</formula>
    </cfRule>
    <cfRule type="expression" dxfId="230" priority="106">
      <formula>NOT(ISBLANK($M$19))</formula>
    </cfRule>
    <cfRule type="expression" dxfId="229" priority="107">
      <formula>NOT(ISBLANK($K$19))</formula>
    </cfRule>
  </conditionalFormatting>
  <conditionalFormatting sqref="A22:O23">
    <cfRule type="expression" dxfId="228" priority="102">
      <formula>SEARCH("CXL", $B$23:$O$23)&gt;0</formula>
    </cfRule>
    <cfRule type="expression" dxfId="227" priority="103">
      <formula>NOT(ISBLANK($M$22))</formula>
    </cfRule>
    <cfRule type="expression" dxfId="226" priority="104">
      <formula>NOT(ISBLANK($K$22))</formula>
    </cfRule>
  </conditionalFormatting>
  <conditionalFormatting sqref="A24:O25">
    <cfRule type="expression" dxfId="225" priority="99">
      <formula>SEARCH("CXL", $B$25:$O$25)&gt;0</formula>
    </cfRule>
    <cfRule type="expression" dxfId="224" priority="100">
      <formula>NOT(ISBLANK($M$24))</formula>
    </cfRule>
    <cfRule type="expression" dxfId="223" priority="101">
      <formula>NOT(ISBLANK($K$24))</formula>
    </cfRule>
  </conditionalFormatting>
  <conditionalFormatting sqref="A26:O27">
    <cfRule type="expression" dxfId="222" priority="96">
      <formula>SEARCH("CXL", $B$27:$O$27)&gt;0</formula>
    </cfRule>
    <cfRule type="expression" dxfId="221" priority="97">
      <formula>NOT(ISBLANK($M$26))</formula>
    </cfRule>
    <cfRule type="expression" dxfId="220" priority="98">
      <formula>NOT(ISBLANK($K$26))</formula>
    </cfRule>
  </conditionalFormatting>
  <conditionalFormatting sqref="A28:O29">
    <cfRule type="expression" dxfId="219" priority="93">
      <formula>SEARCH("CXL", $B$29:$O$29)&gt;0</formula>
    </cfRule>
    <cfRule type="expression" dxfId="218" priority="94">
      <formula>NOT(ISBLANK($M$28))</formula>
    </cfRule>
    <cfRule type="expression" dxfId="217" priority="95">
      <formula>NOT(ISBLANK($K$28))</formula>
    </cfRule>
  </conditionalFormatting>
  <conditionalFormatting sqref="A30:O31">
    <cfRule type="expression" dxfId="216" priority="90">
      <formula>SEARCH("CXL", $B$31:$O$31)&gt;0</formula>
    </cfRule>
    <cfRule type="expression" dxfId="215" priority="91">
      <formula>NOT(ISBLANK($M$30))</formula>
    </cfRule>
    <cfRule type="expression" dxfId="214" priority="92">
      <formula>NOT(ISBLANK($K$30))</formula>
    </cfRule>
  </conditionalFormatting>
  <conditionalFormatting sqref="A32:O33">
    <cfRule type="expression" dxfId="213" priority="87">
      <formula>SEARCH("CXL", $B$33:$O$33)&gt;0</formula>
    </cfRule>
    <cfRule type="expression" dxfId="212" priority="88">
      <formula>NOT(ISBLANK($M$32))</formula>
    </cfRule>
    <cfRule type="expression" dxfId="211" priority="89">
      <formula>NOT(ISBLANK($K$32))</formula>
    </cfRule>
  </conditionalFormatting>
  <conditionalFormatting sqref="A34:O35">
    <cfRule type="expression" dxfId="210" priority="84">
      <formula>SEARCH("CXL", $B$35:$O$35)&gt;0</formula>
    </cfRule>
    <cfRule type="expression" dxfId="209" priority="85">
      <formula>NOT(ISBLANK($M$34))</formula>
    </cfRule>
    <cfRule type="expression" dxfId="208" priority="86">
      <formula>NOT(ISBLANK($K$34))</formula>
    </cfRule>
  </conditionalFormatting>
  <conditionalFormatting sqref="A36:O37">
    <cfRule type="expression" dxfId="207" priority="81">
      <formula>SEARCH("CXL", $B$37:$O$37)&gt;0</formula>
    </cfRule>
    <cfRule type="expression" dxfId="206" priority="82">
      <formula>NOT(ISBLANK($M$36))</formula>
    </cfRule>
    <cfRule type="expression" dxfId="205" priority="83">
      <formula>NOT(ISBLANK($K$36))</formula>
    </cfRule>
  </conditionalFormatting>
  <conditionalFormatting sqref="A39:O40">
    <cfRule type="expression" dxfId="204" priority="78">
      <formula>SEARCH("CXL", $B$40:$O$40)&gt;0</formula>
    </cfRule>
    <cfRule type="expression" dxfId="203" priority="79">
      <formula>NOT(ISBLANK($M$39))</formula>
    </cfRule>
    <cfRule type="expression" dxfId="202" priority="80">
      <formula>NOT(ISBLANK($K$39))</formula>
    </cfRule>
  </conditionalFormatting>
  <conditionalFormatting sqref="A41:O42">
    <cfRule type="expression" dxfId="201" priority="75">
      <formula>SEARCH("CXL", $B$42:$O$42)&gt;0</formula>
    </cfRule>
    <cfRule type="expression" dxfId="200" priority="76">
      <formula>NOT(ISBLANK($M$41))</formula>
    </cfRule>
    <cfRule type="expression" dxfId="199" priority="77">
      <formula>NOT(ISBLANK($K$41))</formula>
    </cfRule>
  </conditionalFormatting>
  <conditionalFormatting sqref="A43:O44">
    <cfRule type="expression" dxfId="198" priority="72">
      <formula>SEARCH("CXL", $B$44:$O$44)&gt;0</formula>
    </cfRule>
    <cfRule type="expression" dxfId="197" priority="73">
      <formula>NOT(ISBLANK($M$43))</formula>
    </cfRule>
    <cfRule type="expression" dxfId="196" priority="74">
      <formula>NOT(ISBLANK($K$43))</formula>
    </cfRule>
  </conditionalFormatting>
  <conditionalFormatting sqref="A45:O46">
    <cfRule type="expression" dxfId="195" priority="69">
      <formula>SEARCH("CXL", $B$46:$O$46)&gt;0</formula>
    </cfRule>
    <cfRule type="expression" dxfId="194" priority="70">
      <formula>NOT(ISBLANK($M$45))</formula>
    </cfRule>
    <cfRule type="expression" dxfId="193" priority="71">
      <formula>NOT(ISBLANK($K$45))</formula>
    </cfRule>
  </conditionalFormatting>
  <conditionalFormatting sqref="A47:O48">
    <cfRule type="expression" dxfId="192" priority="66">
      <formula>SEARCH("CXL", $B$48:$O$48)&gt;0</formula>
    </cfRule>
    <cfRule type="expression" dxfId="191" priority="67">
      <formula>NOT(ISBLANK($M$47))</formula>
    </cfRule>
    <cfRule type="expression" dxfId="190" priority="68">
      <formula>NOT(ISBLANK($K$47))</formula>
    </cfRule>
  </conditionalFormatting>
  <conditionalFormatting sqref="A49:O50">
    <cfRule type="expression" dxfId="189" priority="63">
      <formula>SEARCH("CXL", $B$50:$O$50)&gt;0</formula>
    </cfRule>
    <cfRule type="expression" dxfId="188" priority="64">
      <formula>NOT(ISBLANK($M$49))</formula>
    </cfRule>
    <cfRule type="expression" dxfId="187" priority="65">
      <formula>NOT(ISBLANK($K$49))</formula>
    </cfRule>
  </conditionalFormatting>
  <conditionalFormatting sqref="A51:O52">
    <cfRule type="expression" dxfId="186" priority="60">
      <formula>SEARCH("CXL", $B$52:$O$52)&gt;0</formula>
    </cfRule>
    <cfRule type="expression" dxfId="185" priority="61">
      <formula>NOT(ISBLANK($M$51))</formula>
    </cfRule>
    <cfRule type="expression" dxfId="184" priority="62">
      <formula>NOT(ISBLANK($K$51))</formula>
    </cfRule>
  </conditionalFormatting>
  <conditionalFormatting sqref="A53:O54">
    <cfRule type="expression" dxfId="183" priority="57">
      <formula>SEARCH("CXL", $B$54:$O$54)&gt;0</formula>
    </cfRule>
    <cfRule type="expression" dxfId="182" priority="58">
      <formula>NOT(ISBLANK($M$53))</formula>
    </cfRule>
    <cfRule type="expression" dxfId="181" priority="59">
      <formula>NOT(ISBLANK($K$53))</formula>
    </cfRule>
  </conditionalFormatting>
  <conditionalFormatting sqref="A56:O57">
    <cfRule type="expression" dxfId="180" priority="54">
      <formula>SEARCH("CXL", $B$57:$O$57)&gt;0</formula>
    </cfRule>
    <cfRule type="expression" dxfId="179" priority="55">
      <formula>NOT(ISBLANK($M$56))</formula>
    </cfRule>
    <cfRule type="expression" dxfId="178" priority="56">
      <formula>NOT(ISBLANK($K$56))</formula>
    </cfRule>
  </conditionalFormatting>
  <conditionalFormatting sqref="A58:O59">
    <cfRule type="expression" dxfId="177" priority="51">
      <formula>SEARCH("CXL", $B$59:$O$59)&gt;0</formula>
    </cfRule>
    <cfRule type="expression" dxfId="176" priority="52">
      <formula>NOT(ISBLANK($M$58))</formula>
    </cfRule>
    <cfRule type="expression" dxfId="175" priority="53">
      <formula>NOT(ISBLANK($K$58))</formula>
    </cfRule>
  </conditionalFormatting>
  <conditionalFormatting sqref="A60:O61">
    <cfRule type="expression" dxfId="174" priority="48">
      <formula>SEARCH("CXL", $B$61:$O$61)&gt;0</formula>
    </cfRule>
    <cfRule type="expression" dxfId="173" priority="49">
      <formula>NOT(ISBLANK($M$60))</formula>
    </cfRule>
    <cfRule type="expression" dxfId="172" priority="50">
      <formula>NOT(ISBLANK($K$60))</formula>
    </cfRule>
  </conditionalFormatting>
  <conditionalFormatting sqref="A62:O63">
    <cfRule type="expression" dxfId="171" priority="45">
      <formula>SEARCH("CXL", $B$63:$O$63)&gt;0</formula>
    </cfRule>
    <cfRule type="expression" dxfId="170" priority="46">
      <formula>NOT(ISBLANK($M$62))</formula>
    </cfRule>
    <cfRule type="expression" dxfId="169" priority="47">
      <formula>NOT(ISBLANK($K$62))</formula>
    </cfRule>
  </conditionalFormatting>
  <conditionalFormatting sqref="A64:O65">
    <cfRule type="expression" dxfId="168" priority="42">
      <formula>SEARCH("CXL", $B$65:$O$65)&gt;0</formula>
    </cfRule>
    <cfRule type="expression" dxfId="167" priority="43">
      <formula>NOT(ISBLANK($M$64))</formula>
    </cfRule>
    <cfRule type="expression" dxfId="166" priority="44">
      <formula>NOT(ISBLANK($K$64))</formula>
    </cfRule>
  </conditionalFormatting>
  <conditionalFormatting sqref="A66:O67">
    <cfRule type="expression" dxfId="165" priority="39">
      <formula>SEARCH("CXL", $B$67:$O$67)&gt;0</formula>
    </cfRule>
    <cfRule type="expression" dxfId="164" priority="40">
      <formula>NOT(ISBLANK($M$66))</formula>
    </cfRule>
    <cfRule type="expression" dxfId="163" priority="41">
      <formula>NOT(ISBLANK($K$66))</formula>
    </cfRule>
  </conditionalFormatting>
  <conditionalFormatting sqref="A68:O69">
    <cfRule type="expression" dxfId="162" priority="36">
      <formula>SEARCH("CXL", $B$69:$O$69)&gt;0</formula>
    </cfRule>
    <cfRule type="expression" dxfId="161" priority="37">
      <formula>NOT(ISBLANK($M$68))</formula>
    </cfRule>
    <cfRule type="expression" dxfId="160" priority="38">
      <formula>NOT(ISBLANK($K$68))</formula>
    </cfRule>
  </conditionalFormatting>
  <conditionalFormatting sqref="A70:O71">
    <cfRule type="expression" dxfId="159" priority="1">
      <formula>SEARCH("RON", $B71:$O$71)&gt;0</formula>
    </cfRule>
    <cfRule type="expression" dxfId="158" priority="33">
      <formula>SEARCH("CXL", $B$71:$O$71)&gt;0</formula>
    </cfRule>
    <cfRule type="expression" dxfId="157" priority="34">
      <formula>NOT(ISBLANK($M$70))</formula>
    </cfRule>
    <cfRule type="expression" dxfId="156" priority="35">
      <formula>NOT(ISBLANK($K$70))</formula>
    </cfRule>
  </conditionalFormatting>
  <conditionalFormatting sqref="A5:O6">
    <cfRule type="expression" dxfId="155" priority="126">
      <formula>SEARCH("CXL", $B$6:$O$6)&gt;0</formula>
    </cfRule>
    <cfRule type="expression" dxfId="154" priority="127">
      <formula>NOT(ISBLANK($M$5))</formula>
    </cfRule>
    <cfRule type="expression" dxfId="153" priority="128">
      <formula>NOT(ISBLANK($K$5))</formula>
    </cfRule>
  </conditionalFormatting>
  <conditionalFormatting sqref="B6:O6">
    <cfRule type="expression" dxfId="152" priority="32">
      <formula>SEARCH("RON", $B$6:$O$6)&gt;0</formula>
    </cfRule>
  </conditionalFormatting>
  <conditionalFormatting sqref="B19:O20">
    <cfRule type="expression" dxfId="151" priority="25">
      <formula>SEARCH("RON", $B$20:$O$20)&gt;0</formula>
    </cfRule>
  </conditionalFormatting>
  <conditionalFormatting sqref="B22:O23">
    <cfRule type="expression" dxfId="150" priority="24">
      <formula>SEARCH("RON", $B$23:$O$23)&gt;0</formula>
    </cfRule>
  </conditionalFormatting>
  <conditionalFormatting sqref="B24:O25">
    <cfRule type="expression" dxfId="149" priority="23">
      <formula>SEARCH("RON", $B$25:$O$25)&gt;0</formula>
    </cfRule>
  </conditionalFormatting>
  <conditionalFormatting sqref="B26:O27">
    <cfRule type="expression" dxfId="148" priority="22">
      <formula>SEARCH("RON", $B$27:$O$27)&gt;0</formula>
    </cfRule>
  </conditionalFormatting>
  <conditionalFormatting sqref="B28:O29">
    <cfRule type="expression" dxfId="147" priority="21">
      <formula>SEARCH("RON", $B$29:$O$29)&gt;0</formula>
    </cfRule>
  </conditionalFormatting>
  <conditionalFormatting sqref="B30:O31">
    <cfRule type="expression" dxfId="146" priority="20">
      <formula>SEARCH("RON", $B$31:$O$31)&gt;0</formula>
    </cfRule>
  </conditionalFormatting>
  <conditionalFormatting sqref="B32:O33">
    <cfRule type="expression" dxfId="145" priority="19">
      <formula>SEARCH("RON", $B$33:$O$33)&gt;0</formula>
    </cfRule>
  </conditionalFormatting>
  <conditionalFormatting sqref="B34:O35">
    <cfRule type="expression" dxfId="144" priority="18">
      <formula>SEARCH("RON", $B$35:$O$35)&gt;0</formula>
    </cfRule>
  </conditionalFormatting>
  <conditionalFormatting sqref="B36:O37">
    <cfRule type="expression" dxfId="143" priority="17">
      <formula>SEARCH("RON", $B$37:$O$37)&gt;0</formula>
    </cfRule>
  </conditionalFormatting>
  <conditionalFormatting sqref="B39:O40">
    <cfRule type="expression" dxfId="142" priority="16">
      <formula>SEARCH("RON", $B$40:$O$40)&gt;0</formula>
    </cfRule>
  </conditionalFormatting>
  <conditionalFormatting sqref="B41:O42">
    <cfRule type="expression" dxfId="141" priority="15">
      <formula>SEARCH("RON", $B$42:$O$42)&gt;0</formula>
    </cfRule>
  </conditionalFormatting>
  <conditionalFormatting sqref="B43:O44">
    <cfRule type="expression" dxfId="140" priority="14">
      <formula>SEARCH("RON", $B$44:$O$44)&gt;0</formula>
    </cfRule>
  </conditionalFormatting>
  <conditionalFormatting sqref="B45:O46">
    <cfRule type="expression" dxfId="139" priority="13">
      <formula>SEARCH("RON", $B$46:$O$46)&gt;0</formula>
    </cfRule>
  </conditionalFormatting>
  <conditionalFormatting sqref="B47:O48">
    <cfRule type="expression" dxfId="138" priority="12">
      <formula>SEARCH("RON", $B$48:$O$48)&gt;0</formula>
    </cfRule>
  </conditionalFormatting>
  <conditionalFormatting sqref="B49:O50">
    <cfRule type="expression" dxfId="137" priority="11">
      <formula>SEARCH("RON", $B$50:$O$50)&gt;0</formula>
    </cfRule>
  </conditionalFormatting>
  <conditionalFormatting sqref="B51:O52">
    <cfRule type="expression" dxfId="136" priority="10">
      <formula>SEARCH("RON", $B$52:$O$52)&gt;0</formula>
    </cfRule>
  </conditionalFormatting>
  <conditionalFormatting sqref="B53:O54">
    <cfRule type="expression" dxfId="135" priority="9">
      <formula>SEARCH("RON", $B$54:$O$54)&gt;0</formula>
    </cfRule>
  </conditionalFormatting>
  <conditionalFormatting sqref="B56:O57">
    <cfRule type="expression" dxfId="134" priority="8">
      <formula>SEARCH("RON", $B$57:$O$57)&gt;0</formula>
    </cfRule>
  </conditionalFormatting>
  <conditionalFormatting sqref="B58:O59">
    <cfRule type="expression" dxfId="133" priority="7">
      <formula>SEARCH("RON", $B$59:$O$59)&gt;0</formula>
    </cfRule>
  </conditionalFormatting>
  <conditionalFormatting sqref="B60:O61">
    <cfRule type="expression" dxfId="132" priority="6">
      <formula>SEARCH("RON", $B$61:$O$61)&gt;0</formula>
    </cfRule>
  </conditionalFormatting>
  <conditionalFormatting sqref="B62:O63">
    <cfRule type="expression" dxfId="131" priority="5">
      <formula>SEARCH("RON", $B$63:$O$63)&gt;0</formula>
    </cfRule>
  </conditionalFormatting>
  <conditionalFormatting sqref="B64:O65">
    <cfRule type="expression" dxfId="130" priority="4">
      <formula>SEARCH("RON", $B$65:$O$65)&gt;0</formula>
    </cfRule>
  </conditionalFormatting>
  <conditionalFormatting sqref="B66:O67">
    <cfRule type="expression" dxfId="129" priority="3">
      <formula>SEARCH("RON", $B$67:$O$67)&gt;0</formula>
    </cfRule>
  </conditionalFormatting>
  <conditionalFormatting sqref="B68:O69">
    <cfRule type="expression" dxfId="128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27"/>
  <sheetViews>
    <sheetView workbookViewId="0">
      <selection activeCell="B71" sqref="B71:O71"/>
    </sheetView>
  </sheetViews>
  <sheetFormatPr defaultColWidth="12.5703125" defaultRowHeight="15" x14ac:dyDescent="0.25"/>
  <cols>
    <col min="1" max="1" width="11.7109375" style="1" bestFit="1" customWidth="1"/>
    <col min="2" max="2" width="9" style="1" bestFit="1" customWidth="1"/>
    <col min="3" max="3" width="15" style="1" bestFit="1" customWidth="1"/>
    <col min="4" max="7" width="17" style="1" customWidth="1"/>
    <col min="8" max="8" width="16.85546875" style="1" customWidth="1"/>
    <col min="9" max="9" width="10.42578125" style="51" customWidth="1"/>
    <col min="10" max="10" width="7.42578125" style="51" customWidth="1"/>
    <col min="11" max="12" width="7.28515625" style="51" customWidth="1"/>
    <col min="13" max="13" width="7.28515625" style="1" customWidth="1"/>
    <col min="14" max="14" width="15.7109375" style="80" customWidth="1"/>
    <col min="15" max="15" width="15.7109375" style="1" customWidth="1"/>
    <col min="16" max="27" width="12.28515625" style="1" customWidth="1"/>
    <col min="28" max="28" width="13.28515625" style="1" bestFit="1" customWidth="1"/>
    <col min="29" max="29" width="15.28515625" style="1" bestFit="1" customWidth="1"/>
    <col min="30" max="30" width="13.28515625" style="1" bestFit="1" customWidth="1"/>
    <col min="31" max="31" width="12.28515625" style="1" customWidth="1"/>
    <col min="32" max="32" width="14.85546875" style="1" bestFit="1" customWidth="1"/>
    <col min="33" max="1021" width="12.28515625" style="1" customWidth="1"/>
    <col min="1022" max="1022" width="12.5703125" style="1" customWidth="1"/>
    <col min="1023" max="16384" width="12.5703125" style="1"/>
  </cols>
  <sheetData>
    <row r="1" spans="1:117" ht="60" customHeight="1" thickBot="1" x14ac:dyDescent="0.3">
      <c r="A1" s="204" t="s">
        <v>140</v>
      </c>
      <c r="B1" s="205"/>
      <c r="C1" s="205"/>
      <c r="D1" s="206"/>
      <c r="E1" s="207" t="s">
        <v>97</v>
      </c>
      <c r="F1" s="208"/>
      <c r="G1" s="208"/>
      <c r="H1" s="208"/>
      <c r="I1" s="208"/>
      <c r="J1" s="208"/>
      <c r="K1" s="209"/>
      <c r="L1" s="210"/>
      <c r="M1" s="211"/>
      <c r="N1" s="211"/>
      <c r="O1" s="212"/>
      <c r="Q1" s="213" t="s">
        <v>98</v>
      </c>
      <c r="R1" s="214"/>
      <c r="S1" s="214"/>
      <c r="T1" s="214"/>
      <c r="U1" s="215"/>
      <c r="W1" s="213" t="s">
        <v>99</v>
      </c>
      <c r="X1" s="214"/>
      <c r="Y1" s="214"/>
      <c r="Z1" s="214"/>
      <c r="AA1" s="215"/>
      <c r="AD1" s="213" t="s">
        <v>100</v>
      </c>
      <c r="AE1" s="214"/>
      <c r="AF1" s="214"/>
      <c r="AG1" s="214"/>
      <c r="AH1" s="214"/>
      <c r="AI1" s="214"/>
      <c r="AJ1" s="215"/>
    </row>
    <row r="2" spans="1:117" ht="13.9" customHeight="1" thickBot="1" x14ac:dyDescent="0.3">
      <c r="A2" s="185"/>
      <c r="B2" s="186"/>
      <c r="C2" s="186"/>
      <c r="D2" s="187"/>
      <c r="E2" s="6" t="s">
        <v>101</v>
      </c>
      <c r="F2" s="7" t="s">
        <v>102</v>
      </c>
      <c r="G2" s="8" t="s">
        <v>103</v>
      </c>
      <c r="H2" s="9" t="s">
        <v>104</v>
      </c>
      <c r="I2" s="188" t="s">
        <v>105</v>
      </c>
      <c r="J2" s="189"/>
      <c r="K2" s="189"/>
      <c r="L2" s="190"/>
      <c r="M2" s="191"/>
      <c r="N2" s="191"/>
      <c r="O2" s="192"/>
      <c r="Q2" s="10" t="s">
        <v>106</v>
      </c>
      <c r="R2" s="10" t="s">
        <v>107</v>
      </c>
      <c r="S2" s="10" t="s">
        <v>108</v>
      </c>
      <c r="T2" s="11" t="s">
        <v>109</v>
      </c>
      <c r="U2" s="10" t="s">
        <v>110</v>
      </c>
      <c r="W2" s="10" t="s">
        <v>106</v>
      </c>
      <c r="X2" s="10" t="s">
        <v>107</v>
      </c>
      <c r="Y2" s="10" t="s">
        <v>108</v>
      </c>
      <c r="Z2" s="11" t="s">
        <v>109</v>
      </c>
      <c r="AA2" s="10" t="s">
        <v>110</v>
      </c>
      <c r="AD2" s="10" t="s">
        <v>111</v>
      </c>
      <c r="AE2" s="10" t="s">
        <v>112</v>
      </c>
      <c r="AF2" s="10" t="s">
        <v>113</v>
      </c>
      <c r="AG2" s="10" t="s">
        <v>114</v>
      </c>
      <c r="AH2" s="12" t="s">
        <v>115</v>
      </c>
      <c r="AI2" s="12" t="s">
        <v>116</v>
      </c>
      <c r="AJ2" s="12" t="s">
        <v>117</v>
      </c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</row>
    <row r="3" spans="1:117" ht="18.75" customHeight="1" thickBot="1" x14ac:dyDescent="0.3">
      <c r="A3" s="14" t="s">
        <v>118</v>
      </c>
      <c r="B3" s="14" t="s">
        <v>119</v>
      </c>
      <c r="C3" s="81" t="s">
        <v>120</v>
      </c>
      <c r="D3" s="15" t="s">
        <v>25</v>
      </c>
      <c r="E3" s="15" t="s">
        <v>121</v>
      </c>
      <c r="F3" s="15" t="s">
        <v>122</v>
      </c>
      <c r="G3" s="15" t="s">
        <v>122</v>
      </c>
      <c r="H3" s="15" t="s">
        <v>122</v>
      </c>
      <c r="I3" s="16" t="s">
        <v>96</v>
      </c>
      <c r="J3" s="17" t="s">
        <v>123</v>
      </c>
      <c r="K3" s="17" t="s">
        <v>124</v>
      </c>
      <c r="L3" s="17" t="s">
        <v>125</v>
      </c>
      <c r="M3" s="18" t="s">
        <v>126</v>
      </c>
      <c r="N3" s="19" t="s">
        <v>127</v>
      </c>
      <c r="O3" s="19" t="s">
        <v>128</v>
      </c>
      <c r="Q3" s="193"/>
      <c r="R3" s="194"/>
      <c r="S3" s="194"/>
      <c r="T3" s="194"/>
      <c r="U3" s="195"/>
      <c r="W3" s="193"/>
      <c r="X3" s="194"/>
      <c r="Y3" s="194"/>
      <c r="Z3" s="194"/>
      <c r="AA3" s="195"/>
      <c r="AD3" s="193"/>
      <c r="AE3" s="194"/>
      <c r="AF3" s="194"/>
      <c r="AG3" s="194"/>
      <c r="AH3" s="194"/>
      <c r="AI3" s="194"/>
      <c r="AJ3" s="195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</row>
    <row r="4" spans="1:117" s="21" customFormat="1" ht="12" customHeight="1" thickBot="1" x14ac:dyDescent="0.25">
      <c r="A4" s="201" t="s">
        <v>129</v>
      </c>
      <c r="B4" s="202"/>
      <c r="C4" s="203"/>
      <c r="D4" s="20"/>
      <c r="E4" s="20"/>
      <c r="F4" s="20"/>
      <c r="G4" s="20"/>
      <c r="H4" s="20"/>
      <c r="I4" s="20"/>
      <c r="J4" s="104"/>
      <c r="K4" s="20"/>
      <c r="L4" s="20"/>
      <c r="M4" s="20"/>
      <c r="N4" s="106"/>
      <c r="O4" s="107"/>
      <c r="Q4" s="196"/>
      <c r="R4" s="197"/>
      <c r="S4" s="197"/>
      <c r="T4" s="197"/>
      <c r="U4" s="198"/>
      <c r="W4" s="199"/>
      <c r="X4" s="200"/>
      <c r="Y4" s="200"/>
      <c r="Z4" s="200"/>
      <c r="AA4" s="198"/>
      <c r="AB4" s="22"/>
      <c r="AC4" s="22"/>
      <c r="AD4" s="196"/>
      <c r="AE4" s="197"/>
      <c r="AF4" s="197"/>
      <c r="AG4" s="197"/>
      <c r="AH4" s="197"/>
      <c r="AI4" s="197"/>
      <c r="AJ4" s="198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</row>
    <row r="5" spans="1:117" ht="15" customHeight="1" x14ac:dyDescent="0.25">
      <c r="A5" s="101"/>
      <c r="B5" s="82" t="str">
        <f>IFERROR(VLOOKUP(A5,TABLE!A3:C24,2,FALSE),"")</f>
        <v/>
      </c>
      <c r="C5" s="82" t="str">
        <f>IFERROR(VLOOKUP(A5,TABLE!A3:C24,3,FALSE),"")</f>
        <v/>
      </c>
      <c r="D5" s="83"/>
      <c r="E5" s="101"/>
      <c r="F5" s="101"/>
      <c r="G5" s="101"/>
      <c r="H5" s="101"/>
      <c r="I5" s="82" t="str">
        <f>IFERROR(VLOOKUP(D5,TABLE!D3:E38,2,FALSE),"")</f>
        <v/>
      </c>
      <c r="K5" s="101"/>
      <c r="L5" s="101"/>
      <c r="M5" s="84"/>
      <c r="N5" s="85"/>
      <c r="O5" s="86"/>
      <c r="Q5" s="231"/>
      <c r="R5" s="233"/>
      <c r="S5" s="233"/>
      <c r="T5" s="235"/>
      <c r="U5" s="237">
        <f t="shared" ref="U5:U72" si="0">SUM(Q5:T5)</f>
        <v>0</v>
      </c>
      <c r="W5" s="239"/>
      <c r="X5" s="223"/>
      <c r="Y5" s="223"/>
      <c r="Z5" s="225"/>
      <c r="AA5" s="227">
        <f t="shared" ref="AA5:AA72" si="1">SUM(W5:Z5)</f>
        <v>0</v>
      </c>
      <c r="AB5" s="24"/>
      <c r="AC5" s="24"/>
      <c r="AD5" s="229"/>
      <c r="AE5" s="216"/>
      <c r="AF5" s="216"/>
      <c r="AG5" s="216"/>
      <c r="AH5" s="216"/>
      <c r="AI5" s="216"/>
      <c r="AJ5" s="218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</row>
    <row r="6" spans="1:117" ht="15" customHeight="1" x14ac:dyDescent="0.25">
      <c r="A6" s="82" t="s">
        <v>130</v>
      </c>
      <c r="B6" s="220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2"/>
      <c r="Q6" s="232"/>
      <c r="R6" s="234"/>
      <c r="S6" s="234"/>
      <c r="T6" s="236"/>
      <c r="U6" s="238"/>
      <c r="W6" s="240"/>
      <c r="X6" s="224"/>
      <c r="Y6" s="224"/>
      <c r="Z6" s="226"/>
      <c r="AA6" s="228"/>
      <c r="AB6" s="24"/>
      <c r="AC6" s="24"/>
      <c r="AD6" s="230"/>
      <c r="AE6" s="217"/>
      <c r="AF6" s="217"/>
      <c r="AG6" s="217"/>
      <c r="AH6" s="217"/>
      <c r="AI6" s="217"/>
      <c r="AJ6" s="219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</row>
    <row r="7" spans="1:117" ht="15" customHeight="1" x14ac:dyDescent="0.25">
      <c r="A7" s="101"/>
      <c r="B7" s="82" t="str">
        <f>IFERROR(VLOOKUP(A7,TABLE!A3:C24,2,FALSE),"")</f>
        <v/>
      </c>
      <c r="C7" s="82" t="str">
        <f>IFERROR(VLOOKUP(A7,TABLE!A3:C24,3,FALSE),"")</f>
        <v/>
      </c>
      <c r="D7" s="83"/>
      <c r="E7" s="101"/>
      <c r="F7" s="101"/>
      <c r="G7" s="101"/>
      <c r="H7" s="101"/>
      <c r="I7" s="82" t="str">
        <f>IFERROR(VLOOKUP(D7,TABLE!D3:E38,2,FALSE),"")</f>
        <v/>
      </c>
      <c r="J7" s="101"/>
      <c r="K7" s="101"/>
      <c r="L7" s="101"/>
      <c r="M7" s="84"/>
      <c r="N7" s="84"/>
      <c r="O7" s="87"/>
      <c r="Q7" s="248"/>
      <c r="R7" s="249"/>
      <c r="S7" s="249"/>
      <c r="T7" s="250"/>
      <c r="U7" s="251">
        <f t="shared" si="0"/>
        <v>0</v>
      </c>
      <c r="W7" s="240"/>
      <c r="X7" s="224"/>
      <c r="Y7" s="224"/>
      <c r="Z7" s="226"/>
      <c r="AA7" s="246">
        <f t="shared" si="1"/>
        <v>0</v>
      </c>
      <c r="AB7" s="24"/>
      <c r="AC7" s="24"/>
      <c r="AD7" s="247"/>
      <c r="AE7" s="241"/>
      <c r="AF7" s="241"/>
      <c r="AG7" s="241"/>
      <c r="AH7" s="241"/>
      <c r="AI7" s="241"/>
      <c r="AJ7" s="242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</row>
    <row r="8" spans="1:117" ht="15" customHeight="1" x14ac:dyDescent="0.25">
      <c r="A8" s="88" t="s">
        <v>130</v>
      </c>
      <c r="B8" s="243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Q8" s="232"/>
      <c r="R8" s="234"/>
      <c r="S8" s="234"/>
      <c r="T8" s="236"/>
      <c r="U8" s="238"/>
      <c r="W8" s="240"/>
      <c r="X8" s="224"/>
      <c r="Y8" s="224"/>
      <c r="Z8" s="226"/>
      <c r="AA8" s="228"/>
      <c r="AB8" s="24"/>
      <c r="AC8" s="24"/>
      <c r="AD8" s="230"/>
      <c r="AE8" s="217"/>
      <c r="AF8" s="217"/>
      <c r="AG8" s="217"/>
      <c r="AH8" s="217"/>
      <c r="AI8" s="217"/>
      <c r="AJ8" s="219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</row>
    <row r="9" spans="1:117" ht="15" customHeight="1" x14ac:dyDescent="0.25">
      <c r="A9" s="101"/>
      <c r="B9" s="82" t="str">
        <f>IFERROR(VLOOKUP(A9,TABLE!A3:C24,2,FALSE),"")</f>
        <v/>
      </c>
      <c r="C9" s="82" t="str">
        <f>IFERROR(VLOOKUP(A9,TABLE!A3:C24,3,FALSE),"")</f>
        <v/>
      </c>
      <c r="D9" s="83"/>
      <c r="E9" s="101"/>
      <c r="F9" s="101"/>
      <c r="G9" s="101"/>
      <c r="H9" s="101"/>
      <c r="I9" s="82" t="str">
        <f>IFERROR(VLOOKUP(D9,TABLE!D3:E38,2,FALSE),"")</f>
        <v/>
      </c>
      <c r="J9" s="101"/>
      <c r="K9" s="101"/>
      <c r="L9" s="101"/>
      <c r="M9" s="84"/>
      <c r="N9" s="89"/>
      <c r="O9" s="90"/>
      <c r="Q9" s="248"/>
      <c r="R9" s="249"/>
      <c r="S9" s="249"/>
      <c r="T9" s="250"/>
      <c r="U9" s="251">
        <f t="shared" si="0"/>
        <v>0</v>
      </c>
      <c r="W9" s="240"/>
      <c r="X9" s="224"/>
      <c r="Y9" s="224"/>
      <c r="Z9" s="226"/>
      <c r="AA9" s="246">
        <f t="shared" si="1"/>
        <v>0</v>
      </c>
      <c r="AB9" s="24"/>
      <c r="AC9" s="24"/>
      <c r="AD9" s="247"/>
      <c r="AE9" s="241"/>
      <c r="AF9" s="241"/>
      <c r="AG9" s="241"/>
      <c r="AH9" s="241"/>
      <c r="AI9" s="241"/>
      <c r="AJ9" s="242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</row>
    <row r="10" spans="1:117" ht="15" customHeight="1" x14ac:dyDescent="0.25">
      <c r="A10" s="88" t="s">
        <v>130</v>
      </c>
      <c r="B10" s="243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Q10" s="232"/>
      <c r="R10" s="234"/>
      <c r="S10" s="234"/>
      <c r="T10" s="236"/>
      <c r="U10" s="238"/>
      <c r="W10" s="240"/>
      <c r="X10" s="224"/>
      <c r="Y10" s="224"/>
      <c r="Z10" s="226"/>
      <c r="AA10" s="228"/>
      <c r="AB10" s="24"/>
      <c r="AC10" s="24"/>
      <c r="AD10" s="230"/>
      <c r="AE10" s="217"/>
      <c r="AF10" s="217"/>
      <c r="AG10" s="217"/>
      <c r="AH10" s="217"/>
      <c r="AI10" s="217"/>
      <c r="AJ10" s="219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</row>
    <row r="11" spans="1:117" ht="15" customHeight="1" x14ac:dyDescent="0.25">
      <c r="A11" s="101"/>
      <c r="B11" s="82" t="str">
        <f>IFERROR(VLOOKUP(A11,TABLE!A3:C24,2,FALSE),"")</f>
        <v/>
      </c>
      <c r="C11" s="82" t="str">
        <f>IFERROR(VLOOKUP(A11,TABLE!A3:C24,3,FALSE),"")</f>
        <v/>
      </c>
      <c r="D11" s="83"/>
      <c r="E11" s="101"/>
      <c r="F11" s="101"/>
      <c r="G11" s="101"/>
      <c r="H11" s="101"/>
      <c r="I11" s="82" t="str">
        <f>IFERROR(VLOOKUP(D11,TABLE!D3:E38,2,FALSE),"")</f>
        <v/>
      </c>
      <c r="J11" s="101"/>
      <c r="K11" s="101"/>
      <c r="L11" s="101"/>
      <c r="M11" s="84"/>
      <c r="N11" s="89"/>
      <c r="O11" s="90"/>
      <c r="Q11" s="248"/>
      <c r="R11" s="249"/>
      <c r="S11" s="249"/>
      <c r="T11" s="250"/>
      <c r="U11" s="251">
        <f t="shared" si="0"/>
        <v>0</v>
      </c>
      <c r="W11" s="240"/>
      <c r="X11" s="224"/>
      <c r="Y11" s="224"/>
      <c r="Z11" s="226"/>
      <c r="AA11" s="246">
        <f t="shared" si="1"/>
        <v>0</v>
      </c>
      <c r="AB11" s="24"/>
      <c r="AC11" s="24"/>
      <c r="AD11" s="247"/>
      <c r="AE11" s="241"/>
      <c r="AF11" s="241"/>
      <c r="AG11" s="241"/>
      <c r="AH11" s="241"/>
      <c r="AI11" s="241"/>
      <c r="AJ11" s="242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</row>
    <row r="12" spans="1:117" ht="15" customHeight="1" x14ac:dyDescent="0.25">
      <c r="A12" s="88" t="s">
        <v>130</v>
      </c>
      <c r="B12" s="24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Q12" s="232"/>
      <c r="R12" s="234"/>
      <c r="S12" s="234"/>
      <c r="T12" s="236"/>
      <c r="U12" s="238"/>
      <c r="W12" s="240"/>
      <c r="X12" s="224"/>
      <c r="Y12" s="224"/>
      <c r="Z12" s="226"/>
      <c r="AA12" s="228"/>
      <c r="AB12" s="24"/>
      <c r="AC12" s="24"/>
      <c r="AD12" s="230"/>
      <c r="AE12" s="217"/>
      <c r="AF12" s="217"/>
      <c r="AG12" s="217"/>
      <c r="AH12" s="217"/>
      <c r="AI12" s="217"/>
      <c r="AJ12" s="219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</row>
    <row r="13" spans="1:117" ht="15" customHeight="1" x14ac:dyDescent="0.25">
      <c r="A13" s="101"/>
      <c r="B13" s="82" t="str">
        <f>IFERROR(VLOOKUP(A13,TABLE!A3:C24,2,FALSE),"")</f>
        <v/>
      </c>
      <c r="C13" s="82" t="str">
        <f>IFERROR(VLOOKUP(A13,TABLE!A3:C24,3,FALSE),"")</f>
        <v/>
      </c>
      <c r="D13" s="83"/>
      <c r="E13" s="101"/>
      <c r="F13" s="101"/>
      <c r="G13" s="101"/>
      <c r="H13" s="101"/>
      <c r="I13" s="82" t="str">
        <f>IFERROR(VLOOKUP(D13,TABLE!D3:E38,2,FALSE),"")</f>
        <v/>
      </c>
      <c r="J13" s="101"/>
      <c r="K13" s="101"/>
      <c r="L13" s="101"/>
      <c r="M13" s="84"/>
      <c r="N13" s="89"/>
      <c r="O13" s="90"/>
      <c r="Q13" s="248"/>
      <c r="R13" s="249"/>
      <c r="S13" s="249"/>
      <c r="T13" s="250"/>
      <c r="U13" s="251">
        <f t="shared" si="0"/>
        <v>0</v>
      </c>
      <c r="W13" s="240"/>
      <c r="X13" s="224"/>
      <c r="Y13" s="224"/>
      <c r="Z13" s="226"/>
      <c r="AA13" s="246">
        <f t="shared" si="1"/>
        <v>0</v>
      </c>
      <c r="AB13" s="24"/>
      <c r="AC13" s="24"/>
      <c r="AD13" s="247"/>
      <c r="AE13" s="241"/>
      <c r="AF13" s="241"/>
      <c r="AG13" s="241"/>
      <c r="AH13" s="241"/>
      <c r="AI13" s="241"/>
      <c r="AJ13" s="242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</row>
    <row r="14" spans="1:117" ht="15" customHeight="1" x14ac:dyDescent="0.25">
      <c r="A14" s="88" t="s">
        <v>130</v>
      </c>
      <c r="B14" s="243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Q14" s="232"/>
      <c r="R14" s="234"/>
      <c r="S14" s="234"/>
      <c r="T14" s="236"/>
      <c r="U14" s="238"/>
      <c r="W14" s="240"/>
      <c r="X14" s="224"/>
      <c r="Y14" s="224"/>
      <c r="Z14" s="226"/>
      <c r="AA14" s="228"/>
      <c r="AB14" s="24"/>
      <c r="AC14" s="24"/>
      <c r="AD14" s="230"/>
      <c r="AE14" s="217"/>
      <c r="AF14" s="217"/>
      <c r="AG14" s="217"/>
      <c r="AH14" s="217"/>
      <c r="AI14" s="217"/>
      <c r="AJ14" s="219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</row>
    <row r="15" spans="1:117" ht="15" customHeight="1" x14ac:dyDescent="0.25">
      <c r="A15" s="101"/>
      <c r="B15" s="82" t="str">
        <f>IFERROR(VLOOKUP(A15,TABLE!A3:C24,2,FALSE),"")</f>
        <v/>
      </c>
      <c r="C15" s="82" t="str">
        <f>IFERROR(VLOOKUP(A15,TABLE!A3:C24,3,FALSE),"")</f>
        <v/>
      </c>
      <c r="D15" s="83"/>
      <c r="E15" s="101"/>
      <c r="F15" s="101"/>
      <c r="G15" s="101"/>
      <c r="H15" s="101"/>
      <c r="I15" s="82" t="str">
        <f>IFERROR(VLOOKUP(D15,TABLE!D3:E38,2,FALSE),"")</f>
        <v/>
      </c>
      <c r="J15" s="101"/>
      <c r="K15" s="101"/>
      <c r="L15" s="101"/>
      <c r="M15" s="84"/>
      <c r="N15" s="89"/>
      <c r="O15" s="90"/>
      <c r="Q15" s="248"/>
      <c r="R15" s="249"/>
      <c r="S15" s="249"/>
      <c r="T15" s="250"/>
      <c r="U15" s="251">
        <f t="shared" si="0"/>
        <v>0</v>
      </c>
      <c r="W15" s="240"/>
      <c r="X15" s="224"/>
      <c r="Y15" s="224"/>
      <c r="Z15" s="226"/>
      <c r="AA15" s="246">
        <f t="shared" si="1"/>
        <v>0</v>
      </c>
      <c r="AB15" s="24"/>
      <c r="AC15" s="24"/>
      <c r="AD15" s="247"/>
      <c r="AE15" s="241"/>
      <c r="AF15" s="241"/>
      <c r="AG15" s="241"/>
      <c r="AH15" s="241"/>
      <c r="AI15" s="241"/>
      <c r="AJ15" s="242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</row>
    <row r="16" spans="1:117" ht="15" customHeight="1" x14ac:dyDescent="0.25">
      <c r="A16" s="88" t="s">
        <v>130</v>
      </c>
      <c r="B16" s="24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Q16" s="232"/>
      <c r="R16" s="234"/>
      <c r="S16" s="234"/>
      <c r="T16" s="236"/>
      <c r="U16" s="238"/>
      <c r="W16" s="240"/>
      <c r="X16" s="224"/>
      <c r="Y16" s="224"/>
      <c r="Z16" s="226"/>
      <c r="AA16" s="228"/>
      <c r="AB16" s="24"/>
      <c r="AC16" s="24"/>
      <c r="AD16" s="230"/>
      <c r="AE16" s="217"/>
      <c r="AF16" s="217"/>
      <c r="AG16" s="217"/>
      <c r="AH16" s="217"/>
      <c r="AI16" s="217"/>
      <c r="AJ16" s="219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</row>
    <row r="17" spans="1:117" ht="15" customHeight="1" x14ac:dyDescent="0.25">
      <c r="A17" s="101"/>
      <c r="B17" s="82" t="str">
        <f>IFERROR(VLOOKUP(A17,TABLE!A3:C24,2,FALSE),"")</f>
        <v/>
      </c>
      <c r="C17" s="82" t="str">
        <f>IFERROR(VLOOKUP(A17,TABLE!A3:C24,3,FALSE),"")</f>
        <v/>
      </c>
      <c r="D17" s="83"/>
      <c r="E17" s="101"/>
      <c r="F17" s="101"/>
      <c r="G17" s="101"/>
      <c r="H17" s="101"/>
      <c r="I17" s="82" t="str">
        <f>IFERROR(VLOOKUP(D17,TABLE!D3:E38,2,FALSE),"")</f>
        <v/>
      </c>
      <c r="J17" s="101"/>
      <c r="K17" s="101"/>
      <c r="L17" s="101"/>
      <c r="M17" s="84"/>
      <c r="N17" s="89"/>
      <c r="O17" s="90"/>
      <c r="Q17" s="248"/>
      <c r="R17" s="249"/>
      <c r="S17" s="249"/>
      <c r="T17" s="250"/>
      <c r="U17" s="251">
        <f t="shared" si="0"/>
        <v>0</v>
      </c>
      <c r="W17" s="240"/>
      <c r="X17" s="224"/>
      <c r="Y17" s="224"/>
      <c r="Z17" s="226"/>
      <c r="AA17" s="246">
        <f t="shared" si="1"/>
        <v>0</v>
      </c>
      <c r="AB17" s="24"/>
      <c r="AC17" s="24"/>
      <c r="AD17" s="247"/>
      <c r="AE17" s="241"/>
      <c r="AF17" s="241"/>
      <c r="AG17" s="241"/>
      <c r="AH17" s="241"/>
      <c r="AI17" s="241"/>
      <c r="AJ17" s="242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</row>
    <row r="18" spans="1:117" ht="15" customHeight="1" x14ac:dyDescent="0.25">
      <c r="A18" s="88" t="s">
        <v>130</v>
      </c>
      <c r="B18" s="243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Q18" s="232"/>
      <c r="R18" s="234"/>
      <c r="S18" s="234"/>
      <c r="T18" s="236"/>
      <c r="U18" s="238"/>
      <c r="V18" s="24"/>
      <c r="W18" s="240"/>
      <c r="X18" s="224"/>
      <c r="Y18" s="224"/>
      <c r="Z18" s="226"/>
      <c r="AA18" s="228"/>
      <c r="AB18" s="24"/>
      <c r="AC18" s="24"/>
      <c r="AD18" s="230"/>
      <c r="AE18" s="217"/>
      <c r="AF18" s="217"/>
      <c r="AG18" s="217"/>
      <c r="AH18" s="217"/>
      <c r="AI18" s="217"/>
      <c r="AJ18" s="219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</row>
    <row r="19" spans="1:117" s="25" customFormat="1" ht="15" customHeight="1" x14ac:dyDescent="0.25">
      <c r="A19" s="101"/>
      <c r="B19" s="82" t="str">
        <f>IFERROR(VLOOKUP(A19,TABLE!A3:C24,2,FALSE),"")</f>
        <v/>
      </c>
      <c r="C19" s="82" t="str">
        <f>IFERROR(VLOOKUP(A19,TABLE!A3:C248,3,FALSE),"")</f>
        <v/>
      </c>
      <c r="D19" s="83"/>
      <c r="E19" s="101"/>
      <c r="F19" s="101"/>
      <c r="G19" s="101"/>
      <c r="H19" s="101"/>
      <c r="I19" s="82" t="str">
        <f>IFERROR(VLOOKUP(D19,TABLE!D3:E38,2,FALSE),"")</f>
        <v/>
      </c>
      <c r="J19" s="101"/>
      <c r="K19" s="101"/>
      <c r="L19" s="101"/>
      <c r="M19" s="84"/>
      <c r="N19" s="89"/>
      <c r="O19" s="90"/>
      <c r="P19" s="1"/>
      <c r="Q19" s="248"/>
      <c r="R19" s="249"/>
      <c r="S19" s="254"/>
      <c r="T19" s="256"/>
      <c r="U19" s="251">
        <f t="shared" si="0"/>
        <v>0</v>
      </c>
      <c r="V19" s="24"/>
      <c r="W19" s="240"/>
      <c r="X19" s="224"/>
      <c r="Y19" s="224"/>
      <c r="Z19" s="226"/>
      <c r="AA19" s="246">
        <f t="shared" si="1"/>
        <v>0</v>
      </c>
      <c r="AB19" s="24"/>
      <c r="AC19" s="24"/>
      <c r="AD19" s="247"/>
      <c r="AE19" s="241"/>
      <c r="AF19" s="241"/>
      <c r="AG19" s="241"/>
      <c r="AH19" s="241"/>
      <c r="AI19" s="241"/>
      <c r="AJ19" s="242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</row>
    <row r="20" spans="1:117" s="25" customFormat="1" ht="15" customHeight="1" thickBot="1" x14ac:dyDescent="0.3">
      <c r="A20" s="88" t="s">
        <v>130</v>
      </c>
      <c r="B20" s="24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1"/>
      <c r="Q20" s="232"/>
      <c r="R20" s="234"/>
      <c r="S20" s="255"/>
      <c r="T20" s="257"/>
      <c r="U20" s="238"/>
      <c r="V20" s="24"/>
      <c r="W20" s="258"/>
      <c r="X20" s="252"/>
      <c r="Y20" s="252"/>
      <c r="Z20" s="253"/>
      <c r="AA20" s="228"/>
      <c r="AB20" s="24"/>
      <c r="AC20" s="24"/>
      <c r="AD20" s="230"/>
      <c r="AE20" s="217"/>
      <c r="AF20" s="217"/>
      <c r="AG20" s="217"/>
      <c r="AH20" s="217"/>
      <c r="AI20" s="217"/>
      <c r="AJ20" s="219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</row>
    <row r="21" spans="1:117" s="21" customFormat="1" ht="15" customHeight="1" thickBot="1" x14ac:dyDescent="0.3">
      <c r="A21" s="259" t="s">
        <v>131</v>
      </c>
      <c r="B21" s="260"/>
      <c r="C21" s="260"/>
      <c r="D21" s="26"/>
      <c r="E21" s="26"/>
      <c r="F21" s="26"/>
      <c r="G21" s="26"/>
      <c r="H21" s="26"/>
      <c r="I21" s="26"/>
      <c r="J21" s="26"/>
      <c r="K21" s="26"/>
      <c r="L21" s="26"/>
      <c r="M21" s="91"/>
      <c r="N21" s="91"/>
      <c r="O21" s="92"/>
      <c r="P21" s="1"/>
      <c r="Q21" s="29"/>
      <c r="R21" s="30"/>
      <c r="S21" s="27"/>
      <c r="T21" s="31"/>
      <c r="U21" s="32">
        <f t="shared" si="0"/>
        <v>0</v>
      </c>
      <c r="V21" s="22"/>
      <c r="W21" s="33"/>
      <c r="X21" s="34"/>
      <c r="Y21" s="35"/>
      <c r="Z21" s="36"/>
      <c r="AA21" s="32">
        <f t="shared" si="1"/>
        <v>0</v>
      </c>
      <c r="AB21" s="22"/>
      <c r="AC21" s="22"/>
      <c r="AD21" s="37"/>
      <c r="AE21" s="27"/>
      <c r="AF21" s="27"/>
      <c r="AG21" s="27"/>
      <c r="AH21" s="27"/>
      <c r="AI21" s="31"/>
      <c r="AJ21" s="28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38" customFormat="1" ht="15" customHeight="1" x14ac:dyDescent="0.25">
      <c r="A22" s="101"/>
      <c r="B22" s="82" t="str">
        <f>IFERROR(VLOOKUP(A22,TABLE!A3:C24,2,FALSE),"")</f>
        <v/>
      </c>
      <c r="C22" s="82" t="str">
        <f>IFERROR(VLOOKUP(A22,TABLE!A3:C24,3,FALSE),"")</f>
        <v/>
      </c>
      <c r="D22" s="83"/>
      <c r="E22" s="101"/>
      <c r="F22" s="101"/>
      <c r="G22" s="101"/>
      <c r="H22" s="93"/>
      <c r="I22" s="82" t="str">
        <f>IFERROR(VLOOKUP(D22,TABLE!D3:E38,2,FALSE),"")</f>
        <v/>
      </c>
      <c r="J22" s="101"/>
      <c r="K22" s="101"/>
      <c r="L22" s="101"/>
      <c r="M22" s="84"/>
      <c r="N22" s="89"/>
      <c r="O22" s="90"/>
      <c r="P22" s="1"/>
      <c r="Q22" s="248"/>
      <c r="R22" s="249"/>
      <c r="S22" s="261"/>
      <c r="T22" s="263"/>
      <c r="U22" s="251">
        <f t="shared" si="0"/>
        <v>0</v>
      </c>
      <c r="V22" s="24"/>
      <c r="W22" s="239"/>
      <c r="X22" s="223"/>
      <c r="Y22" s="223"/>
      <c r="Z22" s="225"/>
      <c r="AA22" s="246">
        <f t="shared" si="1"/>
        <v>0</v>
      </c>
      <c r="AB22" s="24"/>
      <c r="AC22" s="24"/>
      <c r="AD22" s="247"/>
      <c r="AE22" s="241"/>
      <c r="AF22" s="241"/>
      <c r="AG22" s="241"/>
      <c r="AH22" s="241"/>
      <c r="AI22" s="241"/>
      <c r="AJ22" s="242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</row>
    <row r="23" spans="1:117" s="38" customFormat="1" ht="15" customHeight="1" x14ac:dyDescent="0.25">
      <c r="A23" s="88" t="s">
        <v>130</v>
      </c>
      <c r="B23" s="243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1"/>
      <c r="Q23" s="232"/>
      <c r="R23" s="234"/>
      <c r="S23" s="262"/>
      <c r="T23" s="264"/>
      <c r="U23" s="238"/>
      <c r="V23" s="24"/>
      <c r="W23" s="240"/>
      <c r="X23" s="224"/>
      <c r="Y23" s="224"/>
      <c r="Z23" s="226"/>
      <c r="AA23" s="228"/>
      <c r="AB23" s="24"/>
      <c r="AC23" s="24"/>
      <c r="AD23" s="230"/>
      <c r="AE23" s="217"/>
      <c r="AF23" s="217"/>
      <c r="AG23" s="217"/>
      <c r="AH23" s="217"/>
      <c r="AI23" s="217"/>
      <c r="AJ23" s="219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</row>
    <row r="24" spans="1:117" s="38" customFormat="1" ht="15" customHeight="1" x14ac:dyDescent="0.25">
      <c r="A24" s="101"/>
      <c r="B24" s="82" t="str">
        <f>IFERROR(VLOOKUP(A24,TABLE!A3:C24,2,FALSE),"")</f>
        <v/>
      </c>
      <c r="C24" s="82" t="str">
        <f>IFERROR(VLOOKUP(A24,TABLE!A3:C24,3,FALSE),"")</f>
        <v/>
      </c>
      <c r="D24" s="83"/>
      <c r="E24" s="101"/>
      <c r="F24" s="101"/>
      <c r="G24" s="101"/>
      <c r="H24" s="93"/>
      <c r="I24" s="82" t="str">
        <f>IFERROR(VLOOKUP(D24,TABLE!D3:E38,2,FALSE),"")</f>
        <v/>
      </c>
      <c r="J24" s="101"/>
      <c r="K24" s="101"/>
      <c r="L24" s="101"/>
      <c r="M24" s="84"/>
      <c r="N24" s="89"/>
      <c r="O24" s="90"/>
      <c r="P24" s="1"/>
      <c r="Q24" s="248"/>
      <c r="R24" s="249"/>
      <c r="S24" s="261"/>
      <c r="T24" s="263"/>
      <c r="U24" s="251">
        <f t="shared" si="0"/>
        <v>0</v>
      </c>
      <c r="V24" s="24"/>
      <c r="W24" s="240"/>
      <c r="X24" s="224"/>
      <c r="Y24" s="224"/>
      <c r="Z24" s="226"/>
      <c r="AA24" s="246">
        <f t="shared" si="1"/>
        <v>0</v>
      </c>
      <c r="AB24" s="24"/>
      <c r="AC24" s="24"/>
      <c r="AD24" s="247"/>
      <c r="AE24" s="241"/>
      <c r="AF24" s="241"/>
      <c r="AG24" s="241"/>
      <c r="AH24" s="241"/>
      <c r="AI24" s="241"/>
      <c r="AJ24" s="242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</row>
    <row r="25" spans="1:117" s="38" customFormat="1" ht="15" customHeight="1" x14ac:dyDescent="0.25">
      <c r="A25" s="88" t="s">
        <v>130</v>
      </c>
      <c r="B25" s="243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1"/>
      <c r="Q25" s="232"/>
      <c r="R25" s="234"/>
      <c r="S25" s="262"/>
      <c r="T25" s="264"/>
      <c r="U25" s="238"/>
      <c r="V25" s="24"/>
      <c r="W25" s="240"/>
      <c r="X25" s="224"/>
      <c r="Y25" s="224"/>
      <c r="Z25" s="226"/>
      <c r="AA25" s="228"/>
      <c r="AB25" s="24"/>
      <c r="AC25" s="24"/>
      <c r="AD25" s="230"/>
      <c r="AE25" s="217"/>
      <c r="AF25" s="217"/>
      <c r="AG25" s="217"/>
      <c r="AH25" s="217"/>
      <c r="AI25" s="217"/>
      <c r="AJ25" s="219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</row>
    <row r="26" spans="1:117" s="39" customFormat="1" ht="15" customHeight="1" x14ac:dyDescent="0.25">
      <c r="A26" s="101"/>
      <c r="B26" s="82" t="str">
        <f>IFERROR(VLOOKUP(A26,TABLE!A3:C24,2,FALSE),"")</f>
        <v/>
      </c>
      <c r="C26" s="82" t="str">
        <f>IFERROR(VLOOKUP(A26,TABLE!A3:C24,3,FALSE),"")</f>
        <v/>
      </c>
      <c r="D26" s="83"/>
      <c r="E26" s="101"/>
      <c r="F26" s="101"/>
      <c r="G26" s="101"/>
      <c r="H26" s="94"/>
      <c r="I26" s="82" t="str">
        <f>IFERROR(VLOOKUP(D26,TABLE!D3:E38,2,FALSE),"")</f>
        <v/>
      </c>
      <c r="J26" s="101"/>
      <c r="K26" s="101"/>
      <c r="L26" s="101"/>
      <c r="M26" s="84"/>
      <c r="N26" s="89"/>
      <c r="O26" s="90"/>
      <c r="P26" s="1"/>
      <c r="Q26" s="248"/>
      <c r="R26" s="249"/>
      <c r="S26" s="265"/>
      <c r="T26" s="267"/>
      <c r="U26" s="251">
        <f>SUM(Q26:T26)</f>
        <v>0</v>
      </c>
      <c r="V26" s="24"/>
      <c r="W26" s="240"/>
      <c r="X26" s="224"/>
      <c r="Y26" s="224"/>
      <c r="Z26" s="226"/>
      <c r="AA26" s="246">
        <f t="shared" si="1"/>
        <v>0</v>
      </c>
      <c r="AB26" s="24"/>
      <c r="AC26" s="24"/>
      <c r="AD26" s="247"/>
      <c r="AE26" s="241"/>
      <c r="AF26" s="241"/>
      <c r="AG26" s="241"/>
      <c r="AH26" s="241"/>
      <c r="AI26" s="241"/>
      <c r="AJ26" s="242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</row>
    <row r="27" spans="1:117" s="39" customFormat="1" ht="15" customHeight="1" x14ac:dyDescent="0.25">
      <c r="A27" s="88" t="s">
        <v>130</v>
      </c>
      <c r="B27" s="243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1"/>
      <c r="Q27" s="232"/>
      <c r="R27" s="234"/>
      <c r="S27" s="266"/>
      <c r="T27" s="268"/>
      <c r="U27" s="238"/>
      <c r="V27" s="24"/>
      <c r="W27" s="240"/>
      <c r="X27" s="224"/>
      <c r="Y27" s="224"/>
      <c r="Z27" s="226"/>
      <c r="AA27" s="228"/>
      <c r="AB27" s="24"/>
      <c r="AC27" s="24"/>
      <c r="AD27" s="230"/>
      <c r="AE27" s="217"/>
      <c r="AF27" s="217"/>
      <c r="AG27" s="217"/>
      <c r="AH27" s="217"/>
      <c r="AI27" s="217"/>
      <c r="AJ27" s="219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</row>
    <row r="28" spans="1:117" s="39" customFormat="1" ht="15" customHeight="1" x14ac:dyDescent="0.25">
      <c r="A28" s="101"/>
      <c r="B28" s="82" t="str">
        <f>IFERROR(VLOOKUP(A28,TABLE!A3:C24,2,FALSE),"")</f>
        <v/>
      </c>
      <c r="C28" s="82" t="str">
        <f>IFERROR(VLOOKUP(A28,TABLE!A3:C24,3,FALSE),"")</f>
        <v/>
      </c>
      <c r="D28" s="83"/>
      <c r="E28" s="101"/>
      <c r="F28" s="101"/>
      <c r="G28" s="101"/>
      <c r="H28" s="94"/>
      <c r="I28" s="82" t="str">
        <f>IFERROR(VLOOKUP(D28,TABLE!D3:E38,2,FALSE),"")</f>
        <v/>
      </c>
      <c r="J28" s="101"/>
      <c r="K28" s="101"/>
      <c r="L28" s="101"/>
      <c r="M28" s="84"/>
      <c r="N28" s="89"/>
      <c r="O28" s="90"/>
      <c r="P28" s="1"/>
      <c r="Q28" s="248"/>
      <c r="R28" s="249"/>
      <c r="S28" s="265"/>
      <c r="T28" s="267"/>
      <c r="U28" s="251">
        <f t="shared" si="0"/>
        <v>0</v>
      </c>
      <c r="V28" s="24"/>
      <c r="W28" s="240"/>
      <c r="X28" s="224"/>
      <c r="Y28" s="224"/>
      <c r="Z28" s="226"/>
      <c r="AA28" s="246">
        <f t="shared" si="1"/>
        <v>0</v>
      </c>
      <c r="AB28" s="24"/>
      <c r="AC28" s="24"/>
      <c r="AD28" s="247"/>
      <c r="AE28" s="241"/>
      <c r="AF28" s="241"/>
      <c r="AG28" s="241"/>
      <c r="AH28" s="241"/>
      <c r="AI28" s="241"/>
      <c r="AJ28" s="242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</row>
    <row r="29" spans="1:117" s="39" customFormat="1" ht="15" customHeight="1" x14ac:dyDescent="0.25">
      <c r="A29" s="88" t="s">
        <v>130</v>
      </c>
      <c r="B29" s="243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1"/>
      <c r="Q29" s="232"/>
      <c r="R29" s="234"/>
      <c r="S29" s="266"/>
      <c r="T29" s="268"/>
      <c r="U29" s="238"/>
      <c r="V29" s="24"/>
      <c r="W29" s="240"/>
      <c r="X29" s="224"/>
      <c r="Y29" s="224"/>
      <c r="Z29" s="226"/>
      <c r="AA29" s="228"/>
      <c r="AB29" s="24"/>
      <c r="AC29" s="24"/>
      <c r="AD29" s="230"/>
      <c r="AE29" s="217"/>
      <c r="AF29" s="217"/>
      <c r="AG29" s="217"/>
      <c r="AH29" s="217"/>
      <c r="AI29" s="217"/>
      <c r="AJ29" s="219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</row>
    <row r="30" spans="1:117" s="39" customFormat="1" ht="15" customHeight="1" x14ac:dyDescent="0.25">
      <c r="A30" s="101"/>
      <c r="B30" s="82" t="str">
        <f>IFERROR(VLOOKUP(A30,TABLE!A3:C24,2,FALSE),"")</f>
        <v/>
      </c>
      <c r="C30" s="82" t="str">
        <f>IFERROR(VLOOKUP(A30,TABLE!A3:C24,3,FALSE),"")</f>
        <v/>
      </c>
      <c r="D30" s="83"/>
      <c r="E30" s="101"/>
      <c r="F30" s="101"/>
      <c r="G30" s="101"/>
      <c r="H30" s="94"/>
      <c r="I30" s="82" t="str">
        <f>IFERROR(VLOOKUP(D30,TABLE!D3:E38,2,FALSE),"")</f>
        <v/>
      </c>
      <c r="J30" s="101"/>
      <c r="K30" s="101"/>
      <c r="L30" s="101"/>
      <c r="M30" s="84"/>
      <c r="N30" s="89"/>
      <c r="O30" s="90"/>
      <c r="P30" s="1"/>
      <c r="Q30" s="248"/>
      <c r="R30" s="249"/>
      <c r="S30" s="265"/>
      <c r="T30" s="267"/>
      <c r="U30" s="251">
        <f t="shared" si="0"/>
        <v>0</v>
      </c>
      <c r="V30" s="24"/>
      <c r="W30" s="240"/>
      <c r="X30" s="224"/>
      <c r="Y30" s="224"/>
      <c r="Z30" s="226"/>
      <c r="AA30" s="246">
        <f t="shared" si="1"/>
        <v>0</v>
      </c>
      <c r="AB30" s="24"/>
      <c r="AC30" s="24"/>
      <c r="AD30" s="247"/>
      <c r="AE30" s="241"/>
      <c r="AF30" s="241"/>
      <c r="AG30" s="241"/>
      <c r="AH30" s="241"/>
      <c r="AI30" s="241"/>
      <c r="AJ30" s="242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</row>
    <row r="31" spans="1:117" s="39" customFormat="1" ht="15" customHeight="1" x14ac:dyDescent="0.25">
      <c r="A31" s="88" t="s">
        <v>130</v>
      </c>
      <c r="B31" s="243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1"/>
      <c r="Q31" s="232"/>
      <c r="R31" s="234"/>
      <c r="S31" s="266"/>
      <c r="T31" s="268"/>
      <c r="U31" s="238"/>
      <c r="V31" s="24"/>
      <c r="W31" s="240"/>
      <c r="X31" s="224"/>
      <c r="Y31" s="224"/>
      <c r="Z31" s="226"/>
      <c r="AA31" s="228"/>
      <c r="AB31" s="24"/>
      <c r="AC31" s="24"/>
      <c r="AD31" s="230"/>
      <c r="AE31" s="217"/>
      <c r="AF31" s="217"/>
      <c r="AG31" s="217"/>
      <c r="AH31" s="217"/>
      <c r="AI31" s="217"/>
      <c r="AJ31" s="219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</row>
    <row r="32" spans="1:117" s="39" customFormat="1" ht="15" customHeight="1" x14ac:dyDescent="0.25">
      <c r="A32" s="101"/>
      <c r="B32" s="82" t="str">
        <f>IFERROR(VLOOKUP(A32,TABLE!A3:C24,2,FALSE),"")</f>
        <v/>
      </c>
      <c r="C32" s="82" t="str">
        <f>IFERROR(VLOOKUP(A32,TABLE!A3:C24,3,FALSE),"")</f>
        <v/>
      </c>
      <c r="D32" s="83"/>
      <c r="E32" s="101"/>
      <c r="F32" s="101"/>
      <c r="G32" s="101"/>
      <c r="H32" s="94"/>
      <c r="I32" s="82" t="str">
        <f>IFERROR(VLOOKUP(D32,TABLE!D3:E38,2,FALSE),"")</f>
        <v/>
      </c>
      <c r="J32" s="101"/>
      <c r="K32" s="101"/>
      <c r="L32" s="101"/>
      <c r="M32" s="84"/>
      <c r="N32" s="89"/>
      <c r="O32" s="90"/>
      <c r="P32" s="1"/>
      <c r="Q32" s="248"/>
      <c r="R32" s="265"/>
      <c r="S32" s="265"/>
      <c r="T32" s="267"/>
      <c r="U32" s="251">
        <f t="shared" si="0"/>
        <v>0</v>
      </c>
      <c r="V32" s="24"/>
      <c r="W32" s="240"/>
      <c r="X32" s="224"/>
      <c r="Y32" s="224"/>
      <c r="Z32" s="226"/>
      <c r="AA32" s="246">
        <f t="shared" si="1"/>
        <v>0</v>
      </c>
      <c r="AB32" s="24"/>
      <c r="AC32" s="24"/>
      <c r="AD32" s="247"/>
      <c r="AE32" s="241"/>
      <c r="AF32" s="241"/>
      <c r="AG32" s="241"/>
      <c r="AH32" s="241"/>
      <c r="AI32" s="241"/>
      <c r="AJ32" s="242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</row>
    <row r="33" spans="1:117 16384:16384" s="39" customFormat="1" ht="15" customHeight="1" x14ac:dyDescent="0.25">
      <c r="A33" s="88" t="s">
        <v>130</v>
      </c>
      <c r="B33" s="243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1"/>
      <c r="Q33" s="232"/>
      <c r="R33" s="266"/>
      <c r="S33" s="266"/>
      <c r="T33" s="268"/>
      <c r="U33" s="238"/>
      <c r="V33" s="24"/>
      <c r="W33" s="240"/>
      <c r="X33" s="224"/>
      <c r="Y33" s="224"/>
      <c r="Z33" s="226"/>
      <c r="AA33" s="228"/>
      <c r="AB33" s="24"/>
      <c r="AC33" s="24"/>
      <c r="AD33" s="230"/>
      <c r="AE33" s="217"/>
      <c r="AF33" s="217"/>
      <c r="AG33" s="217"/>
      <c r="AH33" s="217"/>
      <c r="AI33" s="217"/>
      <c r="AJ33" s="219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</row>
    <row r="34" spans="1:117 16384:16384" s="39" customFormat="1" ht="15" customHeight="1" x14ac:dyDescent="0.25">
      <c r="A34" s="101"/>
      <c r="B34" s="82" t="str">
        <f>IFERROR(VLOOKUP(A34,TABLE!A3:C24,2,FALSE),"")</f>
        <v/>
      </c>
      <c r="C34" s="82" t="str">
        <f>IFERROR(VLOOKUP(A34,TABLE!A3:C24,3,FALSE),"")</f>
        <v/>
      </c>
      <c r="D34" s="83"/>
      <c r="E34" s="101"/>
      <c r="F34" s="101"/>
      <c r="G34" s="101"/>
      <c r="H34" s="94"/>
      <c r="I34" s="82" t="str">
        <f>IFERROR(VLOOKUP(D34,TABLE!D3:E38,2,FALSE),"")</f>
        <v/>
      </c>
      <c r="J34" s="101"/>
      <c r="K34" s="101"/>
      <c r="L34" s="101"/>
      <c r="M34" s="84"/>
      <c r="N34" s="89"/>
      <c r="O34" s="90"/>
      <c r="P34" s="1"/>
      <c r="Q34" s="248"/>
      <c r="R34" s="265"/>
      <c r="S34" s="265"/>
      <c r="T34" s="267"/>
      <c r="U34" s="251">
        <f t="shared" si="0"/>
        <v>0</v>
      </c>
      <c r="V34" s="24"/>
      <c r="W34" s="240"/>
      <c r="X34" s="224"/>
      <c r="Y34" s="224"/>
      <c r="Z34" s="226"/>
      <c r="AA34" s="246">
        <f t="shared" si="1"/>
        <v>0</v>
      </c>
      <c r="AB34" s="24"/>
      <c r="AC34" s="24"/>
      <c r="AD34" s="247"/>
      <c r="AE34" s="241"/>
      <c r="AF34" s="241"/>
      <c r="AG34" s="241"/>
      <c r="AH34" s="241"/>
      <c r="AI34" s="241"/>
      <c r="AJ34" s="242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</row>
    <row r="35" spans="1:117 16384:16384" s="39" customFormat="1" ht="15" customHeight="1" x14ac:dyDescent="0.25">
      <c r="A35" s="88" t="s">
        <v>130</v>
      </c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1"/>
      <c r="Q35" s="232"/>
      <c r="R35" s="266"/>
      <c r="S35" s="266"/>
      <c r="T35" s="268"/>
      <c r="U35" s="238"/>
      <c r="V35" s="24"/>
      <c r="W35" s="240"/>
      <c r="X35" s="224"/>
      <c r="Y35" s="224"/>
      <c r="Z35" s="226"/>
      <c r="AA35" s="228"/>
      <c r="AB35" s="24"/>
      <c r="AC35" s="24"/>
      <c r="AD35" s="230"/>
      <c r="AE35" s="217"/>
      <c r="AF35" s="217"/>
      <c r="AG35" s="217"/>
      <c r="AH35" s="217"/>
      <c r="AI35" s="217"/>
      <c r="AJ35" s="219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</row>
    <row r="36" spans="1:117 16384:16384" s="38" customFormat="1" ht="15" customHeight="1" x14ac:dyDescent="0.25">
      <c r="A36" s="101"/>
      <c r="B36" s="82" t="str">
        <f>IFERROR(VLOOKUP(A36,TABLE!A3:C24,2,FALSE),"")</f>
        <v/>
      </c>
      <c r="C36" s="82" t="str">
        <f>IFERROR(VLOOKUP(A36,TABLE!A3:C24,3,FALSE),"")</f>
        <v/>
      </c>
      <c r="D36" s="83"/>
      <c r="E36" s="101"/>
      <c r="F36" s="101"/>
      <c r="G36" s="101"/>
      <c r="H36" s="93"/>
      <c r="I36" s="82" t="str">
        <f>IFERROR(VLOOKUP(D36,TABLE!D3:E38,2,FALSE),"")</f>
        <v/>
      </c>
      <c r="J36" s="101"/>
      <c r="K36" s="101"/>
      <c r="L36" s="101"/>
      <c r="M36" s="84"/>
      <c r="N36" s="89"/>
      <c r="O36" s="90"/>
      <c r="P36" s="1"/>
      <c r="Q36" s="248"/>
      <c r="R36" s="261"/>
      <c r="S36" s="261"/>
      <c r="T36" s="263"/>
      <c r="U36" s="251">
        <f t="shared" si="0"/>
        <v>0</v>
      </c>
      <c r="V36" s="24"/>
      <c r="W36" s="240"/>
      <c r="X36" s="224"/>
      <c r="Y36" s="224"/>
      <c r="Z36" s="226"/>
      <c r="AA36" s="246">
        <f t="shared" si="1"/>
        <v>0</v>
      </c>
      <c r="AB36" s="24"/>
      <c r="AC36" s="24"/>
      <c r="AD36" s="247"/>
      <c r="AE36" s="241"/>
      <c r="AF36" s="241"/>
      <c r="AG36" s="241"/>
      <c r="AH36" s="241"/>
      <c r="AI36" s="241"/>
      <c r="AJ36" s="242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</row>
    <row r="37" spans="1:117 16384:16384" s="38" customFormat="1" ht="15" customHeight="1" thickBot="1" x14ac:dyDescent="0.3">
      <c r="A37" s="88" t="s">
        <v>130</v>
      </c>
      <c r="B37" s="243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1"/>
      <c r="Q37" s="232"/>
      <c r="R37" s="262"/>
      <c r="S37" s="262"/>
      <c r="T37" s="264"/>
      <c r="U37" s="238"/>
      <c r="V37" s="24"/>
      <c r="W37" s="258"/>
      <c r="X37" s="252"/>
      <c r="Y37" s="252"/>
      <c r="Z37" s="253"/>
      <c r="AA37" s="228"/>
      <c r="AB37" s="24"/>
      <c r="AC37" s="24"/>
      <c r="AD37" s="230"/>
      <c r="AE37" s="217"/>
      <c r="AF37" s="217"/>
      <c r="AG37" s="217"/>
      <c r="AH37" s="217"/>
      <c r="AI37" s="217"/>
      <c r="AJ37" s="219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</row>
    <row r="38" spans="1:117 16384:16384" s="21" customFormat="1" ht="15" customHeight="1" thickBot="1" x14ac:dyDescent="0.3">
      <c r="A38" s="269" t="s">
        <v>132</v>
      </c>
      <c r="B38" s="270"/>
      <c r="C38" s="270"/>
      <c r="D38" s="26"/>
      <c r="E38" s="26"/>
      <c r="F38" s="26"/>
      <c r="G38" s="26"/>
      <c r="H38" s="26"/>
      <c r="I38" s="26"/>
      <c r="J38" s="26"/>
      <c r="K38" s="26"/>
      <c r="L38" s="26"/>
      <c r="M38" s="91"/>
      <c r="N38" s="91"/>
      <c r="O38" s="92"/>
      <c r="P38" s="1"/>
      <c r="Q38" s="29"/>
      <c r="R38" s="27"/>
      <c r="S38" s="27"/>
      <c r="T38" s="31"/>
      <c r="U38" s="32">
        <f t="shared" si="0"/>
        <v>0</v>
      </c>
      <c r="V38" s="22"/>
      <c r="W38" s="29"/>
      <c r="X38" s="27"/>
      <c r="Y38" s="27"/>
      <c r="Z38" s="31"/>
      <c r="AA38" s="32">
        <f t="shared" si="1"/>
        <v>0</v>
      </c>
      <c r="AB38" s="22"/>
      <c r="AC38" s="22"/>
      <c r="AD38" s="37"/>
      <c r="AE38" s="27"/>
      <c r="AF38" s="27"/>
      <c r="AG38" s="27"/>
      <c r="AH38" s="27"/>
      <c r="AI38" s="31"/>
      <c r="AJ38" s="28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 16384:16384" s="40" customFormat="1" ht="15" customHeight="1" x14ac:dyDescent="0.25">
      <c r="A39" s="101"/>
      <c r="B39" s="82" t="str">
        <f>IFERROR(VLOOKUP(A39,TABLE!A3:C24,2,FALSE),"")</f>
        <v/>
      </c>
      <c r="C39" s="82" t="str">
        <f>IFERROR(VLOOKUP(A39,TABLE!A3:C24,3,FALSE),"")</f>
        <v/>
      </c>
      <c r="D39" s="83"/>
      <c r="E39" s="101"/>
      <c r="F39" s="101"/>
      <c r="G39" s="101"/>
      <c r="H39" s="95"/>
      <c r="I39" s="82" t="str">
        <f>IFERROR(VLOOKUP(D39,TABLE!D3:E38,2,FALSE),"")</f>
        <v/>
      </c>
      <c r="J39" s="101"/>
      <c r="K39" s="101"/>
      <c r="L39" s="101"/>
      <c r="M39" s="84"/>
      <c r="N39" s="89"/>
      <c r="O39" s="90"/>
      <c r="P39" s="1"/>
      <c r="Q39" s="248"/>
      <c r="R39" s="271"/>
      <c r="S39" s="271"/>
      <c r="T39" s="273"/>
      <c r="U39" s="251">
        <f t="shared" si="0"/>
        <v>0</v>
      </c>
      <c r="V39" s="24"/>
      <c r="W39" s="239"/>
      <c r="X39" s="223"/>
      <c r="Y39" s="223"/>
      <c r="Z39" s="225"/>
      <c r="AA39" s="246">
        <f t="shared" si="1"/>
        <v>0</v>
      </c>
      <c r="AB39" s="24"/>
      <c r="AC39" s="24"/>
      <c r="AD39" s="247"/>
      <c r="AE39" s="241"/>
      <c r="AF39" s="241"/>
      <c r="AG39" s="241"/>
      <c r="AH39" s="241"/>
      <c r="AI39" s="241"/>
      <c r="AJ39" s="242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</row>
    <row r="40" spans="1:117 16384:16384" s="40" customFormat="1" ht="15" customHeight="1" x14ac:dyDescent="0.25">
      <c r="A40" s="88" t="s">
        <v>130</v>
      </c>
      <c r="B40" s="243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1"/>
      <c r="Q40" s="232"/>
      <c r="R40" s="272"/>
      <c r="S40" s="272"/>
      <c r="T40" s="274"/>
      <c r="U40" s="238"/>
      <c r="V40" s="24"/>
      <c r="W40" s="240"/>
      <c r="X40" s="224"/>
      <c r="Y40" s="224"/>
      <c r="Z40" s="226"/>
      <c r="AA40" s="228"/>
      <c r="AB40" s="24"/>
      <c r="AC40" s="24"/>
      <c r="AD40" s="230"/>
      <c r="AE40" s="217"/>
      <c r="AF40" s="217"/>
      <c r="AG40" s="217"/>
      <c r="AH40" s="217"/>
      <c r="AI40" s="217"/>
      <c r="AJ40" s="219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</row>
    <row r="41" spans="1:117 16384:16384" s="40" customFormat="1" ht="15" customHeight="1" x14ac:dyDescent="0.25">
      <c r="A41" s="101"/>
      <c r="B41" s="82" t="str">
        <f>IFERROR(VLOOKUP(A41,TABLE!A3:C24,2,FALSE),"")</f>
        <v/>
      </c>
      <c r="C41" s="82" t="str">
        <f>IFERROR(VLOOKUP(A41,TABLE!A3:C24,3,FALSE),"")</f>
        <v/>
      </c>
      <c r="D41" s="83"/>
      <c r="E41" s="101"/>
      <c r="F41" s="101"/>
      <c r="G41" s="101"/>
      <c r="H41" s="95"/>
      <c r="I41" s="82" t="str">
        <f>IFERROR(VLOOKUP(D41,TABLE!D3:E38,2,FALSE),"")</f>
        <v/>
      </c>
      <c r="J41" s="101"/>
      <c r="K41" s="101"/>
      <c r="L41" s="101"/>
      <c r="M41" s="84"/>
      <c r="N41" s="89"/>
      <c r="O41" s="90"/>
      <c r="P41" s="1"/>
      <c r="Q41" s="248"/>
      <c r="R41" s="271"/>
      <c r="S41" s="271"/>
      <c r="T41" s="273"/>
      <c r="U41" s="251">
        <f t="shared" si="0"/>
        <v>0</v>
      </c>
      <c r="V41" s="24"/>
      <c r="W41" s="240"/>
      <c r="X41" s="224"/>
      <c r="Y41" s="224"/>
      <c r="Z41" s="226"/>
      <c r="AA41" s="246">
        <f t="shared" si="1"/>
        <v>0</v>
      </c>
      <c r="AB41" s="24"/>
      <c r="AC41" s="24"/>
      <c r="AD41" s="247"/>
      <c r="AE41" s="241"/>
      <c r="AF41" s="241"/>
      <c r="AG41" s="241"/>
      <c r="AH41" s="241"/>
      <c r="AI41" s="241"/>
      <c r="AJ41" s="242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</row>
    <row r="42" spans="1:117 16384:16384" s="40" customFormat="1" ht="15" customHeight="1" x14ac:dyDescent="0.25">
      <c r="A42" s="88" t="s">
        <v>130</v>
      </c>
      <c r="B42" s="243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1"/>
      <c r="Q42" s="232"/>
      <c r="R42" s="272"/>
      <c r="S42" s="272"/>
      <c r="T42" s="274"/>
      <c r="U42" s="238"/>
      <c r="V42" s="24"/>
      <c r="W42" s="240"/>
      <c r="X42" s="224"/>
      <c r="Y42" s="224"/>
      <c r="Z42" s="226"/>
      <c r="AA42" s="228"/>
      <c r="AB42" s="24"/>
      <c r="AC42" s="24"/>
      <c r="AD42" s="230"/>
      <c r="AE42" s="217"/>
      <c r="AF42" s="217"/>
      <c r="AG42" s="217"/>
      <c r="AH42" s="217"/>
      <c r="AI42" s="217"/>
      <c r="AJ42" s="219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</row>
    <row r="43" spans="1:117 16384:16384" s="40" customFormat="1" ht="15" customHeight="1" x14ac:dyDescent="0.25">
      <c r="A43" s="101"/>
      <c r="B43" s="82" t="str">
        <f>IFERROR(VLOOKUP(A43,TABLE!A3:C24,2,FALSE),"")</f>
        <v/>
      </c>
      <c r="C43" s="82" t="str">
        <f>IFERROR(VLOOKUP(A43,TABLE!A3:C24,3,FALSE),"")</f>
        <v/>
      </c>
      <c r="D43" s="83"/>
      <c r="E43" s="101"/>
      <c r="F43" s="101"/>
      <c r="G43" s="101"/>
      <c r="H43" s="95"/>
      <c r="I43" s="82" t="str">
        <f>IFERROR(VLOOKUP(D43,TABLE!D3:E38,2,FALSE),"")</f>
        <v/>
      </c>
      <c r="J43" s="101"/>
      <c r="K43" s="101"/>
      <c r="L43" s="101"/>
      <c r="M43" s="84"/>
      <c r="N43" s="89"/>
      <c r="O43" s="90"/>
      <c r="P43" s="1"/>
      <c r="Q43" s="248"/>
      <c r="R43" s="271"/>
      <c r="S43" s="271"/>
      <c r="T43" s="273"/>
      <c r="U43" s="251">
        <f t="shared" si="0"/>
        <v>0</v>
      </c>
      <c r="V43" s="24"/>
      <c r="W43" s="240"/>
      <c r="X43" s="224"/>
      <c r="Y43" s="224"/>
      <c r="Z43" s="226"/>
      <c r="AA43" s="251">
        <f t="shared" si="1"/>
        <v>0</v>
      </c>
      <c r="AB43" s="24"/>
      <c r="AC43" s="24"/>
      <c r="AD43" s="247"/>
      <c r="AE43" s="241"/>
      <c r="AF43" s="241"/>
      <c r="AG43" s="241"/>
      <c r="AH43" s="241"/>
      <c r="AI43" s="241"/>
      <c r="AJ43" s="242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XFD43" s="241"/>
    </row>
    <row r="44" spans="1:117 16384:16384" s="40" customFormat="1" ht="15" customHeight="1" x14ac:dyDescent="0.25">
      <c r="A44" s="88" t="s">
        <v>130</v>
      </c>
      <c r="B44" s="243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1"/>
      <c r="Q44" s="232"/>
      <c r="R44" s="272"/>
      <c r="S44" s="272"/>
      <c r="T44" s="274"/>
      <c r="U44" s="238"/>
      <c r="V44" s="24"/>
      <c r="W44" s="240"/>
      <c r="X44" s="224"/>
      <c r="Y44" s="224"/>
      <c r="Z44" s="226"/>
      <c r="AA44" s="238"/>
      <c r="AB44" s="24"/>
      <c r="AC44" s="24"/>
      <c r="AD44" s="230"/>
      <c r="AE44" s="217"/>
      <c r="AF44" s="217"/>
      <c r="AG44" s="217"/>
      <c r="AH44" s="217"/>
      <c r="AI44" s="217"/>
      <c r="AJ44" s="219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XFD44" s="217"/>
    </row>
    <row r="45" spans="1:117 16384:16384" s="40" customFormat="1" ht="15" customHeight="1" x14ac:dyDescent="0.25">
      <c r="A45" s="101"/>
      <c r="B45" s="82" t="str">
        <f>IFERROR(VLOOKUP(A45,TABLE!A3:C24,2,FALSE),"")</f>
        <v/>
      </c>
      <c r="C45" s="82" t="str">
        <f>IFERROR(VLOOKUP(A45,TABLE!A3:C24,3,FALSE),"")</f>
        <v/>
      </c>
      <c r="D45" s="83"/>
      <c r="E45" s="101"/>
      <c r="F45" s="101"/>
      <c r="G45" s="101"/>
      <c r="H45" s="95"/>
      <c r="I45" s="82" t="str">
        <f>IFERROR(VLOOKUP(D45,TABLE!D3:E38,2,FALSE),"")</f>
        <v/>
      </c>
      <c r="J45" s="101"/>
      <c r="K45" s="101"/>
      <c r="L45" s="101"/>
      <c r="M45" s="84"/>
      <c r="N45" s="89"/>
      <c r="O45" s="90"/>
      <c r="P45" s="1"/>
      <c r="Q45" s="248"/>
      <c r="R45" s="271"/>
      <c r="S45" s="271"/>
      <c r="T45" s="273"/>
      <c r="U45" s="251">
        <f t="shared" si="0"/>
        <v>0</v>
      </c>
      <c r="V45" s="24"/>
      <c r="W45" s="240"/>
      <c r="X45" s="224"/>
      <c r="Y45" s="224"/>
      <c r="Z45" s="226"/>
      <c r="AA45" s="251">
        <f t="shared" si="1"/>
        <v>0</v>
      </c>
      <c r="AB45" s="24"/>
      <c r="AC45" s="24"/>
      <c r="AD45" s="247"/>
      <c r="AE45" s="241"/>
      <c r="AF45" s="241"/>
      <c r="AG45" s="241"/>
      <c r="AH45" s="241"/>
      <c r="AI45" s="241"/>
      <c r="AJ45" s="242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</row>
    <row r="46" spans="1:117 16384:16384" s="40" customFormat="1" ht="15" customHeight="1" x14ac:dyDescent="0.25">
      <c r="A46" s="88" t="s">
        <v>130</v>
      </c>
      <c r="B46" s="243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1"/>
      <c r="Q46" s="232"/>
      <c r="R46" s="272"/>
      <c r="S46" s="272"/>
      <c r="T46" s="274"/>
      <c r="U46" s="238"/>
      <c r="V46" s="24"/>
      <c r="W46" s="240"/>
      <c r="X46" s="224"/>
      <c r="Y46" s="224"/>
      <c r="Z46" s="226"/>
      <c r="AA46" s="238"/>
      <c r="AB46" s="24"/>
      <c r="AC46" s="24"/>
      <c r="AD46" s="230"/>
      <c r="AE46" s="217"/>
      <c r="AF46" s="217"/>
      <c r="AG46" s="217"/>
      <c r="AH46" s="217"/>
      <c r="AI46" s="217"/>
      <c r="AJ46" s="219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</row>
    <row r="47" spans="1:117 16384:16384" s="38" customFormat="1" ht="15" customHeight="1" x14ac:dyDescent="0.25">
      <c r="A47" s="101"/>
      <c r="B47" s="82" t="str">
        <f>IFERROR(VLOOKUP(A47,TABLE!A3:C24,2,FALSE),"")</f>
        <v/>
      </c>
      <c r="C47" s="82" t="str">
        <f>IFERROR(VLOOKUP(A47,TABLE!A3:C24,3,FALSE),"")</f>
        <v/>
      </c>
      <c r="D47" s="83"/>
      <c r="E47" s="101"/>
      <c r="F47" s="101"/>
      <c r="G47" s="101"/>
      <c r="H47" s="93"/>
      <c r="I47" s="82" t="str">
        <f>IFERROR(VLOOKUP(D47,TABLE!D3:E38,2,FALSE),"")</f>
        <v/>
      </c>
      <c r="J47" s="101"/>
      <c r="K47" s="101"/>
      <c r="L47" s="101"/>
      <c r="M47" s="84"/>
      <c r="N47" s="89"/>
      <c r="O47" s="90"/>
      <c r="P47" s="1"/>
      <c r="Q47" s="248"/>
      <c r="R47" s="261"/>
      <c r="S47" s="261"/>
      <c r="T47" s="263"/>
      <c r="U47" s="251">
        <f t="shared" si="0"/>
        <v>0</v>
      </c>
      <c r="V47" s="24"/>
      <c r="W47" s="240"/>
      <c r="X47" s="224"/>
      <c r="Y47" s="224"/>
      <c r="Z47" s="226"/>
      <c r="AA47" s="251">
        <f t="shared" si="1"/>
        <v>0</v>
      </c>
      <c r="AB47" s="24"/>
      <c r="AC47" s="24"/>
      <c r="AD47" s="247"/>
      <c r="AE47" s="241"/>
      <c r="AF47" s="241"/>
      <c r="AG47" s="241"/>
      <c r="AH47" s="241"/>
      <c r="AI47" s="241"/>
      <c r="AJ47" s="242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</row>
    <row r="48" spans="1:117 16384:16384" s="38" customFormat="1" ht="15" customHeight="1" x14ac:dyDescent="0.25">
      <c r="A48" s="88" t="s">
        <v>130</v>
      </c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1"/>
      <c r="Q48" s="232"/>
      <c r="R48" s="262"/>
      <c r="S48" s="262"/>
      <c r="T48" s="264"/>
      <c r="U48" s="238"/>
      <c r="V48" s="24"/>
      <c r="W48" s="240"/>
      <c r="X48" s="224"/>
      <c r="Y48" s="224"/>
      <c r="Z48" s="226"/>
      <c r="AA48" s="238"/>
      <c r="AB48" s="24"/>
      <c r="AC48" s="24"/>
      <c r="AD48" s="230"/>
      <c r="AE48" s="217"/>
      <c r="AF48" s="217"/>
      <c r="AG48" s="217"/>
      <c r="AH48" s="217"/>
      <c r="AI48" s="217"/>
      <c r="AJ48" s="219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</row>
    <row r="49" spans="1:117 16384:16384" s="40" customFormat="1" ht="15" customHeight="1" x14ac:dyDescent="0.25">
      <c r="A49" s="101"/>
      <c r="B49" s="82" t="str">
        <f>IFERROR(VLOOKUP(A49,TABLE!A3:C24,2,FALSE),"")</f>
        <v/>
      </c>
      <c r="C49" s="82" t="str">
        <f>IFERROR(VLOOKUP(A49,TABLE!A3:C24,3,FALSE),"")</f>
        <v/>
      </c>
      <c r="D49" s="83"/>
      <c r="E49" s="101"/>
      <c r="F49" s="101"/>
      <c r="G49" s="101"/>
      <c r="H49" s="95"/>
      <c r="I49" s="82" t="str">
        <f>IFERROR(VLOOKUP(D49,TABLE!D3:E38,2,FALSE),"")</f>
        <v/>
      </c>
      <c r="J49" s="101"/>
      <c r="K49" s="101"/>
      <c r="L49" s="101"/>
      <c r="M49" s="84"/>
      <c r="N49" s="89"/>
      <c r="O49" s="90"/>
      <c r="P49" s="1"/>
      <c r="Q49" s="248"/>
      <c r="R49" s="271"/>
      <c r="S49" s="271"/>
      <c r="T49" s="273"/>
      <c r="U49" s="251">
        <f t="shared" si="0"/>
        <v>0</v>
      </c>
      <c r="V49" s="24"/>
      <c r="W49" s="240"/>
      <c r="X49" s="224"/>
      <c r="Y49" s="224"/>
      <c r="Z49" s="226"/>
      <c r="AA49" s="251">
        <f t="shared" si="1"/>
        <v>0</v>
      </c>
      <c r="AB49" s="24"/>
      <c r="AC49" s="24"/>
      <c r="AD49" s="247"/>
      <c r="AE49" s="241"/>
      <c r="AF49" s="241"/>
      <c r="AG49" s="241"/>
      <c r="AH49" s="241"/>
      <c r="AI49" s="241"/>
      <c r="AJ49" s="242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</row>
    <row r="50" spans="1:117 16384:16384" s="40" customFormat="1" ht="15" customHeight="1" x14ac:dyDescent="0.25">
      <c r="A50" s="88" t="s">
        <v>130</v>
      </c>
      <c r="B50" s="243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1"/>
      <c r="Q50" s="232"/>
      <c r="R50" s="272"/>
      <c r="S50" s="272"/>
      <c r="T50" s="274"/>
      <c r="U50" s="238"/>
      <c r="V50" s="24"/>
      <c r="W50" s="240"/>
      <c r="X50" s="224"/>
      <c r="Y50" s="224"/>
      <c r="Z50" s="226"/>
      <c r="AA50" s="238"/>
      <c r="AB50" s="24"/>
      <c r="AC50" s="24"/>
      <c r="AD50" s="230"/>
      <c r="AE50" s="217"/>
      <c r="AF50" s="217"/>
      <c r="AG50" s="217"/>
      <c r="AH50" s="217"/>
      <c r="AI50" s="217"/>
      <c r="AJ50" s="219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</row>
    <row r="51" spans="1:117 16384:16384" s="40" customFormat="1" ht="15" customHeight="1" x14ac:dyDescent="0.25">
      <c r="A51" s="101"/>
      <c r="B51" s="82" t="str">
        <f>IFERROR(VLOOKUP(A51,TABLE!A3:C24,2,FALSE),"")</f>
        <v/>
      </c>
      <c r="C51" s="82" t="str">
        <f>IFERROR(VLOOKUP(A51,TABLE!A3:C24,3,FALSE),"")</f>
        <v/>
      </c>
      <c r="D51" s="83"/>
      <c r="E51" s="101"/>
      <c r="F51" s="101"/>
      <c r="G51" s="101"/>
      <c r="H51" s="95"/>
      <c r="I51" s="82" t="str">
        <f>IFERROR(VLOOKUP(D51,TABLE!D3:E38,2,FALSE),"")</f>
        <v/>
      </c>
      <c r="J51" s="101"/>
      <c r="K51" s="101"/>
      <c r="L51" s="101"/>
      <c r="M51" s="84"/>
      <c r="N51" s="89"/>
      <c r="O51" s="90"/>
      <c r="P51" s="1"/>
      <c r="Q51" s="248"/>
      <c r="R51" s="271"/>
      <c r="S51" s="271"/>
      <c r="T51" s="273"/>
      <c r="U51" s="251">
        <f t="shared" si="0"/>
        <v>0</v>
      </c>
      <c r="V51" s="24"/>
      <c r="W51" s="240"/>
      <c r="X51" s="224"/>
      <c r="Y51" s="224"/>
      <c r="Z51" s="226"/>
      <c r="AA51" s="251">
        <f t="shared" si="1"/>
        <v>0</v>
      </c>
      <c r="AB51" s="24"/>
      <c r="AC51" s="24"/>
      <c r="AD51" s="247"/>
      <c r="AE51" s="241"/>
      <c r="AF51" s="241"/>
      <c r="AG51" s="241"/>
      <c r="AH51" s="241"/>
      <c r="AI51" s="241"/>
      <c r="AJ51" s="242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</row>
    <row r="52" spans="1:117 16384:16384" s="40" customFormat="1" ht="15" customHeight="1" x14ac:dyDescent="0.25">
      <c r="A52" s="88" t="s">
        <v>130</v>
      </c>
      <c r="B52" s="243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1"/>
      <c r="Q52" s="232"/>
      <c r="R52" s="272"/>
      <c r="S52" s="272"/>
      <c r="T52" s="274"/>
      <c r="U52" s="238"/>
      <c r="V52" s="24"/>
      <c r="W52" s="240"/>
      <c r="X52" s="224"/>
      <c r="Y52" s="224"/>
      <c r="Z52" s="226"/>
      <c r="AA52" s="238"/>
      <c r="AB52" s="24"/>
      <c r="AC52" s="24"/>
      <c r="AD52" s="230"/>
      <c r="AE52" s="217"/>
      <c r="AF52" s="217"/>
      <c r="AG52" s="217"/>
      <c r="AH52" s="217"/>
      <c r="AI52" s="217"/>
      <c r="AJ52" s="219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</row>
    <row r="53" spans="1:117 16384:16384" s="40" customFormat="1" ht="15" customHeight="1" x14ac:dyDescent="0.25">
      <c r="A53" s="101"/>
      <c r="B53" s="82" t="str">
        <f>IFERROR(VLOOKUP(A53,TABLE!A3:C24,2,FALSE),"")</f>
        <v/>
      </c>
      <c r="C53" s="82" t="str">
        <f>IFERROR(VLOOKUP(A53,TABLE!A3:C24,3,FALSE),"")</f>
        <v/>
      </c>
      <c r="D53" s="83"/>
      <c r="E53" s="101"/>
      <c r="F53" s="101"/>
      <c r="G53" s="101"/>
      <c r="H53" s="95"/>
      <c r="I53" s="82" t="str">
        <f>IFERROR(VLOOKUP(D53,TABLE!D3:E38,2,FALSE),"")</f>
        <v/>
      </c>
      <c r="J53" s="101"/>
      <c r="K53" s="101"/>
      <c r="L53" s="101"/>
      <c r="M53" s="84"/>
      <c r="N53" s="89"/>
      <c r="O53" s="90"/>
      <c r="P53" s="1"/>
      <c r="Q53" s="248"/>
      <c r="R53" s="271"/>
      <c r="S53" s="271"/>
      <c r="T53" s="273"/>
      <c r="U53" s="251">
        <f t="shared" si="0"/>
        <v>0</v>
      </c>
      <c r="V53" s="24"/>
      <c r="W53" s="240"/>
      <c r="X53" s="224"/>
      <c r="Y53" s="224"/>
      <c r="Z53" s="226"/>
      <c r="AA53" s="251">
        <f t="shared" si="1"/>
        <v>0</v>
      </c>
      <c r="AB53" s="24"/>
      <c r="AC53" s="24"/>
      <c r="AD53" s="247"/>
      <c r="AE53" s="241"/>
      <c r="AF53" s="241"/>
      <c r="AG53" s="241"/>
      <c r="AH53" s="241"/>
      <c r="AI53" s="241"/>
      <c r="AJ53" s="242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</row>
    <row r="54" spans="1:117 16384:16384" s="40" customFormat="1" ht="15" customHeight="1" thickBot="1" x14ac:dyDescent="0.3">
      <c r="A54" s="88" t="s">
        <v>130</v>
      </c>
      <c r="B54" s="243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1"/>
      <c r="Q54" s="232"/>
      <c r="R54" s="272"/>
      <c r="S54" s="272"/>
      <c r="T54" s="274"/>
      <c r="U54" s="238"/>
      <c r="V54" s="24"/>
      <c r="W54" s="247"/>
      <c r="X54" s="241"/>
      <c r="Y54" s="241"/>
      <c r="Z54" s="242"/>
      <c r="AA54" s="275"/>
      <c r="AB54" s="24"/>
      <c r="AC54" s="24"/>
      <c r="AD54" s="230"/>
      <c r="AE54" s="217"/>
      <c r="AF54" s="217"/>
      <c r="AG54" s="217"/>
      <c r="AH54" s="217"/>
      <c r="AI54" s="217"/>
      <c r="AJ54" s="219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</row>
    <row r="55" spans="1:117 16384:16384" s="21" customFormat="1" ht="15" customHeight="1" thickBot="1" x14ac:dyDescent="0.3">
      <c r="A55" s="276" t="s">
        <v>133</v>
      </c>
      <c r="B55" s="277"/>
      <c r="C55" s="277"/>
      <c r="D55" s="42"/>
      <c r="E55" s="42"/>
      <c r="F55" s="42"/>
      <c r="G55" s="42"/>
      <c r="H55" s="105"/>
      <c r="I55" s="42"/>
      <c r="J55" s="42"/>
      <c r="K55" s="42"/>
      <c r="L55" s="42"/>
      <c r="M55" s="42"/>
      <c r="N55" s="42"/>
      <c r="O55" s="96"/>
      <c r="P55" s="1"/>
      <c r="Q55" s="43"/>
      <c r="R55" s="41"/>
      <c r="S55" s="41"/>
      <c r="T55" s="44"/>
      <c r="U55" s="45">
        <f t="shared" si="0"/>
        <v>0</v>
      </c>
      <c r="V55" s="22"/>
      <c r="W55" s="46"/>
      <c r="X55" s="47"/>
      <c r="Y55" s="47"/>
      <c r="Z55" s="48"/>
      <c r="AA55" s="49">
        <f t="shared" si="1"/>
        <v>0</v>
      </c>
      <c r="AB55" s="22"/>
      <c r="AC55" s="22"/>
      <c r="AD55" s="37"/>
      <c r="AE55" s="27"/>
      <c r="AF55" s="27"/>
      <c r="AG55" s="27"/>
      <c r="AH55" s="27"/>
      <c r="AI55" s="31"/>
      <c r="AJ55" s="28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1:117 16384:16384" ht="15" customHeight="1" x14ac:dyDescent="0.25">
      <c r="A56" s="101"/>
      <c r="B56" s="82" t="str">
        <f>IFERROR(VLOOKUP(A56,TABLE!A3:C24,2,FALSE),"")</f>
        <v/>
      </c>
      <c r="C56" s="82" t="str">
        <f>IFERROR(VLOOKUP(A56,TABLE!A3:C24,3,FALSE),"")</f>
        <v/>
      </c>
      <c r="D56" s="83"/>
      <c r="E56" s="50"/>
      <c r="F56" s="50"/>
      <c r="G56" s="50"/>
      <c r="H56" s="51"/>
      <c r="I56" s="82" t="str">
        <f>IFERROR(VLOOKUP(D56,TABLE!D3:E38,2,FALSE),"")</f>
        <v/>
      </c>
      <c r="J56" s="50"/>
      <c r="K56" s="50"/>
      <c r="L56" s="50"/>
      <c r="M56" s="85"/>
      <c r="N56" s="85"/>
      <c r="O56" s="86"/>
      <c r="Q56" s="231"/>
      <c r="R56" s="233"/>
      <c r="S56" s="233"/>
      <c r="T56" s="235"/>
      <c r="U56" s="237">
        <f t="shared" si="0"/>
        <v>0</v>
      </c>
      <c r="W56" s="278"/>
      <c r="X56" s="280"/>
      <c r="Y56" s="280"/>
      <c r="Z56" s="282"/>
      <c r="AA56" s="237">
        <f t="shared" si="1"/>
        <v>0</v>
      </c>
      <c r="AD56" s="247"/>
      <c r="AE56" s="241"/>
      <c r="AF56" s="241"/>
      <c r="AG56" s="241"/>
      <c r="AH56" s="241"/>
      <c r="AI56" s="241"/>
      <c r="AJ56" s="242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</row>
    <row r="57" spans="1:117 16384:16384" ht="15" customHeight="1" x14ac:dyDescent="0.25">
      <c r="A57" s="88" t="s">
        <v>130</v>
      </c>
      <c r="B57" s="243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Q57" s="232"/>
      <c r="R57" s="234"/>
      <c r="S57" s="234"/>
      <c r="T57" s="236"/>
      <c r="U57" s="238"/>
      <c r="W57" s="279"/>
      <c r="X57" s="281"/>
      <c r="Y57" s="281"/>
      <c r="Z57" s="283"/>
      <c r="AA57" s="238"/>
      <c r="AD57" s="230"/>
      <c r="AE57" s="217"/>
      <c r="AF57" s="217"/>
      <c r="AG57" s="217"/>
      <c r="AH57" s="217"/>
      <c r="AI57" s="217"/>
      <c r="AJ57" s="219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</row>
    <row r="58" spans="1:117 16384:16384" ht="15" customHeight="1" x14ac:dyDescent="0.25">
      <c r="A58" s="101"/>
      <c r="B58" s="82" t="str">
        <f>IFERROR(VLOOKUP(A58,TABLE!A3:C24,2,FALSE),"")</f>
        <v/>
      </c>
      <c r="C58" s="82" t="str">
        <f>IFERROR(VLOOKUP(A58,TABLE!A3:C24,3,FALSE),"")</f>
        <v/>
      </c>
      <c r="D58" s="83"/>
      <c r="E58" s="101"/>
      <c r="F58" s="101"/>
      <c r="G58" s="101"/>
      <c r="H58" s="51"/>
      <c r="I58" s="82" t="str">
        <f>IFERROR(VLOOKUP(D58,TABLE!D3:E38,2,FALSE),"")</f>
        <v/>
      </c>
      <c r="J58" s="101"/>
      <c r="K58" s="101"/>
      <c r="L58" s="101"/>
      <c r="M58" s="84"/>
      <c r="N58" s="89"/>
      <c r="O58" s="90"/>
      <c r="Q58" s="248"/>
      <c r="R58" s="249"/>
      <c r="S58" s="249"/>
      <c r="T58" s="250"/>
      <c r="U58" s="251">
        <f t="shared" si="0"/>
        <v>0</v>
      </c>
      <c r="W58" s="279"/>
      <c r="X58" s="281"/>
      <c r="Y58" s="281"/>
      <c r="Z58" s="283"/>
      <c r="AA58" s="251">
        <f t="shared" si="1"/>
        <v>0</v>
      </c>
      <c r="AD58" s="247"/>
      <c r="AE58" s="241"/>
      <c r="AF58" s="241"/>
      <c r="AG58" s="241"/>
      <c r="AH58" s="241"/>
      <c r="AI58" s="241"/>
      <c r="AJ58" s="242"/>
    </row>
    <row r="59" spans="1:117 16384:16384" ht="15" customHeight="1" x14ac:dyDescent="0.25">
      <c r="A59" s="88" t="s">
        <v>130</v>
      </c>
      <c r="B59" s="243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Q59" s="232"/>
      <c r="R59" s="234"/>
      <c r="S59" s="234"/>
      <c r="T59" s="236"/>
      <c r="U59" s="238"/>
      <c r="W59" s="279"/>
      <c r="X59" s="281"/>
      <c r="Y59" s="281"/>
      <c r="Z59" s="283"/>
      <c r="AA59" s="238"/>
      <c r="AD59" s="230"/>
      <c r="AE59" s="217"/>
      <c r="AF59" s="217"/>
      <c r="AG59" s="217"/>
      <c r="AH59" s="217"/>
      <c r="AI59" s="217"/>
      <c r="AJ59" s="219"/>
    </row>
    <row r="60" spans="1:117 16384:16384" ht="15" customHeight="1" x14ac:dyDescent="0.25">
      <c r="A60" s="101"/>
      <c r="B60" s="82" t="str">
        <f>IFERROR(VLOOKUP(A60,TABLE!A3:C24,2,FALSE),"")</f>
        <v/>
      </c>
      <c r="C60" s="82" t="str">
        <f>IFERROR(VLOOKUP(A60,TABLE!A3:C24,3,FALSE),"")</f>
        <v/>
      </c>
      <c r="D60" s="83"/>
      <c r="E60" s="101"/>
      <c r="F60" s="101"/>
      <c r="G60" s="101"/>
      <c r="H60" s="51"/>
      <c r="I60" s="82" t="str">
        <f>IFERROR(VLOOKUP(D60,TABLE!D3:E38,2,FALSE),"")</f>
        <v/>
      </c>
      <c r="J60" s="101"/>
      <c r="K60" s="101"/>
      <c r="L60" s="101"/>
      <c r="M60" s="84"/>
      <c r="N60" s="89"/>
      <c r="O60" s="90"/>
      <c r="Q60" s="248"/>
      <c r="R60" s="249"/>
      <c r="S60" s="249"/>
      <c r="T60" s="250"/>
      <c r="U60" s="251">
        <f t="shared" si="0"/>
        <v>0</v>
      </c>
      <c r="W60" s="279"/>
      <c r="X60" s="281"/>
      <c r="Y60" s="281"/>
      <c r="Z60" s="283"/>
      <c r="AA60" s="251">
        <f t="shared" si="1"/>
        <v>0</v>
      </c>
      <c r="AD60" s="247"/>
      <c r="AE60" s="241"/>
      <c r="AF60" s="241"/>
      <c r="AG60" s="241"/>
      <c r="AH60" s="241"/>
      <c r="AI60" s="241"/>
      <c r="AJ60" s="242"/>
      <c r="XFD60" s="241"/>
    </row>
    <row r="61" spans="1:117 16384:16384" ht="15" customHeight="1" x14ac:dyDescent="0.25">
      <c r="A61" s="88" t="s">
        <v>130</v>
      </c>
      <c r="B61" s="243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Q61" s="232"/>
      <c r="R61" s="234"/>
      <c r="S61" s="234"/>
      <c r="T61" s="236"/>
      <c r="U61" s="238"/>
      <c r="W61" s="279"/>
      <c r="X61" s="281"/>
      <c r="Y61" s="281"/>
      <c r="Z61" s="283"/>
      <c r="AA61" s="238"/>
      <c r="AD61" s="230"/>
      <c r="AE61" s="217"/>
      <c r="AF61" s="217"/>
      <c r="AG61" s="217"/>
      <c r="AH61" s="217"/>
      <c r="AI61" s="217"/>
      <c r="AJ61" s="219"/>
      <c r="XFD61" s="217"/>
    </row>
    <row r="62" spans="1:117 16384:16384" ht="15" customHeight="1" x14ac:dyDescent="0.25">
      <c r="A62" s="101"/>
      <c r="B62" s="82" t="str">
        <f>IFERROR(VLOOKUP(A62,TABLE!A3:C24,2,FALSE),"")</f>
        <v/>
      </c>
      <c r="C62" s="82" t="str">
        <f>IFERROR(VLOOKUP(A62,TABLE!A3:C24,3,FALSE),"")</f>
        <v/>
      </c>
      <c r="D62" s="83"/>
      <c r="E62" s="101"/>
      <c r="F62" s="101"/>
      <c r="G62" s="101"/>
      <c r="H62" s="51"/>
      <c r="I62" s="82" t="str">
        <f>IFERROR(VLOOKUP(D62,TABLE!D3:E38,2,FALSE),"")</f>
        <v/>
      </c>
      <c r="J62" s="101"/>
      <c r="K62" s="101"/>
      <c r="L62" s="101"/>
      <c r="M62" s="84"/>
      <c r="N62" s="89"/>
      <c r="O62" s="90"/>
      <c r="Q62" s="248"/>
      <c r="R62" s="249"/>
      <c r="S62" s="249"/>
      <c r="T62" s="250"/>
      <c r="U62" s="251">
        <f t="shared" si="0"/>
        <v>0</v>
      </c>
      <c r="W62" s="279"/>
      <c r="X62" s="281"/>
      <c r="Y62" s="281"/>
      <c r="Z62" s="283"/>
      <c r="AA62" s="251">
        <f t="shared" si="1"/>
        <v>0</v>
      </c>
      <c r="AD62" s="247"/>
      <c r="AE62" s="241"/>
      <c r="AF62" s="241"/>
      <c r="AG62" s="241"/>
      <c r="AH62" s="241"/>
      <c r="AI62" s="241"/>
      <c r="AJ62" s="242"/>
    </row>
    <row r="63" spans="1:117 16384:16384" ht="15" customHeight="1" x14ac:dyDescent="0.25">
      <c r="A63" s="88" t="s">
        <v>130</v>
      </c>
      <c r="B63" s="243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Q63" s="232"/>
      <c r="R63" s="234"/>
      <c r="S63" s="234"/>
      <c r="T63" s="236"/>
      <c r="U63" s="238"/>
      <c r="W63" s="279"/>
      <c r="X63" s="281"/>
      <c r="Y63" s="281"/>
      <c r="Z63" s="283"/>
      <c r="AA63" s="238"/>
      <c r="AD63" s="230"/>
      <c r="AE63" s="217"/>
      <c r="AF63" s="217"/>
      <c r="AG63" s="217"/>
      <c r="AH63" s="217"/>
      <c r="AI63" s="217"/>
      <c r="AJ63" s="219"/>
    </row>
    <row r="64" spans="1:117 16384:16384" ht="15" customHeight="1" x14ac:dyDescent="0.25">
      <c r="A64" s="101"/>
      <c r="B64" s="82" t="str">
        <f>IFERROR(VLOOKUP(A64,TABLE!A3:C24,2,FALSE),"")</f>
        <v/>
      </c>
      <c r="C64" s="82" t="str">
        <f>IFERROR(VLOOKUP(A64,TABLE!A3:C24,3,FALSE),"")</f>
        <v/>
      </c>
      <c r="D64" s="83"/>
      <c r="E64" s="101"/>
      <c r="F64" s="101"/>
      <c r="G64" s="101"/>
      <c r="H64" s="51"/>
      <c r="I64" s="82" t="str">
        <f>IFERROR(VLOOKUP(D64,TABLE!D3:E38,2,FALSE),"")</f>
        <v/>
      </c>
      <c r="J64" s="101"/>
      <c r="K64" s="101"/>
      <c r="L64" s="101"/>
      <c r="M64" s="84"/>
      <c r="N64" s="89"/>
      <c r="O64" s="90"/>
      <c r="Q64" s="248"/>
      <c r="R64" s="249"/>
      <c r="S64" s="249"/>
      <c r="T64" s="250"/>
      <c r="U64" s="251">
        <f t="shared" si="0"/>
        <v>0</v>
      </c>
      <c r="W64" s="279"/>
      <c r="X64" s="281"/>
      <c r="Y64" s="281"/>
      <c r="Z64" s="283"/>
      <c r="AA64" s="251">
        <f t="shared" si="1"/>
        <v>0</v>
      </c>
      <c r="AD64" s="247"/>
      <c r="AE64" s="241"/>
      <c r="AF64" s="241"/>
      <c r="AG64" s="241"/>
      <c r="AH64" s="241"/>
      <c r="AI64" s="241"/>
      <c r="AJ64" s="242"/>
    </row>
    <row r="65" spans="1:37 16384:16384" ht="15" customHeight="1" x14ac:dyDescent="0.25">
      <c r="A65" s="88" t="s">
        <v>130</v>
      </c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5"/>
      <c r="Q65" s="232"/>
      <c r="R65" s="234"/>
      <c r="S65" s="234"/>
      <c r="T65" s="236"/>
      <c r="U65" s="238"/>
      <c r="W65" s="279"/>
      <c r="X65" s="281"/>
      <c r="Y65" s="281"/>
      <c r="Z65" s="283"/>
      <c r="AA65" s="238"/>
      <c r="AD65" s="230"/>
      <c r="AE65" s="217"/>
      <c r="AF65" s="217"/>
      <c r="AG65" s="217"/>
      <c r="AH65" s="217"/>
      <c r="AI65" s="217"/>
      <c r="AJ65" s="219"/>
    </row>
    <row r="66" spans="1:37 16384:16384" ht="15" customHeight="1" x14ac:dyDescent="0.25">
      <c r="A66" s="101"/>
      <c r="B66" s="82" t="str">
        <f>IFERROR(VLOOKUP(A66,TABLE!A3:C24,2,FALSE),"")</f>
        <v/>
      </c>
      <c r="C66" s="82" t="str">
        <f>IFERROR(VLOOKUP(A66,TABLE!A3:C24,3,FALSE),"")</f>
        <v/>
      </c>
      <c r="D66" s="83"/>
      <c r="E66" s="101"/>
      <c r="F66" s="101"/>
      <c r="G66" s="101"/>
      <c r="H66" s="51"/>
      <c r="I66" s="82" t="str">
        <f>IFERROR(VLOOKUP(D66,TABLE!D3:E38,2,FALSE),"")</f>
        <v/>
      </c>
      <c r="J66" s="101"/>
      <c r="K66" s="101"/>
      <c r="L66" s="101"/>
      <c r="M66" s="84"/>
      <c r="N66" s="84"/>
      <c r="O66" s="87"/>
      <c r="Q66" s="248"/>
      <c r="R66" s="249"/>
      <c r="S66" s="249"/>
      <c r="T66" s="250"/>
      <c r="U66" s="251">
        <f t="shared" si="0"/>
        <v>0</v>
      </c>
      <c r="W66" s="279"/>
      <c r="X66" s="281"/>
      <c r="Y66" s="281"/>
      <c r="Z66" s="283"/>
      <c r="AA66" s="251">
        <f t="shared" si="1"/>
        <v>0</v>
      </c>
      <c r="AD66" s="247"/>
      <c r="AE66" s="241"/>
      <c r="AF66" s="241"/>
      <c r="AG66" s="241"/>
      <c r="AH66" s="241"/>
      <c r="AI66" s="241"/>
      <c r="AJ66" s="242"/>
      <c r="XFD66" s="241"/>
    </row>
    <row r="67" spans="1:37 16384:16384" ht="15" customHeight="1" x14ac:dyDescent="0.25">
      <c r="A67" s="88" t="s">
        <v>130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5"/>
      <c r="Q67" s="232"/>
      <c r="R67" s="234"/>
      <c r="S67" s="234"/>
      <c r="T67" s="236"/>
      <c r="U67" s="238"/>
      <c r="W67" s="279"/>
      <c r="X67" s="281"/>
      <c r="Y67" s="281"/>
      <c r="Z67" s="283"/>
      <c r="AA67" s="238"/>
      <c r="AD67" s="230"/>
      <c r="AE67" s="217"/>
      <c r="AF67" s="217"/>
      <c r="AG67" s="217"/>
      <c r="AH67" s="217"/>
      <c r="AI67" s="217"/>
      <c r="AJ67" s="219"/>
      <c r="XFD67" s="217"/>
    </row>
    <row r="68" spans="1:37 16384:16384" ht="15" customHeight="1" x14ac:dyDescent="0.25">
      <c r="A68" s="101"/>
      <c r="B68" s="82" t="str">
        <f>IFERROR(VLOOKUP(A68,TABLE!A3:C24,2,FALSE),"")</f>
        <v/>
      </c>
      <c r="C68" s="82" t="str">
        <f>IFERROR(VLOOKUP(A68,TABLE!A3:C24,3,FALSE),"")</f>
        <v/>
      </c>
      <c r="D68" s="83"/>
      <c r="E68" s="101"/>
      <c r="F68" s="101"/>
      <c r="G68" s="101"/>
      <c r="H68" s="51"/>
      <c r="I68" s="82" t="str">
        <f>IFERROR(VLOOKUP(D68,TABLE!D3:E38,2,FALSE),"")</f>
        <v/>
      </c>
      <c r="J68" s="101"/>
      <c r="K68" s="101"/>
      <c r="L68" s="101"/>
      <c r="M68" s="84"/>
      <c r="N68" s="84"/>
      <c r="O68" s="87"/>
      <c r="Q68" s="248"/>
      <c r="R68" s="249"/>
      <c r="S68" s="249"/>
      <c r="T68" s="250"/>
      <c r="U68" s="251">
        <f t="shared" si="0"/>
        <v>0</v>
      </c>
      <c r="W68" s="279"/>
      <c r="X68" s="281"/>
      <c r="Y68" s="281"/>
      <c r="Z68" s="283"/>
      <c r="AA68" s="251">
        <f t="shared" si="1"/>
        <v>0</v>
      </c>
      <c r="AD68" s="247"/>
      <c r="AE68" s="241"/>
      <c r="AF68" s="241"/>
      <c r="AG68" s="241"/>
      <c r="AH68" s="241"/>
      <c r="AI68" s="241"/>
      <c r="AJ68" s="242"/>
    </row>
    <row r="69" spans="1:37 16384:16384" ht="15" customHeight="1" x14ac:dyDescent="0.25">
      <c r="A69" s="88" t="s">
        <v>130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5"/>
      <c r="Q69" s="232"/>
      <c r="R69" s="234"/>
      <c r="S69" s="234"/>
      <c r="T69" s="236"/>
      <c r="U69" s="238"/>
      <c r="W69" s="279"/>
      <c r="X69" s="281"/>
      <c r="Y69" s="281"/>
      <c r="Z69" s="283"/>
      <c r="AA69" s="238"/>
      <c r="AD69" s="230"/>
      <c r="AE69" s="217"/>
      <c r="AF69" s="217"/>
      <c r="AG69" s="217"/>
      <c r="AH69" s="217"/>
      <c r="AI69" s="217"/>
      <c r="AJ69" s="219"/>
    </row>
    <row r="70" spans="1:37 16384:16384" x14ac:dyDescent="0.25">
      <c r="A70" s="101"/>
      <c r="B70" s="82" t="str">
        <f>IFERROR(VLOOKUP(A70,TABLE!A3:C24,2,FALSE),"")</f>
        <v/>
      </c>
      <c r="C70" s="82" t="str">
        <f>IFERROR(VLOOKUP(A70,TABLE!A3:C24,3,FALSE),"")</f>
        <v/>
      </c>
      <c r="D70" s="83"/>
      <c r="E70" s="101"/>
      <c r="F70" s="101"/>
      <c r="G70" s="101"/>
      <c r="H70" s="51"/>
      <c r="I70" s="82" t="str">
        <f>IFERROR(VLOOKUP(D70,TABLE!D3:E38,2,FALSE),"")</f>
        <v/>
      </c>
      <c r="J70" s="101"/>
      <c r="K70" s="101"/>
      <c r="L70" s="101"/>
      <c r="M70" s="84"/>
      <c r="N70" s="84"/>
      <c r="O70" s="87"/>
      <c r="Q70" s="248"/>
      <c r="R70" s="249"/>
      <c r="S70" s="249"/>
      <c r="T70" s="250"/>
      <c r="U70" s="275">
        <f t="shared" si="0"/>
        <v>0</v>
      </c>
      <c r="W70" s="279"/>
      <c r="X70" s="281"/>
      <c r="Y70" s="281"/>
      <c r="Z70" s="283"/>
      <c r="AA70" s="251">
        <f t="shared" si="1"/>
        <v>0</v>
      </c>
      <c r="AD70" s="247"/>
      <c r="AE70" s="241"/>
      <c r="AF70" s="241"/>
      <c r="AG70" s="241"/>
      <c r="AH70" s="241"/>
      <c r="AI70" s="241"/>
      <c r="AJ70" s="242"/>
    </row>
    <row r="71" spans="1:37 16384:16384" ht="15.75" thickBot="1" x14ac:dyDescent="0.3">
      <c r="A71" s="97" t="s">
        <v>130</v>
      </c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1"/>
      <c r="Q71" s="296"/>
      <c r="R71" s="297"/>
      <c r="S71" s="297"/>
      <c r="T71" s="298"/>
      <c r="U71" s="294"/>
      <c r="W71" s="299"/>
      <c r="X71" s="292"/>
      <c r="Y71" s="292"/>
      <c r="Z71" s="293"/>
      <c r="AA71" s="294"/>
      <c r="AD71" s="295"/>
      <c r="AE71" s="288"/>
      <c r="AF71" s="288"/>
      <c r="AG71" s="288"/>
      <c r="AH71" s="288"/>
      <c r="AI71" s="288"/>
      <c r="AJ71" s="289"/>
    </row>
    <row r="72" spans="1:37 16384:16384" ht="15.75" thickBot="1" x14ac:dyDescent="0.3">
      <c r="A72" s="51"/>
      <c r="B72" s="51"/>
      <c r="C72" s="51"/>
      <c r="D72" s="51"/>
      <c r="E72" s="51"/>
      <c r="F72" s="51"/>
      <c r="G72" s="51"/>
      <c r="H72" s="51"/>
      <c r="M72" s="51"/>
      <c r="N72" s="98">
        <f>SUM(N5:N70)</f>
        <v>0</v>
      </c>
      <c r="O72" s="99"/>
      <c r="Q72" s="52">
        <f>SUM(Q3:Q70)</f>
        <v>0</v>
      </c>
      <c r="R72" s="52">
        <f>SUM(R3:R70)</f>
        <v>0</v>
      </c>
      <c r="S72" s="52">
        <f>SUM(S3:S70)</f>
        <v>0</v>
      </c>
      <c r="T72" s="52">
        <f>SUM(T3:T70)</f>
        <v>0</v>
      </c>
      <c r="U72" s="53">
        <f t="shared" si="0"/>
        <v>0</v>
      </c>
      <c r="W72" s="52">
        <f>SUM(W3:W70)</f>
        <v>0</v>
      </c>
      <c r="X72" s="52">
        <f>SUM(X3:X70)</f>
        <v>0</v>
      </c>
      <c r="Y72" s="52">
        <f>SUM(Y3:Y70)</f>
        <v>0</v>
      </c>
      <c r="Z72" s="52">
        <f>SUM(Z3:Z70)</f>
        <v>0</v>
      </c>
      <c r="AA72" s="53">
        <f t="shared" si="1"/>
        <v>0</v>
      </c>
      <c r="AC72" s="54"/>
      <c r="AD72" s="102">
        <f t="shared" ref="AD72:AJ72" si="2">SUM(AD3:AD70)</f>
        <v>0</v>
      </c>
      <c r="AE72" s="56">
        <f t="shared" si="2"/>
        <v>0</v>
      </c>
      <c r="AF72" s="56">
        <f t="shared" si="2"/>
        <v>0</v>
      </c>
      <c r="AG72" s="56">
        <f t="shared" si="2"/>
        <v>0</v>
      </c>
      <c r="AH72" s="56">
        <f t="shared" si="2"/>
        <v>0</v>
      </c>
      <c r="AI72" s="56">
        <f t="shared" si="2"/>
        <v>0</v>
      </c>
      <c r="AJ72" s="103">
        <f t="shared" si="2"/>
        <v>0</v>
      </c>
      <c r="AK72" s="54"/>
    </row>
    <row r="73" spans="1:37 16384:16384" ht="15.75" thickBot="1" x14ac:dyDescent="0.3">
      <c r="N73" s="58"/>
      <c r="Q73" s="59"/>
      <c r="R73" s="60"/>
      <c r="S73" s="61"/>
      <c r="T73" s="61"/>
      <c r="U73" s="62"/>
      <c r="W73" s="59"/>
      <c r="X73" s="60"/>
      <c r="Y73" s="61"/>
      <c r="Z73" s="61"/>
      <c r="AA73" s="62"/>
      <c r="AC73" s="54"/>
      <c r="AD73" s="63"/>
      <c r="AE73" s="63"/>
      <c r="AF73" s="63"/>
      <c r="AG73" s="54"/>
      <c r="AH73" s="54"/>
      <c r="AI73" s="54"/>
      <c r="AJ73" s="54"/>
      <c r="AK73" s="64" t="s">
        <v>134</v>
      </c>
    </row>
    <row r="74" spans="1:37 16384:16384" ht="15.75" thickBot="1" x14ac:dyDescent="0.3">
      <c r="N74" s="58"/>
      <c r="Q74" s="65"/>
      <c r="R74" s="66"/>
      <c r="S74" s="286" t="s">
        <v>135</v>
      </c>
      <c r="T74" s="287"/>
      <c r="U74" s="67">
        <f>SUM(U3:U70)</f>
        <v>0</v>
      </c>
      <c r="W74" s="65"/>
      <c r="X74" s="66"/>
      <c r="Y74" s="286" t="s">
        <v>135</v>
      </c>
      <c r="Z74" s="287"/>
      <c r="AA74" s="68">
        <f>SUM(AA3:AA70)</f>
        <v>0</v>
      </c>
      <c r="AC74" s="69" t="s">
        <v>136</v>
      </c>
      <c r="AD74" s="70">
        <f>SUMIF(AD5:AD70,1,U5:U70)</f>
        <v>0</v>
      </c>
      <c r="AE74" s="71">
        <f ca="1">SUMIF(AD5:AE70,1,U5:U70)</f>
        <v>0</v>
      </c>
      <c r="AF74" s="71">
        <f>SUMIF(AF5:AF70,1,U5:U70)</f>
        <v>0</v>
      </c>
      <c r="AG74" s="71">
        <f>SUMIF(AG5:AG70,1,U5:U70)</f>
        <v>0</v>
      </c>
      <c r="AH74" s="71">
        <f>SUMIF(AH5:AH70,1,U5:U70)</f>
        <v>0</v>
      </c>
      <c r="AI74" s="71">
        <f>SUMIF(AI5:AI70,1,U5:U70)</f>
        <v>0</v>
      </c>
      <c r="AJ74" s="72">
        <f>SUMIF(AJ5:AJ70,1,U5:U70)</f>
        <v>0</v>
      </c>
      <c r="AK74" s="73">
        <f ca="1">SUM(AD74:AJ74)</f>
        <v>0</v>
      </c>
    </row>
    <row r="75" spans="1:37 16384:16384" ht="15.75" thickBot="1" x14ac:dyDescent="0.3">
      <c r="N75" s="58"/>
      <c r="AC75" s="74" t="s">
        <v>137</v>
      </c>
      <c r="AD75" s="75">
        <f>SUMIF(B5:B70,"UH60",AD5:AD70)</f>
        <v>0</v>
      </c>
      <c r="AE75" s="75">
        <f>SUMIF(B5:B70,"UH60",AD5:AE70)</f>
        <v>0</v>
      </c>
      <c r="AF75" s="75">
        <f>SUMIF(B5:B70,"UH60",AF5:AF70)</f>
        <v>0</v>
      </c>
      <c r="AG75" s="75">
        <f>SUMIF(B5:B70,"UH60",AG5:AG70)</f>
        <v>0</v>
      </c>
      <c r="AH75" s="75">
        <f>SUMIF(B5:B70,"UH60",AH5:AH70)</f>
        <v>0</v>
      </c>
      <c r="AI75" s="75">
        <f>SUMIF(B5:B70,"UH60",AI5:AI70)</f>
        <v>0</v>
      </c>
      <c r="AJ75" s="76">
        <f>SUMIF(B5:B70,"UH60",AJ5:AJ70)</f>
        <v>0</v>
      </c>
      <c r="AK75" s="73">
        <f>SUM(AD75:AJ75)</f>
        <v>0</v>
      </c>
    </row>
    <row r="76" spans="1:37 16384:16384" ht="15.75" thickBot="1" x14ac:dyDescent="0.3">
      <c r="N76" s="58"/>
      <c r="AC76" s="69" t="s">
        <v>138</v>
      </c>
      <c r="AD76" s="70">
        <f>SUMIF(AD5:AD70,1,AA5:AA70)</f>
        <v>0</v>
      </c>
      <c r="AE76" s="71">
        <f ca="1">SUMIF(AD5:AE70,1,AA5:AA70)</f>
        <v>0</v>
      </c>
      <c r="AF76" s="71">
        <f>SUMIF(AF5:AF70,1,AA5:AA70)</f>
        <v>0</v>
      </c>
      <c r="AG76" s="71">
        <f>SUMIF(AG5:AG70,1,AA5:AA70)</f>
        <v>0</v>
      </c>
      <c r="AH76" s="71">
        <f>SUMIF(AH5:AH70,1,AA5:AA70)</f>
        <v>0</v>
      </c>
      <c r="AI76" s="71">
        <f>SUMIF(AI5:AI70,1,AA5:AA70)</f>
        <v>0</v>
      </c>
      <c r="AJ76" s="72">
        <f>SUMIF(AJ5:AJ70,1,AA5:AA70)</f>
        <v>0</v>
      </c>
      <c r="AK76" s="73">
        <f ca="1">SUM(AD76:AJ76)</f>
        <v>0</v>
      </c>
    </row>
    <row r="77" spans="1:37 16384:16384" ht="15.75" thickBot="1" x14ac:dyDescent="0.3">
      <c r="N77" s="58"/>
      <c r="AC77" s="74" t="s">
        <v>139</v>
      </c>
      <c r="AD77" s="75">
        <f>SUMIF(B5:B70,"UH72",AD5:AD70)</f>
        <v>0</v>
      </c>
      <c r="AE77" s="75">
        <f>SUMIF(B5:B70,"UH72",AD5:AE70)</f>
        <v>0</v>
      </c>
      <c r="AF77" s="75">
        <f>SUMIF(B5:B70,"UH72",AF5:AF70)</f>
        <v>0</v>
      </c>
      <c r="AG77" s="75">
        <f>SUMIF(B5:B70,"UH72",AG5:AG70)</f>
        <v>0</v>
      </c>
      <c r="AH77" s="75">
        <f>SUMIF(B5:B70,"UH72",AH5:AH70)</f>
        <v>0</v>
      </c>
      <c r="AI77" s="75">
        <f>SUMIF(B5:B70,"UH72",AI5:AI70)</f>
        <v>0</v>
      </c>
      <c r="AJ77" s="76">
        <f>SUMIF(B5:B70,"UH72",AJ5:AJ70)</f>
        <v>0</v>
      </c>
      <c r="AK77" s="73">
        <f>SUM(AD77:AJ77)</f>
        <v>0</v>
      </c>
    </row>
    <row r="78" spans="1:37 16384:16384" x14ac:dyDescent="0.25">
      <c r="N78" s="58"/>
    </row>
    <row r="79" spans="1:37 16384:16384" x14ac:dyDescent="0.25">
      <c r="N79" s="58"/>
    </row>
    <row r="80" spans="1:37 16384:16384" x14ac:dyDescent="0.25">
      <c r="N80" s="58"/>
    </row>
    <row r="81" spans="3:14" x14ac:dyDescent="0.25">
      <c r="N81" s="58"/>
    </row>
    <row r="82" spans="3:14" x14ac:dyDescent="0.25">
      <c r="N82" s="58"/>
    </row>
    <row r="83" spans="3:14" x14ac:dyDescent="0.25">
      <c r="N83" s="58"/>
    </row>
    <row r="84" spans="3:14" x14ac:dyDescent="0.25">
      <c r="N84" s="58"/>
    </row>
    <row r="85" spans="3:14" x14ac:dyDescent="0.25">
      <c r="N85" s="58"/>
    </row>
    <row r="86" spans="3:14" x14ac:dyDescent="0.25">
      <c r="N86" s="58"/>
    </row>
    <row r="87" spans="3:14" x14ac:dyDescent="0.25">
      <c r="N87" s="58"/>
    </row>
    <row r="88" spans="3:14" x14ac:dyDescent="0.25">
      <c r="N88" s="58"/>
    </row>
    <row r="89" spans="3:14" x14ac:dyDescent="0.25">
      <c r="N89" s="58"/>
    </row>
    <row r="90" spans="3:14" x14ac:dyDescent="0.25">
      <c r="N90" s="58"/>
    </row>
    <row r="91" spans="3:14" x14ac:dyDescent="0.25">
      <c r="C91" s="77"/>
      <c r="D91" s="77"/>
      <c r="N91" s="58"/>
    </row>
    <row r="92" spans="3:14" ht="15.75" x14ac:dyDescent="0.25">
      <c r="C92" s="78"/>
      <c r="D92" s="78"/>
      <c r="N92" s="58"/>
    </row>
    <row r="93" spans="3:14" ht="15.75" x14ac:dyDescent="0.25">
      <c r="C93" s="78"/>
      <c r="D93" s="78"/>
      <c r="N93" s="58"/>
    </row>
    <row r="94" spans="3:14" ht="15.75" x14ac:dyDescent="0.25">
      <c r="C94" s="78"/>
      <c r="D94" s="78"/>
      <c r="N94" s="58"/>
    </row>
    <row r="95" spans="3:14" ht="15.75" x14ac:dyDescent="0.25">
      <c r="C95" s="78"/>
      <c r="D95" s="78"/>
      <c r="N95" s="58"/>
    </row>
    <row r="96" spans="3:14" x14ac:dyDescent="0.25">
      <c r="C96" s="79"/>
      <c r="D96" s="79"/>
      <c r="N96" s="58"/>
    </row>
    <row r="97" spans="1:14" ht="15.75" x14ac:dyDescent="0.25">
      <c r="C97" s="78"/>
      <c r="D97" s="78"/>
      <c r="N97" s="58"/>
    </row>
    <row r="98" spans="1:14" ht="15.75" x14ac:dyDescent="0.25">
      <c r="C98" s="78"/>
      <c r="D98" s="78"/>
      <c r="N98" s="58"/>
    </row>
    <row r="99" spans="1:14" ht="15.75" x14ac:dyDescent="0.25">
      <c r="C99" s="78"/>
      <c r="D99" s="78"/>
      <c r="N99" s="58"/>
    </row>
    <row r="100" spans="1:14" ht="15.75" x14ac:dyDescent="0.25">
      <c r="C100" s="78"/>
      <c r="D100" s="78"/>
      <c r="N100" s="58"/>
    </row>
    <row r="101" spans="1:14" x14ac:dyDescent="0.25">
      <c r="C101" s="79"/>
      <c r="D101" s="79"/>
      <c r="N101" s="58"/>
    </row>
    <row r="102" spans="1:14" ht="15.75" x14ac:dyDescent="0.25">
      <c r="C102" s="78"/>
      <c r="D102" s="78"/>
      <c r="N102" s="58"/>
    </row>
    <row r="103" spans="1:14" ht="15.75" x14ac:dyDescent="0.25">
      <c r="C103" s="78"/>
      <c r="D103" s="78"/>
      <c r="N103" s="58"/>
    </row>
    <row r="104" spans="1:14" x14ac:dyDescent="0.25">
      <c r="C104" s="79"/>
      <c r="D104" s="79"/>
      <c r="N104" s="58"/>
    </row>
    <row r="105" spans="1:14" ht="15.75" x14ac:dyDescent="0.25">
      <c r="C105" s="78"/>
      <c r="D105" s="78"/>
      <c r="N105" s="58"/>
    </row>
    <row r="106" spans="1:14" ht="15.75" x14ac:dyDescent="0.25">
      <c r="C106" s="78"/>
      <c r="D106" s="78"/>
      <c r="N106" s="58"/>
    </row>
    <row r="107" spans="1:14" ht="15.75" x14ac:dyDescent="0.25">
      <c r="C107" s="78"/>
      <c r="D107" s="78"/>
      <c r="N107" s="58"/>
    </row>
    <row r="108" spans="1:14" ht="15.75" x14ac:dyDescent="0.25">
      <c r="C108" s="78"/>
      <c r="D108" s="78"/>
      <c r="N108" s="58"/>
    </row>
    <row r="109" spans="1:14" ht="15.75" x14ac:dyDescent="0.25">
      <c r="A109" s="2"/>
      <c r="C109" s="78"/>
      <c r="D109" s="78"/>
      <c r="N109" s="58"/>
    </row>
    <row r="110" spans="1:14" ht="15.75" x14ac:dyDescent="0.25">
      <c r="C110" s="78"/>
      <c r="D110" s="78"/>
      <c r="N110" s="58"/>
    </row>
    <row r="111" spans="1:14" ht="15.75" x14ac:dyDescent="0.25">
      <c r="C111" s="78"/>
      <c r="D111" s="78"/>
      <c r="N111" s="58"/>
    </row>
    <row r="112" spans="1:14" ht="15.75" x14ac:dyDescent="0.25">
      <c r="C112" s="78"/>
      <c r="D112" s="78"/>
      <c r="N112" s="58"/>
    </row>
    <row r="113" spans="3:14" ht="15.75" x14ac:dyDescent="0.25">
      <c r="C113" s="78"/>
      <c r="D113" s="78"/>
      <c r="N113" s="58"/>
    </row>
    <row r="114" spans="3:14" ht="15.75" x14ac:dyDescent="0.25">
      <c r="C114" s="78"/>
      <c r="D114" s="78"/>
      <c r="N114" s="58"/>
    </row>
    <row r="115" spans="3:14" x14ac:dyDescent="0.25">
      <c r="C115" s="77"/>
      <c r="D115" s="77"/>
      <c r="N115" s="58"/>
    </row>
    <row r="116" spans="3:14" x14ac:dyDescent="0.25">
      <c r="C116" s="77"/>
      <c r="D116" s="77"/>
      <c r="N116" s="58"/>
    </row>
    <row r="117" spans="3:14" ht="15.75" x14ac:dyDescent="0.25">
      <c r="C117" s="78"/>
      <c r="D117" s="78"/>
      <c r="N117" s="58"/>
    </row>
    <row r="118" spans="3:14" ht="15.75" x14ac:dyDescent="0.25">
      <c r="C118" s="78"/>
      <c r="D118" s="78"/>
      <c r="N118" s="58"/>
    </row>
    <row r="119" spans="3:14" ht="15.75" x14ac:dyDescent="0.25">
      <c r="C119" s="78"/>
      <c r="D119" s="78"/>
      <c r="N119" s="58"/>
    </row>
    <row r="120" spans="3:14" ht="15.75" x14ac:dyDescent="0.25">
      <c r="C120" s="78"/>
      <c r="D120" s="78"/>
      <c r="N120" s="58"/>
    </row>
    <row r="121" spans="3:14" ht="15.75" x14ac:dyDescent="0.25">
      <c r="C121" s="78"/>
      <c r="D121" s="78"/>
      <c r="N121" s="58"/>
    </row>
    <row r="122" spans="3:14" ht="15.75" x14ac:dyDescent="0.25">
      <c r="C122" s="78"/>
      <c r="D122" s="78"/>
      <c r="N122" s="58"/>
    </row>
    <row r="123" spans="3:14" ht="15.75" x14ac:dyDescent="0.25">
      <c r="C123" s="78"/>
      <c r="D123" s="78"/>
      <c r="N123" s="58"/>
    </row>
    <row r="124" spans="3:14" ht="15.75" x14ac:dyDescent="0.25">
      <c r="C124" s="78"/>
      <c r="D124" s="78"/>
      <c r="N124" s="58"/>
    </row>
    <row r="125" spans="3:14" x14ac:dyDescent="0.25">
      <c r="C125" s="77"/>
      <c r="D125" s="77"/>
      <c r="N125" s="58"/>
    </row>
    <row r="126" spans="3:14" x14ac:dyDescent="0.25">
      <c r="N126" s="58"/>
    </row>
    <row r="127" spans="3:14" x14ac:dyDescent="0.25">
      <c r="N127" s="58"/>
    </row>
    <row r="128" spans="3:14" x14ac:dyDescent="0.25">
      <c r="N128" s="58"/>
    </row>
    <row r="129" spans="14:14" x14ac:dyDescent="0.25">
      <c r="N129" s="58"/>
    </row>
    <row r="130" spans="14:14" x14ac:dyDescent="0.25">
      <c r="N130" s="58"/>
    </row>
    <row r="131" spans="14:14" x14ac:dyDescent="0.25">
      <c r="N131" s="58"/>
    </row>
    <row r="132" spans="14:14" x14ac:dyDescent="0.25">
      <c r="N132" s="58"/>
    </row>
    <row r="133" spans="14:14" x14ac:dyDescent="0.25">
      <c r="N133" s="58"/>
    </row>
    <row r="134" spans="14:14" x14ac:dyDescent="0.25">
      <c r="N134" s="58"/>
    </row>
    <row r="135" spans="14:14" x14ac:dyDescent="0.25">
      <c r="N135" s="58"/>
    </row>
    <row r="136" spans="14:14" x14ac:dyDescent="0.25">
      <c r="N136" s="58"/>
    </row>
    <row r="137" spans="14:14" x14ac:dyDescent="0.25">
      <c r="N137" s="58"/>
    </row>
    <row r="138" spans="14:14" x14ac:dyDescent="0.25">
      <c r="N138" s="58"/>
    </row>
    <row r="139" spans="14:14" x14ac:dyDescent="0.25">
      <c r="N139" s="58"/>
    </row>
    <row r="140" spans="14:14" x14ac:dyDescent="0.25">
      <c r="N140" s="58"/>
    </row>
    <row r="141" spans="14:14" x14ac:dyDescent="0.25">
      <c r="N141" s="58"/>
    </row>
    <row r="142" spans="14:14" x14ac:dyDescent="0.25">
      <c r="N142" s="58"/>
    </row>
    <row r="143" spans="14:14" x14ac:dyDescent="0.25">
      <c r="N143" s="58"/>
    </row>
    <row r="144" spans="14:14" x14ac:dyDescent="0.25">
      <c r="N144" s="58"/>
    </row>
    <row r="145" spans="14:14" x14ac:dyDescent="0.25">
      <c r="N145" s="58"/>
    </row>
    <row r="146" spans="14:14" x14ac:dyDescent="0.25">
      <c r="N146" s="58"/>
    </row>
    <row r="147" spans="14:14" x14ac:dyDescent="0.25">
      <c r="N147" s="58"/>
    </row>
    <row r="148" spans="14:14" x14ac:dyDescent="0.25">
      <c r="N148" s="58"/>
    </row>
    <row r="149" spans="14:14" x14ac:dyDescent="0.25">
      <c r="N149" s="58"/>
    </row>
    <row r="150" spans="14:14" x14ac:dyDescent="0.25">
      <c r="N150" s="58"/>
    </row>
    <row r="151" spans="14:14" x14ac:dyDescent="0.25">
      <c r="N151" s="58"/>
    </row>
    <row r="152" spans="14:14" x14ac:dyDescent="0.25">
      <c r="N152" s="58"/>
    </row>
    <row r="153" spans="14:14" x14ac:dyDescent="0.25">
      <c r="N153" s="58"/>
    </row>
    <row r="154" spans="14:14" x14ac:dyDescent="0.25">
      <c r="N154" s="58"/>
    </row>
    <row r="155" spans="14:14" x14ac:dyDescent="0.25">
      <c r="N155" s="58"/>
    </row>
    <row r="156" spans="14:14" x14ac:dyDescent="0.25">
      <c r="N156" s="58"/>
    </row>
    <row r="157" spans="14:14" x14ac:dyDescent="0.25">
      <c r="N157" s="58"/>
    </row>
    <row r="158" spans="14:14" x14ac:dyDescent="0.25">
      <c r="N158" s="58"/>
    </row>
    <row r="159" spans="14:14" x14ac:dyDescent="0.25">
      <c r="N159" s="58"/>
    </row>
    <row r="160" spans="14:14" x14ac:dyDescent="0.25">
      <c r="N160" s="58"/>
    </row>
    <row r="161" spans="14:14" x14ac:dyDescent="0.25">
      <c r="N161" s="58"/>
    </row>
    <row r="162" spans="14:14" x14ac:dyDescent="0.25">
      <c r="N162" s="58"/>
    </row>
    <row r="163" spans="14:14" x14ac:dyDescent="0.25">
      <c r="N163" s="58"/>
    </row>
    <row r="164" spans="14:14" x14ac:dyDescent="0.25">
      <c r="N164" s="58"/>
    </row>
    <row r="165" spans="14:14" x14ac:dyDescent="0.25">
      <c r="N165" s="58"/>
    </row>
    <row r="166" spans="14:14" x14ac:dyDescent="0.25">
      <c r="N166" s="58"/>
    </row>
    <row r="167" spans="14:14" x14ac:dyDescent="0.25">
      <c r="N167" s="58"/>
    </row>
    <row r="168" spans="14:14" x14ac:dyDescent="0.25">
      <c r="N168" s="58"/>
    </row>
    <row r="169" spans="14:14" x14ac:dyDescent="0.25">
      <c r="N169" s="58"/>
    </row>
    <row r="170" spans="14:14" x14ac:dyDescent="0.25">
      <c r="N170" s="58"/>
    </row>
    <row r="171" spans="14:14" x14ac:dyDescent="0.25">
      <c r="N171" s="58"/>
    </row>
    <row r="172" spans="14:14" x14ac:dyDescent="0.25">
      <c r="N172" s="58"/>
    </row>
    <row r="173" spans="14:14" x14ac:dyDescent="0.25">
      <c r="N173" s="58"/>
    </row>
    <row r="174" spans="14:14" x14ac:dyDescent="0.25">
      <c r="N174" s="58"/>
    </row>
    <row r="175" spans="14:14" x14ac:dyDescent="0.25">
      <c r="N175" s="58"/>
    </row>
    <row r="176" spans="14:14" x14ac:dyDescent="0.25">
      <c r="N176" s="58"/>
    </row>
    <row r="177" spans="14:14" x14ac:dyDescent="0.25">
      <c r="N177" s="58"/>
    </row>
    <row r="178" spans="14:14" x14ac:dyDescent="0.25">
      <c r="N178" s="58"/>
    </row>
    <row r="179" spans="14:14" x14ac:dyDescent="0.25">
      <c r="N179" s="58"/>
    </row>
    <row r="180" spans="14:14" x14ac:dyDescent="0.25">
      <c r="N180" s="58"/>
    </row>
    <row r="181" spans="14:14" x14ac:dyDescent="0.25">
      <c r="N181" s="58"/>
    </row>
    <row r="182" spans="14:14" x14ac:dyDescent="0.25">
      <c r="N182" s="58"/>
    </row>
    <row r="183" spans="14:14" x14ac:dyDescent="0.25">
      <c r="N183" s="58"/>
    </row>
    <row r="184" spans="14:14" x14ac:dyDescent="0.25">
      <c r="N184" s="58"/>
    </row>
    <row r="185" spans="14:14" x14ac:dyDescent="0.25">
      <c r="N185" s="58"/>
    </row>
    <row r="186" spans="14:14" x14ac:dyDescent="0.25">
      <c r="N186" s="58"/>
    </row>
    <row r="187" spans="14:14" x14ac:dyDescent="0.25">
      <c r="N187" s="58"/>
    </row>
    <row r="188" spans="14:14" x14ac:dyDescent="0.25">
      <c r="N188" s="58"/>
    </row>
    <row r="189" spans="14:14" x14ac:dyDescent="0.25">
      <c r="N189" s="58"/>
    </row>
    <row r="190" spans="14:14" x14ac:dyDescent="0.25">
      <c r="N190" s="58"/>
    </row>
    <row r="191" spans="14:14" x14ac:dyDescent="0.25">
      <c r="N191" s="58"/>
    </row>
    <row r="192" spans="14:14" x14ac:dyDescent="0.25">
      <c r="N192" s="58"/>
    </row>
    <row r="193" spans="14:14" x14ac:dyDescent="0.25">
      <c r="N193" s="58"/>
    </row>
    <row r="194" spans="14:14" x14ac:dyDescent="0.25">
      <c r="N194" s="58"/>
    </row>
    <row r="195" spans="14:14" x14ac:dyDescent="0.25">
      <c r="N195" s="58"/>
    </row>
    <row r="196" spans="14:14" x14ac:dyDescent="0.25">
      <c r="N196" s="58"/>
    </row>
    <row r="197" spans="14:14" x14ac:dyDescent="0.25">
      <c r="N197" s="58"/>
    </row>
    <row r="198" spans="14:14" x14ac:dyDescent="0.25">
      <c r="N198" s="58"/>
    </row>
    <row r="199" spans="14:14" x14ac:dyDescent="0.25">
      <c r="N199" s="58"/>
    </row>
    <row r="200" spans="14:14" x14ac:dyDescent="0.25">
      <c r="N200" s="58"/>
    </row>
    <row r="201" spans="14:14" x14ac:dyDescent="0.25">
      <c r="N201" s="58"/>
    </row>
    <row r="202" spans="14:14" x14ac:dyDescent="0.25">
      <c r="N202" s="58"/>
    </row>
    <row r="203" spans="14:14" x14ac:dyDescent="0.25">
      <c r="N203" s="58"/>
    </row>
    <row r="204" spans="14:14" x14ac:dyDescent="0.25">
      <c r="N204" s="58"/>
    </row>
    <row r="205" spans="14:14" x14ac:dyDescent="0.25">
      <c r="N205" s="58"/>
    </row>
    <row r="206" spans="14:14" x14ac:dyDescent="0.25">
      <c r="N206" s="58"/>
    </row>
    <row r="207" spans="14:14" x14ac:dyDescent="0.25">
      <c r="N207" s="58"/>
    </row>
    <row r="208" spans="14:14" x14ac:dyDescent="0.25">
      <c r="N208" s="58"/>
    </row>
    <row r="209" spans="14:14" x14ac:dyDescent="0.25">
      <c r="N209" s="58"/>
    </row>
    <row r="210" spans="14:14" x14ac:dyDescent="0.25">
      <c r="N210" s="58"/>
    </row>
    <row r="211" spans="14:14" x14ac:dyDescent="0.25">
      <c r="N211" s="58"/>
    </row>
    <row r="212" spans="14:14" x14ac:dyDescent="0.25">
      <c r="N212" s="58"/>
    </row>
    <row r="213" spans="14:14" x14ac:dyDescent="0.25">
      <c r="N213" s="58"/>
    </row>
    <row r="214" spans="14:14" x14ac:dyDescent="0.25">
      <c r="N214" s="58"/>
    </row>
    <row r="215" spans="14:14" x14ac:dyDescent="0.25">
      <c r="N215" s="58"/>
    </row>
    <row r="216" spans="14:14" x14ac:dyDescent="0.25">
      <c r="N216" s="58"/>
    </row>
    <row r="217" spans="14:14" x14ac:dyDescent="0.25">
      <c r="N217" s="58"/>
    </row>
    <row r="218" spans="14:14" x14ac:dyDescent="0.25">
      <c r="N218" s="58"/>
    </row>
    <row r="219" spans="14:14" x14ac:dyDescent="0.25">
      <c r="N219" s="58"/>
    </row>
    <row r="220" spans="14:14" x14ac:dyDescent="0.25">
      <c r="N220" s="58"/>
    </row>
    <row r="221" spans="14:14" x14ac:dyDescent="0.25">
      <c r="N221" s="58"/>
    </row>
    <row r="222" spans="14:14" x14ac:dyDescent="0.25">
      <c r="N222" s="58"/>
    </row>
    <row r="223" spans="14:14" x14ac:dyDescent="0.25">
      <c r="N223" s="58"/>
    </row>
    <row r="224" spans="14:14" x14ac:dyDescent="0.25">
      <c r="N224" s="58"/>
    </row>
    <row r="225" spans="14:14" x14ac:dyDescent="0.25">
      <c r="N225" s="58"/>
    </row>
    <row r="226" spans="14:14" x14ac:dyDescent="0.25">
      <c r="N226" s="58"/>
    </row>
    <row r="227" spans="14:14" x14ac:dyDescent="0.25">
      <c r="N227" s="58"/>
    </row>
    <row r="228" spans="14:14" x14ac:dyDescent="0.25">
      <c r="N228" s="58"/>
    </row>
    <row r="229" spans="14:14" x14ac:dyDescent="0.25">
      <c r="N229" s="58"/>
    </row>
    <row r="230" spans="14:14" x14ac:dyDescent="0.25">
      <c r="N230" s="58"/>
    </row>
    <row r="231" spans="14:14" x14ac:dyDescent="0.25">
      <c r="N231" s="58"/>
    </row>
    <row r="232" spans="14:14" x14ac:dyDescent="0.25">
      <c r="N232" s="58"/>
    </row>
    <row r="233" spans="14:14" x14ac:dyDescent="0.25">
      <c r="N233" s="58"/>
    </row>
    <row r="234" spans="14:14" x14ac:dyDescent="0.25">
      <c r="N234" s="58"/>
    </row>
    <row r="235" spans="14:14" x14ac:dyDescent="0.25">
      <c r="N235" s="58"/>
    </row>
    <row r="236" spans="14:14" x14ac:dyDescent="0.25">
      <c r="N236" s="58"/>
    </row>
    <row r="237" spans="14:14" x14ac:dyDescent="0.25">
      <c r="N237" s="58"/>
    </row>
    <row r="238" spans="14:14" x14ac:dyDescent="0.25">
      <c r="N238" s="58"/>
    </row>
    <row r="239" spans="14:14" x14ac:dyDescent="0.25">
      <c r="N239" s="58"/>
    </row>
    <row r="240" spans="14:14" x14ac:dyDescent="0.25">
      <c r="N240" s="58"/>
    </row>
    <row r="241" spans="14:14" x14ac:dyDescent="0.25">
      <c r="N241" s="58"/>
    </row>
    <row r="242" spans="14:14" x14ac:dyDescent="0.25">
      <c r="N242" s="58"/>
    </row>
    <row r="243" spans="14:14" x14ac:dyDescent="0.25">
      <c r="N243" s="58"/>
    </row>
    <row r="244" spans="14:14" x14ac:dyDescent="0.25">
      <c r="N244" s="58"/>
    </row>
    <row r="245" spans="14:14" x14ac:dyDescent="0.25">
      <c r="N245" s="58"/>
    </row>
    <row r="246" spans="14:14" x14ac:dyDescent="0.25">
      <c r="N246" s="58"/>
    </row>
    <row r="247" spans="14:14" x14ac:dyDescent="0.25">
      <c r="N247" s="58"/>
    </row>
    <row r="248" spans="14:14" x14ac:dyDescent="0.25">
      <c r="N248" s="58"/>
    </row>
    <row r="249" spans="14:14" x14ac:dyDescent="0.25">
      <c r="N249" s="58"/>
    </row>
    <row r="250" spans="14:14" x14ac:dyDescent="0.25">
      <c r="N250" s="58"/>
    </row>
    <row r="251" spans="14:14" x14ac:dyDescent="0.25">
      <c r="N251" s="58"/>
    </row>
    <row r="252" spans="14:14" x14ac:dyDescent="0.25">
      <c r="N252" s="58"/>
    </row>
    <row r="253" spans="14:14" x14ac:dyDescent="0.25">
      <c r="N253" s="58"/>
    </row>
    <row r="254" spans="14:14" x14ac:dyDescent="0.25">
      <c r="N254" s="58"/>
    </row>
    <row r="255" spans="14:14" x14ac:dyDescent="0.25">
      <c r="N255" s="58"/>
    </row>
    <row r="256" spans="14:14" x14ac:dyDescent="0.25">
      <c r="N256" s="58"/>
    </row>
    <row r="257" spans="14:14" x14ac:dyDescent="0.25">
      <c r="N257" s="58"/>
    </row>
    <row r="258" spans="14:14" x14ac:dyDescent="0.25">
      <c r="N258" s="58"/>
    </row>
    <row r="259" spans="14:14" x14ac:dyDescent="0.25">
      <c r="N259" s="58"/>
    </row>
    <row r="260" spans="14:14" x14ac:dyDescent="0.25">
      <c r="N260" s="58"/>
    </row>
    <row r="261" spans="14:14" x14ac:dyDescent="0.25">
      <c r="N261" s="58"/>
    </row>
    <row r="262" spans="14:14" x14ac:dyDescent="0.25">
      <c r="N262" s="58"/>
    </row>
    <row r="263" spans="14:14" x14ac:dyDescent="0.25">
      <c r="N263" s="58"/>
    </row>
    <row r="264" spans="14:14" x14ac:dyDescent="0.25">
      <c r="N264" s="58"/>
    </row>
    <row r="265" spans="14:14" x14ac:dyDescent="0.25">
      <c r="N265" s="58"/>
    </row>
    <row r="266" spans="14:14" x14ac:dyDescent="0.25">
      <c r="N266" s="58"/>
    </row>
    <row r="267" spans="14:14" x14ac:dyDescent="0.25">
      <c r="N267" s="58"/>
    </row>
    <row r="268" spans="14:14" x14ac:dyDescent="0.25">
      <c r="N268" s="58"/>
    </row>
    <row r="269" spans="14:14" x14ac:dyDescent="0.25">
      <c r="N269" s="58"/>
    </row>
    <row r="270" spans="14:14" x14ac:dyDescent="0.25">
      <c r="N270" s="58"/>
    </row>
    <row r="271" spans="14:14" x14ac:dyDescent="0.25">
      <c r="N271" s="58"/>
    </row>
    <row r="272" spans="14:14" x14ac:dyDescent="0.25">
      <c r="N272" s="58"/>
    </row>
    <row r="273" spans="14:14" x14ac:dyDescent="0.25">
      <c r="N273" s="58"/>
    </row>
    <row r="274" spans="14:14" x14ac:dyDescent="0.25">
      <c r="N274" s="58"/>
    </row>
    <row r="275" spans="14:14" x14ac:dyDescent="0.25">
      <c r="N275" s="58"/>
    </row>
    <row r="276" spans="14:14" x14ac:dyDescent="0.25">
      <c r="N276" s="58"/>
    </row>
    <row r="277" spans="14:14" x14ac:dyDescent="0.25">
      <c r="N277" s="58"/>
    </row>
    <row r="278" spans="14:14" x14ac:dyDescent="0.25">
      <c r="N278" s="58"/>
    </row>
    <row r="279" spans="14:14" x14ac:dyDescent="0.25">
      <c r="N279" s="58"/>
    </row>
    <row r="280" spans="14:14" x14ac:dyDescent="0.25">
      <c r="N280" s="58"/>
    </row>
    <row r="281" spans="14:14" x14ac:dyDescent="0.25">
      <c r="N281" s="58"/>
    </row>
    <row r="282" spans="14:14" x14ac:dyDescent="0.25">
      <c r="N282" s="58"/>
    </row>
    <row r="283" spans="14:14" x14ac:dyDescent="0.25">
      <c r="N283" s="58"/>
    </row>
    <row r="284" spans="14:14" x14ac:dyDescent="0.25">
      <c r="N284" s="58"/>
    </row>
    <row r="285" spans="14:14" x14ac:dyDescent="0.25">
      <c r="N285" s="58"/>
    </row>
    <row r="286" spans="14:14" x14ac:dyDescent="0.25">
      <c r="N286" s="58"/>
    </row>
    <row r="287" spans="14:14" x14ac:dyDescent="0.25">
      <c r="N287" s="58"/>
    </row>
    <row r="288" spans="14:14" x14ac:dyDescent="0.25">
      <c r="N288" s="58"/>
    </row>
    <row r="289" spans="14:14" x14ac:dyDescent="0.25">
      <c r="N289" s="58"/>
    </row>
    <row r="290" spans="14:14" x14ac:dyDescent="0.25">
      <c r="N290" s="58"/>
    </row>
    <row r="291" spans="14:14" x14ac:dyDescent="0.25">
      <c r="N291" s="58"/>
    </row>
    <row r="292" spans="14:14" x14ac:dyDescent="0.25">
      <c r="N292" s="58"/>
    </row>
    <row r="293" spans="14:14" x14ac:dyDescent="0.25">
      <c r="N293" s="58"/>
    </row>
    <row r="294" spans="14:14" x14ac:dyDescent="0.25">
      <c r="N294" s="58"/>
    </row>
    <row r="295" spans="14:14" x14ac:dyDescent="0.25">
      <c r="N295" s="58"/>
    </row>
    <row r="296" spans="14:14" x14ac:dyDescent="0.25">
      <c r="N296" s="58"/>
    </row>
    <row r="297" spans="14:14" x14ac:dyDescent="0.25">
      <c r="N297" s="58"/>
    </row>
    <row r="298" spans="14:14" x14ac:dyDescent="0.25">
      <c r="N298" s="58"/>
    </row>
    <row r="299" spans="14:14" x14ac:dyDescent="0.25">
      <c r="N299" s="58"/>
    </row>
    <row r="300" spans="14:14" x14ac:dyDescent="0.25">
      <c r="N300" s="58"/>
    </row>
    <row r="301" spans="14:14" x14ac:dyDescent="0.25">
      <c r="N301" s="58"/>
    </row>
    <row r="302" spans="14:14" x14ac:dyDescent="0.25">
      <c r="N302" s="58"/>
    </row>
    <row r="303" spans="14:14" x14ac:dyDescent="0.25">
      <c r="N303" s="58"/>
    </row>
    <row r="304" spans="14:14" x14ac:dyDescent="0.25">
      <c r="N304" s="58"/>
    </row>
    <row r="305" spans="14:14" x14ac:dyDescent="0.25">
      <c r="N305" s="58"/>
    </row>
    <row r="306" spans="14:14" x14ac:dyDescent="0.25">
      <c r="N306" s="58"/>
    </row>
    <row r="307" spans="14:14" x14ac:dyDescent="0.25">
      <c r="N307" s="58"/>
    </row>
    <row r="308" spans="14:14" x14ac:dyDescent="0.25">
      <c r="N308" s="58"/>
    </row>
    <row r="309" spans="14:14" x14ac:dyDescent="0.25">
      <c r="N309" s="58"/>
    </row>
    <row r="310" spans="14:14" x14ac:dyDescent="0.25">
      <c r="N310" s="58"/>
    </row>
    <row r="311" spans="14:14" x14ac:dyDescent="0.25">
      <c r="N311" s="58"/>
    </row>
    <row r="312" spans="14:14" x14ac:dyDescent="0.25">
      <c r="N312" s="58"/>
    </row>
    <row r="313" spans="14:14" x14ac:dyDescent="0.25">
      <c r="N313" s="58"/>
    </row>
    <row r="314" spans="14:14" x14ac:dyDescent="0.25">
      <c r="N314" s="58"/>
    </row>
    <row r="315" spans="14:14" x14ac:dyDescent="0.25">
      <c r="N315" s="58"/>
    </row>
    <row r="316" spans="14:14" x14ac:dyDescent="0.25">
      <c r="N316" s="58"/>
    </row>
    <row r="317" spans="14:14" x14ac:dyDescent="0.25">
      <c r="N317" s="58"/>
    </row>
    <row r="318" spans="14:14" x14ac:dyDescent="0.25">
      <c r="N318" s="58"/>
    </row>
    <row r="319" spans="14:14" x14ac:dyDescent="0.25">
      <c r="N319" s="58"/>
    </row>
    <row r="320" spans="14:14" x14ac:dyDescent="0.25">
      <c r="N320" s="58"/>
    </row>
    <row r="321" spans="14:14" x14ac:dyDescent="0.25">
      <c r="N321" s="58"/>
    </row>
    <row r="322" spans="14:14" x14ac:dyDescent="0.25">
      <c r="N322" s="58"/>
    </row>
    <row r="323" spans="14:14" x14ac:dyDescent="0.25">
      <c r="N323" s="58"/>
    </row>
    <row r="324" spans="14:14" x14ac:dyDescent="0.25">
      <c r="N324" s="58"/>
    </row>
    <row r="325" spans="14:14" x14ac:dyDescent="0.25">
      <c r="N325" s="58"/>
    </row>
    <row r="326" spans="14:14" x14ac:dyDescent="0.25">
      <c r="N326" s="58"/>
    </row>
    <row r="327" spans="14:14" x14ac:dyDescent="0.25">
      <c r="N327" s="58"/>
    </row>
    <row r="328" spans="14:14" x14ac:dyDescent="0.25">
      <c r="N328" s="58"/>
    </row>
    <row r="329" spans="14:14" x14ac:dyDescent="0.25">
      <c r="N329" s="58"/>
    </row>
    <row r="330" spans="14:14" x14ac:dyDescent="0.25">
      <c r="N330" s="58"/>
    </row>
    <row r="331" spans="14:14" x14ac:dyDescent="0.25">
      <c r="N331" s="58"/>
    </row>
    <row r="332" spans="14:14" x14ac:dyDescent="0.25">
      <c r="N332" s="58"/>
    </row>
    <row r="333" spans="14:14" x14ac:dyDescent="0.25">
      <c r="N333" s="58"/>
    </row>
    <row r="334" spans="14:14" x14ac:dyDescent="0.25">
      <c r="N334" s="58"/>
    </row>
    <row r="335" spans="14:14" x14ac:dyDescent="0.25">
      <c r="N335" s="58"/>
    </row>
    <row r="336" spans="14:14" x14ac:dyDescent="0.25">
      <c r="N336" s="58"/>
    </row>
    <row r="337" spans="14:14" x14ac:dyDescent="0.25">
      <c r="N337" s="58"/>
    </row>
    <row r="338" spans="14:14" x14ac:dyDescent="0.25">
      <c r="N338" s="58"/>
    </row>
    <row r="339" spans="14:14" x14ac:dyDescent="0.25">
      <c r="N339" s="58"/>
    </row>
    <row r="340" spans="14:14" x14ac:dyDescent="0.25">
      <c r="N340" s="58"/>
    </row>
    <row r="341" spans="14:14" x14ac:dyDescent="0.25">
      <c r="N341" s="58"/>
    </row>
    <row r="342" spans="14:14" x14ac:dyDescent="0.25">
      <c r="N342" s="58"/>
    </row>
    <row r="343" spans="14:14" x14ac:dyDescent="0.25">
      <c r="N343" s="58"/>
    </row>
    <row r="344" spans="14:14" x14ac:dyDescent="0.25">
      <c r="N344" s="58"/>
    </row>
    <row r="345" spans="14:14" x14ac:dyDescent="0.25">
      <c r="N345" s="58"/>
    </row>
    <row r="346" spans="14:14" x14ac:dyDescent="0.25">
      <c r="N346" s="58"/>
    </row>
    <row r="347" spans="14:14" x14ac:dyDescent="0.25">
      <c r="N347" s="58"/>
    </row>
    <row r="348" spans="14:14" x14ac:dyDescent="0.25">
      <c r="N348" s="58"/>
    </row>
    <row r="349" spans="14:14" x14ac:dyDescent="0.25">
      <c r="N349" s="58"/>
    </row>
    <row r="350" spans="14:14" x14ac:dyDescent="0.25">
      <c r="N350" s="58"/>
    </row>
    <row r="351" spans="14:14" x14ac:dyDescent="0.25">
      <c r="N351" s="58"/>
    </row>
    <row r="352" spans="14:14" x14ac:dyDescent="0.25">
      <c r="N352" s="58"/>
    </row>
    <row r="353" spans="14:14" x14ac:dyDescent="0.25">
      <c r="N353" s="58"/>
    </row>
    <row r="354" spans="14:14" x14ac:dyDescent="0.25">
      <c r="N354" s="58"/>
    </row>
    <row r="355" spans="14:14" x14ac:dyDescent="0.25">
      <c r="N355" s="58"/>
    </row>
    <row r="356" spans="14:14" x14ac:dyDescent="0.25">
      <c r="N356" s="58"/>
    </row>
    <row r="357" spans="14:14" x14ac:dyDescent="0.25">
      <c r="N357" s="58"/>
    </row>
    <row r="358" spans="14:14" x14ac:dyDescent="0.25">
      <c r="N358" s="58"/>
    </row>
    <row r="359" spans="14:14" x14ac:dyDescent="0.25">
      <c r="N359" s="58"/>
    </row>
    <row r="360" spans="14:14" x14ac:dyDescent="0.25">
      <c r="N360" s="58"/>
    </row>
    <row r="361" spans="14:14" x14ac:dyDescent="0.25">
      <c r="N361" s="58"/>
    </row>
    <row r="362" spans="14:14" x14ac:dyDescent="0.25">
      <c r="N362" s="58"/>
    </row>
    <row r="363" spans="14:14" x14ac:dyDescent="0.25">
      <c r="N363" s="58"/>
    </row>
    <row r="364" spans="14:14" x14ac:dyDescent="0.25">
      <c r="N364" s="58"/>
    </row>
    <row r="365" spans="14:14" x14ac:dyDescent="0.25">
      <c r="N365" s="58"/>
    </row>
    <row r="366" spans="14:14" x14ac:dyDescent="0.25">
      <c r="N366" s="58"/>
    </row>
    <row r="367" spans="14:14" x14ac:dyDescent="0.25">
      <c r="N367" s="58"/>
    </row>
    <row r="368" spans="14:14" x14ac:dyDescent="0.25">
      <c r="N368" s="58"/>
    </row>
    <row r="369" spans="14:14" x14ac:dyDescent="0.25">
      <c r="N369" s="58"/>
    </row>
    <row r="370" spans="14:14" x14ac:dyDescent="0.25">
      <c r="N370" s="58"/>
    </row>
    <row r="371" spans="14:14" x14ac:dyDescent="0.25">
      <c r="N371" s="58"/>
    </row>
    <row r="372" spans="14:14" x14ac:dyDescent="0.25">
      <c r="N372" s="58"/>
    </row>
    <row r="373" spans="14:14" x14ac:dyDescent="0.25">
      <c r="N373" s="58"/>
    </row>
    <row r="374" spans="14:14" x14ac:dyDescent="0.25">
      <c r="N374" s="58"/>
    </row>
    <row r="375" spans="14:14" x14ac:dyDescent="0.25">
      <c r="N375" s="58"/>
    </row>
    <row r="376" spans="14:14" x14ac:dyDescent="0.25">
      <c r="N376" s="58"/>
    </row>
    <row r="377" spans="14:14" x14ac:dyDescent="0.25">
      <c r="N377" s="58"/>
    </row>
    <row r="378" spans="14:14" x14ac:dyDescent="0.25">
      <c r="N378" s="58"/>
    </row>
    <row r="379" spans="14:14" x14ac:dyDescent="0.25">
      <c r="N379" s="58"/>
    </row>
    <row r="380" spans="14:14" x14ac:dyDescent="0.25">
      <c r="N380" s="58"/>
    </row>
    <row r="381" spans="14:14" x14ac:dyDescent="0.25">
      <c r="N381" s="58"/>
    </row>
    <row r="382" spans="14:14" x14ac:dyDescent="0.25">
      <c r="N382" s="58"/>
    </row>
    <row r="383" spans="14:14" x14ac:dyDescent="0.25">
      <c r="N383" s="58"/>
    </row>
    <row r="384" spans="14:14" x14ac:dyDescent="0.25">
      <c r="N384" s="58"/>
    </row>
    <row r="385" spans="14:14" x14ac:dyDescent="0.25">
      <c r="N385" s="58"/>
    </row>
    <row r="386" spans="14:14" x14ac:dyDescent="0.25">
      <c r="N386" s="58"/>
    </row>
    <row r="387" spans="14:14" x14ac:dyDescent="0.25">
      <c r="N387" s="58"/>
    </row>
    <row r="388" spans="14:14" x14ac:dyDescent="0.25">
      <c r="N388" s="58"/>
    </row>
    <row r="389" spans="14:14" x14ac:dyDescent="0.25">
      <c r="N389" s="58"/>
    </row>
    <row r="390" spans="14:14" x14ac:dyDescent="0.25">
      <c r="N390" s="58"/>
    </row>
    <row r="391" spans="14:14" x14ac:dyDescent="0.25">
      <c r="N391" s="58"/>
    </row>
    <row r="392" spans="14:14" x14ac:dyDescent="0.25">
      <c r="N392" s="58"/>
    </row>
    <row r="393" spans="14:14" x14ac:dyDescent="0.25">
      <c r="N393" s="58"/>
    </row>
    <row r="394" spans="14:14" x14ac:dyDescent="0.25">
      <c r="N394" s="58"/>
    </row>
    <row r="395" spans="14:14" x14ac:dyDescent="0.25">
      <c r="N395" s="58"/>
    </row>
    <row r="396" spans="14:14" x14ac:dyDescent="0.25">
      <c r="N396" s="58"/>
    </row>
    <row r="397" spans="14:14" x14ac:dyDescent="0.25">
      <c r="N397" s="58"/>
    </row>
    <row r="398" spans="14:14" x14ac:dyDescent="0.25">
      <c r="N398" s="58"/>
    </row>
    <row r="399" spans="14:14" x14ac:dyDescent="0.25">
      <c r="N399" s="58"/>
    </row>
    <row r="400" spans="14:14" x14ac:dyDescent="0.25">
      <c r="N400" s="58"/>
    </row>
    <row r="401" spans="14:14" x14ac:dyDescent="0.25">
      <c r="N401" s="58"/>
    </row>
    <row r="402" spans="14:14" x14ac:dyDescent="0.25">
      <c r="N402" s="58"/>
    </row>
    <row r="403" spans="14:14" x14ac:dyDescent="0.25">
      <c r="N403" s="58"/>
    </row>
    <row r="404" spans="14:14" x14ac:dyDescent="0.25">
      <c r="N404" s="58"/>
    </row>
    <row r="405" spans="14:14" x14ac:dyDescent="0.25">
      <c r="N405" s="58"/>
    </row>
    <row r="406" spans="14:14" x14ac:dyDescent="0.25">
      <c r="N406" s="58"/>
    </row>
    <row r="407" spans="14:14" x14ac:dyDescent="0.25">
      <c r="N407" s="58"/>
    </row>
    <row r="408" spans="14:14" x14ac:dyDescent="0.25">
      <c r="N408" s="58"/>
    </row>
    <row r="409" spans="14:14" x14ac:dyDescent="0.25">
      <c r="N409" s="58"/>
    </row>
    <row r="410" spans="14:14" x14ac:dyDescent="0.25">
      <c r="N410" s="58"/>
    </row>
    <row r="411" spans="14:14" x14ac:dyDescent="0.25">
      <c r="N411" s="58"/>
    </row>
    <row r="412" spans="14:14" x14ac:dyDescent="0.25">
      <c r="N412" s="58"/>
    </row>
    <row r="413" spans="14:14" x14ac:dyDescent="0.25">
      <c r="N413" s="58"/>
    </row>
    <row r="414" spans="14:14" x14ac:dyDescent="0.25">
      <c r="N414" s="58"/>
    </row>
    <row r="415" spans="14:14" x14ac:dyDescent="0.25">
      <c r="N415" s="58"/>
    </row>
    <row r="416" spans="14:14" x14ac:dyDescent="0.25">
      <c r="N416" s="58"/>
    </row>
    <row r="417" spans="14:14" x14ac:dyDescent="0.25">
      <c r="N417" s="58"/>
    </row>
    <row r="418" spans="14:14" x14ac:dyDescent="0.25">
      <c r="N418" s="58"/>
    </row>
    <row r="419" spans="14:14" x14ac:dyDescent="0.25">
      <c r="N419" s="58"/>
    </row>
    <row r="420" spans="14:14" x14ac:dyDescent="0.25">
      <c r="N420" s="58"/>
    </row>
    <row r="421" spans="14:14" x14ac:dyDescent="0.25">
      <c r="N421" s="58"/>
    </row>
    <row r="422" spans="14:14" x14ac:dyDescent="0.25">
      <c r="N422" s="58"/>
    </row>
    <row r="423" spans="14:14" x14ac:dyDescent="0.25">
      <c r="N423" s="58"/>
    </row>
    <row r="424" spans="14:14" x14ac:dyDescent="0.25">
      <c r="N424" s="58"/>
    </row>
    <row r="425" spans="14:14" x14ac:dyDescent="0.25">
      <c r="N425" s="58"/>
    </row>
    <row r="426" spans="14:14" x14ac:dyDescent="0.25">
      <c r="N426" s="58"/>
    </row>
    <row r="427" spans="14:14" x14ac:dyDescent="0.25">
      <c r="N427" s="58"/>
    </row>
    <row r="428" spans="14:14" x14ac:dyDescent="0.25">
      <c r="N428" s="58"/>
    </row>
    <row r="429" spans="14:14" x14ac:dyDescent="0.25">
      <c r="N429" s="58"/>
    </row>
    <row r="430" spans="14:14" x14ac:dyDescent="0.25">
      <c r="N430" s="58"/>
    </row>
    <row r="431" spans="14:14" x14ac:dyDescent="0.25">
      <c r="N431" s="58"/>
    </row>
    <row r="432" spans="14:14" x14ac:dyDescent="0.25">
      <c r="N432" s="58"/>
    </row>
    <row r="433" spans="14:14" x14ac:dyDescent="0.25">
      <c r="N433" s="58"/>
    </row>
    <row r="434" spans="14:14" x14ac:dyDescent="0.25">
      <c r="N434" s="58"/>
    </row>
    <row r="435" spans="14:14" x14ac:dyDescent="0.25">
      <c r="N435" s="58"/>
    </row>
    <row r="436" spans="14:14" x14ac:dyDescent="0.25">
      <c r="N436" s="58"/>
    </row>
    <row r="437" spans="14:14" x14ac:dyDescent="0.25">
      <c r="N437" s="58"/>
    </row>
    <row r="438" spans="14:14" x14ac:dyDescent="0.25">
      <c r="N438" s="58"/>
    </row>
    <row r="439" spans="14:14" x14ac:dyDescent="0.25">
      <c r="N439" s="58"/>
    </row>
    <row r="440" spans="14:14" x14ac:dyDescent="0.25">
      <c r="N440" s="58"/>
    </row>
    <row r="441" spans="14:14" x14ac:dyDescent="0.25">
      <c r="N441" s="58"/>
    </row>
    <row r="442" spans="14:14" x14ac:dyDescent="0.25">
      <c r="N442" s="58"/>
    </row>
    <row r="443" spans="14:14" x14ac:dyDescent="0.25">
      <c r="N443" s="58"/>
    </row>
    <row r="444" spans="14:14" x14ac:dyDescent="0.25">
      <c r="N444" s="58"/>
    </row>
    <row r="445" spans="14:14" x14ac:dyDescent="0.25">
      <c r="N445" s="58"/>
    </row>
    <row r="446" spans="14:14" x14ac:dyDescent="0.25">
      <c r="N446" s="58"/>
    </row>
    <row r="447" spans="14:14" x14ac:dyDescent="0.25">
      <c r="N447" s="58"/>
    </row>
    <row r="448" spans="14:14" x14ac:dyDescent="0.25">
      <c r="N448" s="58"/>
    </row>
    <row r="449" spans="14:14" x14ac:dyDescent="0.25">
      <c r="N449" s="58"/>
    </row>
    <row r="450" spans="14:14" x14ac:dyDescent="0.25">
      <c r="N450" s="58"/>
    </row>
    <row r="451" spans="14:14" x14ac:dyDescent="0.25">
      <c r="N451" s="58"/>
    </row>
    <row r="452" spans="14:14" x14ac:dyDescent="0.25">
      <c r="N452" s="58"/>
    </row>
    <row r="453" spans="14:14" x14ac:dyDescent="0.25">
      <c r="N453" s="58"/>
    </row>
    <row r="454" spans="14:14" x14ac:dyDescent="0.25">
      <c r="N454" s="58"/>
    </row>
    <row r="455" spans="14:14" x14ac:dyDescent="0.25">
      <c r="N455" s="58"/>
    </row>
    <row r="456" spans="14:14" x14ac:dyDescent="0.25">
      <c r="N456" s="58"/>
    </row>
    <row r="457" spans="14:14" x14ac:dyDescent="0.25">
      <c r="N457" s="58"/>
    </row>
    <row r="458" spans="14:14" x14ac:dyDescent="0.25">
      <c r="N458" s="58"/>
    </row>
    <row r="459" spans="14:14" x14ac:dyDescent="0.25">
      <c r="N459" s="58"/>
    </row>
    <row r="460" spans="14:14" x14ac:dyDescent="0.25">
      <c r="N460" s="58"/>
    </row>
    <row r="461" spans="14:14" x14ac:dyDescent="0.25">
      <c r="N461" s="58"/>
    </row>
    <row r="462" spans="14:14" x14ac:dyDescent="0.25">
      <c r="N462" s="58"/>
    </row>
    <row r="463" spans="14:14" x14ac:dyDescent="0.25">
      <c r="N463" s="58"/>
    </row>
    <row r="464" spans="14:14" x14ac:dyDescent="0.25">
      <c r="N464" s="58"/>
    </row>
    <row r="465" spans="14:14" x14ac:dyDescent="0.25">
      <c r="N465" s="58"/>
    </row>
    <row r="466" spans="14:14" x14ac:dyDescent="0.25">
      <c r="N466" s="58"/>
    </row>
    <row r="467" spans="14:14" x14ac:dyDescent="0.25">
      <c r="N467" s="58"/>
    </row>
    <row r="468" spans="14:14" x14ac:dyDescent="0.25">
      <c r="N468" s="58"/>
    </row>
    <row r="469" spans="14:14" x14ac:dyDescent="0.25">
      <c r="N469" s="58"/>
    </row>
    <row r="470" spans="14:14" x14ac:dyDescent="0.25">
      <c r="N470" s="58"/>
    </row>
    <row r="471" spans="14:14" x14ac:dyDescent="0.25">
      <c r="N471" s="58"/>
    </row>
    <row r="472" spans="14:14" x14ac:dyDescent="0.25">
      <c r="N472" s="58"/>
    </row>
    <row r="473" spans="14:14" x14ac:dyDescent="0.25">
      <c r="N473" s="58"/>
    </row>
    <row r="474" spans="14:14" x14ac:dyDescent="0.25">
      <c r="N474" s="58"/>
    </row>
    <row r="475" spans="14:14" x14ac:dyDescent="0.25">
      <c r="N475" s="58"/>
    </row>
    <row r="476" spans="14:14" x14ac:dyDescent="0.25">
      <c r="N476" s="58"/>
    </row>
    <row r="477" spans="14:14" x14ac:dyDescent="0.25">
      <c r="N477" s="58"/>
    </row>
    <row r="478" spans="14:14" x14ac:dyDescent="0.25">
      <c r="N478" s="58"/>
    </row>
    <row r="479" spans="14:14" x14ac:dyDescent="0.25">
      <c r="N479" s="58"/>
    </row>
    <row r="480" spans="14:14" x14ac:dyDescent="0.25">
      <c r="N480" s="58"/>
    </row>
    <row r="481" spans="14:14" x14ac:dyDescent="0.25">
      <c r="N481" s="58"/>
    </row>
    <row r="482" spans="14:14" x14ac:dyDescent="0.25">
      <c r="N482" s="58"/>
    </row>
    <row r="483" spans="14:14" x14ac:dyDescent="0.25">
      <c r="N483" s="58"/>
    </row>
    <row r="484" spans="14:14" x14ac:dyDescent="0.25">
      <c r="N484" s="58"/>
    </row>
    <row r="485" spans="14:14" x14ac:dyDescent="0.25">
      <c r="N485" s="58"/>
    </row>
    <row r="486" spans="14:14" x14ac:dyDescent="0.25">
      <c r="N486" s="58"/>
    </row>
    <row r="487" spans="14:14" x14ac:dyDescent="0.25">
      <c r="N487" s="58"/>
    </row>
    <row r="488" spans="14:14" x14ac:dyDescent="0.25">
      <c r="N488" s="58"/>
    </row>
    <row r="489" spans="14:14" x14ac:dyDescent="0.25">
      <c r="N489" s="58"/>
    </row>
    <row r="490" spans="14:14" x14ac:dyDescent="0.25">
      <c r="N490" s="58"/>
    </row>
    <row r="491" spans="14:14" x14ac:dyDescent="0.25">
      <c r="N491" s="58"/>
    </row>
    <row r="492" spans="14:14" x14ac:dyDescent="0.25">
      <c r="N492" s="58"/>
    </row>
    <row r="493" spans="14:14" x14ac:dyDescent="0.25">
      <c r="N493" s="58"/>
    </row>
    <row r="494" spans="14:14" x14ac:dyDescent="0.25">
      <c r="N494" s="58"/>
    </row>
    <row r="495" spans="14:14" x14ac:dyDescent="0.25">
      <c r="N495" s="58"/>
    </row>
    <row r="496" spans="14:14" x14ac:dyDescent="0.25">
      <c r="N496" s="58"/>
    </row>
    <row r="497" spans="14:14" x14ac:dyDescent="0.25">
      <c r="N497" s="58"/>
    </row>
    <row r="498" spans="14:14" x14ac:dyDescent="0.25">
      <c r="N498" s="58"/>
    </row>
    <row r="499" spans="14:14" x14ac:dyDescent="0.25">
      <c r="N499" s="58"/>
    </row>
    <row r="500" spans="14:14" x14ac:dyDescent="0.25">
      <c r="N500" s="58"/>
    </row>
    <row r="501" spans="14:14" x14ac:dyDescent="0.25">
      <c r="N501" s="58"/>
    </row>
    <row r="502" spans="14:14" x14ac:dyDescent="0.25">
      <c r="N502" s="58"/>
    </row>
    <row r="503" spans="14:14" x14ac:dyDescent="0.25">
      <c r="N503" s="58"/>
    </row>
    <row r="504" spans="14:14" x14ac:dyDescent="0.25">
      <c r="N504" s="58"/>
    </row>
    <row r="505" spans="14:14" x14ac:dyDescent="0.25">
      <c r="N505" s="58"/>
    </row>
    <row r="506" spans="14:14" x14ac:dyDescent="0.25">
      <c r="N506" s="58"/>
    </row>
    <row r="507" spans="14:14" x14ac:dyDescent="0.25">
      <c r="N507" s="58"/>
    </row>
    <row r="508" spans="14:14" x14ac:dyDescent="0.25">
      <c r="N508" s="58"/>
    </row>
    <row r="509" spans="14:14" x14ac:dyDescent="0.25">
      <c r="N509" s="58"/>
    </row>
    <row r="510" spans="14:14" x14ac:dyDescent="0.25">
      <c r="N510" s="58"/>
    </row>
    <row r="511" spans="14:14" x14ac:dyDescent="0.25">
      <c r="N511" s="58"/>
    </row>
    <row r="512" spans="14:14" x14ac:dyDescent="0.25">
      <c r="N512" s="58"/>
    </row>
    <row r="513" spans="14:14" x14ac:dyDescent="0.25">
      <c r="N513" s="58"/>
    </row>
    <row r="514" spans="14:14" x14ac:dyDescent="0.25">
      <c r="N514" s="58"/>
    </row>
    <row r="515" spans="14:14" x14ac:dyDescent="0.25">
      <c r="N515" s="58"/>
    </row>
    <row r="516" spans="14:14" x14ac:dyDescent="0.25">
      <c r="N516" s="58"/>
    </row>
    <row r="517" spans="14:14" x14ac:dyDescent="0.25">
      <c r="N517" s="58"/>
    </row>
    <row r="518" spans="14:14" x14ac:dyDescent="0.25">
      <c r="N518" s="58"/>
    </row>
    <row r="519" spans="14:14" x14ac:dyDescent="0.25">
      <c r="N519" s="58"/>
    </row>
    <row r="520" spans="14:14" x14ac:dyDescent="0.25">
      <c r="N520" s="58"/>
    </row>
    <row r="521" spans="14:14" x14ac:dyDescent="0.25">
      <c r="N521" s="58"/>
    </row>
    <row r="522" spans="14:14" x14ac:dyDescent="0.25">
      <c r="N522" s="58"/>
    </row>
    <row r="523" spans="14:14" x14ac:dyDescent="0.25">
      <c r="N523" s="58"/>
    </row>
    <row r="524" spans="14:14" x14ac:dyDescent="0.25">
      <c r="N524" s="58"/>
    </row>
    <row r="525" spans="14:14" x14ac:dyDescent="0.25">
      <c r="N525" s="58"/>
    </row>
    <row r="526" spans="14:14" x14ac:dyDescent="0.25">
      <c r="N526" s="58"/>
    </row>
    <row r="527" spans="14:14" x14ac:dyDescent="0.25">
      <c r="N527" s="58"/>
    </row>
    <row r="528" spans="14:14" x14ac:dyDescent="0.25">
      <c r="N528" s="58"/>
    </row>
    <row r="529" spans="14:14" x14ac:dyDescent="0.25">
      <c r="N529" s="58"/>
    </row>
    <row r="530" spans="14:14" x14ac:dyDescent="0.25">
      <c r="N530" s="58"/>
    </row>
    <row r="531" spans="14:14" x14ac:dyDescent="0.25">
      <c r="N531" s="58"/>
    </row>
    <row r="532" spans="14:14" x14ac:dyDescent="0.25">
      <c r="N532" s="58"/>
    </row>
    <row r="533" spans="14:14" x14ac:dyDescent="0.25">
      <c r="N533" s="58"/>
    </row>
    <row r="534" spans="14:14" x14ac:dyDescent="0.25">
      <c r="N534" s="58"/>
    </row>
    <row r="535" spans="14:14" x14ac:dyDescent="0.25">
      <c r="N535" s="58"/>
    </row>
    <row r="536" spans="14:14" x14ac:dyDescent="0.25">
      <c r="N536" s="58"/>
    </row>
    <row r="537" spans="14:14" x14ac:dyDescent="0.25">
      <c r="N537" s="58"/>
    </row>
    <row r="538" spans="14:14" x14ac:dyDescent="0.25">
      <c r="N538" s="58"/>
    </row>
    <row r="539" spans="14:14" x14ac:dyDescent="0.25">
      <c r="N539" s="58"/>
    </row>
    <row r="540" spans="14:14" x14ac:dyDescent="0.25">
      <c r="N540" s="58"/>
    </row>
    <row r="541" spans="14:14" x14ac:dyDescent="0.25">
      <c r="N541" s="58"/>
    </row>
    <row r="542" spans="14:14" x14ac:dyDescent="0.25">
      <c r="N542" s="58"/>
    </row>
    <row r="543" spans="14:14" x14ac:dyDescent="0.25">
      <c r="N543" s="58"/>
    </row>
    <row r="544" spans="14:14" x14ac:dyDescent="0.25">
      <c r="N544" s="58"/>
    </row>
    <row r="545" spans="14:14" x14ac:dyDescent="0.25">
      <c r="N545" s="58"/>
    </row>
    <row r="546" spans="14:14" x14ac:dyDescent="0.25">
      <c r="N546" s="58"/>
    </row>
    <row r="547" spans="14:14" x14ac:dyDescent="0.25">
      <c r="N547" s="58"/>
    </row>
    <row r="548" spans="14:14" x14ac:dyDescent="0.25">
      <c r="N548" s="58"/>
    </row>
    <row r="549" spans="14:14" x14ac:dyDescent="0.25">
      <c r="N549" s="58"/>
    </row>
    <row r="550" spans="14:14" x14ac:dyDescent="0.25">
      <c r="N550" s="58"/>
    </row>
    <row r="551" spans="14:14" x14ac:dyDescent="0.25">
      <c r="N551" s="58"/>
    </row>
    <row r="552" spans="14:14" x14ac:dyDescent="0.25">
      <c r="N552" s="58"/>
    </row>
    <row r="553" spans="14:14" x14ac:dyDescent="0.25">
      <c r="N553" s="58"/>
    </row>
    <row r="554" spans="14:14" x14ac:dyDescent="0.25">
      <c r="N554" s="58"/>
    </row>
    <row r="555" spans="14:14" x14ac:dyDescent="0.25">
      <c r="N555" s="58"/>
    </row>
    <row r="556" spans="14:14" x14ac:dyDescent="0.25">
      <c r="N556" s="58"/>
    </row>
    <row r="557" spans="14:14" x14ac:dyDescent="0.25">
      <c r="N557" s="58"/>
    </row>
    <row r="558" spans="14:14" x14ac:dyDescent="0.25">
      <c r="N558" s="58"/>
    </row>
    <row r="559" spans="14:14" x14ac:dyDescent="0.25">
      <c r="N559" s="58"/>
    </row>
    <row r="560" spans="14:14" x14ac:dyDescent="0.25">
      <c r="N560" s="58"/>
    </row>
    <row r="561" spans="14:14" x14ac:dyDescent="0.25">
      <c r="N561" s="58"/>
    </row>
    <row r="562" spans="14:14" x14ac:dyDescent="0.25">
      <c r="N562" s="58"/>
    </row>
    <row r="563" spans="14:14" x14ac:dyDescent="0.25">
      <c r="N563" s="58"/>
    </row>
    <row r="564" spans="14:14" x14ac:dyDescent="0.25">
      <c r="N564" s="58"/>
    </row>
    <row r="565" spans="14:14" x14ac:dyDescent="0.25">
      <c r="N565" s="58"/>
    </row>
    <row r="566" spans="14:14" x14ac:dyDescent="0.25">
      <c r="N566" s="58"/>
    </row>
    <row r="567" spans="14:14" x14ac:dyDescent="0.25">
      <c r="N567" s="58"/>
    </row>
    <row r="568" spans="14:14" x14ac:dyDescent="0.25">
      <c r="N568" s="58"/>
    </row>
    <row r="569" spans="14:14" x14ac:dyDescent="0.25">
      <c r="N569" s="58"/>
    </row>
    <row r="570" spans="14:14" x14ac:dyDescent="0.25">
      <c r="N570" s="58"/>
    </row>
    <row r="571" spans="14:14" x14ac:dyDescent="0.25">
      <c r="N571" s="58"/>
    </row>
    <row r="572" spans="14:14" x14ac:dyDescent="0.25">
      <c r="N572" s="58"/>
    </row>
    <row r="573" spans="14:14" x14ac:dyDescent="0.25">
      <c r="N573" s="58"/>
    </row>
    <row r="574" spans="14:14" x14ac:dyDescent="0.25">
      <c r="N574" s="58"/>
    </row>
    <row r="575" spans="14:14" x14ac:dyDescent="0.25">
      <c r="N575" s="58"/>
    </row>
    <row r="576" spans="14:14" x14ac:dyDescent="0.25">
      <c r="N576" s="58"/>
    </row>
    <row r="577" spans="14:14" x14ac:dyDescent="0.25">
      <c r="N577" s="58"/>
    </row>
    <row r="578" spans="14:14" x14ac:dyDescent="0.25">
      <c r="N578" s="58"/>
    </row>
    <row r="579" spans="14:14" x14ac:dyDescent="0.25">
      <c r="N579" s="58"/>
    </row>
    <row r="580" spans="14:14" x14ac:dyDescent="0.25">
      <c r="N580" s="58"/>
    </row>
    <row r="581" spans="14:14" x14ac:dyDescent="0.25">
      <c r="N581" s="58"/>
    </row>
    <row r="582" spans="14:14" x14ac:dyDescent="0.25">
      <c r="N582" s="58"/>
    </row>
    <row r="583" spans="14:14" x14ac:dyDescent="0.25">
      <c r="N583" s="58"/>
    </row>
    <row r="584" spans="14:14" x14ac:dyDescent="0.25">
      <c r="N584" s="58"/>
    </row>
    <row r="585" spans="14:14" x14ac:dyDescent="0.25">
      <c r="N585" s="58"/>
    </row>
    <row r="586" spans="14:14" x14ac:dyDescent="0.25">
      <c r="N586" s="58"/>
    </row>
    <row r="587" spans="14:14" x14ac:dyDescent="0.25">
      <c r="N587" s="58"/>
    </row>
    <row r="588" spans="14:14" x14ac:dyDescent="0.25">
      <c r="N588" s="58"/>
    </row>
    <row r="589" spans="14:14" x14ac:dyDescent="0.25">
      <c r="N589" s="58"/>
    </row>
    <row r="590" spans="14:14" x14ac:dyDescent="0.25">
      <c r="N590" s="58"/>
    </row>
    <row r="591" spans="14:14" x14ac:dyDescent="0.25">
      <c r="N591" s="58"/>
    </row>
    <row r="592" spans="14:14" x14ac:dyDescent="0.25">
      <c r="N592" s="58"/>
    </row>
    <row r="593" spans="14:14" x14ac:dyDescent="0.25">
      <c r="N593" s="58"/>
    </row>
    <row r="594" spans="14:14" x14ac:dyDescent="0.25">
      <c r="N594" s="58"/>
    </row>
    <row r="595" spans="14:14" x14ac:dyDescent="0.25">
      <c r="N595" s="58"/>
    </row>
    <row r="596" spans="14:14" x14ac:dyDescent="0.25">
      <c r="N596" s="58"/>
    </row>
    <row r="597" spans="14:14" x14ac:dyDescent="0.25">
      <c r="N597" s="58"/>
    </row>
    <row r="598" spans="14:14" x14ac:dyDescent="0.25">
      <c r="N598" s="58"/>
    </row>
    <row r="599" spans="14:14" x14ac:dyDescent="0.25">
      <c r="N599" s="58"/>
    </row>
    <row r="600" spans="14:14" x14ac:dyDescent="0.25">
      <c r="N600" s="58"/>
    </row>
    <row r="601" spans="14:14" x14ac:dyDescent="0.25">
      <c r="N601" s="58"/>
    </row>
    <row r="602" spans="14:14" x14ac:dyDescent="0.25">
      <c r="N602" s="58"/>
    </row>
    <row r="603" spans="14:14" x14ac:dyDescent="0.25">
      <c r="N603" s="58"/>
    </row>
    <row r="604" spans="14:14" x14ac:dyDescent="0.25">
      <c r="N604" s="58"/>
    </row>
    <row r="605" spans="14:14" x14ac:dyDescent="0.25">
      <c r="N605" s="58"/>
    </row>
    <row r="606" spans="14:14" x14ac:dyDescent="0.25">
      <c r="N606" s="58"/>
    </row>
    <row r="607" spans="14:14" x14ac:dyDescent="0.25">
      <c r="N607" s="58"/>
    </row>
    <row r="608" spans="14:14" x14ac:dyDescent="0.25">
      <c r="N608" s="58"/>
    </row>
    <row r="609" spans="14:14" x14ac:dyDescent="0.25">
      <c r="N609" s="58"/>
    </row>
    <row r="610" spans="14:14" x14ac:dyDescent="0.25">
      <c r="N610" s="58"/>
    </row>
    <row r="611" spans="14:14" x14ac:dyDescent="0.25">
      <c r="N611" s="58"/>
    </row>
    <row r="612" spans="14:14" x14ac:dyDescent="0.25">
      <c r="N612" s="58"/>
    </row>
    <row r="613" spans="14:14" x14ac:dyDescent="0.25">
      <c r="N613" s="58"/>
    </row>
    <row r="614" spans="14:14" x14ac:dyDescent="0.25">
      <c r="N614" s="58"/>
    </row>
    <row r="615" spans="14:14" x14ac:dyDescent="0.25">
      <c r="N615" s="58"/>
    </row>
    <row r="616" spans="14:14" x14ac:dyDescent="0.25">
      <c r="N616" s="58"/>
    </row>
    <row r="617" spans="14:14" x14ac:dyDescent="0.25">
      <c r="N617" s="58"/>
    </row>
    <row r="618" spans="14:14" x14ac:dyDescent="0.25">
      <c r="N618" s="58"/>
    </row>
    <row r="619" spans="14:14" x14ac:dyDescent="0.25">
      <c r="N619" s="58"/>
    </row>
    <row r="620" spans="14:14" x14ac:dyDescent="0.25">
      <c r="N620" s="58"/>
    </row>
    <row r="621" spans="14:14" x14ac:dyDescent="0.25">
      <c r="N621" s="58"/>
    </row>
    <row r="622" spans="14:14" x14ac:dyDescent="0.25">
      <c r="N622" s="58"/>
    </row>
    <row r="623" spans="14:14" x14ac:dyDescent="0.25">
      <c r="N623" s="58"/>
    </row>
    <row r="624" spans="14:14" x14ac:dyDescent="0.25">
      <c r="N624" s="58"/>
    </row>
    <row r="625" spans="14:14" x14ac:dyDescent="0.25">
      <c r="N625" s="58"/>
    </row>
    <row r="626" spans="14:14" x14ac:dyDescent="0.25">
      <c r="N626" s="58"/>
    </row>
    <row r="627" spans="14:14" x14ac:dyDescent="0.25">
      <c r="N627" s="58"/>
    </row>
    <row r="628" spans="14:14" x14ac:dyDescent="0.25">
      <c r="N628" s="58"/>
    </row>
    <row r="629" spans="14:14" x14ac:dyDescent="0.25">
      <c r="N629" s="58"/>
    </row>
    <row r="630" spans="14:14" x14ac:dyDescent="0.25">
      <c r="N630" s="58"/>
    </row>
    <row r="631" spans="14:14" x14ac:dyDescent="0.25">
      <c r="N631" s="58"/>
    </row>
    <row r="632" spans="14:14" x14ac:dyDescent="0.25">
      <c r="N632" s="58"/>
    </row>
    <row r="633" spans="14:14" x14ac:dyDescent="0.25">
      <c r="N633" s="58"/>
    </row>
    <row r="634" spans="14:14" x14ac:dyDescent="0.25">
      <c r="N634" s="58"/>
    </row>
    <row r="635" spans="14:14" x14ac:dyDescent="0.25">
      <c r="N635" s="58"/>
    </row>
    <row r="636" spans="14:14" x14ac:dyDescent="0.25">
      <c r="N636" s="58"/>
    </row>
    <row r="637" spans="14:14" x14ac:dyDescent="0.25">
      <c r="N637" s="58"/>
    </row>
    <row r="638" spans="14:14" x14ac:dyDescent="0.25">
      <c r="N638" s="58"/>
    </row>
    <row r="639" spans="14:14" x14ac:dyDescent="0.25">
      <c r="N639" s="58"/>
    </row>
    <row r="640" spans="14:14" x14ac:dyDescent="0.25">
      <c r="N640" s="58"/>
    </row>
    <row r="641" spans="14:14" x14ac:dyDescent="0.25">
      <c r="N641" s="58"/>
    </row>
    <row r="642" spans="14:14" x14ac:dyDescent="0.25">
      <c r="N642" s="58"/>
    </row>
    <row r="643" spans="14:14" x14ac:dyDescent="0.25">
      <c r="N643" s="58"/>
    </row>
    <row r="644" spans="14:14" x14ac:dyDescent="0.25">
      <c r="N644" s="58"/>
    </row>
    <row r="645" spans="14:14" x14ac:dyDescent="0.25">
      <c r="N645" s="58"/>
    </row>
    <row r="646" spans="14:14" x14ac:dyDescent="0.25">
      <c r="N646" s="58"/>
    </row>
    <row r="647" spans="14:14" x14ac:dyDescent="0.25">
      <c r="N647" s="58"/>
    </row>
    <row r="648" spans="14:14" x14ac:dyDescent="0.25">
      <c r="N648" s="58"/>
    </row>
    <row r="649" spans="14:14" x14ac:dyDescent="0.25">
      <c r="N649" s="58"/>
    </row>
    <row r="650" spans="14:14" x14ac:dyDescent="0.25">
      <c r="N650" s="58"/>
    </row>
    <row r="651" spans="14:14" x14ac:dyDescent="0.25">
      <c r="N651" s="58"/>
    </row>
    <row r="652" spans="14:14" x14ac:dyDescent="0.25">
      <c r="N652" s="58"/>
    </row>
    <row r="653" spans="14:14" x14ac:dyDescent="0.25">
      <c r="N653" s="58"/>
    </row>
    <row r="654" spans="14:14" x14ac:dyDescent="0.25">
      <c r="N654" s="58"/>
    </row>
    <row r="655" spans="14:14" x14ac:dyDescent="0.25">
      <c r="N655" s="58"/>
    </row>
    <row r="656" spans="14:14" x14ac:dyDescent="0.25">
      <c r="N656" s="58"/>
    </row>
    <row r="657" spans="14:14" x14ac:dyDescent="0.25">
      <c r="N657" s="58"/>
    </row>
    <row r="658" spans="14:14" x14ac:dyDescent="0.25">
      <c r="N658" s="58"/>
    </row>
    <row r="659" spans="14:14" x14ac:dyDescent="0.25">
      <c r="N659" s="58"/>
    </row>
    <row r="660" spans="14:14" x14ac:dyDescent="0.25">
      <c r="N660" s="58"/>
    </row>
    <row r="661" spans="14:14" x14ac:dyDescent="0.25">
      <c r="N661" s="58"/>
    </row>
    <row r="662" spans="14:14" x14ac:dyDescent="0.25">
      <c r="N662" s="58"/>
    </row>
    <row r="663" spans="14:14" x14ac:dyDescent="0.25">
      <c r="N663" s="58"/>
    </row>
    <row r="664" spans="14:14" x14ac:dyDescent="0.25">
      <c r="N664" s="58"/>
    </row>
    <row r="665" spans="14:14" x14ac:dyDescent="0.25">
      <c r="N665" s="58"/>
    </row>
    <row r="666" spans="14:14" x14ac:dyDescent="0.25">
      <c r="N666" s="58"/>
    </row>
    <row r="667" spans="14:14" x14ac:dyDescent="0.25">
      <c r="N667" s="58"/>
    </row>
    <row r="668" spans="14:14" x14ac:dyDescent="0.25">
      <c r="N668" s="58"/>
    </row>
    <row r="669" spans="14:14" x14ac:dyDescent="0.25">
      <c r="N669" s="58"/>
    </row>
    <row r="670" spans="14:14" x14ac:dyDescent="0.25">
      <c r="N670" s="58"/>
    </row>
    <row r="671" spans="14:14" x14ac:dyDescent="0.25">
      <c r="N671" s="58"/>
    </row>
    <row r="672" spans="14:14" x14ac:dyDescent="0.25">
      <c r="N672" s="58"/>
    </row>
    <row r="673" spans="14:14" x14ac:dyDescent="0.25">
      <c r="N673" s="58"/>
    </row>
    <row r="674" spans="14:14" x14ac:dyDescent="0.25">
      <c r="N674" s="58"/>
    </row>
    <row r="675" spans="14:14" x14ac:dyDescent="0.25">
      <c r="N675" s="58"/>
    </row>
    <row r="676" spans="14:14" x14ac:dyDescent="0.25">
      <c r="N676" s="58"/>
    </row>
    <row r="677" spans="14:14" x14ac:dyDescent="0.25">
      <c r="N677" s="58"/>
    </row>
    <row r="678" spans="14:14" x14ac:dyDescent="0.25">
      <c r="N678" s="58"/>
    </row>
    <row r="679" spans="14:14" x14ac:dyDescent="0.25">
      <c r="N679" s="58"/>
    </row>
    <row r="680" spans="14:14" x14ac:dyDescent="0.25">
      <c r="N680" s="58"/>
    </row>
    <row r="681" spans="14:14" x14ac:dyDescent="0.25">
      <c r="N681" s="58"/>
    </row>
    <row r="682" spans="14:14" x14ac:dyDescent="0.25">
      <c r="N682" s="58"/>
    </row>
    <row r="683" spans="14:14" x14ac:dyDescent="0.25">
      <c r="N683" s="58"/>
    </row>
    <row r="684" spans="14:14" x14ac:dyDescent="0.25">
      <c r="N684" s="58"/>
    </row>
    <row r="685" spans="14:14" x14ac:dyDescent="0.25">
      <c r="N685" s="58"/>
    </row>
    <row r="686" spans="14:14" x14ac:dyDescent="0.25">
      <c r="N686" s="58"/>
    </row>
    <row r="687" spans="14:14" x14ac:dyDescent="0.25">
      <c r="N687" s="58"/>
    </row>
    <row r="688" spans="14:14" x14ac:dyDescent="0.25">
      <c r="N688" s="58"/>
    </row>
    <row r="689" spans="14:14" x14ac:dyDescent="0.25">
      <c r="N689" s="58"/>
    </row>
    <row r="690" spans="14:14" x14ac:dyDescent="0.25">
      <c r="N690" s="58"/>
    </row>
    <row r="691" spans="14:14" x14ac:dyDescent="0.25">
      <c r="N691" s="58"/>
    </row>
    <row r="692" spans="14:14" x14ac:dyDescent="0.25">
      <c r="N692" s="58"/>
    </row>
    <row r="693" spans="14:14" x14ac:dyDescent="0.25">
      <c r="N693" s="58"/>
    </row>
    <row r="694" spans="14:14" x14ac:dyDescent="0.25">
      <c r="N694" s="58"/>
    </row>
    <row r="695" spans="14:14" x14ac:dyDescent="0.25">
      <c r="N695" s="58"/>
    </row>
    <row r="696" spans="14:14" x14ac:dyDescent="0.25">
      <c r="N696" s="58"/>
    </row>
    <row r="697" spans="14:14" x14ac:dyDescent="0.25">
      <c r="N697" s="58"/>
    </row>
    <row r="698" spans="14:14" x14ac:dyDescent="0.25">
      <c r="N698" s="58"/>
    </row>
    <row r="699" spans="14:14" x14ac:dyDescent="0.25">
      <c r="N699" s="58"/>
    </row>
    <row r="700" spans="14:14" x14ac:dyDescent="0.25">
      <c r="N700" s="58"/>
    </row>
    <row r="701" spans="14:14" x14ac:dyDescent="0.25">
      <c r="N701" s="58"/>
    </row>
    <row r="702" spans="14:14" x14ac:dyDescent="0.25">
      <c r="N702" s="58"/>
    </row>
    <row r="703" spans="14:14" x14ac:dyDescent="0.25">
      <c r="N703" s="58"/>
    </row>
    <row r="704" spans="14:14" x14ac:dyDescent="0.25">
      <c r="N704" s="58"/>
    </row>
    <row r="705" spans="14:14" x14ac:dyDescent="0.25">
      <c r="N705" s="58"/>
    </row>
    <row r="706" spans="14:14" x14ac:dyDescent="0.25">
      <c r="N706" s="58"/>
    </row>
    <row r="707" spans="14:14" x14ac:dyDescent="0.25">
      <c r="N707" s="58"/>
    </row>
    <row r="708" spans="14:14" x14ac:dyDescent="0.25">
      <c r="N708" s="58"/>
    </row>
    <row r="709" spans="14:14" x14ac:dyDescent="0.25">
      <c r="N709" s="58"/>
    </row>
    <row r="710" spans="14:14" x14ac:dyDescent="0.25">
      <c r="N710" s="58"/>
    </row>
    <row r="711" spans="14:14" x14ac:dyDescent="0.25">
      <c r="N711" s="58"/>
    </row>
    <row r="712" spans="14:14" x14ac:dyDescent="0.25">
      <c r="N712" s="58"/>
    </row>
    <row r="713" spans="14:14" x14ac:dyDescent="0.25">
      <c r="N713" s="58"/>
    </row>
    <row r="714" spans="14:14" x14ac:dyDescent="0.25">
      <c r="N714" s="58"/>
    </row>
    <row r="715" spans="14:14" x14ac:dyDescent="0.25">
      <c r="N715" s="58"/>
    </row>
    <row r="716" spans="14:14" x14ac:dyDescent="0.25">
      <c r="N716" s="58"/>
    </row>
    <row r="717" spans="14:14" x14ac:dyDescent="0.25">
      <c r="N717" s="58"/>
    </row>
    <row r="718" spans="14:14" x14ac:dyDescent="0.25">
      <c r="N718" s="58"/>
    </row>
    <row r="719" spans="14:14" x14ac:dyDescent="0.25">
      <c r="N719" s="58"/>
    </row>
    <row r="720" spans="14:14" x14ac:dyDescent="0.25">
      <c r="N720" s="58"/>
    </row>
    <row r="721" spans="14:14" x14ac:dyDescent="0.25">
      <c r="N721" s="58"/>
    </row>
    <row r="722" spans="14:14" x14ac:dyDescent="0.25">
      <c r="N722" s="58"/>
    </row>
    <row r="723" spans="14:14" x14ac:dyDescent="0.25">
      <c r="N723" s="58"/>
    </row>
    <row r="724" spans="14:14" x14ac:dyDescent="0.25">
      <c r="N724" s="58"/>
    </row>
    <row r="725" spans="14:14" x14ac:dyDescent="0.25">
      <c r="N725" s="58"/>
    </row>
    <row r="726" spans="14:14" x14ac:dyDescent="0.25">
      <c r="N726" s="58"/>
    </row>
    <row r="727" spans="14:14" x14ac:dyDescent="0.25">
      <c r="N727" s="58"/>
    </row>
    <row r="728" spans="14:14" x14ac:dyDescent="0.25">
      <c r="N728" s="58"/>
    </row>
    <row r="729" spans="14:14" x14ac:dyDescent="0.25">
      <c r="N729" s="58"/>
    </row>
    <row r="730" spans="14:14" x14ac:dyDescent="0.25">
      <c r="N730" s="58"/>
    </row>
    <row r="731" spans="14:14" x14ac:dyDescent="0.25">
      <c r="N731" s="58"/>
    </row>
    <row r="732" spans="14:14" x14ac:dyDescent="0.25">
      <c r="N732" s="58"/>
    </row>
    <row r="733" spans="14:14" x14ac:dyDescent="0.25">
      <c r="N733" s="58"/>
    </row>
    <row r="734" spans="14:14" x14ac:dyDescent="0.25">
      <c r="N734" s="58"/>
    </row>
    <row r="735" spans="14:14" x14ac:dyDescent="0.25">
      <c r="N735" s="58"/>
    </row>
    <row r="736" spans="14:14" x14ac:dyDescent="0.25">
      <c r="N736" s="58"/>
    </row>
    <row r="737" spans="14:14" x14ac:dyDescent="0.25">
      <c r="N737" s="58"/>
    </row>
    <row r="738" spans="14:14" x14ac:dyDescent="0.25">
      <c r="N738" s="58"/>
    </row>
    <row r="739" spans="14:14" x14ac:dyDescent="0.25">
      <c r="N739" s="58"/>
    </row>
    <row r="740" spans="14:14" x14ac:dyDescent="0.25">
      <c r="N740" s="58"/>
    </row>
    <row r="741" spans="14:14" x14ac:dyDescent="0.25">
      <c r="N741" s="58"/>
    </row>
    <row r="742" spans="14:14" x14ac:dyDescent="0.25">
      <c r="N742" s="58"/>
    </row>
    <row r="743" spans="14:14" x14ac:dyDescent="0.25">
      <c r="N743" s="58"/>
    </row>
    <row r="744" spans="14:14" x14ac:dyDescent="0.25">
      <c r="N744" s="58"/>
    </row>
    <row r="745" spans="14:14" x14ac:dyDescent="0.25">
      <c r="N745" s="58"/>
    </row>
    <row r="746" spans="14:14" x14ac:dyDescent="0.25">
      <c r="N746" s="58"/>
    </row>
    <row r="747" spans="14:14" x14ac:dyDescent="0.25">
      <c r="N747" s="58"/>
    </row>
    <row r="748" spans="14:14" x14ac:dyDescent="0.25">
      <c r="N748" s="58"/>
    </row>
    <row r="749" spans="14:14" x14ac:dyDescent="0.25">
      <c r="N749" s="58"/>
    </row>
    <row r="750" spans="14:14" x14ac:dyDescent="0.25">
      <c r="N750" s="58"/>
    </row>
    <row r="751" spans="14:14" x14ac:dyDescent="0.25">
      <c r="N751" s="58"/>
    </row>
    <row r="752" spans="14:14" x14ac:dyDescent="0.25">
      <c r="N752" s="58"/>
    </row>
    <row r="753" spans="14:14" x14ac:dyDescent="0.25">
      <c r="N753" s="58"/>
    </row>
    <row r="754" spans="14:14" x14ac:dyDescent="0.25">
      <c r="N754" s="58"/>
    </row>
    <row r="755" spans="14:14" x14ac:dyDescent="0.25">
      <c r="N755" s="58"/>
    </row>
    <row r="756" spans="14:14" x14ac:dyDescent="0.25">
      <c r="N756" s="58"/>
    </row>
    <row r="757" spans="14:14" x14ac:dyDescent="0.25">
      <c r="N757" s="58"/>
    </row>
    <row r="758" spans="14:14" x14ac:dyDescent="0.25">
      <c r="N758" s="58"/>
    </row>
    <row r="759" spans="14:14" x14ac:dyDescent="0.25">
      <c r="N759" s="58"/>
    </row>
    <row r="760" spans="14:14" x14ac:dyDescent="0.25">
      <c r="N760" s="58"/>
    </row>
    <row r="761" spans="14:14" x14ac:dyDescent="0.25">
      <c r="N761" s="58"/>
    </row>
    <row r="762" spans="14:14" x14ac:dyDescent="0.25">
      <c r="N762" s="58"/>
    </row>
    <row r="763" spans="14:14" x14ac:dyDescent="0.25">
      <c r="N763" s="58"/>
    </row>
    <row r="764" spans="14:14" x14ac:dyDescent="0.25">
      <c r="N764" s="58"/>
    </row>
    <row r="765" spans="14:14" x14ac:dyDescent="0.25">
      <c r="N765" s="58"/>
    </row>
    <row r="766" spans="14:14" x14ac:dyDescent="0.25">
      <c r="N766" s="58"/>
    </row>
    <row r="767" spans="14:14" x14ac:dyDescent="0.25">
      <c r="N767" s="58"/>
    </row>
    <row r="768" spans="14:14" x14ac:dyDescent="0.25">
      <c r="N768" s="58"/>
    </row>
    <row r="769" spans="14:14" x14ac:dyDescent="0.25">
      <c r="N769" s="58"/>
    </row>
    <row r="770" spans="14:14" x14ac:dyDescent="0.25">
      <c r="N770" s="58"/>
    </row>
    <row r="771" spans="14:14" x14ac:dyDescent="0.25">
      <c r="N771" s="58"/>
    </row>
    <row r="772" spans="14:14" x14ac:dyDescent="0.25">
      <c r="N772" s="58"/>
    </row>
    <row r="773" spans="14:14" x14ac:dyDescent="0.25">
      <c r="N773" s="58"/>
    </row>
    <row r="774" spans="14:14" x14ac:dyDescent="0.25">
      <c r="N774" s="58"/>
    </row>
    <row r="775" spans="14:14" x14ac:dyDescent="0.25">
      <c r="N775" s="58"/>
    </row>
    <row r="776" spans="14:14" x14ac:dyDescent="0.25">
      <c r="N776" s="58"/>
    </row>
    <row r="777" spans="14:14" x14ac:dyDescent="0.25">
      <c r="N777" s="58"/>
    </row>
    <row r="778" spans="14:14" x14ac:dyDescent="0.25">
      <c r="N778" s="58"/>
    </row>
    <row r="779" spans="14:14" x14ac:dyDescent="0.25">
      <c r="N779" s="58"/>
    </row>
    <row r="780" spans="14:14" x14ac:dyDescent="0.25">
      <c r="N780" s="58"/>
    </row>
    <row r="781" spans="14:14" x14ac:dyDescent="0.25">
      <c r="N781" s="58"/>
    </row>
    <row r="782" spans="14:14" x14ac:dyDescent="0.25">
      <c r="N782" s="58"/>
    </row>
    <row r="783" spans="14:14" x14ac:dyDescent="0.25">
      <c r="N783" s="58"/>
    </row>
    <row r="784" spans="14:14" x14ac:dyDescent="0.25">
      <c r="N784" s="58"/>
    </row>
    <row r="785" spans="14:14" x14ac:dyDescent="0.25">
      <c r="N785" s="58"/>
    </row>
    <row r="786" spans="14:14" x14ac:dyDescent="0.25">
      <c r="N786" s="58"/>
    </row>
    <row r="787" spans="14:14" x14ac:dyDescent="0.25">
      <c r="N787" s="58"/>
    </row>
    <row r="788" spans="14:14" x14ac:dyDescent="0.25">
      <c r="N788" s="58"/>
    </row>
    <row r="789" spans="14:14" x14ac:dyDescent="0.25">
      <c r="N789" s="58"/>
    </row>
    <row r="790" spans="14:14" x14ac:dyDescent="0.25">
      <c r="N790" s="58"/>
    </row>
    <row r="791" spans="14:14" x14ac:dyDescent="0.25">
      <c r="N791" s="58"/>
    </row>
    <row r="792" spans="14:14" x14ac:dyDescent="0.25">
      <c r="N792" s="58"/>
    </row>
    <row r="793" spans="14:14" x14ac:dyDescent="0.25">
      <c r="N793" s="58"/>
    </row>
    <row r="794" spans="14:14" x14ac:dyDescent="0.25">
      <c r="N794" s="58"/>
    </row>
    <row r="795" spans="14:14" x14ac:dyDescent="0.25">
      <c r="N795" s="58"/>
    </row>
    <row r="796" spans="14:14" x14ac:dyDescent="0.25">
      <c r="N796" s="58"/>
    </row>
    <row r="797" spans="14:14" x14ac:dyDescent="0.25">
      <c r="N797" s="58"/>
    </row>
    <row r="798" spans="14:14" x14ac:dyDescent="0.25">
      <c r="N798" s="58"/>
    </row>
    <row r="799" spans="14:14" x14ac:dyDescent="0.25">
      <c r="N799" s="58"/>
    </row>
    <row r="800" spans="14:14" x14ac:dyDescent="0.25">
      <c r="N800" s="58"/>
    </row>
    <row r="801" spans="14:14" x14ac:dyDescent="0.25">
      <c r="N801" s="58"/>
    </row>
    <row r="802" spans="14:14" x14ac:dyDescent="0.25">
      <c r="N802" s="58"/>
    </row>
    <row r="803" spans="14:14" x14ac:dyDescent="0.25">
      <c r="N803" s="58"/>
    </row>
    <row r="804" spans="14:14" x14ac:dyDescent="0.25">
      <c r="N804" s="58"/>
    </row>
    <row r="805" spans="14:14" x14ac:dyDescent="0.25">
      <c r="N805" s="58"/>
    </row>
    <row r="806" spans="14:14" x14ac:dyDescent="0.25">
      <c r="N806" s="58"/>
    </row>
    <row r="807" spans="14:14" x14ac:dyDescent="0.25">
      <c r="N807" s="58"/>
    </row>
    <row r="808" spans="14:14" x14ac:dyDescent="0.25">
      <c r="N808" s="58"/>
    </row>
    <row r="809" spans="14:14" x14ac:dyDescent="0.25">
      <c r="N809" s="58"/>
    </row>
    <row r="810" spans="14:14" x14ac:dyDescent="0.25">
      <c r="N810" s="58"/>
    </row>
    <row r="811" spans="14:14" x14ac:dyDescent="0.25">
      <c r="N811" s="58"/>
    </row>
    <row r="812" spans="14:14" x14ac:dyDescent="0.25">
      <c r="N812" s="58"/>
    </row>
    <row r="813" spans="14:14" x14ac:dyDescent="0.25">
      <c r="N813" s="58"/>
    </row>
    <row r="814" spans="14:14" x14ac:dyDescent="0.25">
      <c r="N814" s="58"/>
    </row>
    <row r="815" spans="14:14" x14ac:dyDescent="0.25">
      <c r="N815" s="58"/>
    </row>
    <row r="816" spans="14:14" x14ac:dyDescent="0.25">
      <c r="N816" s="58"/>
    </row>
    <row r="817" spans="14:14" x14ac:dyDescent="0.25">
      <c r="N817" s="58"/>
    </row>
    <row r="818" spans="14:14" x14ac:dyDescent="0.25">
      <c r="N818" s="58"/>
    </row>
    <row r="819" spans="14:14" x14ac:dyDescent="0.25">
      <c r="N819" s="58"/>
    </row>
    <row r="820" spans="14:14" x14ac:dyDescent="0.25">
      <c r="N820" s="58"/>
    </row>
    <row r="821" spans="14:14" x14ac:dyDescent="0.25">
      <c r="N821" s="58"/>
    </row>
    <row r="822" spans="14:14" x14ac:dyDescent="0.25">
      <c r="N822" s="58"/>
    </row>
    <row r="823" spans="14:14" x14ac:dyDescent="0.25">
      <c r="N823" s="58"/>
    </row>
    <row r="824" spans="14:14" x14ac:dyDescent="0.25">
      <c r="N824" s="58"/>
    </row>
    <row r="825" spans="14:14" x14ac:dyDescent="0.25">
      <c r="N825" s="58"/>
    </row>
    <row r="826" spans="14:14" x14ac:dyDescent="0.25">
      <c r="N826" s="58"/>
    </row>
    <row r="827" spans="14:14" x14ac:dyDescent="0.25">
      <c r="N827" s="58"/>
    </row>
    <row r="828" spans="14:14" x14ac:dyDescent="0.25">
      <c r="N828" s="58"/>
    </row>
    <row r="829" spans="14:14" x14ac:dyDescent="0.25">
      <c r="N829" s="58"/>
    </row>
    <row r="830" spans="14:14" x14ac:dyDescent="0.25">
      <c r="N830" s="58"/>
    </row>
    <row r="831" spans="14:14" x14ac:dyDescent="0.25">
      <c r="N831" s="58"/>
    </row>
    <row r="832" spans="14:14" x14ac:dyDescent="0.25">
      <c r="N832" s="58"/>
    </row>
    <row r="833" spans="14:14" x14ac:dyDescent="0.25">
      <c r="N833" s="58"/>
    </row>
    <row r="834" spans="14:14" x14ac:dyDescent="0.25">
      <c r="N834" s="58"/>
    </row>
    <row r="835" spans="14:14" x14ac:dyDescent="0.25">
      <c r="N835" s="58"/>
    </row>
    <row r="836" spans="14:14" x14ac:dyDescent="0.25">
      <c r="N836" s="58"/>
    </row>
    <row r="837" spans="14:14" x14ac:dyDescent="0.25">
      <c r="N837" s="58"/>
    </row>
    <row r="838" spans="14:14" x14ac:dyDescent="0.25">
      <c r="N838" s="58"/>
    </row>
    <row r="839" spans="14:14" x14ac:dyDescent="0.25">
      <c r="N839" s="58"/>
    </row>
    <row r="840" spans="14:14" x14ac:dyDescent="0.25">
      <c r="N840" s="58"/>
    </row>
    <row r="841" spans="14:14" x14ac:dyDescent="0.25">
      <c r="N841" s="58"/>
    </row>
    <row r="842" spans="14:14" x14ac:dyDescent="0.25">
      <c r="N842" s="58"/>
    </row>
    <row r="843" spans="14:14" x14ac:dyDescent="0.25">
      <c r="N843" s="58"/>
    </row>
    <row r="844" spans="14:14" x14ac:dyDescent="0.25">
      <c r="N844" s="58"/>
    </row>
    <row r="845" spans="14:14" x14ac:dyDescent="0.25">
      <c r="N845" s="58"/>
    </row>
    <row r="846" spans="14:14" x14ac:dyDescent="0.25">
      <c r="N846" s="58"/>
    </row>
    <row r="847" spans="14:14" x14ac:dyDescent="0.25">
      <c r="N847" s="58"/>
    </row>
    <row r="848" spans="14:14" x14ac:dyDescent="0.25">
      <c r="N848" s="58"/>
    </row>
    <row r="849" spans="14:14" x14ac:dyDescent="0.25">
      <c r="N849" s="58"/>
    </row>
    <row r="850" spans="14:14" x14ac:dyDescent="0.25">
      <c r="N850" s="58"/>
    </row>
    <row r="851" spans="14:14" x14ac:dyDescent="0.25">
      <c r="N851" s="58"/>
    </row>
    <row r="852" spans="14:14" x14ac:dyDescent="0.25">
      <c r="N852" s="58"/>
    </row>
    <row r="853" spans="14:14" x14ac:dyDescent="0.25">
      <c r="N853" s="58"/>
    </row>
    <row r="854" spans="14:14" x14ac:dyDescent="0.25">
      <c r="N854" s="58"/>
    </row>
    <row r="855" spans="14:14" x14ac:dyDescent="0.25">
      <c r="N855" s="58"/>
    </row>
    <row r="856" spans="14:14" x14ac:dyDescent="0.25">
      <c r="N856" s="58"/>
    </row>
    <row r="857" spans="14:14" x14ac:dyDescent="0.25">
      <c r="N857" s="58"/>
    </row>
    <row r="858" spans="14:14" x14ac:dyDescent="0.25">
      <c r="N858" s="58"/>
    </row>
    <row r="859" spans="14:14" x14ac:dyDescent="0.25">
      <c r="N859" s="58"/>
    </row>
    <row r="860" spans="14:14" x14ac:dyDescent="0.25">
      <c r="N860" s="58"/>
    </row>
    <row r="861" spans="14:14" x14ac:dyDescent="0.25">
      <c r="N861" s="58"/>
    </row>
    <row r="862" spans="14:14" x14ac:dyDescent="0.25">
      <c r="N862" s="58"/>
    </row>
    <row r="863" spans="14:14" x14ac:dyDescent="0.25">
      <c r="N863" s="58"/>
    </row>
    <row r="864" spans="14:14" x14ac:dyDescent="0.25">
      <c r="N864" s="58"/>
    </row>
    <row r="865" spans="14:14" x14ac:dyDescent="0.25">
      <c r="N865" s="58"/>
    </row>
    <row r="866" spans="14:14" x14ac:dyDescent="0.25">
      <c r="N866" s="58"/>
    </row>
    <row r="867" spans="14:14" x14ac:dyDescent="0.25">
      <c r="N867" s="58"/>
    </row>
    <row r="868" spans="14:14" x14ac:dyDescent="0.25">
      <c r="N868" s="58"/>
    </row>
    <row r="869" spans="14:14" x14ac:dyDescent="0.25">
      <c r="N869" s="58"/>
    </row>
    <row r="870" spans="14:14" x14ac:dyDescent="0.25">
      <c r="N870" s="58"/>
    </row>
    <row r="871" spans="14:14" x14ac:dyDescent="0.25">
      <c r="N871" s="58"/>
    </row>
    <row r="872" spans="14:14" x14ac:dyDescent="0.25">
      <c r="N872" s="58"/>
    </row>
    <row r="873" spans="14:14" x14ac:dyDescent="0.25">
      <c r="N873" s="58"/>
    </row>
    <row r="874" spans="14:14" x14ac:dyDescent="0.25">
      <c r="N874" s="58"/>
    </row>
    <row r="875" spans="14:14" x14ac:dyDescent="0.25">
      <c r="N875" s="58"/>
    </row>
    <row r="876" spans="14:14" x14ac:dyDescent="0.25">
      <c r="N876" s="58"/>
    </row>
    <row r="877" spans="14:14" x14ac:dyDescent="0.25">
      <c r="N877" s="58"/>
    </row>
    <row r="878" spans="14:14" x14ac:dyDescent="0.25">
      <c r="N878" s="58"/>
    </row>
    <row r="879" spans="14:14" x14ac:dyDescent="0.25">
      <c r="N879" s="58"/>
    </row>
    <row r="880" spans="14:14" x14ac:dyDescent="0.25">
      <c r="N880" s="58"/>
    </row>
    <row r="881" spans="14:14" x14ac:dyDescent="0.25">
      <c r="N881" s="58"/>
    </row>
    <row r="882" spans="14:14" x14ac:dyDescent="0.25">
      <c r="N882" s="58"/>
    </row>
    <row r="883" spans="14:14" x14ac:dyDescent="0.25">
      <c r="N883" s="58"/>
    </row>
    <row r="884" spans="14:14" x14ac:dyDescent="0.25">
      <c r="N884" s="58"/>
    </row>
    <row r="885" spans="14:14" x14ac:dyDescent="0.25">
      <c r="N885" s="58"/>
    </row>
    <row r="886" spans="14:14" x14ac:dyDescent="0.25">
      <c r="N886" s="58"/>
    </row>
    <row r="887" spans="14:14" x14ac:dyDescent="0.25">
      <c r="N887" s="58"/>
    </row>
    <row r="888" spans="14:14" x14ac:dyDescent="0.25">
      <c r="N888" s="58"/>
    </row>
    <row r="889" spans="14:14" x14ac:dyDescent="0.25">
      <c r="N889" s="58"/>
    </row>
    <row r="890" spans="14:14" x14ac:dyDescent="0.25">
      <c r="N890" s="58"/>
    </row>
    <row r="891" spans="14:14" x14ac:dyDescent="0.25">
      <c r="N891" s="58"/>
    </row>
    <row r="892" spans="14:14" x14ac:dyDescent="0.25">
      <c r="N892" s="58"/>
    </row>
    <row r="893" spans="14:14" x14ac:dyDescent="0.25">
      <c r="N893" s="58"/>
    </row>
    <row r="894" spans="14:14" x14ac:dyDescent="0.25">
      <c r="N894" s="58"/>
    </row>
    <row r="895" spans="14:14" x14ac:dyDescent="0.25">
      <c r="N895" s="58"/>
    </row>
    <row r="896" spans="14:14" x14ac:dyDescent="0.25">
      <c r="N896" s="58"/>
    </row>
    <row r="897" spans="14:14" x14ac:dyDescent="0.25">
      <c r="N897" s="58"/>
    </row>
    <row r="898" spans="14:14" x14ac:dyDescent="0.25">
      <c r="N898" s="58"/>
    </row>
    <row r="899" spans="14:14" x14ac:dyDescent="0.25">
      <c r="N899" s="58"/>
    </row>
    <row r="900" spans="14:14" x14ac:dyDescent="0.25">
      <c r="N900" s="58"/>
    </row>
    <row r="901" spans="14:14" x14ac:dyDescent="0.25">
      <c r="N901" s="58"/>
    </row>
    <row r="902" spans="14:14" x14ac:dyDescent="0.25">
      <c r="N902" s="58"/>
    </row>
    <row r="903" spans="14:14" x14ac:dyDescent="0.25">
      <c r="N903" s="58"/>
    </row>
    <row r="904" spans="14:14" x14ac:dyDescent="0.25">
      <c r="N904" s="58"/>
    </row>
    <row r="905" spans="14:14" x14ac:dyDescent="0.25">
      <c r="N905" s="58"/>
    </row>
    <row r="906" spans="14:14" x14ac:dyDescent="0.25">
      <c r="N906" s="58"/>
    </row>
    <row r="907" spans="14:14" x14ac:dyDescent="0.25">
      <c r="N907" s="58"/>
    </row>
    <row r="908" spans="14:14" x14ac:dyDescent="0.25">
      <c r="N908" s="58"/>
    </row>
    <row r="909" spans="14:14" x14ac:dyDescent="0.25">
      <c r="N909" s="58"/>
    </row>
    <row r="910" spans="14:14" x14ac:dyDescent="0.25">
      <c r="N910" s="58"/>
    </row>
    <row r="911" spans="14:14" x14ac:dyDescent="0.25">
      <c r="N911" s="58"/>
    </row>
    <row r="912" spans="14:14" x14ac:dyDescent="0.25">
      <c r="N912" s="58"/>
    </row>
    <row r="913" spans="14:14" x14ac:dyDescent="0.25">
      <c r="N913" s="58"/>
    </row>
    <row r="914" spans="14:14" x14ac:dyDescent="0.25">
      <c r="N914" s="58"/>
    </row>
    <row r="915" spans="14:14" x14ac:dyDescent="0.25">
      <c r="N915" s="58"/>
    </row>
    <row r="916" spans="14:14" x14ac:dyDescent="0.25">
      <c r="N916" s="58"/>
    </row>
    <row r="917" spans="14:14" x14ac:dyDescent="0.25">
      <c r="N917" s="58"/>
    </row>
    <row r="918" spans="14:14" x14ac:dyDescent="0.25">
      <c r="N918" s="58"/>
    </row>
    <row r="919" spans="14:14" x14ac:dyDescent="0.25">
      <c r="N919" s="58"/>
    </row>
    <row r="920" spans="14:14" x14ac:dyDescent="0.25">
      <c r="N920" s="58"/>
    </row>
    <row r="921" spans="14:14" x14ac:dyDescent="0.25">
      <c r="N921" s="58"/>
    </row>
    <row r="922" spans="14:14" x14ac:dyDescent="0.25">
      <c r="N922" s="58"/>
    </row>
    <row r="923" spans="14:14" x14ac:dyDescent="0.25">
      <c r="N923" s="58"/>
    </row>
    <row r="924" spans="14:14" x14ac:dyDescent="0.25">
      <c r="N924" s="58"/>
    </row>
    <row r="925" spans="14:14" x14ac:dyDescent="0.25">
      <c r="N925" s="58"/>
    </row>
    <row r="926" spans="14:14" x14ac:dyDescent="0.25">
      <c r="N926" s="58"/>
    </row>
    <row r="927" spans="14:14" x14ac:dyDescent="0.25">
      <c r="N927" s="58"/>
    </row>
    <row r="928" spans="14:14" x14ac:dyDescent="0.25">
      <c r="N928" s="58"/>
    </row>
    <row r="929" spans="14:14" x14ac:dyDescent="0.25">
      <c r="N929" s="58"/>
    </row>
    <row r="930" spans="14:14" x14ac:dyDescent="0.25">
      <c r="N930" s="58"/>
    </row>
    <row r="931" spans="14:14" x14ac:dyDescent="0.25">
      <c r="N931" s="58"/>
    </row>
    <row r="932" spans="14:14" x14ac:dyDescent="0.25">
      <c r="N932" s="58"/>
    </row>
    <row r="933" spans="14:14" x14ac:dyDescent="0.25">
      <c r="N933" s="58"/>
    </row>
    <row r="934" spans="14:14" x14ac:dyDescent="0.25">
      <c r="N934" s="58"/>
    </row>
    <row r="935" spans="14:14" x14ac:dyDescent="0.25">
      <c r="N935" s="58"/>
    </row>
    <row r="936" spans="14:14" x14ac:dyDescent="0.25">
      <c r="N936" s="58"/>
    </row>
    <row r="937" spans="14:14" x14ac:dyDescent="0.25">
      <c r="N937" s="58"/>
    </row>
    <row r="938" spans="14:14" x14ac:dyDescent="0.25">
      <c r="N938" s="58"/>
    </row>
    <row r="939" spans="14:14" x14ac:dyDescent="0.25">
      <c r="N939" s="58"/>
    </row>
    <row r="940" spans="14:14" x14ac:dyDescent="0.25">
      <c r="N940" s="58"/>
    </row>
    <row r="941" spans="14:14" x14ac:dyDescent="0.25">
      <c r="N941" s="58"/>
    </row>
    <row r="942" spans="14:14" x14ac:dyDescent="0.25">
      <c r="N942" s="58"/>
    </row>
    <row r="943" spans="14:14" x14ac:dyDescent="0.25">
      <c r="N943" s="58"/>
    </row>
    <row r="944" spans="14:14" x14ac:dyDescent="0.25">
      <c r="N944" s="58"/>
    </row>
    <row r="945" spans="14:14" x14ac:dyDescent="0.25">
      <c r="N945" s="58"/>
    </row>
    <row r="946" spans="14:14" x14ac:dyDescent="0.25">
      <c r="N946" s="58"/>
    </row>
    <row r="947" spans="14:14" x14ac:dyDescent="0.25">
      <c r="N947" s="58"/>
    </row>
    <row r="948" spans="14:14" x14ac:dyDescent="0.25">
      <c r="N948" s="58"/>
    </row>
    <row r="949" spans="14:14" x14ac:dyDescent="0.25">
      <c r="N949" s="58"/>
    </row>
    <row r="950" spans="14:14" x14ac:dyDescent="0.25">
      <c r="N950" s="58"/>
    </row>
    <row r="951" spans="14:14" x14ac:dyDescent="0.25">
      <c r="N951" s="58"/>
    </row>
    <row r="952" spans="14:14" x14ac:dyDescent="0.25">
      <c r="N952" s="58"/>
    </row>
    <row r="953" spans="14:14" x14ac:dyDescent="0.25">
      <c r="N953" s="58"/>
    </row>
    <row r="954" spans="14:14" x14ac:dyDescent="0.25">
      <c r="N954" s="58"/>
    </row>
    <row r="955" spans="14:14" x14ac:dyDescent="0.25">
      <c r="N955" s="58"/>
    </row>
    <row r="956" spans="14:14" x14ac:dyDescent="0.25">
      <c r="N956" s="58"/>
    </row>
    <row r="957" spans="14:14" x14ac:dyDescent="0.25">
      <c r="N957" s="58"/>
    </row>
    <row r="958" spans="14:14" x14ac:dyDescent="0.25">
      <c r="N958" s="58"/>
    </row>
    <row r="959" spans="14:14" x14ac:dyDescent="0.25">
      <c r="N959" s="58"/>
    </row>
    <row r="960" spans="14:14" x14ac:dyDescent="0.25">
      <c r="N960" s="58"/>
    </row>
    <row r="961" spans="14:14" x14ac:dyDescent="0.25">
      <c r="N961" s="58"/>
    </row>
    <row r="962" spans="14:14" x14ac:dyDescent="0.25">
      <c r="N962" s="58"/>
    </row>
    <row r="963" spans="14:14" x14ac:dyDescent="0.25">
      <c r="N963" s="58"/>
    </row>
    <row r="964" spans="14:14" x14ac:dyDescent="0.25">
      <c r="N964" s="58"/>
    </row>
    <row r="965" spans="14:14" x14ac:dyDescent="0.25">
      <c r="N965" s="58"/>
    </row>
    <row r="966" spans="14:14" x14ac:dyDescent="0.25">
      <c r="N966" s="58"/>
    </row>
    <row r="967" spans="14:14" x14ac:dyDescent="0.25">
      <c r="N967" s="58"/>
    </row>
    <row r="968" spans="14:14" x14ac:dyDescent="0.25">
      <c r="N968" s="58"/>
    </row>
    <row r="969" spans="14:14" x14ac:dyDescent="0.25">
      <c r="N969" s="58"/>
    </row>
    <row r="970" spans="14:14" x14ac:dyDescent="0.25">
      <c r="N970" s="58"/>
    </row>
    <row r="971" spans="14:14" x14ac:dyDescent="0.25">
      <c r="N971" s="58"/>
    </row>
    <row r="972" spans="14:14" x14ac:dyDescent="0.25">
      <c r="N972" s="58"/>
    </row>
    <row r="973" spans="14:14" x14ac:dyDescent="0.25">
      <c r="N973" s="58"/>
    </row>
    <row r="974" spans="14:14" x14ac:dyDescent="0.25">
      <c r="N974" s="58"/>
    </row>
    <row r="975" spans="14:14" x14ac:dyDescent="0.25">
      <c r="N975" s="58"/>
    </row>
    <row r="976" spans="14:14" x14ac:dyDescent="0.25">
      <c r="N976" s="58"/>
    </row>
    <row r="977" spans="14:14" x14ac:dyDescent="0.25">
      <c r="N977" s="58"/>
    </row>
    <row r="978" spans="14:14" x14ac:dyDescent="0.25">
      <c r="N978" s="58"/>
    </row>
    <row r="979" spans="14:14" x14ac:dyDescent="0.25">
      <c r="N979" s="58"/>
    </row>
    <row r="980" spans="14:14" x14ac:dyDescent="0.25">
      <c r="N980" s="58"/>
    </row>
    <row r="981" spans="14:14" x14ac:dyDescent="0.25">
      <c r="N981" s="58"/>
    </row>
    <row r="982" spans="14:14" x14ac:dyDescent="0.25">
      <c r="N982" s="58"/>
    </row>
    <row r="983" spans="14:14" x14ac:dyDescent="0.25">
      <c r="N983" s="58"/>
    </row>
    <row r="984" spans="14:14" x14ac:dyDescent="0.25">
      <c r="N984" s="58"/>
    </row>
    <row r="985" spans="14:14" x14ac:dyDescent="0.25">
      <c r="N985" s="58"/>
    </row>
    <row r="986" spans="14:14" x14ac:dyDescent="0.25">
      <c r="N986" s="58"/>
    </row>
    <row r="987" spans="14:14" x14ac:dyDescent="0.25">
      <c r="N987" s="58"/>
    </row>
    <row r="988" spans="14:14" x14ac:dyDescent="0.25">
      <c r="N988" s="58"/>
    </row>
    <row r="989" spans="14:14" x14ac:dyDescent="0.25">
      <c r="N989" s="58"/>
    </row>
    <row r="990" spans="14:14" x14ac:dyDescent="0.25">
      <c r="N990" s="58"/>
    </row>
    <row r="991" spans="14:14" x14ac:dyDescent="0.25">
      <c r="N991" s="58"/>
    </row>
    <row r="992" spans="14:14" x14ac:dyDescent="0.25">
      <c r="N992" s="58"/>
    </row>
    <row r="993" spans="14:14" x14ac:dyDescent="0.25">
      <c r="N993" s="58"/>
    </row>
    <row r="994" spans="14:14" x14ac:dyDescent="0.25">
      <c r="N994" s="58"/>
    </row>
    <row r="995" spans="14:14" x14ac:dyDescent="0.25">
      <c r="N995" s="58"/>
    </row>
    <row r="996" spans="14:14" x14ac:dyDescent="0.25">
      <c r="N996" s="58"/>
    </row>
    <row r="997" spans="14:14" x14ac:dyDescent="0.25">
      <c r="N997" s="58"/>
    </row>
    <row r="998" spans="14:14" x14ac:dyDescent="0.25">
      <c r="N998" s="58"/>
    </row>
    <row r="999" spans="14:14" x14ac:dyDescent="0.25">
      <c r="N999" s="58"/>
    </row>
    <row r="1000" spans="14:14" x14ac:dyDescent="0.25">
      <c r="N1000" s="58"/>
    </row>
    <row r="1001" spans="14:14" x14ac:dyDescent="0.25">
      <c r="N1001" s="58"/>
    </row>
    <row r="1002" spans="14:14" x14ac:dyDescent="0.25">
      <c r="N1002" s="58"/>
    </row>
    <row r="1003" spans="14:14" x14ac:dyDescent="0.25">
      <c r="N1003" s="58"/>
    </row>
    <row r="1004" spans="14:14" x14ac:dyDescent="0.25">
      <c r="N1004" s="58"/>
    </row>
    <row r="1005" spans="14:14" x14ac:dyDescent="0.25">
      <c r="N1005" s="58"/>
    </row>
    <row r="1006" spans="14:14" x14ac:dyDescent="0.25">
      <c r="N1006" s="58"/>
    </row>
    <row r="1007" spans="14:14" x14ac:dyDescent="0.25">
      <c r="N1007" s="58"/>
    </row>
    <row r="1008" spans="14:14" x14ac:dyDescent="0.25">
      <c r="N1008" s="58"/>
    </row>
    <row r="1009" spans="14:14" x14ac:dyDescent="0.25">
      <c r="N1009" s="58"/>
    </row>
    <row r="1010" spans="14:14" x14ac:dyDescent="0.25">
      <c r="N1010" s="58"/>
    </row>
    <row r="1011" spans="14:14" x14ac:dyDescent="0.25">
      <c r="N1011" s="58"/>
    </row>
    <row r="1012" spans="14:14" x14ac:dyDescent="0.25">
      <c r="N1012" s="58"/>
    </row>
    <row r="1013" spans="14:14" x14ac:dyDescent="0.25">
      <c r="N1013" s="58"/>
    </row>
    <row r="1014" spans="14:14" x14ac:dyDescent="0.25">
      <c r="N1014" s="58"/>
    </row>
    <row r="1015" spans="14:14" x14ac:dyDescent="0.25">
      <c r="N1015" s="58"/>
    </row>
    <row r="1016" spans="14:14" x14ac:dyDescent="0.25">
      <c r="N1016" s="58"/>
    </row>
    <row r="1017" spans="14:14" x14ac:dyDescent="0.25">
      <c r="N1017" s="58"/>
    </row>
    <row r="1018" spans="14:14" x14ac:dyDescent="0.25">
      <c r="N1018" s="58"/>
    </row>
    <row r="1019" spans="14:14" x14ac:dyDescent="0.25">
      <c r="N1019" s="58"/>
    </row>
    <row r="1020" spans="14:14" x14ac:dyDescent="0.25">
      <c r="N1020" s="58"/>
    </row>
    <row r="1021" spans="14:14" x14ac:dyDescent="0.25">
      <c r="N1021" s="58"/>
    </row>
    <row r="1022" spans="14:14" x14ac:dyDescent="0.25">
      <c r="N1022" s="58"/>
    </row>
    <row r="1023" spans="14:14" x14ac:dyDescent="0.25">
      <c r="N1023" s="58"/>
    </row>
    <row r="1024" spans="14:14" x14ac:dyDescent="0.25">
      <c r="N1024" s="58"/>
    </row>
    <row r="1025" spans="14:14" x14ac:dyDescent="0.25">
      <c r="N1025" s="58"/>
    </row>
    <row r="1026" spans="14:14" x14ac:dyDescent="0.25">
      <c r="N1026" s="58"/>
    </row>
    <row r="1027" spans="14:14" x14ac:dyDescent="0.25">
      <c r="N1027" s="58"/>
    </row>
    <row r="1028" spans="14:14" x14ac:dyDescent="0.25">
      <c r="N1028" s="58"/>
    </row>
    <row r="1029" spans="14:14" x14ac:dyDescent="0.25">
      <c r="N1029" s="58"/>
    </row>
    <row r="1030" spans="14:14" x14ac:dyDescent="0.25">
      <c r="N1030" s="58"/>
    </row>
    <row r="1031" spans="14:14" x14ac:dyDescent="0.25">
      <c r="N1031" s="58"/>
    </row>
    <row r="1032" spans="14:14" x14ac:dyDescent="0.25">
      <c r="N1032" s="58"/>
    </row>
    <row r="1033" spans="14:14" x14ac:dyDescent="0.25">
      <c r="N1033" s="58"/>
    </row>
    <row r="1034" spans="14:14" x14ac:dyDescent="0.25">
      <c r="N1034" s="58"/>
    </row>
    <row r="1035" spans="14:14" x14ac:dyDescent="0.25">
      <c r="N1035" s="58"/>
    </row>
    <row r="1036" spans="14:14" x14ac:dyDescent="0.25">
      <c r="N1036" s="58"/>
    </row>
    <row r="1037" spans="14:14" x14ac:dyDescent="0.25">
      <c r="N1037" s="58"/>
    </row>
    <row r="1038" spans="14:14" x14ac:dyDescent="0.25">
      <c r="N1038" s="58"/>
    </row>
    <row r="1039" spans="14:14" x14ac:dyDescent="0.25">
      <c r="N1039" s="58"/>
    </row>
    <row r="1040" spans="14:14" x14ac:dyDescent="0.25">
      <c r="N1040" s="58"/>
    </row>
    <row r="1041" spans="14:14" x14ac:dyDescent="0.25">
      <c r="N1041" s="58"/>
    </row>
    <row r="1042" spans="14:14" x14ac:dyDescent="0.25">
      <c r="N1042" s="58"/>
    </row>
    <row r="1043" spans="14:14" x14ac:dyDescent="0.25">
      <c r="N1043" s="58"/>
    </row>
    <row r="1044" spans="14:14" x14ac:dyDescent="0.25">
      <c r="N1044" s="58"/>
    </row>
    <row r="1045" spans="14:14" x14ac:dyDescent="0.25">
      <c r="N1045" s="58"/>
    </row>
    <row r="1046" spans="14:14" x14ac:dyDescent="0.25">
      <c r="N1046" s="58"/>
    </row>
    <row r="1047" spans="14:14" x14ac:dyDescent="0.25">
      <c r="N1047" s="58"/>
    </row>
    <row r="1048" spans="14:14" x14ac:dyDescent="0.25">
      <c r="N1048" s="58"/>
    </row>
    <row r="1049" spans="14:14" x14ac:dyDescent="0.25">
      <c r="N1049" s="58"/>
    </row>
    <row r="1050" spans="14:14" x14ac:dyDescent="0.25">
      <c r="N1050" s="58"/>
    </row>
    <row r="1051" spans="14:14" x14ac:dyDescent="0.25">
      <c r="N1051" s="58"/>
    </row>
    <row r="1052" spans="14:14" x14ac:dyDescent="0.25">
      <c r="N1052" s="58"/>
    </row>
    <row r="1053" spans="14:14" x14ac:dyDescent="0.25">
      <c r="N1053" s="58"/>
    </row>
    <row r="1054" spans="14:14" x14ac:dyDescent="0.25">
      <c r="N1054" s="58"/>
    </row>
    <row r="1055" spans="14:14" x14ac:dyDescent="0.25">
      <c r="N1055" s="58"/>
    </row>
    <row r="1056" spans="14:14" x14ac:dyDescent="0.25">
      <c r="N1056" s="58"/>
    </row>
    <row r="1057" spans="14:14" x14ac:dyDescent="0.25">
      <c r="N1057" s="58"/>
    </row>
    <row r="1058" spans="14:14" x14ac:dyDescent="0.25">
      <c r="N1058" s="58"/>
    </row>
    <row r="1059" spans="14:14" x14ac:dyDescent="0.25">
      <c r="N1059" s="58"/>
    </row>
    <row r="1060" spans="14:14" x14ac:dyDescent="0.25">
      <c r="N1060" s="58"/>
    </row>
    <row r="1061" spans="14:14" x14ac:dyDescent="0.25">
      <c r="N1061" s="58"/>
    </row>
    <row r="1062" spans="14:14" x14ac:dyDescent="0.25">
      <c r="N1062" s="58"/>
    </row>
    <row r="1063" spans="14:14" x14ac:dyDescent="0.25">
      <c r="N1063" s="58"/>
    </row>
    <row r="1064" spans="14:14" x14ac:dyDescent="0.25">
      <c r="N1064" s="58"/>
    </row>
    <row r="1065" spans="14:14" x14ac:dyDescent="0.25">
      <c r="N1065" s="58"/>
    </row>
    <row r="1066" spans="14:14" x14ac:dyDescent="0.25">
      <c r="N1066" s="58"/>
    </row>
    <row r="1067" spans="14:14" x14ac:dyDescent="0.25">
      <c r="N1067" s="58"/>
    </row>
    <row r="1068" spans="14:14" x14ac:dyDescent="0.25">
      <c r="N1068" s="58"/>
    </row>
    <row r="1069" spans="14:14" x14ac:dyDescent="0.25">
      <c r="N1069" s="58"/>
    </row>
    <row r="1070" spans="14:14" x14ac:dyDescent="0.25">
      <c r="N1070" s="58"/>
    </row>
    <row r="1071" spans="14:14" x14ac:dyDescent="0.25">
      <c r="N1071" s="58"/>
    </row>
    <row r="1072" spans="14:14" x14ac:dyDescent="0.25">
      <c r="N1072" s="58"/>
    </row>
    <row r="1073" spans="14:14" x14ac:dyDescent="0.25">
      <c r="N1073" s="58"/>
    </row>
    <row r="1074" spans="14:14" x14ac:dyDescent="0.25">
      <c r="N1074" s="58"/>
    </row>
    <row r="1075" spans="14:14" x14ac:dyDescent="0.25">
      <c r="N1075" s="58"/>
    </row>
    <row r="1076" spans="14:14" x14ac:dyDescent="0.25">
      <c r="N1076" s="58"/>
    </row>
    <row r="1077" spans="14:14" x14ac:dyDescent="0.25">
      <c r="N1077" s="58"/>
    </row>
    <row r="1078" spans="14:14" x14ac:dyDescent="0.25">
      <c r="N1078" s="58"/>
    </row>
    <row r="1079" spans="14:14" x14ac:dyDescent="0.25">
      <c r="N1079" s="58"/>
    </row>
    <row r="1080" spans="14:14" x14ac:dyDescent="0.25">
      <c r="N1080" s="58"/>
    </row>
    <row r="1081" spans="14:14" x14ac:dyDescent="0.25">
      <c r="N1081" s="58"/>
    </row>
    <row r="1082" spans="14:14" x14ac:dyDescent="0.25">
      <c r="N1082" s="58"/>
    </row>
    <row r="1083" spans="14:14" x14ac:dyDescent="0.25">
      <c r="N1083" s="58"/>
    </row>
    <row r="1084" spans="14:14" x14ac:dyDescent="0.25">
      <c r="N1084" s="58"/>
    </row>
    <row r="1085" spans="14:14" x14ac:dyDescent="0.25">
      <c r="N1085" s="58"/>
    </row>
    <row r="1086" spans="14:14" x14ac:dyDescent="0.25">
      <c r="N1086" s="58"/>
    </row>
    <row r="1087" spans="14:14" x14ac:dyDescent="0.25">
      <c r="N1087" s="58"/>
    </row>
    <row r="1088" spans="14:14" x14ac:dyDescent="0.25">
      <c r="N1088" s="58"/>
    </row>
    <row r="1089" spans="14:14" x14ac:dyDescent="0.25">
      <c r="N1089" s="58"/>
    </row>
    <row r="1090" spans="14:14" x14ac:dyDescent="0.25">
      <c r="N1090" s="58"/>
    </row>
    <row r="1091" spans="14:14" x14ac:dyDescent="0.25">
      <c r="N1091" s="58"/>
    </row>
    <row r="1092" spans="14:14" x14ac:dyDescent="0.25">
      <c r="N1092" s="58"/>
    </row>
    <row r="1093" spans="14:14" x14ac:dyDescent="0.25">
      <c r="N1093" s="58"/>
    </row>
    <row r="1094" spans="14:14" x14ac:dyDescent="0.25">
      <c r="N1094" s="58"/>
    </row>
    <row r="1095" spans="14:14" x14ac:dyDescent="0.25">
      <c r="N1095" s="58"/>
    </row>
    <row r="1096" spans="14:14" x14ac:dyDescent="0.25">
      <c r="N1096" s="58"/>
    </row>
    <row r="1097" spans="14:14" x14ac:dyDescent="0.25">
      <c r="N1097" s="58"/>
    </row>
    <row r="1098" spans="14:14" x14ac:dyDescent="0.25">
      <c r="N1098" s="58"/>
    </row>
    <row r="1099" spans="14:14" x14ac:dyDescent="0.25">
      <c r="N1099" s="58"/>
    </row>
    <row r="1100" spans="14:14" x14ac:dyDescent="0.25">
      <c r="N1100" s="58"/>
    </row>
    <row r="1101" spans="14:14" x14ac:dyDescent="0.25">
      <c r="N1101" s="58"/>
    </row>
    <row r="1102" spans="14:14" x14ac:dyDescent="0.25">
      <c r="N1102" s="58"/>
    </row>
    <row r="1103" spans="14:14" x14ac:dyDescent="0.25">
      <c r="N1103" s="58"/>
    </row>
    <row r="1104" spans="14:14" x14ac:dyDescent="0.25">
      <c r="N1104" s="58"/>
    </row>
    <row r="1105" spans="14:14" x14ac:dyDescent="0.25">
      <c r="N1105" s="58"/>
    </row>
    <row r="1106" spans="14:14" x14ac:dyDescent="0.25">
      <c r="N1106" s="58"/>
    </row>
    <row r="1107" spans="14:14" x14ac:dyDescent="0.25">
      <c r="N1107" s="58"/>
    </row>
    <row r="1108" spans="14:14" x14ac:dyDescent="0.25">
      <c r="N1108" s="58"/>
    </row>
    <row r="1109" spans="14:14" x14ac:dyDescent="0.25">
      <c r="N1109" s="58"/>
    </row>
    <row r="1110" spans="14:14" x14ac:dyDescent="0.25">
      <c r="N1110" s="58"/>
    </row>
    <row r="1111" spans="14:14" x14ac:dyDescent="0.25">
      <c r="N1111" s="58"/>
    </row>
    <row r="1112" spans="14:14" x14ac:dyDescent="0.25">
      <c r="N1112" s="58"/>
    </row>
    <row r="1113" spans="14:14" x14ac:dyDescent="0.25">
      <c r="N1113" s="58"/>
    </row>
    <row r="1114" spans="14:14" x14ac:dyDescent="0.25">
      <c r="N1114" s="58"/>
    </row>
    <row r="1115" spans="14:14" x14ac:dyDescent="0.25">
      <c r="N1115" s="58"/>
    </row>
    <row r="1116" spans="14:14" x14ac:dyDescent="0.25">
      <c r="N1116" s="58"/>
    </row>
    <row r="1117" spans="14:14" x14ac:dyDescent="0.25">
      <c r="N1117" s="58"/>
    </row>
    <row r="1118" spans="14:14" x14ac:dyDescent="0.25">
      <c r="N1118" s="58"/>
    </row>
    <row r="1119" spans="14:14" x14ac:dyDescent="0.25">
      <c r="N1119" s="58"/>
    </row>
    <row r="1120" spans="14:14" x14ac:dyDescent="0.25">
      <c r="N1120" s="58"/>
    </row>
    <row r="1121" spans="14:14" x14ac:dyDescent="0.25">
      <c r="N1121" s="58"/>
    </row>
    <row r="1122" spans="14:14" x14ac:dyDescent="0.25">
      <c r="N1122" s="58"/>
    </row>
    <row r="1123" spans="14:14" x14ac:dyDescent="0.25">
      <c r="N1123" s="58"/>
    </row>
    <row r="1124" spans="14:14" x14ac:dyDescent="0.25">
      <c r="N1124" s="58"/>
    </row>
    <row r="1125" spans="14:14" x14ac:dyDescent="0.25">
      <c r="N1125" s="58"/>
    </row>
    <row r="1126" spans="14:14" x14ac:dyDescent="0.25">
      <c r="N1126" s="58"/>
    </row>
    <row r="1127" spans="14:14" x14ac:dyDescent="0.25">
      <c r="N1127" s="58"/>
    </row>
    <row r="1128" spans="14:14" x14ac:dyDescent="0.25">
      <c r="N1128" s="58"/>
    </row>
    <row r="1129" spans="14:14" x14ac:dyDescent="0.25">
      <c r="N1129" s="58"/>
    </row>
    <row r="1130" spans="14:14" x14ac:dyDescent="0.25">
      <c r="N1130" s="58"/>
    </row>
    <row r="1131" spans="14:14" x14ac:dyDescent="0.25">
      <c r="N1131" s="58"/>
    </row>
    <row r="1132" spans="14:14" x14ac:dyDescent="0.25">
      <c r="N1132" s="58"/>
    </row>
    <row r="1133" spans="14:14" x14ac:dyDescent="0.25">
      <c r="N1133" s="58"/>
    </row>
    <row r="1134" spans="14:14" x14ac:dyDescent="0.25">
      <c r="N1134" s="58"/>
    </row>
    <row r="1135" spans="14:14" x14ac:dyDescent="0.25">
      <c r="N1135" s="58"/>
    </row>
    <row r="1136" spans="14:14" x14ac:dyDescent="0.25">
      <c r="N1136" s="58"/>
    </row>
    <row r="1137" spans="14:14" x14ac:dyDescent="0.25">
      <c r="N1137" s="58"/>
    </row>
    <row r="1138" spans="14:14" x14ac:dyDescent="0.25">
      <c r="N1138" s="58"/>
    </row>
    <row r="1139" spans="14:14" x14ac:dyDescent="0.25">
      <c r="N1139" s="58"/>
    </row>
    <row r="1140" spans="14:14" x14ac:dyDescent="0.25">
      <c r="N1140" s="58"/>
    </row>
    <row r="1141" spans="14:14" x14ac:dyDescent="0.25">
      <c r="N1141" s="58"/>
    </row>
    <row r="1142" spans="14:14" x14ac:dyDescent="0.25">
      <c r="N1142" s="58"/>
    </row>
    <row r="1143" spans="14:14" x14ac:dyDescent="0.25">
      <c r="N1143" s="58"/>
    </row>
    <row r="1144" spans="14:14" x14ac:dyDescent="0.25">
      <c r="N1144" s="58"/>
    </row>
    <row r="1145" spans="14:14" x14ac:dyDescent="0.25">
      <c r="N1145" s="58"/>
    </row>
    <row r="1146" spans="14:14" x14ac:dyDescent="0.25">
      <c r="N1146" s="58"/>
    </row>
    <row r="1147" spans="14:14" x14ac:dyDescent="0.25">
      <c r="N1147" s="58"/>
    </row>
    <row r="1148" spans="14:14" x14ac:dyDescent="0.25">
      <c r="N1148" s="58"/>
    </row>
    <row r="1149" spans="14:14" x14ac:dyDescent="0.25">
      <c r="N1149" s="58"/>
    </row>
    <row r="1150" spans="14:14" x14ac:dyDescent="0.25">
      <c r="N1150" s="58"/>
    </row>
    <row r="1151" spans="14:14" x14ac:dyDescent="0.25">
      <c r="N1151" s="58"/>
    </row>
    <row r="1152" spans="14:14" x14ac:dyDescent="0.25">
      <c r="N1152" s="58"/>
    </row>
    <row r="1153" spans="14:14" x14ac:dyDescent="0.25">
      <c r="N1153" s="58"/>
    </row>
    <row r="1154" spans="14:14" x14ac:dyDescent="0.25">
      <c r="N1154" s="58"/>
    </row>
    <row r="1155" spans="14:14" x14ac:dyDescent="0.25">
      <c r="N1155" s="58"/>
    </row>
    <row r="1156" spans="14:14" x14ac:dyDescent="0.25">
      <c r="N1156" s="58"/>
    </row>
    <row r="1157" spans="14:14" x14ac:dyDescent="0.25">
      <c r="N1157" s="58"/>
    </row>
    <row r="1158" spans="14:14" x14ac:dyDescent="0.25">
      <c r="N1158" s="58"/>
    </row>
    <row r="1159" spans="14:14" x14ac:dyDescent="0.25">
      <c r="N1159" s="58"/>
    </row>
    <row r="1160" spans="14:14" x14ac:dyDescent="0.25">
      <c r="N1160" s="58"/>
    </row>
    <row r="1161" spans="14:14" x14ac:dyDescent="0.25">
      <c r="N1161" s="58"/>
    </row>
    <row r="1162" spans="14:14" x14ac:dyDescent="0.25">
      <c r="N1162" s="58"/>
    </row>
    <row r="1163" spans="14:14" x14ac:dyDescent="0.25">
      <c r="N1163" s="58"/>
    </row>
    <row r="1164" spans="14:14" x14ac:dyDescent="0.25">
      <c r="N1164" s="58"/>
    </row>
    <row r="1165" spans="14:14" x14ac:dyDescent="0.25">
      <c r="N1165" s="58"/>
    </row>
    <row r="1166" spans="14:14" x14ac:dyDescent="0.25">
      <c r="N1166" s="58"/>
    </row>
    <row r="1167" spans="14:14" x14ac:dyDescent="0.25">
      <c r="N1167" s="58"/>
    </row>
    <row r="1168" spans="14:14" x14ac:dyDescent="0.25">
      <c r="N1168" s="58"/>
    </row>
    <row r="1169" spans="14:14" x14ac:dyDescent="0.25">
      <c r="N1169" s="58"/>
    </row>
    <row r="1170" spans="14:14" x14ac:dyDescent="0.25">
      <c r="N1170" s="58"/>
    </row>
    <row r="1171" spans="14:14" x14ac:dyDescent="0.25">
      <c r="N1171" s="58"/>
    </row>
    <row r="1172" spans="14:14" x14ac:dyDescent="0.25">
      <c r="N1172" s="58"/>
    </row>
    <row r="1173" spans="14:14" x14ac:dyDescent="0.25">
      <c r="N1173" s="58"/>
    </row>
    <row r="1174" spans="14:14" x14ac:dyDescent="0.25">
      <c r="N1174" s="58"/>
    </row>
    <row r="1175" spans="14:14" x14ac:dyDescent="0.25">
      <c r="N1175" s="58"/>
    </row>
    <row r="1176" spans="14:14" x14ac:dyDescent="0.25">
      <c r="N1176" s="58"/>
    </row>
    <row r="1177" spans="14:14" x14ac:dyDescent="0.25">
      <c r="N1177" s="58"/>
    </row>
    <row r="1178" spans="14:14" x14ac:dyDescent="0.25">
      <c r="N1178" s="58"/>
    </row>
    <row r="1179" spans="14:14" x14ac:dyDescent="0.25">
      <c r="N1179" s="58"/>
    </row>
    <row r="1180" spans="14:14" x14ac:dyDescent="0.25">
      <c r="N1180" s="58"/>
    </row>
    <row r="1181" spans="14:14" x14ac:dyDescent="0.25">
      <c r="N1181" s="58"/>
    </row>
    <row r="1182" spans="14:14" x14ac:dyDescent="0.25">
      <c r="N1182" s="58"/>
    </row>
    <row r="1183" spans="14:14" x14ac:dyDescent="0.25">
      <c r="N1183" s="58"/>
    </row>
    <row r="1184" spans="14:14" x14ac:dyDescent="0.25">
      <c r="N1184" s="58"/>
    </row>
    <row r="1185" spans="14:14" x14ac:dyDescent="0.25">
      <c r="N1185" s="58"/>
    </row>
    <row r="1186" spans="14:14" x14ac:dyDescent="0.25">
      <c r="N1186" s="58"/>
    </row>
    <row r="1187" spans="14:14" x14ac:dyDescent="0.25">
      <c r="N1187" s="58"/>
    </row>
    <row r="1188" spans="14:14" x14ac:dyDescent="0.25">
      <c r="N1188" s="58"/>
    </row>
    <row r="1189" spans="14:14" x14ac:dyDescent="0.25">
      <c r="N1189" s="58"/>
    </row>
    <row r="1190" spans="14:14" x14ac:dyDescent="0.25">
      <c r="N1190" s="58"/>
    </row>
    <row r="1191" spans="14:14" x14ac:dyDescent="0.25">
      <c r="N1191" s="58"/>
    </row>
    <row r="1192" spans="14:14" x14ac:dyDescent="0.25">
      <c r="N1192" s="58"/>
    </row>
    <row r="1193" spans="14:14" x14ac:dyDescent="0.25">
      <c r="N1193" s="58"/>
    </row>
    <row r="1194" spans="14:14" x14ac:dyDescent="0.25">
      <c r="N1194" s="58"/>
    </row>
    <row r="1195" spans="14:14" x14ac:dyDescent="0.25">
      <c r="N1195" s="58"/>
    </row>
    <row r="1196" spans="14:14" x14ac:dyDescent="0.25">
      <c r="N1196" s="58"/>
    </row>
    <row r="1197" spans="14:14" x14ac:dyDescent="0.25">
      <c r="N1197" s="58"/>
    </row>
    <row r="1198" spans="14:14" x14ac:dyDescent="0.25">
      <c r="N1198" s="58"/>
    </row>
    <row r="1199" spans="14:14" x14ac:dyDescent="0.25">
      <c r="N1199" s="58"/>
    </row>
    <row r="1200" spans="14:14" x14ac:dyDescent="0.25">
      <c r="N1200" s="58"/>
    </row>
    <row r="1201" spans="14:14" x14ac:dyDescent="0.25">
      <c r="N1201" s="58"/>
    </row>
    <row r="1202" spans="14:14" x14ac:dyDescent="0.25">
      <c r="N1202" s="58"/>
    </row>
    <row r="1203" spans="14:14" x14ac:dyDescent="0.25">
      <c r="N1203" s="58"/>
    </row>
    <row r="1204" spans="14:14" x14ac:dyDescent="0.25">
      <c r="N1204" s="58"/>
    </row>
    <row r="1205" spans="14:14" x14ac:dyDescent="0.25">
      <c r="N1205" s="58"/>
    </row>
    <row r="1206" spans="14:14" x14ac:dyDescent="0.25">
      <c r="N1206" s="58"/>
    </row>
    <row r="1207" spans="14:14" x14ac:dyDescent="0.25">
      <c r="N1207" s="58"/>
    </row>
    <row r="1208" spans="14:14" x14ac:dyDescent="0.25">
      <c r="N1208" s="58"/>
    </row>
    <row r="1209" spans="14:14" x14ac:dyDescent="0.25">
      <c r="N1209" s="58"/>
    </row>
    <row r="1210" spans="14:14" x14ac:dyDescent="0.25">
      <c r="N1210" s="58"/>
    </row>
    <row r="1211" spans="14:14" x14ac:dyDescent="0.25">
      <c r="N1211" s="58"/>
    </row>
    <row r="1212" spans="14:14" x14ac:dyDescent="0.25">
      <c r="N1212" s="58"/>
    </row>
    <row r="1213" spans="14:14" x14ac:dyDescent="0.25">
      <c r="N1213" s="58"/>
    </row>
    <row r="1214" spans="14:14" x14ac:dyDescent="0.25">
      <c r="N1214" s="58"/>
    </row>
    <row r="1215" spans="14:14" x14ac:dyDescent="0.25">
      <c r="N1215" s="58"/>
    </row>
    <row r="1216" spans="14:14" x14ac:dyDescent="0.25">
      <c r="N1216" s="58"/>
    </row>
    <row r="1217" spans="14:14" x14ac:dyDescent="0.25">
      <c r="N1217" s="58"/>
    </row>
    <row r="1218" spans="14:14" x14ac:dyDescent="0.25">
      <c r="N1218" s="58"/>
    </row>
    <row r="1219" spans="14:14" x14ac:dyDescent="0.25">
      <c r="N1219" s="58"/>
    </row>
    <row r="1220" spans="14:14" x14ac:dyDescent="0.25">
      <c r="N1220" s="58"/>
    </row>
    <row r="1221" spans="14:14" x14ac:dyDescent="0.25">
      <c r="N1221" s="58"/>
    </row>
    <row r="1222" spans="14:14" x14ac:dyDescent="0.25">
      <c r="N1222" s="58"/>
    </row>
    <row r="1223" spans="14:14" x14ac:dyDescent="0.25">
      <c r="N1223" s="58"/>
    </row>
    <row r="1224" spans="14:14" x14ac:dyDescent="0.25">
      <c r="N1224" s="58"/>
    </row>
    <row r="1225" spans="14:14" x14ac:dyDescent="0.25">
      <c r="N1225" s="58"/>
    </row>
    <row r="1226" spans="14:14" x14ac:dyDescent="0.25">
      <c r="N1226" s="58"/>
    </row>
    <row r="1227" spans="14:14" x14ac:dyDescent="0.25">
      <c r="N1227" s="58"/>
    </row>
    <row r="1228" spans="14:14" x14ac:dyDescent="0.25">
      <c r="N1228" s="58"/>
    </row>
    <row r="1229" spans="14:14" x14ac:dyDescent="0.25">
      <c r="N1229" s="58"/>
    </row>
    <row r="1230" spans="14:14" x14ac:dyDescent="0.25">
      <c r="N1230" s="58"/>
    </row>
    <row r="1231" spans="14:14" x14ac:dyDescent="0.25">
      <c r="N1231" s="58"/>
    </row>
    <row r="1232" spans="14:14" x14ac:dyDescent="0.25">
      <c r="N1232" s="58"/>
    </row>
    <row r="1233" spans="14:14" x14ac:dyDescent="0.25">
      <c r="N1233" s="58"/>
    </row>
    <row r="1234" spans="14:14" x14ac:dyDescent="0.25">
      <c r="N1234" s="58"/>
    </row>
    <row r="1235" spans="14:14" x14ac:dyDescent="0.25">
      <c r="N1235" s="58"/>
    </row>
    <row r="1236" spans="14:14" x14ac:dyDescent="0.25">
      <c r="N1236" s="58"/>
    </row>
    <row r="1237" spans="14:14" x14ac:dyDescent="0.25">
      <c r="N1237" s="58"/>
    </row>
    <row r="1238" spans="14:14" x14ac:dyDescent="0.25">
      <c r="N1238" s="58"/>
    </row>
    <row r="1239" spans="14:14" x14ac:dyDescent="0.25">
      <c r="N1239" s="58"/>
    </row>
    <row r="1240" spans="14:14" x14ac:dyDescent="0.25">
      <c r="N1240" s="58"/>
    </row>
    <row r="1241" spans="14:14" x14ac:dyDescent="0.25">
      <c r="N1241" s="58"/>
    </row>
    <row r="1242" spans="14:14" x14ac:dyDescent="0.25">
      <c r="N1242" s="58"/>
    </row>
    <row r="1243" spans="14:14" x14ac:dyDescent="0.25">
      <c r="N1243" s="58"/>
    </row>
    <row r="1244" spans="14:14" x14ac:dyDescent="0.25">
      <c r="N1244" s="58"/>
    </row>
    <row r="1245" spans="14:14" x14ac:dyDescent="0.25">
      <c r="N1245" s="58"/>
    </row>
    <row r="1246" spans="14:14" x14ac:dyDescent="0.25">
      <c r="N1246" s="58"/>
    </row>
    <row r="1247" spans="14:14" x14ac:dyDescent="0.25">
      <c r="N1247" s="58"/>
    </row>
    <row r="1248" spans="14:14" x14ac:dyDescent="0.25">
      <c r="N1248" s="58"/>
    </row>
    <row r="1249" spans="14:14" x14ac:dyDescent="0.25">
      <c r="N1249" s="58"/>
    </row>
    <row r="1250" spans="14:14" x14ac:dyDescent="0.25">
      <c r="N1250" s="58"/>
    </row>
    <row r="1251" spans="14:14" x14ac:dyDescent="0.25">
      <c r="N1251" s="58"/>
    </row>
    <row r="1252" spans="14:14" x14ac:dyDescent="0.25">
      <c r="N1252" s="58"/>
    </row>
    <row r="1253" spans="14:14" x14ac:dyDescent="0.25">
      <c r="N1253" s="58"/>
    </row>
    <row r="1254" spans="14:14" x14ac:dyDescent="0.25">
      <c r="N1254" s="58"/>
    </row>
    <row r="1255" spans="14:14" x14ac:dyDescent="0.25">
      <c r="N1255" s="58"/>
    </row>
    <row r="1256" spans="14:14" x14ac:dyDescent="0.25">
      <c r="N1256" s="58"/>
    </row>
    <row r="1257" spans="14:14" x14ac:dyDescent="0.25">
      <c r="N1257" s="58"/>
    </row>
    <row r="1258" spans="14:14" x14ac:dyDescent="0.25">
      <c r="N1258" s="58"/>
    </row>
    <row r="1259" spans="14:14" x14ac:dyDescent="0.25">
      <c r="N1259" s="58"/>
    </row>
    <row r="1260" spans="14:14" x14ac:dyDescent="0.25">
      <c r="N1260" s="58"/>
    </row>
    <row r="1261" spans="14:14" x14ac:dyDescent="0.25">
      <c r="N1261" s="58"/>
    </row>
    <row r="1262" spans="14:14" x14ac:dyDescent="0.25">
      <c r="N1262" s="58"/>
    </row>
    <row r="1263" spans="14:14" x14ac:dyDescent="0.25">
      <c r="N1263" s="58"/>
    </row>
    <row r="1264" spans="14:14" x14ac:dyDescent="0.25">
      <c r="N1264" s="58"/>
    </row>
    <row r="1265" spans="14:14" x14ac:dyDescent="0.25">
      <c r="N1265" s="58"/>
    </row>
    <row r="1266" spans="14:14" x14ac:dyDescent="0.25">
      <c r="N1266" s="58"/>
    </row>
    <row r="1267" spans="14:14" x14ac:dyDescent="0.25">
      <c r="N1267" s="58"/>
    </row>
    <row r="1268" spans="14:14" x14ac:dyDescent="0.25">
      <c r="N1268" s="58"/>
    </row>
    <row r="1269" spans="14:14" x14ac:dyDescent="0.25">
      <c r="N1269" s="58"/>
    </row>
    <row r="1270" spans="14:14" x14ac:dyDescent="0.25">
      <c r="N1270" s="58"/>
    </row>
    <row r="1271" spans="14:14" x14ac:dyDescent="0.25">
      <c r="N1271" s="58"/>
    </row>
    <row r="1272" spans="14:14" x14ac:dyDescent="0.25">
      <c r="N1272" s="58"/>
    </row>
    <row r="1273" spans="14:14" x14ac:dyDescent="0.25">
      <c r="N1273" s="58"/>
    </row>
    <row r="1274" spans="14:14" x14ac:dyDescent="0.25">
      <c r="N1274" s="58"/>
    </row>
    <row r="1275" spans="14:14" x14ac:dyDescent="0.25">
      <c r="N1275" s="58"/>
    </row>
    <row r="1276" spans="14:14" x14ac:dyDescent="0.25">
      <c r="N1276" s="58"/>
    </row>
    <row r="1277" spans="14:14" x14ac:dyDescent="0.25">
      <c r="N1277" s="58"/>
    </row>
    <row r="1278" spans="14:14" x14ac:dyDescent="0.25">
      <c r="N1278" s="58"/>
    </row>
    <row r="1279" spans="14:14" x14ac:dyDescent="0.25">
      <c r="N1279" s="58"/>
    </row>
    <row r="1280" spans="14:14" x14ac:dyDescent="0.25">
      <c r="N1280" s="58"/>
    </row>
    <row r="1281" spans="14:14" x14ac:dyDescent="0.25">
      <c r="N1281" s="58"/>
    </row>
    <row r="1282" spans="14:14" x14ac:dyDescent="0.25">
      <c r="N1282" s="58"/>
    </row>
    <row r="1283" spans="14:14" x14ac:dyDescent="0.25">
      <c r="N1283" s="58"/>
    </row>
    <row r="1284" spans="14:14" x14ac:dyDescent="0.25">
      <c r="N1284" s="58"/>
    </row>
    <row r="1285" spans="14:14" x14ac:dyDescent="0.25">
      <c r="N1285" s="58"/>
    </row>
    <row r="1286" spans="14:14" x14ac:dyDescent="0.25">
      <c r="N1286" s="58"/>
    </row>
    <row r="1287" spans="14:14" x14ac:dyDescent="0.25">
      <c r="N1287" s="58"/>
    </row>
    <row r="1288" spans="14:14" x14ac:dyDescent="0.25">
      <c r="N1288" s="58"/>
    </row>
    <row r="1289" spans="14:14" x14ac:dyDescent="0.25">
      <c r="N1289" s="58"/>
    </row>
    <row r="1290" spans="14:14" x14ac:dyDescent="0.25">
      <c r="N1290" s="58"/>
    </row>
    <row r="1291" spans="14:14" x14ac:dyDescent="0.25">
      <c r="N1291" s="58"/>
    </row>
    <row r="1292" spans="14:14" x14ac:dyDescent="0.25">
      <c r="N1292" s="58"/>
    </row>
    <row r="1293" spans="14:14" x14ac:dyDescent="0.25">
      <c r="N1293" s="58"/>
    </row>
    <row r="1294" spans="14:14" x14ac:dyDescent="0.25">
      <c r="N1294" s="58"/>
    </row>
    <row r="1295" spans="14:14" x14ac:dyDescent="0.25">
      <c r="N1295" s="58"/>
    </row>
    <row r="1296" spans="14:14" x14ac:dyDescent="0.25">
      <c r="N1296" s="58"/>
    </row>
    <row r="1297" spans="14:14" x14ac:dyDescent="0.25">
      <c r="N1297" s="58"/>
    </row>
    <row r="1298" spans="14:14" x14ac:dyDescent="0.25">
      <c r="N1298" s="58"/>
    </row>
    <row r="1299" spans="14:14" x14ac:dyDescent="0.25">
      <c r="N1299" s="58"/>
    </row>
    <row r="1300" spans="14:14" x14ac:dyDescent="0.25">
      <c r="N1300" s="58"/>
    </row>
    <row r="1301" spans="14:14" x14ac:dyDescent="0.25">
      <c r="N1301" s="58"/>
    </row>
    <row r="1302" spans="14:14" x14ac:dyDescent="0.25">
      <c r="N1302" s="58"/>
    </row>
    <row r="1303" spans="14:14" x14ac:dyDescent="0.25">
      <c r="N1303" s="58"/>
    </row>
    <row r="1304" spans="14:14" x14ac:dyDescent="0.25">
      <c r="N1304" s="58"/>
    </row>
    <row r="1305" spans="14:14" x14ac:dyDescent="0.25">
      <c r="N1305" s="58"/>
    </row>
    <row r="1306" spans="14:14" x14ac:dyDescent="0.25">
      <c r="N1306" s="58"/>
    </row>
    <row r="1307" spans="14:14" x14ac:dyDescent="0.25">
      <c r="N1307" s="58"/>
    </row>
    <row r="1308" spans="14:14" x14ac:dyDescent="0.25">
      <c r="N1308" s="58"/>
    </row>
    <row r="1309" spans="14:14" x14ac:dyDescent="0.25">
      <c r="N1309" s="58"/>
    </row>
    <row r="1310" spans="14:14" x14ac:dyDescent="0.25">
      <c r="N1310" s="58"/>
    </row>
    <row r="1311" spans="14:14" x14ac:dyDescent="0.25">
      <c r="N1311" s="58"/>
    </row>
    <row r="1312" spans="14:14" x14ac:dyDescent="0.25">
      <c r="N1312" s="58"/>
    </row>
    <row r="1313" spans="14:14" x14ac:dyDescent="0.25">
      <c r="N1313" s="58"/>
    </row>
    <row r="1314" spans="14:14" x14ac:dyDescent="0.25">
      <c r="N1314" s="58"/>
    </row>
    <row r="1315" spans="14:14" x14ac:dyDescent="0.25">
      <c r="N1315" s="58"/>
    </row>
    <row r="1316" spans="14:14" x14ac:dyDescent="0.25">
      <c r="N1316" s="58"/>
    </row>
    <row r="1317" spans="14:14" x14ac:dyDescent="0.25">
      <c r="N1317" s="58"/>
    </row>
    <row r="1318" spans="14:14" x14ac:dyDescent="0.25">
      <c r="N1318" s="58"/>
    </row>
    <row r="1319" spans="14:14" x14ac:dyDescent="0.25">
      <c r="N1319" s="58"/>
    </row>
    <row r="1320" spans="14:14" x14ac:dyDescent="0.25">
      <c r="N1320" s="58"/>
    </row>
    <row r="1321" spans="14:14" x14ac:dyDescent="0.25">
      <c r="N1321" s="58"/>
    </row>
    <row r="1322" spans="14:14" x14ac:dyDescent="0.25">
      <c r="N1322" s="58"/>
    </row>
    <row r="1323" spans="14:14" x14ac:dyDescent="0.25">
      <c r="N1323" s="58"/>
    </row>
    <row r="1324" spans="14:14" x14ac:dyDescent="0.25">
      <c r="N1324" s="58"/>
    </row>
    <row r="1325" spans="14:14" x14ac:dyDescent="0.25">
      <c r="N1325" s="58"/>
    </row>
    <row r="1326" spans="14:14" x14ac:dyDescent="0.25">
      <c r="N1326" s="58"/>
    </row>
    <row r="1327" spans="14:14" x14ac:dyDescent="0.25">
      <c r="N1327" s="58"/>
    </row>
    <row r="1328" spans="14:14" x14ac:dyDescent="0.25">
      <c r="N1328" s="58"/>
    </row>
    <row r="1329" spans="14:14" x14ac:dyDescent="0.25">
      <c r="N1329" s="58"/>
    </row>
    <row r="1330" spans="14:14" x14ac:dyDescent="0.25">
      <c r="N1330" s="58"/>
    </row>
    <row r="1331" spans="14:14" x14ac:dyDescent="0.25">
      <c r="N1331" s="58"/>
    </row>
    <row r="1332" spans="14:14" x14ac:dyDescent="0.25">
      <c r="N1332" s="58"/>
    </row>
    <row r="1333" spans="14:14" x14ac:dyDescent="0.25">
      <c r="N1333" s="58"/>
    </row>
    <row r="1334" spans="14:14" x14ac:dyDescent="0.25">
      <c r="N1334" s="58"/>
    </row>
    <row r="1335" spans="14:14" x14ac:dyDescent="0.25">
      <c r="N1335" s="58"/>
    </row>
    <row r="1336" spans="14:14" x14ac:dyDescent="0.25">
      <c r="N1336" s="58"/>
    </row>
    <row r="1337" spans="14:14" x14ac:dyDescent="0.25">
      <c r="N1337" s="58"/>
    </row>
    <row r="1338" spans="14:14" x14ac:dyDescent="0.25">
      <c r="N1338" s="58"/>
    </row>
    <row r="1339" spans="14:14" x14ac:dyDescent="0.25">
      <c r="N1339" s="58"/>
    </row>
    <row r="1340" spans="14:14" x14ac:dyDescent="0.25">
      <c r="N1340" s="58"/>
    </row>
    <row r="1341" spans="14:14" x14ac:dyDescent="0.25">
      <c r="N1341" s="58"/>
    </row>
    <row r="1342" spans="14:14" x14ac:dyDescent="0.25">
      <c r="N1342" s="58"/>
    </row>
    <row r="1343" spans="14:14" x14ac:dyDescent="0.25">
      <c r="N1343" s="58"/>
    </row>
    <row r="1344" spans="14:14" x14ac:dyDescent="0.25">
      <c r="N1344" s="58"/>
    </row>
    <row r="1345" spans="14:14" x14ac:dyDescent="0.25">
      <c r="N1345" s="58"/>
    </row>
    <row r="1346" spans="14:14" x14ac:dyDescent="0.25">
      <c r="N1346" s="58"/>
    </row>
    <row r="1347" spans="14:14" x14ac:dyDescent="0.25">
      <c r="N1347" s="58"/>
    </row>
    <row r="1348" spans="14:14" x14ac:dyDescent="0.25">
      <c r="N1348" s="58"/>
    </row>
    <row r="1349" spans="14:14" x14ac:dyDescent="0.25">
      <c r="N1349" s="58"/>
    </row>
    <row r="1350" spans="14:14" x14ac:dyDescent="0.25">
      <c r="N1350" s="58"/>
    </row>
    <row r="1351" spans="14:14" x14ac:dyDescent="0.25">
      <c r="N1351" s="58"/>
    </row>
    <row r="1352" spans="14:14" x14ac:dyDescent="0.25">
      <c r="N1352" s="58"/>
    </row>
    <row r="1353" spans="14:14" x14ac:dyDescent="0.25">
      <c r="N1353" s="58"/>
    </row>
    <row r="1354" spans="14:14" x14ac:dyDescent="0.25">
      <c r="N1354" s="58"/>
    </row>
    <row r="1355" spans="14:14" x14ac:dyDescent="0.25">
      <c r="N1355" s="58"/>
    </row>
    <row r="1356" spans="14:14" x14ac:dyDescent="0.25">
      <c r="N1356" s="58"/>
    </row>
    <row r="1357" spans="14:14" x14ac:dyDescent="0.25">
      <c r="N1357" s="58"/>
    </row>
    <row r="1358" spans="14:14" x14ac:dyDescent="0.25">
      <c r="N1358" s="58"/>
    </row>
    <row r="1359" spans="14:14" x14ac:dyDescent="0.25">
      <c r="N1359" s="58"/>
    </row>
    <row r="1360" spans="14:14" x14ac:dyDescent="0.25">
      <c r="N1360" s="58"/>
    </row>
    <row r="1361" spans="14:14" x14ac:dyDescent="0.25">
      <c r="N1361" s="58"/>
    </row>
    <row r="1362" spans="14:14" x14ac:dyDescent="0.25">
      <c r="N1362" s="58"/>
    </row>
    <row r="1363" spans="14:14" x14ac:dyDescent="0.25">
      <c r="N1363" s="58"/>
    </row>
    <row r="1364" spans="14:14" x14ac:dyDescent="0.25">
      <c r="N1364" s="58"/>
    </row>
    <row r="1365" spans="14:14" x14ac:dyDescent="0.25">
      <c r="N1365" s="58"/>
    </row>
    <row r="1366" spans="14:14" x14ac:dyDescent="0.25">
      <c r="N1366" s="58"/>
    </row>
    <row r="1367" spans="14:14" x14ac:dyDescent="0.25">
      <c r="N1367" s="58"/>
    </row>
    <row r="1368" spans="14:14" x14ac:dyDescent="0.25">
      <c r="N1368" s="58"/>
    </row>
    <row r="1369" spans="14:14" x14ac:dyDescent="0.25">
      <c r="N1369" s="58"/>
    </row>
    <row r="1370" spans="14:14" x14ac:dyDescent="0.25">
      <c r="N1370" s="58"/>
    </row>
    <row r="1371" spans="14:14" x14ac:dyDescent="0.25">
      <c r="N1371" s="58"/>
    </row>
    <row r="1372" spans="14:14" x14ac:dyDescent="0.25">
      <c r="N1372" s="58"/>
    </row>
    <row r="1373" spans="14:14" x14ac:dyDescent="0.25">
      <c r="N1373" s="58"/>
    </row>
    <row r="1374" spans="14:14" x14ac:dyDescent="0.25">
      <c r="N1374" s="58"/>
    </row>
    <row r="1375" spans="14:14" x14ac:dyDescent="0.25">
      <c r="N1375" s="58"/>
    </row>
    <row r="1376" spans="14:14" x14ac:dyDescent="0.25">
      <c r="N1376" s="58"/>
    </row>
    <row r="1377" spans="14:14" x14ac:dyDescent="0.25">
      <c r="N1377" s="58"/>
    </row>
    <row r="1378" spans="14:14" x14ac:dyDescent="0.25">
      <c r="N1378" s="58"/>
    </row>
    <row r="1379" spans="14:14" x14ac:dyDescent="0.25">
      <c r="N1379" s="58"/>
    </row>
    <row r="1380" spans="14:14" x14ac:dyDescent="0.25">
      <c r="N1380" s="58"/>
    </row>
    <row r="1381" spans="14:14" x14ac:dyDescent="0.25">
      <c r="N1381" s="58"/>
    </row>
    <row r="1382" spans="14:14" x14ac:dyDescent="0.25">
      <c r="N1382" s="58"/>
    </row>
    <row r="1383" spans="14:14" x14ac:dyDescent="0.25">
      <c r="N1383" s="58"/>
    </row>
    <row r="1384" spans="14:14" x14ac:dyDescent="0.25">
      <c r="N1384" s="58"/>
    </row>
    <row r="1385" spans="14:14" x14ac:dyDescent="0.25">
      <c r="N1385" s="58"/>
    </row>
    <row r="1386" spans="14:14" x14ac:dyDescent="0.25">
      <c r="N1386" s="58"/>
    </row>
    <row r="1387" spans="14:14" x14ac:dyDescent="0.25">
      <c r="N1387" s="58"/>
    </row>
    <row r="1388" spans="14:14" x14ac:dyDescent="0.25">
      <c r="N1388" s="58"/>
    </row>
    <row r="1389" spans="14:14" x14ac:dyDescent="0.25">
      <c r="N1389" s="58"/>
    </row>
    <row r="1390" spans="14:14" x14ac:dyDescent="0.25">
      <c r="N1390" s="58"/>
    </row>
    <row r="1391" spans="14:14" x14ac:dyDescent="0.25">
      <c r="N1391" s="58"/>
    </row>
    <row r="1392" spans="14:14" x14ac:dyDescent="0.25">
      <c r="N1392" s="58"/>
    </row>
    <row r="1393" spans="14:14" x14ac:dyDescent="0.25">
      <c r="N1393" s="58"/>
    </row>
    <row r="1394" spans="14:14" x14ac:dyDescent="0.25">
      <c r="N1394" s="58"/>
    </row>
    <row r="1395" spans="14:14" x14ac:dyDescent="0.25">
      <c r="N1395" s="58"/>
    </row>
    <row r="1396" spans="14:14" x14ac:dyDescent="0.25">
      <c r="N1396" s="58"/>
    </row>
    <row r="1397" spans="14:14" x14ac:dyDescent="0.25">
      <c r="N1397" s="58"/>
    </row>
    <row r="1398" spans="14:14" x14ac:dyDescent="0.25">
      <c r="N1398" s="58"/>
    </row>
    <row r="1399" spans="14:14" x14ac:dyDescent="0.25">
      <c r="N1399" s="58"/>
    </row>
    <row r="1400" spans="14:14" x14ac:dyDescent="0.25">
      <c r="N1400" s="58"/>
    </row>
    <row r="1401" spans="14:14" x14ac:dyDescent="0.25">
      <c r="N1401" s="58"/>
    </row>
    <row r="1402" spans="14:14" x14ac:dyDescent="0.25">
      <c r="N1402" s="58"/>
    </row>
    <row r="1403" spans="14:14" x14ac:dyDescent="0.25">
      <c r="N1403" s="58"/>
    </row>
    <row r="1404" spans="14:14" x14ac:dyDescent="0.25">
      <c r="N1404" s="58"/>
    </row>
    <row r="1405" spans="14:14" x14ac:dyDescent="0.25">
      <c r="N1405" s="58"/>
    </row>
    <row r="1406" spans="14:14" x14ac:dyDescent="0.25">
      <c r="N1406" s="58"/>
    </row>
    <row r="1407" spans="14:14" x14ac:dyDescent="0.25">
      <c r="N1407" s="58"/>
    </row>
    <row r="1408" spans="14:14" x14ac:dyDescent="0.25">
      <c r="N1408" s="58"/>
    </row>
    <row r="1409" spans="14:14" x14ac:dyDescent="0.25">
      <c r="N1409" s="58"/>
    </row>
    <row r="1410" spans="14:14" x14ac:dyDescent="0.25">
      <c r="N1410" s="58"/>
    </row>
    <row r="1411" spans="14:14" x14ac:dyDescent="0.25">
      <c r="N1411" s="58"/>
    </row>
    <row r="1412" spans="14:14" x14ac:dyDescent="0.25">
      <c r="N1412" s="58"/>
    </row>
    <row r="1413" spans="14:14" x14ac:dyDescent="0.25">
      <c r="N1413" s="58"/>
    </row>
    <row r="1414" spans="14:14" x14ac:dyDescent="0.25">
      <c r="N1414" s="58"/>
    </row>
    <row r="1415" spans="14:14" x14ac:dyDescent="0.25">
      <c r="N1415" s="58"/>
    </row>
    <row r="1416" spans="14:14" x14ac:dyDescent="0.25">
      <c r="N1416" s="58"/>
    </row>
    <row r="1417" spans="14:14" x14ac:dyDescent="0.25">
      <c r="N1417" s="58"/>
    </row>
    <row r="1418" spans="14:14" x14ac:dyDescent="0.25">
      <c r="N1418" s="58"/>
    </row>
    <row r="1419" spans="14:14" x14ac:dyDescent="0.25">
      <c r="N1419" s="58"/>
    </row>
    <row r="1420" spans="14:14" x14ac:dyDescent="0.25">
      <c r="N1420" s="58"/>
    </row>
    <row r="1421" spans="14:14" x14ac:dyDescent="0.25">
      <c r="N1421" s="58"/>
    </row>
    <row r="1422" spans="14:14" x14ac:dyDescent="0.25">
      <c r="N1422" s="58"/>
    </row>
    <row r="1423" spans="14:14" x14ac:dyDescent="0.25">
      <c r="N1423" s="58"/>
    </row>
    <row r="1424" spans="14:14" x14ac:dyDescent="0.25">
      <c r="N1424" s="58"/>
    </row>
    <row r="1425" spans="14:14" x14ac:dyDescent="0.25">
      <c r="N1425" s="58"/>
    </row>
    <row r="1426" spans="14:14" x14ac:dyDescent="0.25">
      <c r="N1426" s="58"/>
    </row>
    <row r="1427" spans="14:14" x14ac:dyDescent="0.25">
      <c r="N1427" s="58"/>
    </row>
    <row r="1428" spans="14:14" x14ac:dyDescent="0.25">
      <c r="N1428" s="58"/>
    </row>
    <row r="1429" spans="14:14" x14ac:dyDescent="0.25">
      <c r="N1429" s="58"/>
    </row>
    <row r="1430" spans="14:14" x14ac:dyDescent="0.25">
      <c r="N1430" s="58"/>
    </row>
    <row r="1431" spans="14:14" x14ac:dyDescent="0.25">
      <c r="N1431" s="58"/>
    </row>
    <row r="1432" spans="14:14" x14ac:dyDescent="0.25">
      <c r="N1432" s="58"/>
    </row>
    <row r="1433" spans="14:14" x14ac:dyDescent="0.25">
      <c r="N1433" s="58"/>
    </row>
    <row r="1434" spans="14:14" x14ac:dyDescent="0.25">
      <c r="N1434" s="58"/>
    </row>
    <row r="1435" spans="14:14" x14ac:dyDescent="0.25">
      <c r="N1435" s="58"/>
    </row>
    <row r="1436" spans="14:14" x14ac:dyDescent="0.25">
      <c r="N1436" s="58"/>
    </row>
    <row r="1437" spans="14:14" x14ac:dyDescent="0.25">
      <c r="N1437" s="58"/>
    </row>
    <row r="1438" spans="14:14" x14ac:dyDescent="0.25">
      <c r="N1438" s="58"/>
    </row>
    <row r="1439" spans="14:14" x14ac:dyDescent="0.25">
      <c r="N1439" s="58"/>
    </row>
    <row r="1440" spans="14:14" x14ac:dyDescent="0.25">
      <c r="N1440" s="58"/>
    </row>
    <row r="1441" spans="14:14" x14ac:dyDescent="0.25">
      <c r="N1441" s="58"/>
    </row>
    <row r="1442" spans="14:14" x14ac:dyDescent="0.25">
      <c r="N1442" s="58"/>
    </row>
    <row r="1443" spans="14:14" x14ac:dyDescent="0.25">
      <c r="N1443" s="58"/>
    </row>
    <row r="1444" spans="14:14" x14ac:dyDescent="0.25">
      <c r="N1444" s="58"/>
    </row>
    <row r="1445" spans="14:14" x14ac:dyDescent="0.25">
      <c r="N1445" s="58"/>
    </row>
    <row r="1446" spans="14:14" x14ac:dyDescent="0.25">
      <c r="N1446" s="58"/>
    </row>
    <row r="1447" spans="14:14" x14ac:dyDescent="0.25">
      <c r="N1447" s="58"/>
    </row>
    <row r="1448" spans="14:14" x14ac:dyDescent="0.25">
      <c r="N1448" s="58"/>
    </row>
    <row r="1449" spans="14:14" x14ac:dyDescent="0.25">
      <c r="N1449" s="58"/>
    </row>
    <row r="1450" spans="14:14" x14ac:dyDescent="0.25">
      <c r="N1450" s="58"/>
    </row>
    <row r="1451" spans="14:14" x14ac:dyDescent="0.25">
      <c r="N1451" s="58"/>
    </row>
    <row r="1452" spans="14:14" x14ac:dyDescent="0.25">
      <c r="N1452" s="58"/>
    </row>
    <row r="1453" spans="14:14" x14ac:dyDescent="0.25">
      <c r="N1453" s="58"/>
    </row>
    <row r="1454" spans="14:14" x14ac:dyDescent="0.25">
      <c r="N1454" s="58"/>
    </row>
    <row r="1455" spans="14:14" x14ac:dyDescent="0.25">
      <c r="N1455" s="58"/>
    </row>
    <row r="1456" spans="14:14" x14ac:dyDescent="0.25">
      <c r="N1456" s="58"/>
    </row>
    <row r="1457" spans="14:14" x14ac:dyDescent="0.25">
      <c r="N1457" s="58"/>
    </row>
    <row r="1458" spans="14:14" x14ac:dyDescent="0.25">
      <c r="N1458" s="58"/>
    </row>
    <row r="1459" spans="14:14" x14ac:dyDescent="0.25">
      <c r="N1459" s="58"/>
    </row>
    <row r="1460" spans="14:14" x14ac:dyDescent="0.25">
      <c r="N1460" s="58"/>
    </row>
    <row r="1461" spans="14:14" x14ac:dyDescent="0.25">
      <c r="N1461" s="58"/>
    </row>
    <row r="1462" spans="14:14" x14ac:dyDescent="0.25">
      <c r="N1462" s="58"/>
    </row>
    <row r="1463" spans="14:14" x14ac:dyDescent="0.25">
      <c r="N1463" s="58"/>
    </row>
    <row r="1464" spans="14:14" x14ac:dyDescent="0.25">
      <c r="N1464" s="58"/>
    </row>
    <row r="1465" spans="14:14" x14ac:dyDescent="0.25">
      <c r="N1465" s="58"/>
    </row>
    <row r="1466" spans="14:14" x14ac:dyDescent="0.25">
      <c r="N1466" s="58"/>
    </row>
    <row r="1467" spans="14:14" x14ac:dyDescent="0.25">
      <c r="N1467" s="58"/>
    </row>
    <row r="1468" spans="14:14" x14ac:dyDescent="0.25">
      <c r="N1468" s="58"/>
    </row>
    <row r="1469" spans="14:14" x14ac:dyDescent="0.25">
      <c r="N1469" s="58"/>
    </row>
    <row r="1470" spans="14:14" x14ac:dyDescent="0.25">
      <c r="N1470" s="58"/>
    </row>
    <row r="1471" spans="14:14" x14ac:dyDescent="0.25">
      <c r="N1471" s="58"/>
    </row>
    <row r="1472" spans="14:14" x14ac:dyDescent="0.25">
      <c r="N1472" s="58"/>
    </row>
    <row r="1473" spans="14:14" x14ac:dyDescent="0.25">
      <c r="N1473" s="58"/>
    </row>
    <row r="1474" spans="14:14" x14ac:dyDescent="0.25">
      <c r="N1474" s="58"/>
    </row>
    <row r="1475" spans="14:14" x14ac:dyDescent="0.25">
      <c r="N1475" s="58"/>
    </row>
    <row r="1476" spans="14:14" x14ac:dyDescent="0.25">
      <c r="N1476" s="58"/>
    </row>
    <row r="1477" spans="14:14" x14ac:dyDescent="0.25">
      <c r="N1477" s="58"/>
    </row>
    <row r="1478" spans="14:14" x14ac:dyDescent="0.25">
      <c r="N1478" s="58"/>
    </row>
    <row r="1479" spans="14:14" x14ac:dyDescent="0.25">
      <c r="N1479" s="58"/>
    </row>
    <row r="1480" spans="14:14" x14ac:dyDescent="0.25">
      <c r="N1480" s="58"/>
    </row>
    <row r="1481" spans="14:14" x14ac:dyDescent="0.25">
      <c r="N1481" s="58"/>
    </row>
    <row r="1482" spans="14:14" x14ac:dyDescent="0.25">
      <c r="N1482" s="58"/>
    </row>
    <row r="1483" spans="14:14" x14ac:dyDescent="0.25">
      <c r="N1483" s="58"/>
    </row>
    <row r="1484" spans="14:14" x14ac:dyDescent="0.25">
      <c r="N1484" s="58"/>
    </row>
    <row r="1485" spans="14:14" x14ac:dyDescent="0.25">
      <c r="N1485" s="58"/>
    </row>
    <row r="1486" spans="14:14" x14ac:dyDescent="0.25">
      <c r="N1486" s="58"/>
    </row>
    <row r="1487" spans="14:14" x14ac:dyDescent="0.25">
      <c r="N1487" s="58"/>
    </row>
    <row r="1488" spans="14:14" x14ac:dyDescent="0.25">
      <c r="N1488" s="58"/>
    </row>
    <row r="1489" spans="14:14" x14ac:dyDescent="0.25">
      <c r="N1489" s="58"/>
    </row>
    <row r="1490" spans="14:14" x14ac:dyDescent="0.25">
      <c r="N1490" s="58"/>
    </row>
    <row r="1491" spans="14:14" x14ac:dyDescent="0.25">
      <c r="N1491" s="58"/>
    </row>
    <row r="1492" spans="14:14" x14ac:dyDescent="0.25">
      <c r="N1492" s="58"/>
    </row>
    <row r="1493" spans="14:14" x14ac:dyDescent="0.25">
      <c r="N1493" s="58"/>
    </row>
    <row r="1494" spans="14:14" x14ac:dyDescent="0.25">
      <c r="N1494" s="58"/>
    </row>
    <row r="1495" spans="14:14" x14ac:dyDescent="0.25">
      <c r="N1495" s="58"/>
    </row>
    <row r="1496" spans="14:14" x14ac:dyDescent="0.25">
      <c r="N1496" s="58"/>
    </row>
    <row r="1497" spans="14:14" x14ac:dyDescent="0.25">
      <c r="N1497" s="58"/>
    </row>
    <row r="1498" spans="14:14" x14ac:dyDescent="0.25">
      <c r="N1498" s="58"/>
    </row>
    <row r="1499" spans="14:14" x14ac:dyDescent="0.25">
      <c r="N1499" s="58"/>
    </row>
    <row r="1500" spans="14:14" x14ac:dyDescent="0.25">
      <c r="N1500" s="58"/>
    </row>
    <row r="1501" spans="14:14" x14ac:dyDescent="0.25">
      <c r="N1501" s="58"/>
    </row>
    <row r="1502" spans="14:14" x14ac:dyDescent="0.25">
      <c r="N1502" s="58"/>
    </row>
    <row r="1503" spans="14:14" x14ac:dyDescent="0.25">
      <c r="N1503" s="58"/>
    </row>
    <row r="1504" spans="14:14" x14ac:dyDescent="0.25">
      <c r="N1504" s="58"/>
    </row>
    <row r="1505" spans="14:14" x14ac:dyDescent="0.25">
      <c r="N1505" s="58"/>
    </row>
    <row r="1506" spans="14:14" x14ac:dyDescent="0.25">
      <c r="N1506" s="58"/>
    </row>
    <row r="1507" spans="14:14" x14ac:dyDescent="0.25">
      <c r="N1507" s="58"/>
    </row>
    <row r="1508" spans="14:14" x14ac:dyDescent="0.25">
      <c r="N1508" s="58"/>
    </row>
    <row r="1509" spans="14:14" x14ac:dyDescent="0.25">
      <c r="N1509" s="58"/>
    </row>
    <row r="1510" spans="14:14" x14ac:dyDescent="0.25">
      <c r="N1510" s="58"/>
    </row>
    <row r="1511" spans="14:14" x14ac:dyDescent="0.25">
      <c r="N1511" s="58"/>
    </row>
    <row r="1512" spans="14:14" x14ac:dyDescent="0.25">
      <c r="N1512" s="58"/>
    </row>
    <row r="1513" spans="14:14" x14ac:dyDescent="0.25">
      <c r="N1513" s="58"/>
    </row>
    <row r="1514" spans="14:14" x14ac:dyDescent="0.25">
      <c r="N1514" s="58"/>
    </row>
    <row r="1515" spans="14:14" x14ac:dyDescent="0.25">
      <c r="N1515" s="58"/>
    </row>
    <row r="1516" spans="14:14" x14ac:dyDescent="0.25">
      <c r="N1516" s="58"/>
    </row>
    <row r="1517" spans="14:14" x14ac:dyDescent="0.25">
      <c r="N1517" s="58"/>
    </row>
    <row r="1518" spans="14:14" x14ac:dyDescent="0.25">
      <c r="N1518" s="58"/>
    </row>
    <row r="1519" spans="14:14" x14ac:dyDescent="0.25">
      <c r="N1519" s="58"/>
    </row>
    <row r="1520" spans="14:14" x14ac:dyDescent="0.25">
      <c r="N1520" s="58"/>
    </row>
    <row r="1521" spans="14:14" x14ac:dyDescent="0.25">
      <c r="N1521" s="58"/>
    </row>
    <row r="1522" spans="14:14" x14ac:dyDescent="0.25">
      <c r="N1522" s="58"/>
    </row>
    <row r="1523" spans="14:14" x14ac:dyDescent="0.25">
      <c r="N1523" s="58"/>
    </row>
    <row r="1524" spans="14:14" x14ac:dyDescent="0.25">
      <c r="N1524" s="58"/>
    </row>
    <row r="1525" spans="14:14" x14ac:dyDescent="0.25">
      <c r="N1525" s="58"/>
    </row>
    <row r="1526" spans="14:14" x14ac:dyDescent="0.25">
      <c r="N1526" s="58"/>
    </row>
    <row r="1527" spans="14:14" x14ac:dyDescent="0.25">
      <c r="N1527" s="58"/>
    </row>
    <row r="1528" spans="14:14" x14ac:dyDescent="0.25">
      <c r="N1528" s="58"/>
    </row>
    <row r="1529" spans="14:14" x14ac:dyDescent="0.25">
      <c r="N1529" s="58"/>
    </row>
    <row r="1530" spans="14:14" x14ac:dyDescent="0.25">
      <c r="N1530" s="58"/>
    </row>
    <row r="1531" spans="14:14" x14ac:dyDescent="0.25">
      <c r="N1531" s="58"/>
    </row>
    <row r="1532" spans="14:14" x14ac:dyDescent="0.25">
      <c r="N1532" s="58"/>
    </row>
    <row r="1533" spans="14:14" x14ac:dyDescent="0.25">
      <c r="N1533" s="58"/>
    </row>
    <row r="1534" spans="14:14" x14ac:dyDescent="0.25">
      <c r="N1534" s="58"/>
    </row>
    <row r="1535" spans="14:14" x14ac:dyDescent="0.25">
      <c r="N1535" s="58"/>
    </row>
    <row r="1536" spans="14:14" x14ac:dyDescent="0.25">
      <c r="N1536" s="58"/>
    </row>
    <row r="1537" spans="14:14" x14ac:dyDescent="0.25">
      <c r="N1537" s="58"/>
    </row>
    <row r="1538" spans="14:14" x14ac:dyDescent="0.25">
      <c r="N1538" s="58"/>
    </row>
    <row r="1539" spans="14:14" x14ac:dyDescent="0.25">
      <c r="N1539" s="58"/>
    </row>
    <row r="1540" spans="14:14" x14ac:dyDescent="0.25">
      <c r="N1540" s="58"/>
    </row>
    <row r="1541" spans="14:14" x14ac:dyDescent="0.25">
      <c r="N1541" s="58"/>
    </row>
    <row r="1542" spans="14:14" x14ac:dyDescent="0.25">
      <c r="N1542" s="58"/>
    </row>
    <row r="1543" spans="14:14" x14ac:dyDescent="0.25">
      <c r="N1543" s="58"/>
    </row>
    <row r="1544" spans="14:14" x14ac:dyDescent="0.25">
      <c r="N1544" s="58"/>
    </row>
    <row r="1545" spans="14:14" x14ac:dyDescent="0.25">
      <c r="N1545" s="58"/>
    </row>
    <row r="1546" spans="14:14" x14ac:dyDescent="0.25">
      <c r="N1546" s="58"/>
    </row>
    <row r="1547" spans="14:14" x14ac:dyDescent="0.25">
      <c r="N1547" s="58"/>
    </row>
    <row r="1548" spans="14:14" x14ac:dyDescent="0.25">
      <c r="N1548" s="58"/>
    </row>
    <row r="1549" spans="14:14" x14ac:dyDescent="0.25">
      <c r="N1549" s="58"/>
    </row>
    <row r="1550" spans="14:14" x14ac:dyDescent="0.25">
      <c r="N1550" s="58"/>
    </row>
    <row r="1551" spans="14:14" x14ac:dyDescent="0.25">
      <c r="N1551" s="58"/>
    </row>
    <row r="1552" spans="14:14" x14ac:dyDescent="0.25">
      <c r="N1552" s="58"/>
    </row>
    <row r="1553" spans="14:14" x14ac:dyDescent="0.25">
      <c r="N1553" s="58"/>
    </row>
    <row r="1554" spans="14:14" x14ac:dyDescent="0.25">
      <c r="N1554" s="58"/>
    </row>
    <row r="1555" spans="14:14" x14ac:dyDescent="0.25">
      <c r="N1555" s="58"/>
    </row>
    <row r="1556" spans="14:14" x14ac:dyDescent="0.25">
      <c r="N1556" s="58"/>
    </row>
    <row r="1557" spans="14:14" x14ac:dyDescent="0.25">
      <c r="N1557" s="58"/>
    </row>
    <row r="1558" spans="14:14" x14ac:dyDescent="0.25">
      <c r="N1558" s="58"/>
    </row>
    <row r="1559" spans="14:14" x14ac:dyDescent="0.25">
      <c r="N1559" s="58"/>
    </row>
    <row r="1560" spans="14:14" x14ac:dyDescent="0.25">
      <c r="N1560" s="58"/>
    </row>
    <row r="1561" spans="14:14" x14ac:dyDescent="0.25">
      <c r="N1561" s="58"/>
    </row>
    <row r="1562" spans="14:14" x14ac:dyDescent="0.25">
      <c r="N1562" s="58"/>
    </row>
    <row r="1563" spans="14:14" x14ac:dyDescent="0.25">
      <c r="N1563" s="58"/>
    </row>
    <row r="1564" spans="14:14" x14ac:dyDescent="0.25">
      <c r="N1564" s="58"/>
    </row>
    <row r="1565" spans="14:14" x14ac:dyDescent="0.25">
      <c r="N1565" s="58"/>
    </row>
    <row r="1566" spans="14:14" x14ac:dyDescent="0.25">
      <c r="N1566" s="58"/>
    </row>
    <row r="1567" spans="14:14" x14ac:dyDescent="0.25">
      <c r="N1567" s="58"/>
    </row>
    <row r="1568" spans="14:14" x14ac:dyDescent="0.25">
      <c r="N1568" s="58"/>
    </row>
    <row r="1569" spans="14:14" x14ac:dyDescent="0.25">
      <c r="N1569" s="58"/>
    </row>
    <row r="1570" spans="14:14" x14ac:dyDescent="0.25">
      <c r="N1570" s="58"/>
    </row>
    <row r="1571" spans="14:14" x14ac:dyDescent="0.25">
      <c r="N1571" s="58"/>
    </row>
    <row r="1572" spans="14:14" x14ac:dyDescent="0.25">
      <c r="N1572" s="58"/>
    </row>
    <row r="1573" spans="14:14" x14ac:dyDescent="0.25">
      <c r="N1573" s="58"/>
    </row>
    <row r="1574" spans="14:14" x14ac:dyDescent="0.25">
      <c r="N1574" s="58"/>
    </row>
    <row r="1575" spans="14:14" x14ac:dyDescent="0.25">
      <c r="N1575" s="58"/>
    </row>
    <row r="1576" spans="14:14" x14ac:dyDescent="0.25">
      <c r="N1576" s="58"/>
    </row>
    <row r="1577" spans="14:14" x14ac:dyDescent="0.25">
      <c r="N1577" s="58"/>
    </row>
    <row r="1578" spans="14:14" x14ac:dyDescent="0.25">
      <c r="N1578" s="58"/>
    </row>
    <row r="1579" spans="14:14" x14ac:dyDescent="0.25">
      <c r="N1579" s="58"/>
    </row>
    <row r="1580" spans="14:14" x14ac:dyDescent="0.25">
      <c r="N1580" s="58"/>
    </row>
    <row r="1581" spans="14:14" x14ac:dyDescent="0.25">
      <c r="N1581" s="58"/>
    </row>
    <row r="1582" spans="14:14" x14ac:dyDescent="0.25">
      <c r="N1582" s="58"/>
    </row>
    <row r="1583" spans="14:14" x14ac:dyDescent="0.25">
      <c r="N1583" s="58"/>
    </row>
    <row r="1584" spans="14:14" x14ac:dyDescent="0.25">
      <c r="N1584" s="58"/>
    </row>
    <row r="1585" spans="14:14" x14ac:dyDescent="0.25">
      <c r="N1585" s="58"/>
    </row>
    <row r="1586" spans="14:14" x14ac:dyDescent="0.25">
      <c r="N1586" s="58"/>
    </row>
    <row r="1587" spans="14:14" x14ac:dyDescent="0.25">
      <c r="N1587" s="58"/>
    </row>
    <row r="1588" spans="14:14" x14ac:dyDescent="0.25">
      <c r="N1588" s="58"/>
    </row>
    <row r="1589" spans="14:14" x14ac:dyDescent="0.25">
      <c r="N1589" s="58"/>
    </row>
    <row r="1590" spans="14:14" x14ac:dyDescent="0.25">
      <c r="N1590" s="58"/>
    </row>
    <row r="1591" spans="14:14" x14ac:dyDescent="0.25">
      <c r="N1591" s="58"/>
    </row>
    <row r="1592" spans="14:14" x14ac:dyDescent="0.25">
      <c r="N1592" s="58"/>
    </row>
    <row r="1593" spans="14:14" x14ac:dyDescent="0.25">
      <c r="N1593" s="58"/>
    </row>
    <row r="1594" spans="14:14" x14ac:dyDescent="0.25">
      <c r="N1594" s="58"/>
    </row>
    <row r="1595" spans="14:14" x14ac:dyDescent="0.25">
      <c r="N1595" s="58"/>
    </row>
    <row r="1596" spans="14:14" x14ac:dyDescent="0.25">
      <c r="N1596" s="58"/>
    </row>
    <row r="1597" spans="14:14" x14ac:dyDescent="0.25">
      <c r="N1597" s="58"/>
    </row>
    <row r="1598" spans="14:14" x14ac:dyDescent="0.25">
      <c r="N1598" s="58"/>
    </row>
    <row r="1599" spans="14:14" x14ac:dyDescent="0.25">
      <c r="N1599" s="58"/>
    </row>
    <row r="1600" spans="14:14" x14ac:dyDescent="0.25">
      <c r="N1600" s="58"/>
    </row>
    <row r="1601" spans="14:14" x14ac:dyDescent="0.25">
      <c r="N1601" s="58"/>
    </row>
    <row r="1602" spans="14:14" x14ac:dyDescent="0.25">
      <c r="N1602" s="58"/>
    </row>
    <row r="1603" spans="14:14" x14ac:dyDescent="0.25">
      <c r="N1603" s="58"/>
    </row>
    <row r="1604" spans="14:14" x14ac:dyDescent="0.25">
      <c r="N1604" s="58"/>
    </row>
    <row r="1605" spans="14:14" x14ac:dyDescent="0.25">
      <c r="N1605" s="58"/>
    </row>
    <row r="1606" spans="14:14" x14ac:dyDescent="0.25">
      <c r="N1606" s="58"/>
    </row>
    <row r="1607" spans="14:14" x14ac:dyDescent="0.25">
      <c r="N1607" s="58"/>
    </row>
    <row r="1608" spans="14:14" x14ac:dyDescent="0.25">
      <c r="N1608" s="58"/>
    </row>
    <row r="1609" spans="14:14" x14ac:dyDescent="0.25">
      <c r="N1609" s="58"/>
    </row>
    <row r="1610" spans="14:14" x14ac:dyDescent="0.25">
      <c r="N1610" s="58"/>
    </row>
    <row r="1611" spans="14:14" x14ac:dyDescent="0.25">
      <c r="N1611" s="58"/>
    </row>
    <row r="1612" spans="14:14" x14ac:dyDescent="0.25">
      <c r="N1612" s="58"/>
    </row>
    <row r="1613" spans="14:14" x14ac:dyDescent="0.25">
      <c r="N1613" s="58"/>
    </row>
    <row r="1614" spans="14:14" x14ac:dyDescent="0.25">
      <c r="N1614" s="58"/>
    </row>
    <row r="1615" spans="14:14" x14ac:dyDescent="0.25">
      <c r="N1615" s="58"/>
    </row>
    <row r="1616" spans="14:14" x14ac:dyDescent="0.25">
      <c r="N1616" s="58"/>
    </row>
    <row r="1617" spans="14:14" x14ac:dyDescent="0.25">
      <c r="N1617" s="58"/>
    </row>
    <row r="1618" spans="14:14" x14ac:dyDescent="0.25">
      <c r="N1618" s="58"/>
    </row>
    <row r="1619" spans="14:14" x14ac:dyDescent="0.25">
      <c r="N1619" s="58"/>
    </row>
    <row r="1620" spans="14:14" x14ac:dyDescent="0.25">
      <c r="N1620" s="58"/>
    </row>
    <row r="1621" spans="14:14" x14ac:dyDescent="0.25">
      <c r="N1621" s="58"/>
    </row>
    <row r="1622" spans="14:14" x14ac:dyDescent="0.25">
      <c r="N1622" s="58"/>
    </row>
    <row r="1623" spans="14:14" x14ac:dyDescent="0.25">
      <c r="N1623" s="58"/>
    </row>
    <row r="1624" spans="14:14" x14ac:dyDescent="0.25">
      <c r="N1624" s="58"/>
    </row>
    <row r="1625" spans="14:14" x14ac:dyDescent="0.25">
      <c r="N1625" s="58"/>
    </row>
    <row r="1626" spans="14:14" x14ac:dyDescent="0.25">
      <c r="N1626" s="58"/>
    </row>
    <row r="1627" spans="14:14" x14ac:dyDescent="0.25">
      <c r="N1627" s="58"/>
    </row>
    <row r="1628" spans="14:14" x14ac:dyDescent="0.25">
      <c r="N1628" s="58"/>
    </row>
    <row r="1629" spans="14:14" x14ac:dyDescent="0.25">
      <c r="N1629" s="58"/>
    </row>
    <row r="1630" spans="14:14" x14ac:dyDescent="0.25">
      <c r="N1630" s="58"/>
    </row>
    <row r="1631" spans="14:14" x14ac:dyDescent="0.25">
      <c r="N1631" s="58"/>
    </row>
    <row r="1632" spans="14:14" x14ac:dyDescent="0.25">
      <c r="N1632" s="58"/>
    </row>
    <row r="1633" spans="14:14" x14ac:dyDescent="0.25">
      <c r="N1633" s="58"/>
    </row>
    <row r="1634" spans="14:14" x14ac:dyDescent="0.25">
      <c r="N1634" s="58"/>
    </row>
    <row r="1635" spans="14:14" x14ac:dyDescent="0.25">
      <c r="N1635" s="58"/>
    </row>
    <row r="1636" spans="14:14" x14ac:dyDescent="0.25">
      <c r="N1636" s="58"/>
    </row>
    <row r="1637" spans="14:14" x14ac:dyDescent="0.25">
      <c r="N1637" s="58"/>
    </row>
    <row r="1638" spans="14:14" x14ac:dyDescent="0.25">
      <c r="N1638" s="58"/>
    </row>
    <row r="1639" spans="14:14" x14ac:dyDescent="0.25">
      <c r="N1639" s="58"/>
    </row>
    <row r="1640" spans="14:14" x14ac:dyDescent="0.25">
      <c r="N1640" s="58"/>
    </row>
    <row r="1641" spans="14:14" x14ac:dyDescent="0.25">
      <c r="N1641" s="58"/>
    </row>
    <row r="1642" spans="14:14" x14ac:dyDescent="0.25">
      <c r="N1642" s="58"/>
    </row>
    <row r="1643" spans="14:14" x14ac:dyDescent="0.25">
      <c r="N1643" s="58"/>
    </row>
    <row r="1644" spans="14:14" x14ac:dyDescent="0.25">
      <c r="N1644" s="58"/>
    </row>
    <row r="1645" spans="14:14" x14ac:dyDescent="0.25">
      <c r="N1645" s="58"/>
    </row>
    <row r="1646" spans="14:14" x14ac:dyDescent="0.25">
      <c r="N1646" s="58"/>
    </row>
    <row r="1647" spans="14:14" x14ac:dyDescent="0.25">
      <c r="N1647" s="58"/>
    </row>
    <row r="1648" spans="14:14" x14ac:dyDescent="0.25">
      <c r="N1648" s="58"/>
    </row>
    <row r="1649" spans="14:14" x14ac:dyDescent="0.25">
      <c r="N1649" s="58"/>
    </row>
    <row r="1650" spans="14:14" x14ac:dyDescent="0.25">
      <c r="N1650" s="58"/>
    </row>
    <row r="1651" spans="14:14" x14ac:dyDescent="0.25">
      <c r="N1651" s="58"/>
    </row>
    <row r="1652" spans="14:14" x14ac:dyDescent="0.25">
      <c r="N1652" s="58"/>
    </row>
    <row r="1653" spans="14:14" x14ac:dyDescent="0.25">
      <c r="N1653" s="58"/>
    </row>
    <row r="1654" spans="14:14" x14ac:dyDescent="0.25">
      <c r="N1654" s="58"/>
    </row>
    <row r="1655" spans="14:14" x14ac:dyDescent="0.25">
      <c r="N1655" s="58"/>
    </row>
    <row r="1656" spans="14:14" x14ac:dyDescent="0.25">
      <c r="N1656" s="58"/>
    </row>
    <row r="1657" spans="14:14" x14ac:dyDescent="0.25">
      <c r="N1657" s="58"/>
    </row>
    <row r="1658" spans="14:14" x14ac:dyDescent="0.25">
      <c r="N1658" s="58"/>
    </row>
    <row r="1659" spans="14:14" x14ac:dyDescent="0.25">
      <c r="N1659" s="58"/>
    </row>
    <row r="1660" spans="14:14" x14ac:dyDescent="0.25">
      <c r="N1660" s="58"/>
    </row>
    <row r="1661" spans="14:14" x14ac:dyDescent="0.25">
      <c r="N1661" s="58"/>
    </row>
    <row r="1662" spans="14:14" x14ac:dyDescent="0.25">
      <c r="N1662" s="58"/>
    </row>
    <row r="1663" spans="14:14" x14ac:dyDescent="0.25">
      <c r="N1663" s="58"/>
    </row>
    <row r="1664" spans="14:14" x14ac:dyDescent="0.25">
      <c r="N1664" s="58"/>
    </row>
    <row r="1665" spans="14:14" x14ac:dyDescent="0.25">
      <c r="N1665" s="58"/>
    </row>
    <row r="1666" spans="14:14" x14ac:dyDescent="0.25">
      <c r="N1666" s="58"/>
    </row>
    <row r="1667" spans="14:14" x14ac:dyDescent="0.25">
      <c r="N1667" s="58"/>
    </row>
    <row r="1668" spans="14:14" x14ac:dyDescent="0.25">
      <c r="N1668" s="58"/>
    </row>
    <row r="1669" spans="14:14" x14ac:dyDescent="0.25">
      <c r="N1669" s="58"/>
    </row>
    <row r="1670" spans="14:14" x14ac:dyDescent="0.25">
      <c r="N1670" s="58"/>
    </row>
    <row r="1671" spans="14:14" x14ac:dyDescent="0.25">
      <c r="N1671" s="58"/>
    </row>
    <row r="1672" spans="14:14" x14ac:dyDescent="0.25">
      <c r="N1672" s="58"/>
    </row>
    <row r="1673" spans="14:14" x14ac:dyDescent="0.25">
      <c r="N1673" s="58"/>
    </row>
    <row r="1674" spans="14:14" x14ac:dyDescent="0.25">
      <c r="N1674" s="58"/>
    </row>
    <row r="1675" spans="14:14" x14ac:dyDescent="0.25">
      <c r="N1675" s="58"/>
    </row>
    <row r="1676" spans="14:14" x14ac:dyDescent="0.25">
      <c r="N1676" s="58"/>
    </row>
    <row r="1677" spans="14:14" x14ac:dyDescent="0.25">
      <c r="N1677" s="58"/>
    </row>
    <row r="1678" spans="14:14" x14ac:dyDescent="0.25">
      <c r="N1678" s="58"/>
    </row>
    <row r="1679" spans="14:14" x14ac:dyDescent="0.25">
      <c r="N1679" s="58"/>
    </row>
    <row r="1680" spans="14:14" x14ac:dyDescent="0.25">
      <c r="N1680" s="58"/>
    </row>
    <row r="1681" spans="14:14" x14ac:dyDescent="0.25">
      <c r="N1681" s="58"/>
    </row>
    <row r="1682" spans="14:14" x14ac:dyDescent="0.25">
      <c r="N1682" s="58"/>
    </row>
    <row r="1683" spans="14:14" x14ac:dyDescent="0.25">
      <c r="N1683" s="58"/>
    </row>
    <row r="1684" spans="14:14" x14ac:dyDescent="0.25">
      <c r="N1684" s="58"/>
    </row>
    <row r="1685" spans="14:14" x14ac:dyDescent="0.25">
      <c r="N1685" s="58"/>
    </row>
    <row r="1686" spans="14:14" x14ac:dyDescent="0.25">
      <c r="N1686" s="58"/>
    </row>
    <row r="1687" spans="14:14" x14ac:dyDescent="0.25">
      <c r="N1687" s="58"/>
    </row>
    <row r="1688" spans="14:14" x14ac:dyDescent="0.25">
      <c r="N1688" s="58"/>
    </row>
    <row r="1689" spans="14:14" x14ac:dyDescent="0.25">
      <c r="N1689" s="58"/>
    </row>
    <row r="1690" spans="14:14" x14ac:dyDescent="0.25">
      <c r="N1690" s="58"/>
    </row>
    <row r="1691" spans="14:14" x14ac:dyDescent="0.25">
      <c r="N1691" s="58"/>
    </row>
    <row r="1692" spans="14:14" x14ac:dyDescent="0.25">
      <c r="N1692" s="58"/>
    </row>
    <row r="1693" spans="14:14" x14ac:dyDescent="0.25">
      <c r="N1693" s="58"/>
    </row>
    <row r="1694" spans="14:14" x14ac:dyDescent="0.25">
      <c r="N1694" s="58"/>
    </row>
    <row r="1695" spans="14:14" x14ac:dyDescent="0.25">
      <c r="N1695" s="58"/>
    </row>
    <row r="1696" spans="14:14" x14ac:dyDescent="0.25">
      <c r="N1696" s="58"/>
    </row>
    <row r="1697" spans="14:14" x14ac:dyDescent="0.25">
      <c r="N1697" s="58"/>
    </row>
    <row r="1698" spans="14:14" x14ac:dyDescent="0.25">
      <c r="N1698" s="58"/>
    </row>
    <row r="1699" spans="14:14" x14ac:dyDescent="0.25">
      <c r="N1699" s="58"/>
    </row>
    <row r="1700" spans="14:14" x14ac:dyDescent="0.25">
      <c r="N1700" s="58"/>
    </row>
    <row r="1701" spans="14:14" x14ac:dyDescent="0.25">
      <c r="N1701" s="58"/>
    </row>
    <row r="1702" spans="14:14" x14ac:dyDescent="0.25">
      <c r="N1702" s="58"/>
    </row>
    <row r="1703" spans="14:14" x14ac:dyDescent="0.25">
      <c r="N1703" s="58"/>
    </row>
    <row r="1704" spans="14:14" x14ac:dyDescent="0.25">
      <c r="N1704" s="58"/>
    </row>
    <row r="1705" spans="14:14" x14ac:dyDescent="0.25">
      <c r="N1705" s="58"/>
    </row>
    <row r="1706" spans="14:14" x14ac:dyDescent="0.25">
      <c r="N1706" s="58"/>
    </row>
    <row r="1707" spans="14:14" x14ac:dyDescent="0.25">
      <c r="N1707" s="58"/>
    </row>
    <row r="1708" spans="14:14" x14ac:dyDescent="0.25">
      <c r="N1708" s="58"/>
    </row>
    <row r="1709" spans="14:14" x14ac:dyDescent="0.25">
      <c r="N1709" s="58"/>
    </row>
    <row r="1710" spans="14:14" x14ac:dyDescent="0.25">
      <c r="N1710" s="58"/>
    </row>
    <row r="1711" spans="14:14" x14ac:dyDescent="0.25">
      <c r="N1711" s="58"/>
    </row>
    <row r="1712" spans="14:14" x14ac:dyDescent="0.25">
      <c r="N1712" s="58"/>
    </row>
    <row r="1713" spans="14:14" x14ac:dyDescent="0.25">
      <c r="N1713" s="58"/>
    </row>
    <row r="1714" spans="14:14" x14ac:dyDescent="0.25">
      <c r="N1714" s="58"/>
    </row>
    <row r="1715" spans="14:14" x14ac:dyDescent="0.25">
      <c r="N1715" s="58"/>
    </row>
    <row r="1716" spans="14:14" x14ac:dyDescent="0.25">
      <c r="N1716" s="58"/>
    </row>
    <row r="1717" spans="14:14" x14ac:dyDescent="0.25">
      <c r="N1717" s="58"/>
    </row>
    <row r="1718" spans="14:14" x14ac:dyDescent="0.25">
      <c r="N1718" s="58"/>
    </row>
    <row r="1719" spans="14:14" x14ac:dyDescent="0.25">
      <c r="N1719" s="58"/>
    </row>
    <row r="1720" spans="14:14" x14ac:dyDescent="0.25">
      <c r="N1720" s="58"/>
    </row>
    <row r="1721" spans="14:14" x14ac:dyDescent="0.25">
      <c r="N1721" s="58"/>
    </row>
    <row r="1722" spans="14:14" x14ac:dyDescent="0.25">
      <c r="N1722" s="58"/>
    </row>
    <row r="1723" spans="14:14" x14ac:dyDescent="0.25">
      <c r="N1723" s="58"/>
    </row>
    <row r="1724" spans="14:14" x14ac:dyDescent="0.25">
      <c r="N1724" s="58"/>
    </row>
    <row r="1725" spans="14:14" x14ac:dyDescent="0.25">
      <c r="N1725" s="58"/>
    </row>
    <row r="1726" spans="14:14" x14ac:dyDescent="0.25">
      <c r="N1726" s="58"/>
    </row>
    <row r="1727" spans="14:14" x14ac:dyDescent="0.25">
      <c r="N1727" s="58"/>
    </row>
    <row r="1728" spans="14:14" x14ac:dyDescent="0.25">
      <c r="N1728" s="58"/>
    </row>
    <row r="1729" spans="14:14" x14ac:dyDescent="0.25">
      <c r="N1729" s="58"/>
    </row>
    <row r="1730" spans="14:14" x14ac:dyDescent="0.25">
      <c r="N1730" s="58"/>
    </row>
    <row r="1731" spans="14:14" x14ac:dyDescent="0.25">
      <c r="N1731" s="58"/>
    </row>
    <row r="1732" spans="14:14" x14ac:dyDescent="0.25">
      <c r="N1732" s="58"/>
    </row>
    <row r="1733" spans="14:14" x14ac:dyDescent="0.25">
      <c r="N1733" s="58"/>
    </row>
    <row r="1734" spans="14:14" x14ac:dyDescent="0.25">
      <c r="N1734" s="58"/>
    </row>
    <row r="1735" spans="14:14" x14ac:dyDescent="0.25">
      <c r="N1735" s="58"/>
    </row>
    <row r="1736" spans="14:14" x14ac:dyDescent="0.25">
      <c r="N1736" s="58"/>
    </row>
    <row r="1737" spans="14:14" x14ac:dyDescent="0.25">
      <c r="N1737" s="58"/>
    </row>
    <row r="1738" spans="14:14" x14ac:dyDescent="0.25">
      <c r="N1738" s="58"/>
    </row>
    <row r="1739" spans="14:14" x14ac:dyDescent="0.25">
      <c r="N1739" s="58"/>
    </row>
    <row r="1740" spans="14:14" x14ac:dyDescent="0.25">
      <c r="N1740" s="58"/>
    </row>
    <row r="1741" spans="14:14" x14ac:dyDescent="0.25">
      <c r="N1741" s="58"/>
    </row>
    <row r="1742" spans="14:14" x14ac:dyDescent="0.25">
      <c r="N1742" s="58"/>
    </row>
    <row r="1743" spans="14:14" x14ac:dyDescent="0.25">
      <c r="N1743" s="58"/>
    </row>
    <row r="1744" spans="14:14" x14ac:dyDescent="0.25">
      <c r="N1744" s="58"/>
    </row>
    <row r="1745" spans="14:14" x14ac:dyDescent="0.25">
      <c r="N1745" s="58"/>
    </row>
    <row r="1746" spans="14:14" x14ac:dyDescent="0.25">
      <c r="N1746" s="58"/>
    </row>
    <row r="1747" spans="14:14" x14ac:dyDescent="0.25">
      <c r="N1747" s="58"/>
    </row>
    <row r="1748" spans="14:14" x14ac:dyDescent="0.25">
      <c r="N1748" s="58"/>
    </row>
    <row r="1749" spans="14:14" x14ac:dyDescent="0.25">
      <c r="N1749" s="58"/>
    </row>
    <row r="1750" spans="14:14" x14ac:dyDescent="0.25">
      <c r="N1750" s="58"/>
    </row>
    <row r="1751" spans="14:14" x14ac:dyDescent="0.25">
      <c r="N1751" s="58"/>
    </row>
    <row r="1752" spans="14:14" x14ac:dyDescent="0.25">
      <c r="N1752" s="58"/>
    </row>
    <row r="1753" spans="14:14" x14ac:dyDescent="0.25">
      <c r="N1753" s="58"/>
    </row>
    <row r="1754" spans="14:14" x14ac:dyDescent="0.25">
      <c r="N1754" s="58"/>
    </row>
    <row r="1755" spans="14:14" x14ac:dyDescent="0.25">
      <c r="N1755" s="58"/>
    </row>
    <row r="1756" spans="14:14" x14ac:dyDescent="0.25">
      <c r="N1756" s="58"/>
    </row>
    <row r="1757" spans="14:14" x14ac:dyDescent="0.25">
      <c r="N1757" s="58"/>
    </row>
    <row r="1758" spans="14:14" x14ac:dyDescent="0.25">
      <c r="N1758" s="58"/>
    </row>
    <row r="1759" spans="14:14" x14ac:dyDescent="0.25">
      <c r="N1759" s="58"/>
    </row>
    <row r="1760" spans="14:14" x14ac:dyDescent="0.25">
      <c r="N1760" s="58"/>
    </row>
    <row r="1761" spans="14:14" x14ac:dyDescent="0.25">
      <c r="N1761" s="58"/>
    </row>
    <row r="1762" spans="14:14" x14ac:dyDescent="0.25">
      <c r="N1762" s="58"/>
    </row>
    <row r="1763" spans="14:14" x14ac:dyDescent="0.25">
      <c r="N1763" s="58"/>
    </row>
    <row r="1764" spans="14:14" x14ac:dyDescent="0.25">
      <c r="N1764" s="58"/>
    </row>
    <row r="1765" spans="14:14" x14ac:dyDescent="0.25">
      <c r="N1765" s="58"/>
    </row>
    <row r="1766" spans="14:14" x14ac:dyDescent="0.25">
      <c r="N1766" s="58"/>
    </row>
    <row r="1767" spans="14:14" x14ac:dyDescent="0.25">
      <c r="N1767" s="58"/>
    </row>
    <row r="1768" spans="14:14" x14ac:dyDescent="0.25">
      <c r="N1768" s="58"/>
    </row>
    <row r="1769" spans="14:14" x14ac:dyDescent="0.25">
      <c r="N1769" s="58"/>
    </row>
    <row r="1770" spans="14:14" x14ac:dyDescent="0.25">
      <c r="N1770" s="58"/>
    </row>
    <row r="1771" spans="14:14" x14ac:dyDescent="0.25">
      <c r="N1771" s="58"/>
    </row>
    <row r="1772" spans="14:14" x14ac:dyDescent="0.25">
      <c r="N1772" s="58"/>
    </row>
    <row r="1773" spans="14:14" x14ac:dyDescent="0.25">
      <c r="N1773" s="58"/>
    </row>
    <row r="1774" spans="14:14" x14ac:dyDescent="0.25">
      <c r="N1774" s="58"/>
    </row>
    <row r="1775" spans="14:14" x14ac:dyDescent="0.25">
      <c r="N1775" s="58"/>
    </row>
    <row r="1776" spans="14:14" x14ac:dyDescent="0.25">
      <c r="N1776" s="58"/>
    </row>
    <row r="1777" spans="14:14" x14ac:dyDescent="0.25">
      <c r="N1777" s="58"/>
    </row>
    <row r="1778" spans="14:14" x14ac:dyDescent="0.25">
      <c r="N1778" s="58"/>
    </row>
    <row r="1779" spans="14:14" x14ac:dyDescent="0.25">
      <c r="N1779" s="58"/>
    </row>
    <row r="1780" spans="14:14" x14ac:dyDescent="0.25">
      <c r="N1780" s="58"/>
    </row>
    <row r="1781" spans="14:14" x14ac:dyDescent="0.25">
      <c r="N1781" s="58"/>
    </row>
    <row r="1782" spans="14:14" x14ac:dyDescent="0.25">
      <c r="N1782" s="58"/>
    </row>
    <row r="1783" spans="14:14" x14ac:dyDescent="0.25">
      <c r="N1783" s="58"/>
    </row>
    <row r="1784" spans="14:14" x14ac:dyDescent="0.25">
      <c r="N1784" s="58"/>
    </row>
    <row r="1785" spans="14:14" x14ac:dyDescent="0.25">
      <c r="N1785" s="58"/>
    </row>
    <row r="1786" spans="14:14" x14ac:dyDescent="0.25">
      <c r="N1786" s="58"/>
    </row>
    <row r="1787" spans="14:14" x14ac:dyDescent="0.25">
      <c r="N1787" s="58"/>
    </row>
    <row r="1788" spans="14:14" x14ac:dyDescent="0.25">
      <c r="N1788" s="58"/>
    </row>
    <row r="1789" spans="14:14" x14ac:dyDescent="0.25">
      <c r="N1789" s="58"/>
    </row>
    <row r="1790" spans="14:14" x14ac:dyDescent="0.25">
      <c r="N1790" s="58"/>
    </row>
    <row r="1791" spans="14:14" x14ac:dyDescent="0.25">
      <c r="N1791" s="58"/>
    </row>
    <row r="1792" spans="14:14" x14ac:dyDescent="0.25">
      <c r="N1792" s="58"/>
    </row>
    <row r="1793" spans="14:14" x14ac:dyDescent="0.25">
      <c r="N1793" s="58"/>
    </row>
    <row r="1794" spans="14:14" x14ac:dyDescent="0.25">
      <c r="N1794" s="58"/>
    </row>
    <row r="1795" spans="14:14" x14ac:dyDescent="0.25">
      <c r="N1795" s="58"/>
    </row>
    <row r="1796" spans="14:14" x14ac:dyDescent="0.25">
      <c r="N1796" s="58"/>
    </row>
    <row r="1797" spans="14:14" x14ac:dyDescent="0.25">
      <c r="N1797" s="58"/>
    </row>
    <row r="1798" spans="14:14" x14ac:dyDescent="0.25">
      <c r="N1798" s="58"/>
    </row>
    <row r="1799" spans="14:14" x14ac:dyDescent="0.25">
      <c r="N1799" s="58"/>
    </row>
    <row r="1800" spans="14:14" x14ac:dyDescent="0.25">
      <c r="N1800" s="58"/>
    </row>
    <row r="1801" spans="14:14" x14ac:dyDescent="0.25">
      <c r="N1801" s="58"/>
    </row>
    <row r="1802" spans="14:14" x14ac:dyDescent="0.25">
      <c r="N1802" s="58"/>
    </row>
    <row r="1803" spans="14:14" x14ac:dyDescent="0.25">
      <c r="N1803" s="58"/>
    </row>
    <row r="1804" spans="14:14" x14ac:dyDescent="0.25">
      <c r="N1804" s="58"/>
    </row>
    <row r="1805" spans="14:14" x14ac:dyDescent="0.25">
      <c r="N1805" s="58"/>
    </row>
    <row r="1806" spans="14:14" x14ac:dyDescent="0.25">
      <c r="N1806" s="58"/>
    </row>
    <row r="1807" spans="14:14" x14ac:dyDescent="0.25">
      <c r="N1807" s="58"/>
    </row>
    <row r="1808" spans="14:14" x14ac:dyDescent="0.25">
      <c r="N1808" s="58"/>
    </row>
    <row r="1809" spans="14:14" x14ac:dyDescent="0.25">
      <c r="N1809" s="58"/>
    </row>
    <row r="1810" spans="14:14" x14ac:dyDescent="0.25">
      <c r="N1810" s="58"/>
    </row>
    <row r="1811" spans="14:14" x14ac:dyDescent="0.25">
      <c r="N1811" s="58"/>
    </row>
    <row r="1812" spans="14:14" x14ac:dyDescent="0.25">
      <c r="N1812" s="58"/>
    </row>
    <row r="1813" spans="14:14" x14ac:dyDescent="0.25">
      <c r="N1813" s="58"/>
    </row>
    <row r="1814" spans="14:14" x14ac:dyDescent="0.25">
      <c r="N1814" s="58"/>
    </row>
    <row r="1815" spans="14:14" x14ac:dyDescent="0.25">
      <c r="N1815" s="58"/>
    </row>
    <row r="1816" spans="14:14" x14ac:dyDescent="0.25">
      <c r="N1816" s="58"/>
    </row>
    <row r="1817" spans="14:14" x14ac:dyDescent="0.25">
      <c r="N1817" s="58"/>
    </row>
    <row r="1818" spans="14:14" x14ac:dyDescent="0.25">
      <c r="N1818" s="58"/>
    </row>
    <row r="1819" spans="14:14" x14ac:dyDescent="0.25">
      <c r="N1819" s="58"/>
    </row>
    <row r="1820" spans="14:14" x14ac:dyDescent="0.25">
      <c r="N1820" s="58"/>
    </row>
    <row r="1821" spans="14:14" x14ac:dyDescent="0.25">
      <c r="N1821" s="58"/>
    </row>
    <row r="1822" spans="14:14" x14ac:dyDescent="0.25">
      <c r="N1822" s="58"/>
    </row>
    <row r="1823" spans="14:14" x14ac:dyDescent="0.25">
      <c r="N1823" s="58"/>
    </row>
    <row r="1824" spans="14:14" x14ac:dyDescent="0.25">
      <c r="N1824" s="58"/>
    </row>
    <row r="1825" spans="14:14" x14ac:dyDescent="0.25">
      <c r="N1825" s="58"/>
    </row>
    <row r="1826" spans="14:14" x14ac:dyDescent="0.25">
      <c r="N1826" s="58"/>
    </row>
    <row r="1827" spans="14:14" x14ac:dyDescent="0.25">
      <c r="N1827" s="58"/>
    </row>
    <row r="1828" spans="14:14" x14ac:dyDescent="0.25">
      <c r="N1828" s="58"/>
    </row>
    <row r="1829" spans="14:14" x14ac:dyDescent="0.25">
      <c r="N1829" s="58"/>
    </row>
    <row r="1830" spans="14:14" x14ac:dyDescent="0.25">
      <c r="N1830" s="58"/>
    </row>
    <row r="1831" spans="14:14" x14ac:dyDescent="0.25">
      <c r="N1831" s="58"/>
    </row>
    <row r="1832" spans="14:14" x14ac:dyDescent="0.25">
      <c r="N1832" s="58"/>
    </row>
    <row r="1833" spans="14:14" x14ac:dyDescent="0.25">
      <c r="N1833" s="58"/>
    </row>
    <row r="1834" spans="14:14" x14ac:dyDescent="0.25">
      <c r="N1834" s="58"/>
    </row>
    <row r="1835" spans="14:14" x14ac:dyDescent="0.25">
      <c r="N1835" s="58"/>
    </row>
    <row r="1836" spans="14:14" x14ac:dyDescent="0.25">
      <c r="N1836" s="58"/>
    </row>
    <row r="1837" spans="14:14" x14ac:dyDescent="0.25">
      <c r="N1837" s="58"/>
    </row>
    <row r="1838" spans="14:14" x14ac:dyDescent="0.25">
      <c r="N1838" s="58"/>
    </row>
    <row r="1839" spans="14:14" x14ac:dyDescent="0.25">
      <c r="N1839" s="58"/>
    </row>
    <row r="1840" spans="14:14" x14ac:dyDescent="0.25">
      <c r="N1840" s="58"/>
    </row>
    <row r="1841" spans="14:14" x14ac:dyDescent="0.25">
      <c r="N1841" s="58"/>
    </row>
    <row r="1842" spans="14:14" x14ac:dyDescent="0.25">
      <c r="N1842" s="58"/>
    </row>
    <row r="1843" spans="14:14" x14ac:dyDescent="0.25">
      <c r="N1843" s="58"/>
    </row>
    <row r="1844" spans="14:14" x14ac:dyDescent="0.25">
      <c r="N1844" s="58"/>
    </row>
    <row r="1845" spans="14:14" x14ac:dyDescent="0.25">
      <c r="N1845" s="58"/>
    </row>
    <row r="1846" spans="14:14" x14ac:dyDescent="0.25">
      <c r="N1846" s="58"/>
    </row>
    <row r="1847" spans="14:14" x14ac:dyDescent="0.25">
      <c r="N1847" s="58"/>
    </row>
    <row r="1848" spans="14:14" x14ac:dyDescent="0.25">
      <c r="N1848" s="58"/>
    </row>
    <row r="1849" spans="14:14" x14ac:dyDescent="0.25">
      <c r="N1849" s="58"/>
    </row>
    <row r="1850" spans="14:14" x14ac:dyDescent="0.25">
      <c r="N1850" s="58"/>
    </row>
    <row r="1851" spans="14:14" x14ac:dyDescent="0.25">
      <c r="N1851" s="58"/>
    </row>
    <row r="1852" spans="14:14" x14ac:dyDescent="0.25">
      <c r="N1852" s="58"/>
    </row>
    <row r="1853" spans="14:14" x14ac:dyDescent="0.25">
      <c r="N1853" s="58"/>
    </row>
    <row r="1854" spans="14:14" x14ac:dyDescent="0.25">
      <c r="N1854" s="58"/>
    </row>
    <row r="1855" spans="14:14" x14ac:dyDescent="0.25">
      <c r="N1855" s="58"/>
    </row>
    <row r="1856" spans="14:14" x14ac:dyDescent="0.25">
      <c r="N1856" s="58"/>
    </row>
    <row r="1857" spans="14:14" x14ac:dyDescent="0.25">
      <c r="N1857" s="58"/>
    </row>
    <row r="1858" spans="14:14" x14ac:dyDescent="0.25">
      <c r="N1858" s="58"/>
    </row>
    <row r="1859" spans="14:14" x14ac:dyDescent="0.25">
      <c r="N1859" s="58"/>
    </row>
    <row r="1860" spans="14:14" x14ac:dyDescent="0.25">
      <c r="N1860" s="58"/>
    </row>
    <row r="1861" spans="14:14" x14ac:dyDescent="0.25">
      <c r="N1861" s="58"/>
    </row>
    <row r="1862" spans="14:14" x14ac:dyDescent="0.25">
      <c r="N1862" s="58"/>
    </row>
    <row r="1863" spans="14:14" x14ac:dyDescent="0.25">
      <c r="N1863" s="58"/>
    </row>
    <row r="1864" spans="14:14" x14ac:dyDescent="0.25">
      <c r="N1864" s="58"/>
    </row>
    <row r="1865" spans="14:14" x14ac:dyDescent="0.25">
      <c r="N1865" s="58"/>
    </row>
    <row r="1866" spans="14:14" x14ac:dyDescent="0.25">
      <c r="N1866" s="58"/>
    </row>
    <row r="1867" spans="14:14" x14ac:dyDescent="0.25">
      <c r="N1867" s="58"/>
    </row>
    <row r="1868" spans="14:14" x14ac:dyDescent="0.25">
      <c r="N1868" s="58"/>
    </row>
    <row r="1869" spans="14:14" x14ac:dyDescent="0.25">
      <c r="N1869" s="58"/>
    </row>
    <row r="1870" spans="14:14" x14ac:dyDescent="0.25">
      <c r="N1870" s="58"/>
    </row>
    <row r="1871" spans="14:14" x14ac:dyDescent="0.25">
      <c r="N1871" s="58"/>
    </row>
    <row r="1872" spans="14:14" x14ac:dyDescent="0.25">
      <c r="N1872" s="58"/>
    </row>
    <row r="1873" spans="14:14" x14ac:dyDescent="0.25">
      <c r="N1873" s="58"/>
    </row>
    <row r="1874" spans="14:14" x14ac:dyDescent="0.25">
      <c r="N1874" s="58"/>
    </row>
    <row r="1875" spans="14:14" x14ac:dyDescent="0.25">
      <c r="N1875" s="58"/>
    </row>
    <row r="1876" spans="14:14" x14ac:dyDescent="0.25">
      <c r="N1876" s="58"/>
    </row>
    <row r="1877" spans="14:14" x14ac:dyDescent="0.25">
      <c r="N1877" s="58"/>
    </row>
    <row r="1878" spans="14:14" x14ac:dyDescent="0.25">
      <c r="N1878" s="58"/>
    </row>
    <row r="1879" spans="14:14" x14ac:dyDescent="0.25">
      <c r="N1879" s="58"/>
    </row>
    <row r="1880" spans="14:14" x14ac:dyDescent="0.25">
      <c r="N1880" s="58"/>
    </row>
    <row r="1881" spans="14:14" x14ac:dyDescent="0.25">
      <c r="N1881" s="58"/>
    </row>
    <row r="1882" spans="14:14" x14ac:dyDescent="0.25">
      <c r="N1882" s="58"/>
    </row>
    <row r="1883" spans="14:14" x14ac:dyDescent="0.25">
      <c r="N1883" s="58"/>
    </row>
    <row r="1884" spans="14:14" x14ac:dyDescent="0.25">
      <c r="N1884" s="58"/>
    </row>
    <row r="1885" spans="14:14" x14ac:dyDescent="0.25">
      <c r="N1885" s="58"/>
    </row>
    <row r="1886" spans="14:14" x14ac:dyDescent="0.25">
      <c r="N1886" s="58"/>
    </row>
    <row r="1887" spans="14:14" x14ac:dyDescent="0.25">
      <c r="N1887" s="58"/>
    </row>
    <row r="1888" spans="14:14" x14ac:dyDescent="0.25">
      <c r="N1888" s="58"/>
    </row>
    <row r="1889" spans="14:14" x14ac:dyDescent="0.25">
      <c r="N1889" s="58"/>
    </row>
    <row r="1890" spans="14:14" x14ac:dyDescent="0.25">
      <c r="N1890" s="58"/>
    </row>
    <row r="1891" spans="14:14" x14ac:dyDescent="0.25">
      <c r="N1891" s="58"/>
    </row>
    <row r="1892" spans="14:14" x14ac:dyDescent="0.25">
      <c r="N1892" s="58"/>
    </row>
    <row r="1893" spans="14:14" x14ac:dyDescent="0.25">
      <c r="N1893" s="58"/>
    </row>
    <row r="1894" spans="14:14" x14ac:dyDescent="0.25">
      <c r="N1894" s="58"/>
    </row>
    <row r="1895" spans="14:14" x14ac:dyDescent="0.25">
      <c r="N1895" s="58"/>
    </row>
    <row r="1896" spans="14:14" x14ac:dyDescent="0.25">
      <c r="N1896" s="58"/>
    </row>
    <row r="1897" spans="14:14" x14ac:dyDescent="0.25">
      <c r="N1897" s="58"/>
    </row>
    <row r="1898" spans="14:14" x14ac:dyDescent="0.25">
      <c r="N1898" s="58"/>
    </row>
    <row r="1899" spans="14:14" x14ac:dyDescent="0.25">
      <c r="N1899" s="58"/>
    </row>
    <row r="1900" spans="14:14" x14ac:dyDescent="0.25">
      <c r="N1900" s="58"/>
    </row>
    <row r="1901" spans="14:14" x14ac:dyDescent="0.25">
      <c r="N1901" s="58"/>
    </row>
    <row r="1902" spans="14:14" x14ac:dyDescent="0.25">
      <c r="N1902" s="58"/>
    </row>
    <row r="1903" spans="14:14" x14ac:dyDescent="0.25">
      <c r="N1903" s="58"/>
    </row>
    <row r="1904" spans="14:14" x14ac:dyDescent="0.25">
      <c r="N1904" s="58"/>
    </row>
    <row r="1905" spans="14:14" x14ac:dyDescent="0.25">
      <c r="N1905" s="58"/>
    </row>
    <row r="1906" spans="14:14" x14ac:dyDescent="0.25">
      <c r="N1906" s="58"/>
    </row>
    <row r="1907" spans="14:14" x14ac:dyDescent="0.25">
      <c r="N1907" s="58"/>
    </row>
    <row r="1908" spans="14:14" x14ac:dyDescent="0.25">
      <c r="N1908" s="58"/>
    </row>
    <row r="1909" spans="14:14" x14ac:dyDescent="0.25">
      <c r="N1909" s="58"/>
    </row>
    <row r="1910" spans="14:14" x14ac:dyDescent="0.25">
      <c r="N1910" s="58"/>
    </row>
    <row r="1911" spans="14:14" x14ac:dyDescent="0.25">
      <c r="N1911" s="58"/>
    </row>
    <row r="1912" spans="14:14" x14ac:dyDescent="0.25">
      <c r="N1912" s="58"/>
    </row>
    <row r="1913" spans="14:14" x14ac:dyDescent="0.25">
      <c r="N1913" s="58"/>
    </row>
    <row r="1914" spans="14:14" x14ac:dyDescent="0.25">
      <c r="N1914" s="58"/>
    </row>
    <row r="1915" spans="14:14" x14ac:dyDescent="0.25">
      <c r="N1915" s="58"/>
    </row>
    <row r="1916" spans="14:14" x14ac:dyDescent="0.25">
      <c r="N1916" s="58"/>
    </row>
    <row r="1917" spans="14:14" x14ac:dyDescent="0.25">
      <c r="N1917" s="58"/>
    </row>
    <row r="1918" spans="14:14" x14ac:dyDescent="0.25">
      <c r="N1918" s="58"/>
    </row>
    <row r="1919" spans="14:14" x14ac:dyDescent="0.25">
      <c r="N1919" s="58"/>
    </row>
    <row r="1920" spans="14:14" x14ac:dyDescent="0.25">
      <c r="N1920" s="58"/>
    </row>
    <row r="1921" spans="14:14" x14ac:dyDescent="0.25">
      <c r="N1921" s="58"/>
    </row>
    <row r="1922" spans="14:14" x14ac:dyDescent="0.25">
      <c r="N1922" s="58"/>
    </row>
    <row r="1923" spans="14:14" x14ac:dyDescent="0.25">
      <c r="N1923" s="58"/>
    </row>
    <row r="1924" spans="14:14" x14ac:dyDescent="0.25">
      <c r="N1924" s="58"/>
    </row>
    <row r="1925" spans="14:14" x14ac:dyDescent="0.25">
      <c r="N1925" s="58"/>
    </row>
    <row r="1926" spans="14:14" x14ac:dyDescent="0.25">
      <c r="N1926" s="58"/>
    </row>
    <row r="1927" spans="14:14" x14ac:dyDescent="0.25">
      <c r="N1927" s="58"/>
    </row>
    <row r="1928" spans="14:14" x14ac:dyDescent="0.25">
      <c r="N1928" s="58"/>
    </row>
    <row r="1929" spans="14:14" x14ac:dyDescent="0.25">
      <c r="N1929" s="58"/>
    </row>
    <row r="1930" spans="14:14" x14ac:dyDescent="0.25">
      <c r="N1930" s="58"/>
    </row>
    <row r="1931" spans="14:14" x14ac:dyDescent="0.25">
      <c r="N1931" s="58"/>
    </row>
    <row r="1932" spans="14:14" x14ac:dyDescent="0.25">
      <c r="N1932" s="58"/>
    </row>
    <row r="1933" spans="14:14" x14ac:dyDescent="0.25">
      <c r="N1933" s="58"/>
    </row>
    <row r="1934" spans="14:14" x14ac:dyDescent="0.25">
      <c r="N1934" s="58"/>
    </row>
    <row r="1935" spans="14:14" x14ac:dyDescent="0.25">
      <c r="N1935" s="58"/>
    </row>
    <row r="1936" spans="14:14" x14ac:dyDescent="0.25">
      <c r="N1936" s="58"/>
    </row>
    <row r="1937" spans="14:14" x14ac:dyDescent="0.25">
      <c r="N1937" s="58"/>
    </row>
    <row r="1938" spans="14:14" x14ac:dyDescent="0.25">
      <c r="N1938" s="58"/>
    </row>
    <row r="1939" spans="14:14" x14ac:dyDescent="0.25">
      <c r="N1939" s="58"/>
    </row>
    <row r="1940" spans="14:14" x14ac:dyDescent="0.25">
      <c r="N1940" s="58"/>
    </row>
    <row r="1941" spans="14:14" x14ac:dyDescent="0.25">
      <c r="N1941" s="58"/>
    </row>
    <row r="1942" spans="14:14" x14ac:dyDescent="0.25">
      <c r="N1942" s="58"/>
    </row>
    <row r="1943" spans="14:14" x14ac:dyDescent="0.25">
      <c r="N1943" s="58"/>
    </row>
    <row r="1944" spans="14:14" x14ac:dyDescent="0.25">
      <c r="N1944" s="58"/>
    </row>
    <row r="1945" spans="14:14" x14ac:dyDescent="0.25">
      <c r="N1945" s="58"/>
    </row>
    <row r="1946" spans="14:14" x14ac:dyDescent="0.25">
      <c r="N1946" s="58"/>
    </row>
    <row r="1947" spans="14:14" x14ac:dyDescent="0.25">
      <c r="N1947" s="58"/>
    </row>
    <row r="1948" spans="14:14" x14ac:dyDescent="0.25">
      <c r="N1948" s="58"/>
    </row>
    <row r="1949" spans="14:14" x14ac:dyDescent="0.25">
      <c r="N1949" s="58"/>
    </row>
    <row r="1950" spans="14:14" x14ac:dyDescent="0.25">
      <c r="N1950" s="58"/>
    </row>
    <row r="1951" spans="14:14" x14ac:dyDescent="0.25">
      <c r="N1951" s="58"/>
    </row>
    <row r="1952" spans="14:14" x14ac:dyDescent="0.25">
      <c r="N1952" s="58"/>
    </row>
    <row r="1953" spans="14:14" x14ac:dyDescent="0.25">
      <c r="N1953" s="58"/>
    </row>
    <row r="1954" spans="14:14" x14ac:dyDescent="0.25">
      <c r="N1954" s="58"/>
    </row>
    <row r="1955" spans="14:14" x14ac:dyDescent="0.25">
      <c r="N1955" s="58"/>
    </row>
    <row r="1956" spans="14:14" x14ac:dyDescent="0.25">
      <c r="N1956" s="58"/>
    </row>
    <row r="1957" spans="14:14" x14ac:dyDescent="0.25">
      <c r="N1957" s="58"/>
    </row>
    <row r="1958" spans="14:14" x14ac:dyDescent="0.25">
      <c r="N1958" s="58"/>
    </row>
    <row r="1959" spans="14:14" x14ac:dyDescent="0.25">
      <c r="N1959" s="58"/>
    </row>
    <row r="1960" spans="14:14" x14ac:dyDescent="0.25">
      <c r="N1960" s="58"/>
    </row>
    <row r="1961" spans="14:14" x14ac:dyDescent="0.25">
      <c r="N1961" s="58"/>
    </row>
    <row r="1962" spans="14:14" x14ac:dyDescent="0.25">
      <c r="N1962" s="58"/>
    </row>
    <row r="1963" spans="14:14" x14ac:dyDescent="0.25">
      <c r="N1963" s="58"/>
    </row>
    <row r="1964" spans="14:14" x14ac:dyDescent="0.25">
      <c r="N1964" s="58"/>
    </row>
    <row r="1965" spans="14:14" x14ac:dyDescent="0.25">
      <c r="N1965" s="58"/>
    </row>
    <row r="1966" spans="14:14" x14ac:dyDescent="0.25">
      <c r="N1966" s="58"/>
    </row>
    <row r="1967" spans="14:14" x14ac:dyDescent="0.25">
      <c r="N1967" s="58"/>
    </row>
    <row r="1968" spans="14:14" x14ac:dyDescent="0.25">
      <c r="N1968" s="58"/>
    </row>
    <row r="1969" spans="14:14" x14ac:dyDescent="0.25">
      <c r="N1969" s="58"/>
    </row>
    <row r="1970" spans="14:14" x14ac:dyDescent="0.25">
      <c r="N1970" s="58"/>
    </row>
    <row r="1971" spans="14:14" x14ac:dyDescent="0.25">
      <c r="N1971" s="58"/>
    </row>
    <row r="1972" spans="14:14" x14ac:dyDescent="0.25">
      <c r="N1972" s="58"/>
    </row>
    <row r="1973" spans="14:14" x14ac:dyDescent="0.25">
      <c r="N1973" s="58"/>
    </row>
    <row r="1974" spans="14:14" x14ac:dyDescent="0.25">
      <c r="N1974" s="58"/>
    </row>
    <row r="1975" spans="14:14" x14ac:dyDescent="0.25">
      <c r="N1975" s="58"/>
    </row>
    <row r="1976" spans="14:14" x14ac:dyDescent="0.25">
      <c r="N1976" s="58"/>
    </row>
    <row r="1977" spans="14:14" x14ac:dyDescent="0.25">
      <c r="N1977" s="58"/>
    </row>
    <row r="1978" spans="14:14" x14ac:dyDescent="0.25">
      <c r="N1978" s="58"/>
    </row>
    <row r="1979" spans="14:14" x14ac:dyDescent="0.25">
      <c r="N1979" s="58"/>
    </row>
    <row r="1980" spans="14:14" x14ac:dyDescent="0.25">
      <c r="N1980" s="58"/>
    </row>
    <row r="1981" spans="14:14" x14ac:dyDescent="0.25">
      <c r="N1981" s="58"/>
    </row>
    <row r="1982" spans="14:14" x14ac:dyDescent="0.25">
      <c r="N1982" s="58"/>
    </row>
    <row r="1983" spans="14:14" x14ac:dyDescent="0.25">
      <c r="N1983" s="58"/>
    </row>
    <row r="1984" spans="14:14" x14ac:dyDescent="0.25">
      <c r="N1984" s="58"/>
    </row>
    <row r="1985" spans="14:14" x14ac:dyDescent="0.25">
      <c r="N1985" s="58"/>
    </row>
    <row r="1986" spans="14:14" x14ac:dyDescent="0.25">
      <c r="N1986" s="58"/>
    </row>
    <row r="1987" spans="14:14" x14ac:dyDescent="0.25">
      <c r="N1987" s="58"/>
    </row>
    <row r="1988" spans="14:14" x14ac:dyDescent="0.25">
      <c r="N1988" s="58"/>
    </row>
    <row r="1989" spans="14:14" x14ac:dyDescent="0.25">
      <c r="N1989" s="58"/>
    </row>
    <row r="1990" spans="14:14" x14ac:dyDescent="0.25">
      <c r="N1990" s="58"/>
    </row>
    <row r="1991" spans="14:14" x14ac:dyDescent="0.25">
      <c r="N1991" s="58"/>
    </row>
    <row r="1992" spans="14:14" x14ac:dyDescent="0.25">
      <c r="N1992" s="58"/>
    </row>
    <row r="1993" spans="14:14" x14ac:dyDescent="0.25">
      <c r="N1993" s="58"/>
    </row>
    <row r="1994" spans="14:14" x14ac:dyDescent="0.25">
      <c r="N1994" s="58"/>
    </row>
    <row r="1995" spans="14:14" x14ac:dyDescent="0.25">
      <c r="N1995" s="58"/>
    </row>
    <row r="1996" spans="14:14" x14ac:dyDescent="0.25">
      <c r="N1996" s="58"/>
    </row>
    <row r="1997" spans="14:14" x14ac:dyDescent="0.25">
      <c r="N1997" s="58"/>
    </row>
    <row r="1998" spans="14:14" x14ac:dyDescent="0.25">
      <c r="N1998" s="58"/>
    </row>
    <row r="1999" spans="14:14" x14ac:dyDescent="0.25">
      <c r="N1999" s="58"/>
    </row>
    <row r="2000" spans="14:14" x14ac:dyDescent="0.25">
      <c r="N2000" s="58"/>
    </row>
    <row r="2001" spans="14:14" x14ac:dyDescent="0.25">
      <c r="N2001" s="58"/>
    </row>
    <row r="2002" spans="14:14" x14ac:dyDescent="0.25">
      <c r="N2002" s="58"/>
    </row>
    <row r="2003" spans="14:14" x14ac:dyDescent="0.25">
      <c r="N2003" s="58"/>
    </row>
    <row r="2004" spans="14:14" x14ac:dyDescent="0.25">
      <c r="N2004" s="58"/>
    </row>
    <row r="2005" spans="14:14" x14ac:dyDescent="0.25">
      <c r="N2005" s="58"/>
    </row>
    <row r="2006" spans="14:14" x14ac:dyDescent="0.25">
      <c r="N2006" s="58"/>
    </row>
    <row r="2007" spans="14:14" x14ac:dyDescent="0.25">
      <c r="N2007" s="58"/>
    </row>
    <row r="2008" spans="14:14" x14ac:dyDescent="0.25">
      <c r="N2008" s="58"/>
    </row>
    <row r="2009" spans="14:14" x14ac:dyDescent="0.25">
      <c r="N2009" s="58"/>
    </row>
    <row r="2010" spans="14:14" x14ac:dyDescent="0.25">
      <c r="N2010" s="58"/>
    </row>
    <row r="2011" spans="14:14" x14ac:dyDescent="0.25">
      <c r="N2011" s="58"/>
    </row>
    <row r="2012" spans="14:14" x14ac:dyDescent="0.25">
      <c r="N2012" s="58"/>
    </row>
    <row r="2013" spans="14:14" x14ac:dyDescent="0.25">
      <c r="N2013" s="58"/>
    </row>
    <row r="2014" spans="14:14" x14ac:dyDescent="0.25">
      <c r="N2014" s="58"/>
    </row>
    <row r="2015" spans="14:14" x14ac:dyDescent="0.25">
      <c r="N2015" s="58"/>
    </row>
    <row r="2016" spans="14:14" x14ac:dyDescent="0.25">
      <c r="N2016" s="58"/>
    </row>
    <row r="2017" spans="14:14" x14ac:dyDescent="0.25">
      <c r="N2017" s="58"/>
    </row>
    <row r="2018" spans="14:14" x14ac:dyDescent="0.25">
      <c r="N2018" s="58"/>
    </row>
    <row r="2019" spans="14:14" x14ac:dyDescent="0.25">
      <c r="N2019" s="58"/>
    </row>
    <row r="2020" spans="14:14" x14ac:dyDescent="0.25">
      <c r="N2020" s="58"/>
    </row>
    <row r="2021" spans="14:14" x14ac:dyDescent="0.25">
      <c r="N2021" s="58"/>
    </row>
    <row r="2022" spans="14:14" x14ac:dyDescent="0.25">
      <c r="N2022" s="58"/>
    </row>
    <row r="2023" spans="14:14" x14ac:dyDescent="0.25">
      <c r="N2023" s="58"/>
    </row>
    <row r="2024" spans="14:14" x14ac:dyDescent="0.25">
      <c r="N2024" s="58"/>
    </row>
    <row r="2025" spans="14:14" x14ac:dyDescent="0.25">
      <c r="N2025" s="58"/>
    </row>
    <row r="2026" spans="14:14" x14ac:dyDescent="0.25">
      <c r="N2026" s="58"/>
    </row>
    <row r="2027" spans="14:14" x14ac:dyDescent="0.25">
      <c r="N2027" s="58"/>
    </row>
    <row r="2028" spans="14:14" x14ac:dyDescent="0.25">
      <c r="N2028" s="58"/>
    </row>
    <row r="2029" spans="14:14" x14ac:dyDescent="0.25">
      <c r="N2029" s="58"/>
    </row>
    <row r="2030" spans="14:14" x14ac:dyDescent="0.25">
      <c r="N2030" s="58"/>
    </row>
    <row r="2031" spans="14:14" x14ac:dyDescent="0.25">
      <c r="N2031" s="58"/>
    </row>
    <row r="2032" spans="14:14" x14ac:dyDescent="0.25">
      <c r="N2032" s="58"/>
    </row>
    <row r="2033" spans="14:14" x14ac:dyDescent="0.25">
      <c r="N2033" s="58"/>
    </row>
    <row r="2034" spans="14:14" x14ac:dyDescent="0.25">
      <c r="N2034" s="58"/>
    </row>
    <row r="2035" spans="14:14" x14ac:dyDescent="0.25">
      <c r="N2035" s="58"/>
    </row>
    <row r="2036" spans="14:14" x14ac:dyDescent="0.25">
      <c r="N2036" s="58"/>
    </row>
    <row r="2037" spans="14:14" x14ac:dyDescent="0.25">
      <c r="N2037" s="58"/>
    </row>
    <row r="2038" spans="14:14" x14ac:dyDescent="0.25">
      <c r="N2038" s="58"/>
    </row>
    <row r="2039" spans="14:14" x14ac:dyDescent="0.25">
      <c r="N2039" s="58"/>
    </row>
    <row r="2040" spans="14:14" x14ac:dyDescent="0.25">
      <c r="N2040" s="58"/>
    </row>
    <row r="2041" spans="14:14" x14ac:dyDescent="0.25">
      <c r="N2041" s="58"/>
    </row>
    <row r="2042" spans="14:14" x14ac:dyDescent="0.25">
      <c r="N2042" s="58"/>
    </row>
    <row r="2043" spans="14:14" x14ac:dyDescent="0.25">
      <c r="N2043" s="58"/>
    </row>
    <row r="2044" spans="14:14" x14ac:dyDescent="0.25">
      <c r="N2044" s="58"/>
    </row>
    <row r="2045" spans="14:14" x14ac:dyDescent="0.25">
      <c r="N2045" s="58"/>
    </row>
    <row r="2046" spans="14:14" x14ac:dyDescent="0.25">
      <c r="N2046" s="58"/>
    </row>
    <row r="2047" spans="14:14" x14ac:dyDescent="0.25">
      <c r="N2047" s="58"/>
    </row>
    <row r="2048" spans="14:14" x14ac:dyDescent="0.25">
      <c r="N2048" s="58"/>
    </row>
    <row r="2049" spans="14:14" x14ac:dyDescent="0.25">
      <c r="N2049" s="58"/>
    </row>
    <row r="2050" spans="14:14" x14ac:dyDescent="0.25">
      <c r="N2050" s="58"/>
    </row>
    <row r="2051" spans="14:14" x14ac:dyDescent="0.25">
      <c r="N2051" s="58"/>
    </row>
    <row r="2052" spans="14:14" x14ac:dyDescent="0.25">
      <c r="N2052" s="58"/>
    </row>
    <row r="2053" spans="14:14" x14ac:dyDescent="0.25">
      <c r="N2053" s="58"/>
    </row>
    <row r="2054" spans="14:14" x14ac:dyDescent="0.25">
      <c r="N2054" s="58"/>
    </row>
    <row r="2055" spans="14:14" x14ac:dyDescent="0.25">
      <c r="N2055" s="58"/>
    </row>
    <row r="2056" spans="14:14" x14ac:dyDescent="0.25">
      <c r="N2056" s="58"/>
    </row>
    <row r="2057" spans="14:14" x14ac:dyDescent="0.25">
      <c r="N2057" s="58"/>
    </row>
    <row r="2058" spans="14:14" x14ac:dyDescent="0.25">
      <c r="N2058" s="58"/>
    </row>
    <row r="2059" spans="14:14" x14ac:dyDescent="0.25">
      <c r="N2059" s="58"/>
    </row>
    <row r="2060" spans="14:14" x14ac:dyDescent="0.25">
      <c r="N2060" s="58"/>
    </row>
    <row r="2061" spans="14:14" x14ac:dyDescent="0.25">
      <c r="N2061" s="58"/>
    </row>
    <row r="2062" spans="14:14" x14ac:dyDescent="0.25">
      <c r="N2062" s="58"/>
    </row>
    <row r="2063" spans="14:14" x14ac:dyDescent="0.25">
      <c r="N2063" s="58"/>
    </row>
    <row r="2064" spans="14:14" x14ac:dyDescent="0.25">
      <c r="N2064" s="58"/>
    </row>
    <row r="2065" spans="14:14" x14ac:dyDescent="0.25">
      <c r="N2065" s="58"/>
    </row>
    <row r="2066" spans="14:14" x14ac:dyDescent="0.25">
      <c r="N2066" s="58"/>
    </row>
    <row r="2067" spans="14:14" x14ac:dyDescent="0.25">
      <c r="N2067" s="58"/>
    </row>
    <row r="2068" spans="14:14" x14ac:dyDescent="0.25">
      <c r="N2068" s="58"/>
    </row>
    <row r="2069" spans="14:14" x14ac:dyDescent="0.25">
      <c r="N2069" s="58"/>
    </row>
    <row r="2070" spans="14:14" x14ac:dyDescent="0.25">
      <c r="N2070" s="58"/>
    </row>
    <row r="2071" spans="14:14" x14ac:dyDescent="0.25">
      <c r="N2071" s="58"/>
    </row>
    <row r="2072" spans="14:14" x14ac:dyDescent="0.25">
      <c r="N2072" s="58"/>
    </row>
    <row r="2073" spans="14:14" x14ac:dyDescent="0.25">
      <c r="N2073" s="58"/>
    </row>
    <row r="2074" spans="14:14" x14ac:dyDescent="0.25">
      <c r="N2074" s="58"/>
    </row>
    <row r="2075" spans="14:14" x14ac:dyDescent="0.25">
      <c r="N2075" s="58"/>
    </row>
    <row r="2076" spans="14:14" x14ac:dyDescent="0.25">
      <c r="N2076" s="58"/>
    </row>
    <row r="2077" spans="14:14" x14ac:dyDescent="0.25">
      <c r="N2077" s="58"/>
    </row>
    <row r="2078" spans="14:14" x14ac:dyDescent="0.25">
      <c r="N2078" s="58"/>
    </row>
    <row r="2079" spans="14:14" x14ac:dyDescent="0.25">
      <c r="N2079" s="58"/>
    </row>
    <row r="2080" spans="14:14" x14ac:dyDescent="0.25">
      <c r="N2080" s="58"/>
    </row>
    <row r="2081" spans="14:14" x14ac:dyDescent="0.25">
      <c r="N2081" s="58"/>
    </row>
    <row r="2082" spans="14:14" x14ac:dyDescent="0.25">
      <c r="N2082" s="58"/>
    </row>
    <row r="2083" spans="14:14" x14ac:dyDescent="0.25">
      <c r="N2083" s="58"/>
    </row>
    <row r="2084" spans="14:14" x14ac:dyDescent="0.25">
      <c r="N2084" s="58"/>
    </row>
    <row r="2085" spans="14:14" x14ac:dyDescent="0.25">
      <c r="N2085" s="58"/>
    </row>
    <row r="2086" spans="14:14" x14ac:dyDescent="0.25">
      <c r="N2086" s="58"/>
    </row>
    <row r="2087" spans="14:14" x14ac:dyDescent="0.25">
      <c r="N2087" s="58"/>
    </row>
    <row r="2088" spans="14:14" x14ac:dyDescent="0.25">
      <c r="N2088" s="58"/>
    </row>
    <row r="2089" spans="14:14" x14ac:dyDescent="0.25">
      <c r="N2089" s="58"/>
    </row>
    <row r="2090" spans="14:14" x14ac:dyDescent="0.25">
      <c r="N2090" s="58"/>
    </row>
    <row r="2091" spans="14:14" x14ac:dyDescent="0.25">
      <c r="N2091" s="58"/>
    </row>
    <row r="2092" spans="14:14" x14ac:dyDescent="0.25">
      <c r="N2092" s="58"/>
    </row>
    <row r="2093" spans="14:14" x14ac:dyDescent="0.25">
      <c r="N2093" s="58"/>
    </row>
    <row r="2094" spans="14:14" x14ac:dyDescent="0.25">
      <c r="N2094" s="58"/>
    </row>
    <row r="2095" spans="14:14" x14ac:dyDescent="0.25">
      <c r="N2095" s="58"/>
    </row>
    <row r="2096" spans="14:14" x14ac:dyDescent="0.25">
      <c r="N2096" s="58"/>
    </row>
    <row r="2097" spans="14:14" x14ac:dyDescent="0.25">
      <c r="N2097" s="58"/>
    </row>
    <row r="2098" spans="14:14" x14ac:dyDescent="0.25">
      <c r="N2098" s="58"/>
    </row>
    <row r="2099" spans="14:14" x14ac:dyDescent="0.25">
      <c r="N2099" s="58"/>
    </row>
    <row r="2100" spans="14:14" x14ac:dyDescent="0.25">
      <c r="N2100" s="58"/>
    </row>
    <row r="2101" spans="14:14" x14ac:dyDescent="0.25">
      <c r="N2101" s="58"/>
    </row>
    <row r="2102" spans="14:14" x14ac:dyDescent="0.25">
      <c r="N2102" s="58"/>
    </row>
    <row r="2103" spans="14:14" x14ac:dyDescent="0.25">
      <c r="N2103" s="58"/>
    </row>
    <row r="2104" spans="14:14" x14ac:dyDescent="0.25">
      <c r="N2104" s="58"/>
    </row>
    <row r="2105" spans="14:14" x14ac:dyDescent="0.25">
      <c r="N2105" s="58"/>
    </row>
    <row r="2106" spans="14:14" x14ac:dyDescent="0.25">
      <c r="N2106" s="58"/>
    </row>
    <row r="2107" spans="14:14" x14ac:dyDescent="0.25">
      <c r="N2107" s="58"/>
    </row>
    <row r="2108" spans="14:14" x14ac:dyDescent="0.25">
      <c r="N2108" s="58"/>
    </row>
    <row r="2109" spans="14:14" x14ac:dyDescent="0.25">
      <c r="N2109" s="58"/>
    </row>
    <row r="2110" spans="14:14" x14ac:dyDescent="0.25">
      <c r="N2110" s="58"/>
    </row>
    <row r="2111" spans="14:14" x14ac:dyDescent="0.25">
      <c r="N2111" s="58"/>
    </row>
    <row r="2112" spans="14:14" x14ac:dyDescent="0.25">
      <c r="N2112" s="58"/>
    </row>
    <row r="2113" spans="14:14" x14ac:dyDescent="0.25">
      <c r="N2113" s="58"/>
    </row>
    <row r="2114" spans="14:14" x14ac:dyDescent="0.25">
      <c r="N2114" s="58"/>
    </row>
    <row r="2115" spans="14:14" x14ac:dyDescent="0.25">
      <c r="N2115" s="58"/>
    </row>
    <row r="2116" spans="14:14" x14ac:dyDescent="0.25">
      <c r="N2116" s="58"/>
    </row>
    <row r="2117" spans="14:14" x14ac:dyDescent="0.25">
      <c r="N2117" s="58"/>
    </row>
    <row r="2118" spans="14:14" x14ac:dyDescent="0.25">
      <c r="N2118" s="58"/>
    </row>
    <row r="2119" spans="14:14" x14ac:dyDescent="0.25">
      <c r="N2119" s="58"/>
    </row>
    <row r="2120" spans="14:14" x14ac:dyDescent="0.25">
      <c r="N2120" s="58"/>
    </row>
    <row r="2121" spans="14:14" x14ac:dyDescent="0.25">
      <c r="N2121" s="58"/>
    </row>
    <row r="2122" spans="14:14" x14ac:dyDescent="0.25">
      <c r="N2122" s="58"/>
    </row>
    <row r="2123" spans="14:14" x14ac:dyDescent="0.25">
      <c r="N2123" s="58"/>
    </row>
    <row r="2124" spans="14:14" x14ac:dyDescent="0.25">
      <c r="N2124" s="58"/>
    </row>
    <row r="2125" spans="14:14" x14ac:dyDescent="0.25">
      <c r="N2125" s="58"/>
    </row>
    <row r="2126" spans="14:14" x14ac:dyDescent="0.25">
      <c r="N2126" s="58"/>
    </row>
    <row r="2127" spans="14:14" x14ac:dyDescent="0.25">
      <c r="N2127" s="58"/>
    </row>
    <row r="2128" spans="14:14" x14ac:dyDescent="0.25">
      <c r="N2128" s="58"/>
    </row>
    <row r="2129" spans="14:14" x14ac:dyDescent="0.25">
      <c r="N2129" s="58"/>
    </row>
    <row r="2130" spans="14:14" x14ac:dyDescent="0.25">
      <c r="N2130" s="58"/>
    </row>
    <row r="2131" spans="14:14" x14ac:dyDescent="0.25">
      <c r="N2131" s="58"/>
    </row>
    <row r="2132" spans="14:14" x14ac:dyDescent="0.25">
      <c r="N2132" s="58"/>
    </row>
    <row r="2133" spans="14:14" x14ac:dyDescent="0.25">
      <c r="N2133" s="58"/>
    </row>
    <row r="2134" spans="14:14" x14ac:dyDescent="0.25">
      <c r="N2134" s="58"/>
    </row>
    <row r="2135" spans="14:14" x14ac:dyDescent="0.25">
      <c r="N2135" s="58"/>
    </row>
    <row r="2136" spans="14:14" x14ac:dyDescent="0.25">
      <c r="N2136" s="58"/>
    </row>
    <row r="2137" spans="14:14" x14ac:dyDescent="0.25">
      <c r="N2137" s="58"/>
    </row>
    <row r="2138" spans="14:14" x14ac:dyDescent="0.25">
      <c r="N2138" s="58"/>
    </row>
    <row r="2139" spans="14:14" x14ac:dyDescent="0.25">
      <c r="N2139" s="58"/>
    </row>
    <row r="2140" spans="14:14" x14ac:dyDescent="0.25">
      <c r="N2140" s="58"/>
    </row>
    <row r="2141" spans="14:14" x14ac:dyDescent="0.25">
      <c r="N2141" s="58"/>
    </row>
    <row r="2142" spans="14:14" x14ac:dyDescent="0.25">
      <c r="N2142" s="58"/>
    </row>
    <row r="2143" spans="14:14" x14ac:dyDescent="0.25">
      <c r="N2143" s="58"/>
    </row>
    <row r="2144" spans="14:14" x14ac:dyDescent="0.25">
      <c r="N2144" s="58"/>
    </row>
    <row r="2145" spans="14:14" x14ac:dyDescent="0.25">
      <c r="N2145" s="58"/>
    </row>
    <row r="2146" spans="14:14" x14ac:dyDescent="0.25">
      <c r="N2146" s="58"/>
    </row>
    <row r="2147" spans="14:14" x14ac:dyDescent="0.25">
      <c r="N2147" s="58"/>
    </row>
    <row r="2148" spans="14:14" x14ac:dyDescent="0.25">
      <c r="N2148" s="58"/>
    </row>
    <row r="2149" spans="14:14" x14ac:dyDescent="0.25">
      <c r="N2149" s="58"/>
    </row>
    <row r="2150" spans="14:14" x14ac:dyDescent="0.25">
      <c r="N2150" s="58"/>
    </row>
    <row r="2151" spans="14:14" x14ac:dyDescent="0.25">
      <c r="N2151" s="58"/>
    </row>
    <row r="2152" spans="14:14" x14ac:dyDescent="0.25">
      <c r="N2152" s="58"/>
    </row>
    <row r="2153" spans="14:14" x14ac:dyDescent="0.25">
      <c r="N2153" s="58"/>
    </row>
    <row r="2154" spans="14:14" x14ac:dyDescent="0.25">
      <c r="N2154" s="58"/>
    </row>
    <row r="2155" spans="14:14" x14ac:dyDescent="0.25">
      <c r="N2155" s="58"/>
    </row>
    <row r="2156" spans="14:14" x14ac:dyDescent="0.25">
      <c r="N2156" s="58"/>
    </row>
    <row r="2157" spans="14:14" x14ac:dyDescent="0.25">
      <c r="N2157" s="58"/>
    </row>
    <row r="2158" spans="14:14" x14ac:dyDescent="0.25">
      <c r="N2158" s="58"/>
    </row>
    <row r="2159" spans="14:14" x14ac:dyDescent="0.25">
      <c r="N2159" s="58"/>
    </row>
    <row r="2160" spans="14:14" x14ac:dyDescent="0.25">
      <c r="N2160" s="58"/>
    </row>
    <row r="2161" spans="14:14" x14ac:dyDescent="0.25">
      <c r="N2161" s="58"/>
    </row>
    <row r="2162" spans="14:14" x14ac:dyDescent="0.25">
      <c r="N2162" s="58"/>
    </row>
    <row r="2163" spans="14:14" x14ac:dyDescent="0.25">
      <c r="N2163" s="58"/>
    </row>
    <row r="2164" spans="14:14" x14ac:dyDescent="0.25">
      <c r="N2164" s="58"/>
    </row>
    <row r="2165" spans="14:14" x14ac:dyDescent="0.25">
      <c r="N2165" s="58"/>
    </row>
    <row r="2166" spans="14:14" x14ac:dyDescent="0.25">
      <c r="N2166" s="58"/>
    </row>
    <row r="2167" spans="14:14" x14ac:dyDescent="0.25">
      <c r="N2167" s="58"/>
    </row>
    <row r="2168" spans="14:14" x14ac:dyDescent="0.25">
      <c r="N2168" s="58"/>
    </row>
    <row r="2169" spans="14:14" x14ac:dyDescent="0.25">
      <c r="N2169" s="58"/>
    </row>
    <row r="2170" spans="14:14" x14ac:dyDescent="0.25">
      <c r="N2170" s="58"/>
    </row>
    <row r="2171" spans="14:14" x14ac:dyDescent="0.25">
      <c r="N2171" s="58"/>
    </row>
    <row r="2172" spans="14:14" x14ac:dyDescent="0.25">
      <c r="N2172" s="58"/>
    </row>
    <row r="2173" spans="14:14" x14ac:dyDescent="0.25">
      <c r="N2173" s="58"/>
    </row>
    <row r="2174" spans="14:14" x14ac:dyDescent="0.25">
      <c r="N2174" s="58"/>
    </row>
    <row r="2175" spans="14:14" x14ac:dyDescent="0.25">
      <c r="N2175" s="58"/>
    </row>
    <row r="2176" spans="14:14" x14ac:dyDescent="0.25">
      <c r="N2176" s="58"/>
    </row>
    <row r="2177" spans="14:14" x14ac:dyDescent="0.25">
      <c r="N2177" s="58"/>
    </row>
    <row r="2178" spans="14:14" x14ac:dyDescent="0.25">
      <c r="N2178" s="58"/>
    </row>
    <row r="2179" spans="14:14" x14ac:dyDescent="0.25">
      <c r="N2179" s="58"/>
    </row>
    <row r="2180" spans="14:14" x14ac:dyDescent="0.25">
      <c r="N2180" s="58"/>
    </row>
    <row r="2181" spans="14:14" x14ac:dyDescent="0.25">
      <c r="N2181" s="58"/>
    </row>
    <row r="2182" spans="14:14" x14ac:dyDescent="0.25">
      <c r="N2182" s="58"/>
    </row>
    <row r="2183" spans="14:14" x14ac:dyDescent="0.25">
      <c r="N2183" s="58"/>
    </row>
    <row r="2184" spans="14:14" x14ac:dyDescent="0.25">
      <c r="N2184" s="58"/>
    </row>
    <row r="2185" spans="14:14" x14ac:dyDescent="0.25">
      <c r="N2185" s="58"/>
    </row>
    <row r="2186" spans="14:14" x14ac:dyDescent="0.25">
      <c r="N2186" s="58"/>
    </row>
    <row r="2187" spans="14:14" x14ac:dyDescent="0.25">
      <c r="N2187" s="58"/>
    </row>
    <row r="2188" spans="14:14" x14ac:dyDescent="0.25">
      <c r="N2188" s="58"/>
    </row>
    <row r="2189" spans="14:14" x14ac:dyDescent="0.25">
      <c r="N2189" s="58"/>
    </row>
    <row r="2190" spans="14:14" x14ac:dyDescent="0.25">
      <c r="N2190" s="58"/>
    </row>
    <row r="2191" spans="14:14" x14ac:dyDescent="0.25">
      <c r="N2191" s="58"/>
    </row>
    <row r="2192" spans="14:14" x14ac:dyDescent="0.25">
      <c r="N2192" s="58"/>
    </row>
    <row r="2193" spans="14:14" x14ac:dyDescent="0.25">
      <c r="N2193" s="58"/>
    </row>
    <row r="2194" spans="14:14" x14ac:dyDescent="0.25">
      <c r="N2194" s="58"/>
    </row>
    <row r="2195" spans="14:14" x14ac:dyDescent="0.25">
      <c r="N2195" s="58"/>
    </row>
    <row r="2196" spans="14:14" x14ac:dyDescent="0.25">
      <c r="N2196" s="58"/>
    </row>
    <row r="2197" spans="14:14" x14ac:dyDescent="0.25">
      <c r="N2197" s="58"/>
    </row>
    <row r="2198" spans="14:14" x14ac:dyDescent="0.25">
      <c r="N2198" s="58"/>
    </row>
    <row r="2199" spans="14:14" x14ac:dyDescent="0.25">
      <c r="N2199" s="58"/>
    </row>
    <row r="2200" spans="14:14" x14ac:dyDescent="0.25">
      <c r="N2200" s="58"/>
    </row>
    <row r="2201" spans="14:14" x14ac:dyDescent="0.25">
      <c r="N2201" s="58"/>
    </row>
    <row r="2202" spans="14:14" x14ac:dyDescent="0.25">
      <c r="N2202" s="58"/>
    </row>
    <row r="2203" spans="14:14" x14ac:dyDescent="0.25">
      <c r="N2203" s="58"/>
    </row>
    <row r="2204" spans="14:14" x14ac:dyDescent="0.25">
      <c r="N2204" s="58"/>
    </row>
    <row r="2205" spans="14:14" x14ac:dyDescent="0.25">
      <c r="N2205" s="58"/>
    </row>
    <row r="2206" spans="14:14" x14ac:dyDescent="0.25">
      <c r="N2206" s="58"/>
    </row>
    <row r="2207" spans="14:14" x14ac:dyDescent="0.25">
      <c r="N2207" s="58"/>
    </row>
    <row r="2208" spans="14:14" x14ac:dyDescent="0.25">
      <c r="N2208" s="58"/>
    </row>
    <row r="2209" spans="14:14" x14ac:dyDescent="0.25">
      <c r="N2209" s="58"/>
    </row>
    <row r="2210" spans="14:14" x14ac:dyDescent="0.25">
      <c r="N2210" s="58"/>
    </row>
    <row r="2211" spans="14:14" x14ac:dyDescent="0.25">
      <c r="N2211" s="58"/>
    </row>
    <row r="2212" spans="14:14" x14ac:dyDescent="0.25">
      <c r="N2212" s="58"/>
    </row>
    <row r="2213" spans="14:14" x14ac:dyDescent="0.25">
      <c r="N2213" s="58"/>
    </row>
    <row r="2214" spans="14:14" x14ac:dyDescent="0.25">
      <c r="N2214" s="58"/>
    </row>
    <row r="2215" spans="14:14" x14ac:dyDescent="0.25">
      <c r="N2215" s="58"/>
    </row>
    <row r="2216" spans="14:14" x14ac:dyDescent="0.25">
      <c r="N2216" s="58"/>
    </row>
    <row r="2217" spans="14:14" x14ac:dyDescent="0.25">
      <c r="N2217" s="58"/>
    </row>
    <row r="2218" spans="14:14" x14ac:dyDescent="0.25">
      <c r="N2218" s="58"/>
    </row>
    <row r="2219" spans="14:14" x14ac:dyDescent="0.25">
      <c r="N2219" s="58"/>
    </row>
    <row r="2220" spans="14:14" x14ac:dyDescent="0.25">
      <c r="N2220" s="58"/>
    </row>
    <row r="2221" spans="14:14" x14ac:dyDescent="0.25">
      <c r="N2221" s="58"/>
    </row>
    <row r="2222" spans="14:14" x14ac:dyDescent="0.25">
      <c r="N2222" s="58"/>
    </row>
    <row r="2223" spans="14:14" x14ac:dyDescent="0.25">
      <c r="N2223" s="58"/>
    </row>
    <row r="2224" spans="14:14" x14ac:dyDescent="0.25">
      <c r="N2224" s="58"/>
    </row>
    <row r="2225" spans="14:14" x14ac:dyDescent="0.25">
      <c r="N2225" s="58"/>
    </row>
    <row r="2226" spans="14:14" x14ac:dyDescent="0.25">
      <c r="N2226" s="58"/>
    </row>
    <row r="2227" spans="14:14" x14ac:dyDescent="0.25">
      <c r="N2227" s="58"/>
    </row>
    <row r="2228" spans="14:14" x14ac:dyDescent="0.25">
      <c r="N2228" s="58"/>
    </row>
    <row r="2229" spans="14:14" x14ac:dyDescent="0.25">
      <c r="N2229" s="58"/>
    </row>
    <row r="2230" spans="14:14" x14ac:dyDescent="0.25">
      <c r="N2230" s="58"/>
    </row>
    <row r="2231" spans="14:14" x14ac:dyDescent="0.25">
      <c r="N2231" s="58"/>
    </row>
    <row r="2232" spans="14:14" x14ac:dyDescent="0.25">
      <c r="N2232" s="58"/>
    </row>
    <row r="2233" spans="14:14" x14ac:dyDescent="0.25">
      <c r="N2233" s="58"/>
    </row>
    <row r="2234" spans="14:14" x14ac:dyDescent="0.25">
      <c r="N2234" s="58"/>
    </row>
    <row r="2235" spans="14:14" x14ac:dyDescent="0.25">
      <c r="N2235" s="58"/>
    </row>
    <row r="2236" spans="14:14" x14ac:dyDescent="0.25">
      <c r="N2236" s="58"/>
    </row>
    <row r="2237" spans="14:14" x14ac:dyDescent="0.25">
      <c r="N2237" s="58"/>
    </row>
    <row r="2238" spans="14:14" x14ac:dyDescent="0.25">
      <c r="N2238" s="58"/>
    </row>
    <row r="2239" spans="14:14" x14ac:dyDescent="0.25">
      <c r="N2239" s="58"/>
    </row>
    <row r="2240" spans="14:14" x14ac:dyDescent="0.25">
      <c r="N2240" s="58"/>
    </row>
    <row r="2241" spans="14:14" x14ac:dyDescent="0.25">
      <c r="N2241" s="58"/>
    </row>
    <row r="2242" spans="14:14" x14ac:dyDescent="0.25">
      <c r="N2242" s="58"/>
    </row>
    <row r="2243" spans="14:14" x14ac:dyDescent="0.25">
      <c r="N2243" s="58"/>
    </row>
    <row r="2244" spans="14:14" x14ac:dyDescent="0.25">
      <c r="N2244" s="58"/>
    </row>
    <row r="2245" spans="14:14" x14ac:dyDescent="0.25">
      <c r="N2245" s="58"/>
    </row>
    <row r="2246" spans="14:14" x14ac:dyDescent="0.25">
      <c r="N2246" s="58"/>
    </row>
    <row r="2247" spans="14:14" x14ac:dyDescent="0.25">
      <c r="N2247" s="58"/>
    </row>
    <row r="2248" spans="14:14" x14ac:dyDescent="0.25">
      <c r="N2248" s="58"/>
    </row>
    <row r="2249" spans="14:14" x14ac:dyDescent="0.25">
      <c r="N2249" s="58"/>
    </row>
    <row r="2250" spans="14:14" x14ac:dyDescent="0.25">
      <c r="N2250" s="58"/>
    </row>
    <row r="2251" spans="14:14" x14ac:dyDescent="0.25">
      <c r="N2251" s="58"/>
    </row>
    <row r="2252" spans="14:14" x14ac:dyDescent="0.25">
      <c r="N2252" s="58"/>
    </row>
    <row r="2253" spans="14:14" x14ac:dyDescent="0.25">
      <c r="N2253" s="58"/>
    </row>
    <row r="2254" spans="14:14" x14ac:dyDescent="0.25">
      <c r="N2254" s="58"/>
    </row>
    <row r="2255" spans="14:14" x14ac:dyDescent="0.25">
      <c r="N2255" s="58"/>
    </row>
    <row r="2256" spans="14:14" x14ac:dyDescent="0.25">
      <c r="N2256" s="58"/>
    </row>
    <row r="2257" spans="14:14" x14ac:dyDescent="0.25">
      <c r="N2257" s="58"/>
    </row>
    <row r="2258" spans="14:14" x14ac:dyDescent="0.25">
      <c r="N2258" s="58"/>
    </row>
    <row r="2259" spans="14:14" x14ac:dyDescent="0.25">
      <c r="N2259" s="58"/>
    </row>
    <row r="2260" spans="14:14" x14ac:dyDescent="0.25">
      <c r="N2260" s="58"/>
    </row>
    <row r="2261" spans="14:14" x14ac:dyDescent="0.25">
      <c r="N2261" s="58"/>
    </row>
    <row r="2262" spans="14:14" x14ac:dyDescent="0.25">
      <c r="N2262" s="58"/>
    </row>
    <row r="2263" spans="14:14" x14ac:dyDescent="0.25">
      <c r="N2263" s="58"/>
    </row>
    <row r="2264" spans="14:14" x14ac:dyDescent="0.25">
      <c r="N2264" s="58"/>
    </row>
    <row r="2265" spans="14:14" x14ac:dyDescent="0.25">
      <c r="N2265" s="58"/>
    </row>
    <row r="2266" spans="14:14" x14ac:dyDescent="0.25">
      <c r="N2266" s="58"/>
    </row>
    <row r="2267" spans="14:14" x14ac:dyDescent="0.25">
      <c r="N2267" s="58"/>
    </row>
    <row r="2268" spans="14:14" x14ac:dyDescent="0.25">
      <c r="N2268" s="58"/>
    </row>
    <row r="2269" spans="14:14" x14ac:dyDescent="0.25">
      <c r="N2269" s="58"/>
    </row>
    <row r="2270" spans="14:14" x14ac:dyDescent="0.25">
      <c r="N2270" s="58"/>
    </row>
    <row r="2271" spans="14:14" x14ac:dyDescent="0.25">
      <c r="N2271" s="58"/>
    </row>
    <row r="2272" spans="14:14" x14ac:dyDescent="0.25">
      <c r="N2272" s="58"/>
    </row>
    <row r="2273" spans="14:14" x14ac:dyDescent="0.25">
      <c r="N2273" s="58"/>
    </row>
    <row r="2274" spans="14:14" x14ac:dyDescent="0.25">
      <c r="N2274" s="58"/>
    </row>
    <row r="2275" spans="14:14" x14ac:dyDescent="0.25">
      <c r="N2275" s="58"/>
    </row>
    <row r="2276" spans="14:14" x14ac:dyDescent="0.25">
      <c r="N2276" s="58"/>
    </row>
    <row r="2277" spans="14:14" x14ac:dyDescent="0.25">
      <c r="N2277" s="58"/>
    </row>
    <row r="2278" spans="14:14" x14ac:dyDescent="0.25">
      <c r="N2278" s="58"/>
    </row>
    <row r="2279" spans="14:14" x14ac:dyDescent="0.25">
      <c r="N2279" s="58"/>
    </row>
    <row r="2280" spans="14:14" x14ac:dyDescent="0.25">
      <c r="N2280" s="58"/>
    </row>
    <row r="2281" spans="14:14" x14ac:dyDescent="0.25">
      <c r="N2281" s="58"/>
    </row>
    <row r="2282" spans="14:14" x14ac:dyDescent="0.25">
      <c r="N2282" s="58"/>
    </row>
    <row r="2283" spans="14:14" x14ac:dyDescent="0.25">
      <c r="N2283" s="58"/>
    </row>
    <row r="2284" spans="14:14" x14ac:dyDescent="0.25">
      <c r="N2284" s="58"/>
    </row>
    <row r="2285" spans="14:14" x14ac:dyDescent="0.25">
      <c r="N2285" s="58"/>
    </row>
    <row r="2286" spans="14:14" x14ac:dyDescent="0.25">
      <c r="N2286" s="58"/>
    </row>
    <row r="2287" spans="14:14" x14ac:dyDescent="0.25">
      <c r="N2287" s="58"/>
    </row>
    <row r="2288" spans="14:14" x14ac:dyDescent="0.25">
      <c r="N2288" s="58"/>
    </row>
    <row r="2289" spans="14:14" x14ac:dyDescent="0.25">
      <c r="N2289" s="58"/>
    </row>
    <row r="2290" spans="14:14" x14ac:dyDescent="0.25">
      <c r="N2290" s="58"/>
    </row>
    <row r="2291" spans="14:14" x14ac:dyDescent="0.25">
      <c r="N2291" s="58"/>
    </row>
    <row r="2292" spans="14:14" x14ac:dyDescent="0.25">
      <c r="N2292" s="58"/>
    </row>
    <row r="2293" spans="14:14" x14ac:dyDescent="0.25">
      <c r="N2293" s="58"/>
    </row>
    <row r="2294" spans="14:14" x14ac:dyDescent="0.25">
      <c r="N2294" s="58"/>
    </row>
    <row r="2295" spans="14:14" x14ac:dyDescent="0.25">
      <c r="N2295" s="58"/>
    </row>
    <row r="2296" spans="14:14" x14ac:dyDescent="0.25">
      <c r="N2296" s="58"/>
    </row>
    <row r="2297" spans="14:14" x14ac:dyDescent="0.25">
      <c r="N2297" s="58"/>
    </row>
    <row r="2298" spans="14:14" x14ac:dyDescent="0.25">
      <c r="N2298" s="58"/>
    </row>
    <row r="2299" spans="14:14" x14ac:dyDescent="0.25">
      <c r="N2299" s="58"/>
    </row>
    <row r="2300" spans="14:14" x14ac:dyDescent="0.25">
      <c r="N2300" s="58"/>
    </row>
    <row r="2301" spans="14:14" x14ac:dyDescent="0.25">
      <c r="N2301" s="58"/>
    </row>
    <row r="2302" spans="14:14" x14ac:dyDescent="0.25">
      <c r="N2302" s="58"/>
    </row>
    <row r="2303" spans="14:14" x14ac:dyDescent="0.25">
      <c r="N2303" s="58"/>
    </row>
    <row r="2304" spans="14:14" x14ac:dyDescent="0.25">
      <c r="N2304" s="58"/>
    </row>
    <row r="2305" spans="14:14" x14ac:dyDescent="0.25">
      <c r="N2305" s="58"/>
    </row>
    <row r="2306" spans="14:14" x14ac:dyDescent="0.25">
      <c r="N2306" s="58"/>
    </row>
    <row r="2307" spans="14:14" x14ac:dyDescent="0.25">
      <c r="N2307" s="58"/>
    </row>
    <row r="2308" spans="14:14" x14ac:dyDescent="0.25">
      <c r="N2308" s="58"/>
    </row>
    <row r="2309" spans="14:14" x14ac:dyDescent="0.25">
      <c r="N2309" s="58"/>
    </row>
    <row r="2310" spans="14:14" x14ac:dyDescent="0.25">
      <c r="N2310" s="58"/>
    </row>
    <row r="2311" spans="14:14" x14ac:dyDescent="0.25">
      <c r="N2311" s="58"/>
    </row>
    <row r="2312" spans="14:14" x14ac:dyDescent="0.25">
      <c r="N2312" s="58"/>
    </row>
    <row r="2313" spans="14:14" x14ac:dyDescent="0.25">
      <c r="N2313" s="58"/>
    </row>
    <row r="2314" spans="14:14" x14ac:dyDescent="0.25">
      <c r="N2314" s="58"/>
    </row>
    <row r="2315" spans="14:14" x14ac:dyDescent="0.25">
      <c r="N2315" s="58"/>
    </row>
    <row r="2316" spans="14:14" x14ac:dyDescent="0.25">
      <c r="N2316" s="58"/>
    </row>
    <row r="2317" spans="14:14" x14ac:dyDescent="0.25">
      <c r="N2317" s="58"/>
    </row>
    <row r="2318" spans="14:14" x14ac:dyDescent="0.25">
      <c r="N2318" s="58"/>
    </row>
    <row r="2319" spans="14:14" x14ac:dyDescent="0.25">
      <c r="N2319" s="58"/>
    </row>
    <row r="2320" spans="14:14" x14ac:dyDescent="0.25">
      <c r="N2320" s="58"/>
    </row>
    <row r="2321" spans="14:14" x14ac:dyDescent="0.25">
      <c r="N2321" s="58"/>
    </row>
    <row r="2322" spans="14:14" x14ac:dyDescent="0.25">
      <c r="N2322" s="58"/>
    </row>
    <row r="2323" spans="14:14" x14ac:dyDescent="0.25">
      <c r="N2323" s="58"/>
    </row>
    <row r="2324" spans="14:14" x14ac:dyDescent="0.25">
      <c r="N2324" s="58"/>
    </row>
    <row r="2325" spans="14:14" x14ac:dyDescent="0.25">
      <c r="N2325" s="58"/>
    </row>
    <row r="2326" spans="14:14" x14ac:dyDescent="0.25">
      <c r="N2326" s="58"/>
    </row>
    <row r="2327" spans="14:14" x14ac:dyDescent="0.25">
      <c r="N2327" s="58"/>
    </row>
    <row r="2328" spans="14:14" x14ac:dyDescent="0.25">
      <c r="N2328" s="58"/>
    </row>
    <row r="2329" spans="14:14" x14ac:dyDescent="0.25">
      <c r="N2329" s="58"/>
    </row>
    <row r="2330" spans="14:14" x14ac:dyDescent="0.25">
      <c r="N2330" s="58"/>
    </row>
    <row r="2331" spans="14:14" x14ac:dyDescent="0.25">
      <c r="N2331" s="58"/>
    </row>
    <row r="2332" spans="14:14" x14ac:dyDescent="0.25">
      <c r="N2332" s="58"/>
    </row>
    <row r="2333" spans="14:14" x14ac:dyDescent="0.25">
      <c r="N2333" s="58"/>
    </row>
    <row r="2334" spans="14:14" x14ac:dyDescent="0.25">
      <c r="N2334" s="58"/>
    </row>
    <row r="2335" spans="14:14" x14ac:dyDescent="0.25">
      <c r="N2335" s="58"/>
    </row>
    <row r="2336" spans="14:14" x14ac:dyDescent="0.25">
      <c r="N2336" s="58"/>
    </row>
    <row r="2337" spans="14:14" x14ac:dyDescent="0.25">
      <c r="N2337" s="58"/>
    </row>
    <row r="2338" spans="14:14" x14ac:dyDescent="0.25">
      <c r="N2338" s="58"/>
    </row>
    <row r="2339" spans="14:14" x14ac:dyDescent="0.25">
      <c r="N2339" s="58"/>
    </row>
    <row r="2340" spans="14:14" x14ac:dyDescent="0.25">
      <c r="N2340" s="58"/>
    </row>
    <row r="2341" spans="14:14" x14ac:dyDescent="0.25">
      <c r="N2341" s="58"/>
    </row>
    <row r="2342" spans="14:14" x14ac:dyDescent="0.25">
      <c r="N2342" s="58"/>
    </row>
    <row r="2343" spans="14:14" x14ac:dyDescent="0.25">
      <c r="N2343" s="58"/>
    </row>
    <row r="2344" spans="14:14" x14ac:dyDescent="0.25">
      <c r="N2344" s="58"/>
    </row>
    <row r="2345" spans="14:14" x14ac:dyDescent="0.25">
      <c r="N2345" s="58"/>
    </row>
    <row r="2346" spans="14:14" x14ac:dyDescent="0.25">
      <c r="N2346" s="58"/>
    </row>
    <row r="2347" spans="14:14" x14ac:dyDescent="0.25">
      <c r="N2347" s="58"/>
    </row>
    <row r="2348" spans="14:14" x14ac:dyDescent="0.25">
      <c r="N2348" s="58"/>
    </row>
    <row r="2349" spans="14:14" x14ac:dyDescent="0.25">
      <c r="N2349" s="58"/>
    </row>
    <row r="2350" spans="14:14" x14ac:dyDescent="0.25">
      <c r="N2350" s="58"/>
    </row>
    <row r="2351" spans="14:14" x14ac:dyDescent="0.25">
      <c r="N2351" s="58"/>
    </row>
    <row r="2352" spans="14:14" x14ac:dyDescent="0.25">
      <c r="N2352" s="58"/>
    </row>
    <row r="2353" spans="14:14" x14ac:dyDescent="0.25">
      <c r="N2353" s="58"/>
    </row>
    <row r="2354" spans="14:14" x14ac:dyDescent="0.25">
      <c r="N2354" s="58"/>
    </row>
    <row r="2355" spans="14:14" x14ac:dyDescent="0.25">
      <c r="N2355" s="58"/>
    </row>
    <row r="2356" spans="14:14" x14ac:dyDescent="0.25">
      <c r="N2356" s="58"/>
    </row>
    <row r="2357" spans="14:14" x14ac:dyDescent="0.25">
      <c r="N2357" s="58"/>
    </row>
    <row r="2358" spans="14:14" x14ac:dyDescent="0.25">
      <c r="N2358" s="58"/>
    </row>
    <row r="2359" spans="14:14" x14ac:dyDescent="0.25">
      <c r="N2359" s="58"/>
    </row>
    <row r="2360" spans="14:14" x14ac:dyDescent="0.25">
      <c r="N2360" s="58"/>
    </row>
    <row r="2361" spans="14:14" x14ac:dyDescent="0.25">
      <c r="N2361" s="58"/>
    </row>
    <row r="2362" spans="14:14" x14ac:dyDescent="0.25">
      <c r="N2362" s="58"/>
    </row>
    <row r="2363" spans="14:14" x14ac:dyDescent="0.25">
      <c r="N2363" s="58"/>
    </row>
    <row r="2364" spans="14:14" x14ac:dyDescent="0.25">
      <c r="N2364" s="58"/>
    </row>
    <row r="2365" spans="14:14" x14ac:dyDescent="0.25">
      <c r="N2365" s="58"/>
    </row>
    <row r="2366" spans="14:14" x14ac:dyDescent="0.25">
      <c r="N2366" s="58"/>
    </row>
    <row r="2367" spans="14:14" x14ac:dyDescent="0.25">
      <c r="N2367" s="58"/>
    </row>
    <row r="2368" spans="14:14" x14ac:dyDescent="0.25">
      <c r="N2368" s="58"/>
    </row>
    <row r="2369" spans="14:14" x14ac:dyDescent="0.25">
      <c r="N2369" s="58"/>
    </row>
    <row r="2370" spans="14:14" x14ac:dyDescent="0.25">
      <c r="N2370" s="58"/>
    </row>
    <row r="2371" spans="14:14" x14ac:dyDescent="0.25">
      <c r="N2371" s="58"/>
    </row>
    <row r="2372" spans="14:14" x14ac:dyDescent="0.25">
      <c r="N2372" s="58"/>
    </row>
    <row r="2373" spans="14:14" x14ac:dyDescent="0.25">
      <c r="N2373" s="58"/>
    </row>
    <row r="2374" spans="14:14" x14ac:dyDescent="0.25">
      <c r="N2374" s="58"/>
    </row>
    <row r="2375" spans="14:14" x14ac:dyDescent="0.25">
      <c r="N2375" s="58"/>
    </row>
    <row r="2376" spans="14:14" x14ac:dyDescent="0.25">
      <c r="N2376" s="58"/>
    </row>
    <row r="2377" spans="14:14" x14ac:dyDescent="0.25">
      <c r="N2377" s="58"/>
    </row>
    <row r="2378" spans="14:14" x14ac:dyDescent="0.25">
      <c r="N2378" s="58"/>
    </row>
    <row r="2379" spans="14:14" x14ac:dyDescent="0.25">
      <c r="N2379" s="58"/>
    </row>
    <row r="2380" spans="14:14" x14ac:dyDescent="0.25">
      <c r="N2380" s="58"/>
    </row>
    <row r="2381" spans="14:14" x14ac:dyDescent="0.25">
      <c r="N2381" s="58"/>
    </row>
    <row r="2382" spans="14:14" x14ac:dyDescent="0.25">
      <c r="N2382" s="58"/>
    </row>
    <row r="2383" spans="14:14" x14ac:dyDescent="0.25">
      <c r="N2383" s="58"/>
    </row>
    <row r="2384" spans="14:14" x14ac:dyDescent="0.25">
      <c r="N2384" s="58"/>
    </row>
    <row r="2385" spans="14:14" x14ac:dyDescent="0.25">
      <c r="N2385" s="58"/>
    </row>
    <row r="2386" spans="14:14" x14ac:dyDescent="0.25">
      <c r="N2386" s="58"/>
    </row>
    <row r="2387" spans="14:14" x14ac:dyDescent="0.25">
      <c r="N2387" s="58"/>
    </row>
    <row r="2388" spans="14:14" x14ac:dyDescent="0.25">
      <c r="N2388" s="58"/>
    </row>
    <row r="2389" spans="14:14" x14ac:dyDescent="0.25">
      <c r="N2389" s="58"/>
    </row>
    <row r="2390" spans="14:14" x14ac:dyDescent="0.25">
      <c r="N2390" s="58"/>
    </row>
    <row r="2391" spans="14:14" x14ac:dyDescent="0.25">
      <c r="N2391" s="58"/>
    </row>
    <row r="2392" spans="14:14" x14ac:dyDescent="0.25">
      <c r="N2392" s="58"/>
    </row>
    <row r="2393" spans="14:14" x14ac:dyDescent="0.25">
      <c r="N2393" s="58"/>
    </row>
    <row r="2394" spans="14:14" x14ac:dyDescent="0.25">
      <c r="N2394" s="58"/>
    </row>
    <row r="2395" spans="14:14" x14ac:dyDescent="0.25">
      <c r="N2395" s="58"/>
    </row>
    <row r="2396" spans="14:14" x14ac:dyDescent="0.25">
      <c r="N2396" s="58"/>
    </row>
    <row r="2397" spans="14:14" x14ac:dyDescent="0.25">
      <c r="N2397" s="58"/>
    </row>
    <row r="2398" spans="14:14" x14ac:dyDescent="0.25">
      <c r="N2398" s="58"/>
    </row>
    <row r="2399" spans="14:14" x14ac:dyDescent="0.25">
      <c r="N2399" s="58"/>
    </row>
    <row r="2400" spans="14:14" x14ac:dyDescent="0.25">
      <c r="N2400" s="58"/>
    </row>
    <row r="2401" spans="14:14" x14ac:dyDescent="0.25">
      <c r="N2401" s="58"/>
    </row>
    <row r="2402" spans="14:14" x14ac:dyDescent="0.25">
      <c r="N2402" s="58"/>
    </row>
    <row r="2403" spans="14:14" x14ac:dyDescent="0.25">
      <c r="N2403" s="58"/>
    </row>
    <row r="2404" spans="14:14" x14ac:dyDescent="0.25">
      <c r="N2404" s="58"/>
    </row>
    <row r="2405" spans="14:14" x14ac:dyDescent="0.25">
      <c r="N2405" s="58"/>
    </row>
    <row r="2406" spans="14:14" x14ac:dyDescent="0.25">
      <c r="N2406" s="58"/>
    </row>
    <row r="2407" spans="14:14" x14ac:dyDescent="0.25">
      <c r="N2407" s="58"/>
    </row>
    <row r="2408" spans="14:14" x14ac:dyDescent="0.25">
      <c r="N2408" s="58"/>
    </row>
    <row r="2409" spans="14:14" x14ac:dyDescent="0.25">
      <c r="N2409" s="58"/>
    </row>
    <row r="2410" spans="14:14" x14ac:dyDescent="0.25">
      <c r="N2410" s="58"/>
    </row>
    <row r="2411" spans="14:14" x14ac:dyDescent="0.25">
      <c r="N2411" s="58"/>
    </row>
    <row r="2412" spans="14:14" x14ac:dyDescent="0.25">
      <c r="N2412" s="58"/>
    </row>
    <row r="2413" spans="14:14" x14ac:dyDescent="0.25">
      <c r="N2413" s="58"/>
    </row>
    <row r="2414" spans="14:14" x14ac:dyDescent="0.25">
      <c r="N2414" s="58"/>
    </row>
    <row r="2415" spans="14:14" x14ac:dyDescent="0.25">
      <c r="N2415" s="58"/>
    </row>
    <row r="2416" spans="14:14" x14ac:dyDescent="0.25">
      <c r="N2416" s="58"/>
    </row>
    <row r="2417" spans="14:14" x14ac:dyDescent="0.25">
      <c r="N2417" s="58"/>
    </row>
    <row r="2418" spans="14:14" x14ac:dyDescent="0.25">
      <c r="N2418" s="58"/>
    </row>
    <row r="2419" spans="14:14" x14ac:dyDescent="0.25">
      <c r="N2419" s="58"/>
    </row>
    <row r="2420" spans="14:14" x14ac:dyDescent="0.25">
      <c r="N2420" s="58"/>
    </row>
    <row r="2421" spans="14:14" x14ac:dyDescent="0.25">
      <c r="N2421" s="58"/>
    </row>
    <row r="2422" spans="14:14" x14ac:dyDescent="0.25">
      <c r="N2422" s="58"/>
    </row>
    <row r="2423" spans="14:14" x14ac:dyDescent="0.25">
      <c r="N2423" s="58"/>
    </row>
    <row r="2424" spans="14:14" x14ac:dyDescent="0.25">
      <c r="N2424" s="58"/>
    </row>
    <row r="2425" spans="14:14" x14ac:dyDescent="0.25">
      <c r="N2425" s="58"/>
    </row>
    <row r="2426" spans="14:14" x14ac:dyDescent="0.25">
      <c r="N2426" s="58"/>
    </row>
    <row r="2427" spans="14:14" x14ac:dyDescent="0.25">
      <c r="N2427" s="58"/>
    </row>
  </sheetData>
  <sheetProtection algorithmName="SHA-512" hashValue="SIX/2w+t2Oqul2i3zWSoqO4Ud09XUKaFqFhfn0KusXs1e5tjye6BNwXkGjF1HuNVwgTs+MT/kJWBGlrcMCRZaQ==" saltValue="cetY2y67D0JEgSRLwF6CWA==" spinCount="100000" sheet="1" objects="1" scenarios="1" selectLockedCells="1"/>
  <mergeCells count="597">
    <mergeCell ref="A2:D2"/>
    <mergeCell ref="I2:K2"/>
    <mergeCell ref="L2:O2"/>
    <mergeCell ref="Q3:U4"/>
    <mergeCell ref="W3:AA4"/>
    <mergeCell ref="AD3:AJ4"/>
    <mergeCell ref="A4:C4"/>
    <mergeCell ref="A1:D1"/>
    <mergeCell ref="E1:K1"/>
    <mergeCell ref="L1:O1"/>
    <mergeCell ref="Q1:U1"/>
    <mergeCell ref="W1:AA1"/>
    <mergeCell ref="AD1:AJ1"/>
    <mergeCell ref="AF5:AF6"/>
    <mergeCell ref="AG5:AG6"/>
    <mergeCell ref="AH5:AH6"/>
    <mergeCell ref="AI5:AI6"/>
    <mergeCell ref="AJ5:AJ6"/>
    <mergeCell ref="B6:O6"/>
    <mergeCell ref="X5:X6"/>
    <mergeCell ref="Y5:Y6"/>
    <mergeCell ref="Z5:Z6"/>
    <mergeCell ref="AA5:AA6"/>
    <mergeCell ref="AD5:AD6"/>
    <mergeCell ref="AE5:AE6"/>
    <mergeCell ref="Q5:Q6"/>
    <mergeCell ref="R5:R6"/>
    <mergeCell ref="S5:S6"/>
    <mergeCell ref="T5:T6"/>
    <mergeCell ref="U5:U6"/>
    <mergeCell ref="W5:W6"/>
    <mergeCell ref="AF7:AF8"/>
    <mergeCell ref="AG7:AG8"/>
    <mergeCell ref="AH7:AH8"/>
    <mergeCell ref="AI7:AI8"/>
    <mergeCell ref="AJ7:AJ8"/>
    <mergeCell ref="B8:O8"/>
    <mergeCell ref="X7:X8"/>
    <mergeCell ref="Y7:Y8"/>
    <mergeCell ref="Z7:Z8"/>
    <mergeCell ref="AA7:AA8"/>
    <mergeCell ref="AD7:AD8"/>
    <mergeCell ref="AE7:AE8"/>
    <mergeCell ref="Q7:Q8"/>
    <mergeCell ref="R7:R8"/>
    <mergeCell ref="S7:S8"/>
    <mergeCell ref="T7:T8"/>
    <mergeCell ref="U7:U8"/>
    <mergeCell ref="W7:W8"/>
    <mergeCell ref="AF9:AF10"/>
    <mergeCell ref="AG9:AG10"/>
    <mergeCell ref="AH9:AH10"/>
    <mergeCell ref="AI9:AI10"/>
    <mergeCell ref="AJ9:AJ10"/>
    <mergeCell ref="B10:O10"/>
    <mergeCell ref="X9:X10"/>
    <mergeCell ref="Y9:Y10"/>
    <mergeCell ref="Z9:Z10"/>
    <mergeCell ref="AA9:AA10"/>
    <mergeCell ref="AD9:AD10"/>
    <mergeCell ref="AE9:AE10"/>
    <mergeCell ref="Q9:Q10"/>
    <mergeCell ref="R9:R10"/>
    <mergeCell ref="S9:S10"/>
    <mergeCell ref="T9:T10"/>
    <mergeCell ref="U9:U10"/>
    <mergeCell ref="W9:W10"/>
    <mergeCell ref="AF11:AF12"/>
    <mergeCell ref="AG11:AG12"/>
    <mergeCell ref="AH11:AH12"/>
    <mergeCell ref="AI11:AI12"/>
    <mergeCell ref="AJ11:AJ12"/>
    <mergeCell ref="B12:O12"/>
    <mergeCell ref="X11:X12"/>
    <mergeCell ref="Y11:Y12"/>
    <mergeCell ref="Z11:Z12"/>
    <mergeCell ref="AA11:AA12"/>
    <mergeCell ref="AD11:AD12"/>
    <mergeCell ref="AE11:AE12"/>
    <mergeCell ref="Q11:Q12"/>
    <mergeCell ref="R11:R12"/>
    <mergeCell ref="S11:S12"/>
    <mergeCell ref="T11:T12"/>
    <mergeCell ref="U11:U12"/>
    <mergeCell ref="W11:W12"/>
    <mergeCell ref="AF13:AF14"/>
    <mergeCell ref="AG13:AG14"/>
    <mergeCell ref="AH13:AH14"/>
    <mergeCell ref="AI13:AI14"/>
    <mergeCell ref="AJ13:AJ14"/>
    <mergeCell ref="B14:O14"/>
    <mergeCell ref="X13:X14"/>
    <mergeCell ref="Y13:Y14"/>
    <mergeCell ref="Z13:Z14"/>
    <mergeCell ref="AA13:AA14"/>
    <mergeCell ref="AD13:AD14"/>
    <mergeCell ref="AE13:AE14"/>
    <mergeCell ref="Q13:Q14"/>
    <mergeCell ref="R13:R14"/>
    <mergeCell ref="S13:S14"/>
    <mergeCell ref="T13:T14"/>
    <mergeCell ref="U13:U14"/>
    <mergeCell ref="W13:W14"/>
    <mergeCell ref="AF15:AF16"/>
    <mergeCell ref="AG15:AG16"/>
    <mergeCell ref="AH15:AH16"/>
    <mergeCell ref="AI15:AI16"/>
    <mergeCell ref="AJ15:AJ16"/>
    <mergeCell ref="B16:O16"/>
    <mergeCell ref="X15:X16"/>
    <mergeCell ref="Y15:Y16"/>
    <mergeCell ref="Z15:Z16"/>
    <mergeCell ref="AA15:AA16"/>
    <mergeCell ref="AD15:AD16"/>
    <mergeCell ref="AE15:AE16"/>
    <mergeCell ref="Q15:Q16"/>
    <mergeCell ref="R15:R16"/>
    <mergeCell ref="S15:S16"/>
    <mergeCell ref="T15:T16"/>
    <mergeCell ref="U15:U16"/>
    <mergeCell ref="W15:W16"/>
    <mergeCell ref="AF17:AF18"/>
    <mergeCell ref="AG17:AG18"/>
    <mergeCell ref="AH17:AH18"/>
    <mergeCell ref="AI17:AI18"/>
    <mergeCell ref="AJ17:AJ18"/>
    <mergeCell ref="B18:O18"/>
    <mergeCell ref="X17:X18"/>
    <mergeCell ref="Y17:Y18"/>
    <mergeCell ref="Z17:Z18"/>
    <mergeCell ref="AA17:AA18"/>
    <mergeCell ref="AD17:AD18"/>
    <mergeCell ref="AE17:AE18"/>
    <mergeCell ref="Q17:Q18"/>
    <mergeCell ref="R17:R18"/>
    <mergeCell ref="S17:S18"/>
    <mergeCell ref="T17:T18"/>
    <mergeCell ref="U17:U18"/>
    <mergeCell ref="W17:W18"/>
    <mergeCell ref="AH19:AH20"/>
    <mergeCell ref="AI19:AI20"/>
    <mergeCell ref="AJ19:AJ20"/>
    <mergeCell ref="B20:O20"/>
    <mergeCell ref="X19:X20"/>
    <mergeCell ref="Y19:Y20"/>
    <mergeCell ref="Z19:Z20"/>
    <mergeCell ref="AA19:AA20"/>
    <mergeCell ref="AD19:AD20"/>
    <mergeCell ref="AE19:AE20"/>
    <mergeCell ref="Q19:Q20"/>
    <mergeCell ref="R19:R20"/>
    <mergeCell ref="S19:S20"/>
    <mergeCell ref="T19:T20"/>
    <mergeCell ref="U19:U20"/>
    <mergeCell ref="W19:W20"/>
    <mergeCell ref="A21:C21"/>
    <mergeCell ref="Q22:Q23"/>
    <mergeCell ref="R22:R23"/>
    <mergeCell ref="S22:S23"/>
    <mergeCell ref="T22:T23"/>
    <mergeCell ref="U22:U23"/>
    <mergeCell ref="B23:O23"/>
    <mergeCell ref="AF19:AF20"/>
    <mergeCell ref="AG19:AG20"/>
    <mergeCell ref="AE22:AE23"/>
    <mergeCell ref="AF22:AF23"/>
    <mergeCell ref="AG22:AG23"/>
    <mergeCell ref="AH22:AH23"/>
    <mergeCell ref="AI22:AI23"/>
    <mergeCell ref="AJ22:AJ23"/>
    <mergeCell ref="W22:W23"/>
    <mergeCell ref="X22:X23"/>
    <mergeCell ref="Y22:Y23"/>
    <mergeCell ref="Z22:Z23"/>
    <mergeCell ref="AA22:AA23"/>
    <mergeCell ref="AD22:AD23"/>
    <mergeCell ref="AF24:AF25"/>
    <mergeCell ref="AG24:AG25"/>
    <mergeCell ref="AH24:AH25"/>
    <mergeCell ref="AI24:AI25"/>
    <mergeCell ref="AJ24:AJ25"/>
    <mergeCell ref="B25:O25"/>
    <mergeCell ref="X24:X25"/>
    <mergeCell ref="Y24:Y25"/>
    <mergeCell ref="Z24:Z25"/>
    <mergeCell ref="AA24:AA25"/>
    <mergeCell ref="AD24:AD25"/>
    <mergeCell ref="AE24:AE25"/>
    <mergeCell ref="Q24:Q25"/>
    <mergeCell ref="R24:R25"/>
    <mergeCell ref="S24:S25"/>
    <mergeCell ref="T24:T25"/>
    <mergeCell ref="U24:U25"/>
    <mergeCell ref="W24:W25"/>
    <mergeCell ref="AF26:AF27"/>
    <mergeCell ref="AG26:AG27"/>
    <mergeCell ref="AH26:AH27"/>
    <mergeCell ref="AI26:AI27"/>
    <mergeCell ref="AJ26:AJ27"/>
    <mergeCell ref="B27:O27"/>
    <mergeCell ref="X26:X27"/>
    <mergeCell ref="Y26:Y27"/>
    <mergeCell ref="Z26:Z27"/>
    <mergeCell ref="AA26:AA27"/>
    <mergeCell ref="AD26:AD27"/>
    <mergeCell ref="AE26:AE27"/>
    <mergeCell ref="Q26:Q27"/>
    <mergeCell ref="R26:R27"/>
    <mergeCell ref="S26:S27"/>
    <mergeCell ref="T26:T27"/>
    <mergeCell ref="U26:U27"/>
    <mergeCell ref="W26:W27"/>
    <mergeCell ref="AF28:AF29"/>
    <mergeCell ref="AG28:AG29"/>
    <mergeCell ref="AH28:AH29"/>
    <mergeCell ref="AI28:AI29"/>
    <mergeCell ref="AJ28:AJ29"/>
    <mergeCell ref="B29:O29"/>
    <mergeCell ref="X28:X29"/>
    <mergeCell ref="Y28:Y29"/>
    <mergeCell ref="Z28:Z29"/>
    <mergeCell ref="AA28:AA29"/>
    <mergeCell ref="AD28:AD29"/>
    <mergeCell ref="AE28:AE29"/>
    <mergeCell ref="Q28:Q29"/>
    <mergeCell ref="R28:R29"/>
    <mergeCell ref="S28:S29"/>
    <mergeCell ref="T28:T29"/>
    <mergeCell ref="U28:U29"/>
    <mergeCell ref="W28:W29"/>
    <mergeCell ref="AF30:AF31"/>
    <mergeCell ref="AG30:AG31"/>
    <mergeCell ref="AH30:AH31"/>
    <mergeCell ref="AI30:AI31"/>
    <mergeCell ref="AJ30:AJ31"/>
    <mergeCell ref="B31:O31"/>
    <mergeCell ref="X30:X31"/>
    <mergeCell ref="Y30:Y31"/>
    <mergeCell ref="Z30:Z31"/>
    <mergeCell ref="AA30:AA31"/>
    <mergeCell ref="AD30:AD31"/>
    <mergeCell ref="AE30:AE31"/>
    <mergeCell ref="Q30:Q31"/>
    <mergeCell ref="R30:R31"/>
    <mergeCell ref="S30:S31"/>
    <mergeCell ref="T30:T31"/>
    <mergeCell ref="U30:U31"/>
    <mergeCell ref="W30:W31"/>
    <mergeCell ref="AF32:AF33"/>
    <mergeCell ref="AG32:AG33"/>
    <mergeCell ref="AH32:AH33"/>
    <mergeCell ref="AI32:AI33"/>
    <mergeCell ref="AJ32:AJ33"/>
    <mergeCell ref="B33:O33"/>
    <mergeCell ref="X32:X33"/>
    <mergeCell ref="Y32:Y33"/>
    <mergeCell ref="Z32:Z33"/>
    <mergeCell ref="AA32:AA33"/>
    <mergeCell ref="AD32:AD33"/>
    <mergeCell ref="AE32:AE33"/>
    <mergeCell ref="Q32:Q33"/>
    <mergeCell ref="R32:R33"/>
    <mergeCell ref="S32:S33"/>
    <mergeCell ref="T32:T33"/>
    <mergeCell ref="U32:U33"/>
    <mergeCell ref="W32:W33"/>
    <mergeCell ref="AF34:AF35"/>
    <mergeCell ref="AG34:AG35"/>
    <mergeCell ref="AH34:AH35"/>
    <mergeCell ref="AI34:AI35"/>
    <mergeCell ref="AJ34:AJ35"/>
    <mergeCell ref="B35:O35"/>
    <mergeCell ref="X34:X35"/>
    <mergeCell ref="Y34:Y35"/>
    <mergeCell ref="Z34:Z35"/>
    <mergeCell ref="AA34:AA35"/>
    <mergeCell ref="AD34:AD35"/>
    <mergeCell ref="AE34:AE35"/>
    <mergeCell ref="Q34:Q35"/>
    <mergeCell ref="R34:R35"/>
    <mergeCell ref="S34:S35"/>
    <mergeCell ref="T34:T35"/>
    <mergeCell ref="U34:U35"/>
    <mergeCell ref="W34:W35"/>
    <mergeCell ref="AH36:AH37"/>
    <mergeCell ref="AI36:AI37"/>
    <mergeCell ref="AJ36:AJ37"/>
    <mergeCell ref="B37:O37"/>
    <mergeCell ref="X36:X37"/>
    <mergeCell ref="Y36:Y37"/>
    <mergeCell ref="Z36:Z37"/>
    <mergeCell ref="AA36:AA37"/>
    <mergeCell ref="AD36:AD37"/>
    <mergeCell ref="AE36:AE37"/>
    <mergeCell ref="Q36:Q37"/>
    <mergeCell ref="R36:R37"/>
    <mergeCell ref="S36:S37"/>
    <mergeCell ref="T36:T37"/>
    <mergeCell ref="U36:U37"/>
    <mergeCell ref="W36:W37"/>
    <mergeCell ref="A38:C38"/>
    <mergeCell ref="Q39:Q40"/>
    <mergeCell ref="R39:R40"/>
    <mergeCell ref="S39:S40"/>
    <mergeCell ref="T39:T40"/>
    <mergeCell ref="U39:U40"/>
    <mergeCell ref="B40:O40"/>
    <mergeCell ref="AF36:AF37"/>
    <mergeCell ref="AG36:AG37"/>
    <mergeCell ref="AE39:AE40"/>
    <mergeCell ref="AF39:AF40"/>
    <mergeCell ref="AG39:AG40"/>
    <mergeCell ref="AH39:AH40"/>
    <mergeCell ref="AI39:AI40"/>
    <mergeCell ref="AJ39:AJ40"/>
    <mergeCell ref="W39:W40"/>
    <mergeCell ref="X39:X40"/>
    <mergeCell ref="Y39:Y40"/>
    <mergeCell ref="Z39:Z40"/>
    <mergeCell ref="AA39:AA40"/>
    <mergeCell ref="AD39:AD40"/>
    <mergeCell ref="AF41:AF42"/>
    <mergeCell ref="AG41:AG42"/>
    <mergeCell ref="AH41:AH42"/>
    <mergeCell ref="AI41:AI42"/>
    <mergeCell ref="AJ41:AJ42"/>
    <mergeCell ref="B42:O42"/>
    <mergeCell ref="X41:X42"/>
    <mergeCell ref="Y41:Y42"/>
    <mergeCell ref="Z41:Z42"/>
    <mergeCell ref="AA41:AA42"/>
    <mergeCell ref="AD41:AD42"/>
    <mergeCell ref="AE41:AE42"/>
    <mergeCell ref="Q41:Q42"/>
    <mergeCell ref="R41:R42"/>
    <mergeCell ref="S41:S42"/>
    <mergeCell ref="T41:T42"/>
    <mergeCell ref="U41:U42"/>
    <mergeCell ref="W41:W42"/>
    <mergeCell ref="AH43:AH44"/>
    <mergeCell ref="AI43:AI44"/>
    <mergeCell ref="AJ43:AJ44"/>
    <mergeCell ref="XFD43:XFD44"/>
    <mergeCell ref="X43:X44"/>
    <mergeCell ref="Y43:Y44"/>
    <mergeCell ref="Z43:Z44"/>
    <mergeCell ref="AA43:AA44"/>
    <mergeCell ref="AD43:AD44"/>
    <mergeCell ref="AE43:AE44"/>
    <mergeCell ref="B44:O44"/>
    <mergeCell ref="Q45:Q46"/>
    <mergeCell ref="R45:R46"/>
    <mergeCell ref="S45:S46"/>
    <mergeCell ref="T45:T46"/>
    <mergeCell ref="U45:U46"/>
    <mergeCell ref="B46:O46"/>
    <mergeCell ref="AF43:AF44"/>
    <mergeCell ref="AG43:AG44"/>
    <mergeCell ref="Q43:Q44"/>
    <mergeCell ref="R43:R44"/>
    <mergeCell ref="S43:S44"/>
    <mergeCell ref="T43:T44"/>
    <mergeCell ref="U43:U44"/>
    <mergeCell ref="W43:W44"/>
    <mergeCell ref="AE45:AE46"/>
    <mergeCell ref="AF45:AF46"/>
    <mergeCell ref="AG45:AG46"/>
    <mergeCell ref="AH45:AH46"/>
    <mergeCell ref="AI45:AI46"/>
    <mergeCell ref="AJ45:AJ46"/>
    <mergeCell ref="W45:W46"/>
    <mergeCell ref="X45:X46"/>
    <mergeCell ref="Y45:Y46"/>
    <mergeCell ref="Z45:Z46"/>
    <mergeCell ref="AA45:AA46"/>
    <mergeCell ref="AD45:AD46"/>
    <mergeCell ref="AF47:AF48"/>
    <mergeCell ref="AG47:AG48"/>
    <mergeCell ref="AH47:AH48"/>
    <mergeCell ref="AI47:AI48"/>
    <mergeCell ref="AJ47:AJ48"/>
    <mergeCell ref="B48:O48"/>
    <mergeCell ref="X47:X48"/>
    <mergeCell ref="Y47:Y48"/>
    <mergeCell ref="Z47:Z48"/>
    <mergeCell ref="AA47:AA48"/>
    <mergeCell ref="AD47:AD48"/>
    <mergeCell ref="AE47:AE48"/>
    <mergeCell ref="Q47:Q48"/>
    <mergeCell ref="R47:R48"/>
    <mergeCell ref="S47:S48"/>
    <mergeCell ref="T47:T48"/>
    <mergeCell ref="U47:U48"/>
    <mergeCell ref="W47:W48"/>
    <mergeCell ref="AF49:AF50"/>
    <mergeCell ref="AG49:AG50"/>
    <mergeCell ref="AH49:AH50"/>
    <mergeCell ref="AI49:AI50"/>
    <mergeCell ref="AJ49:AJ50"/>
    <mergeCell ref="B50:O50"/>
    <mergeCell ref="X49:X50"/>
    <mergeCell ref="Y49:Y50"/>
    <mergeCell ref="Z49:Z50"/>
    <mergeCell ref="AA49:AA50"/>
    <mergeCell ref="AD49:AD50"/>
    <mergeCell ref="AE49:AE50"/>
    <mergeCell ref="Q49:Q50"/>
    <mergeCell ref="R49:R50"/>
    <mergeCell ref="S49:S50"/>
    <mergeCell ref="T49:T50"/>
    <mergeCell ref="U49:U50"/>
    <mergeCell ref="W49:W50"/>
    <mergeCell ref="AF51:AF52"/>
    <mergeCell ref="AG51:AG52"/>
    <mergeCell ref="AH51:AH52"/>
    <mergeCell ref="AI51:AI52"/>
    <mergeCell ref="AJ51:AJ52"/>
    <mergeCell ref="B52:O52"/>
    <mergeCell ref="X51:X52"/>
    <mergeCell ref="Y51:Y52"/>
    <mergeCell ref="Z51:Z52"/>
    <mergeCell ref="AA51:AA52"/>
    <mergeCell ref="AD51:AD52"/>
    <mergeCell ref="AE51:AE52"/>
    <mergeCell ref="Q51:Q52"/>
    <mergeCell ref="R51:R52"/>
    <mergeCell ref="S51:S52"/>
    <mergeCell ref="T51:T52"/>
    <mergeCell ref="U51:U52"/>
    <mergeCell ref="W51:W52"/>
    <mergeCell ref="AH53:AH54"/>
    <mergeCell ref="AI53:AI54"/>
    <mergeCell ref="AJ53:AJ54"/>
    <mergeCell ref="B54:O54"/>
    <mergeCell ref="X53:X54"/>
    <mergeCell ref="Y53:Y54"/>
    <mergeCell ref="Z53:Z54"/>
    <mergeCell ref="AA53:AA54"/>
    <mergeCell ref="AD53:AD54"/>
    <mergeCell ref="AE53:AE54"/>
    <mergeCell ref="Q53:Q54"/>
    <mergeCell ref="R53:R54"/>
    <mergeCell ref="S53:S54"/>
    <mergeCell ref="T53:T54"/>
    <mergeCell ref="U53:U54"/>
    <mergeCell ref="W53:W54"/>
    <mergeCell ref="A55:C55"/>
    <mergeCell ref="Q56:Q57"/>
    <mergeCell ref="R56:R57"/>
    <mergeCell ref="S56:S57"/>
    <mergeCell ref="T56:T57"/>
    <mergeCell ref="U56:U57"/>
    <mergeCell ref="B57:O57"/>
    <mergeCell ref="AF53:AF54"/>
    <mergeCell ref="AG53:AG54"/>
    <mergeCell ref="AE56:AE57"/>
    <mergeCell ref="AF56:AF57"/>
    <mergeCell ref="AG56:AG57"/>
    <mergeCell ref="AH56:AH57"/>
    <mergeCell ref="AI56:AI57"/>
    <mergeCell ref="AJ56:AJ57"/>
    <mergeCell ref="W56:W57"/>
    <mergeCell ref="X56:X57"/>
    <mergeCell ref="Y56:Y57"/>
    <mergeCell ref="Z56:Z57"/>
    <mergeCell ref="AA56:AA57"/>
    <mergeCell ref="AD56:AD57"/>
    <mergeCell ref="AF58:AF59"/>
    <mergeCell ref="AG58:AG59"/>
    <mergeCell ref="AH58:AH59"/>
    <mergeCell ref="AI58:AI59"/>
    <mergeCell ref="AJ58:AJ59"/>
    <mergeCell ref="B59:O59"/>
    <mergeCell ref="X58:X59"/>
    <mergeCell ref="Y58:Y59"/>
    <mergeCell ref="Z58:Z59"/>
    <mergeCell ref="AA58:AA59"/>
    <mergeCell ref="AD58:AD59"/>
    <mergeCell ref="AE58:AE59"/>
    <mergeCell ref="Q58:Q59"/>
    <mergeCell ref="R58:R59"/>
    <mergeCell ref="S58:S59"/>
    <mergeCell ref="T58:T59"/>
    <mergeCell ref="U58:U59"/>
    <mergeCell ref="W58:W59"/>
    <mergeCell ref="AH60:AH61"/>
    <mergeCell ref="AI60:AI61"/>
    <mergeCell ref="AJ60:AJ61"/>
    <mergeCell ref="XFD60:XFD61"/>
    <mergeCell ref="X60:X61"/>
    <mergeCell ref="Y60:Y61"/>
    <mergeCell ref="Z60:Z61"/>
    <mergeCell ref="AA60:AA61"/>
    <mergeCell ref="AD60:AD61"/>
    <mergeCell ref="AE60:AE61"/>
    <mergeCell ref="B61:O61"/>
    <mergeCell ref="Q62:Q63"/>
    <mergeCell ref="R62:R63"/>
    <mergeCell ref="S62:S63"/>
    <mergeCell ref="T62:T63"/>
    <mergeCell ref="U62:U63"/>
    <mergeCell ref="B63:O63"/>
    <mergeCell ref="AF60:AF61"/>
    <mergeCell ref="AG60:AG61"/>
    <mergeCell ref="Q60:Q61"/>
    <mergeCell ref="R60:R61"/>
    <mergeCell ref="S60:S61"/>
    <mergeCell ref="T60:T61"/>
    <mergeCell ref="U60:U61"/>
    <mergeCell ref="W60:W61"/>
    <mergeCell ref="AE62:AE63"/>
    <mergeCell ref="AF62:AF63"/>
    <mergeCell ref="AG62:AG63"/>
    <mergeCell ref="AH62:AH63"/>
    <mergeCell ref="AI62:AI63"/>
    <mergeCell ref="AJ62:AJ63"/>
    <mergeCell ref="W62:W63"/>
    <mergeCell ref="X62:X63"/>
    <mergeCell ref="Y62:Y63"/>
    <mergeCell ref="Z62:Z63"/>
    <mergeCell ref="AA62:AA63"/>
    <mergeCell ref="AD62:AD63"/>
    <mergeCell ref="AF64:AF65"/>
    <mergeCell ref="AG64:AG65"/>
    <mergeCell ref="AH64:AH65"/>
    <mergeCell ref="AI64:AI65"/>
    <mergeCell ref="AJ64:AJ65"/>
    <mergeCell ref="B65:O65"/>
    <mergeCell ref="X64:X65"/>
    <mergeCell ref="Y64:Y65"/>
    <mergeCell ref="Z64:Z65"/>
    <mergeCell ref="AA64:AA65"/>
    <mergeCell ref="AD64:AD65"/>
    <mergeCell ref="AE64:AE65"/>
    <mergeCell ref="Q64:Q65"/>
    <mergeCell ref="R64:R65"/>
    <mergeCell ref="S64:S65"/>
    <mergeCell ref="T64:T65"/>
    <mergeCell ref="U64:U65"/>
    <mergeCell ref="W64:W65"/>
    <mergeCell ref="AH66:AH67"/>
    <mergeCell ref="AI66:AI67"/>
    <mergeCell ref="AJ66:AJ67"/>
    <mergeCell ref="XFD66:XFD67"/>
    <mergeCell ref="X66:X67"/>
    <mergeCell ref="Y66:Y67"/>
    <mergeCell ref="Z66:Z67"/>
    <mergeCell ref="AA66:AA67"/>
    <mergeCell ref="AD66:AD67"/>
    <mergeCell ref="AE66:AE67"/>
    <mergeCell ref="B67:O67"/>
    <mergeCell ref="Q68:Q69"/>
    <mergeCell ref="R68:R69"/>
    <mergeCell ref="S68:S69"/>
    <mergeCell ref="T68:T69"/>
    <mergeCell ref="U68:U69"/>
    <mergeCell ref="B69:O69"/>
    <mergeCell ref="AF66:AF67"/>
    <mergeCell ref="AG66:AG67"/>
    <mergeCell ref="Q66:Q67"/>
    <mergeCell ref="R66:R67"/>
    <mergeCell ref="S66:S67"/>
    <mergeCell ref="T66:T67"/>
    <mergeCell ref="U66:U67"/>
    <mergeCell ref="W66:W67"/>
    <mergeCell ref="AE68:AE69"/>
    <mergeCell ref="AF68:AF69"/>
    <mergeCell ref="AG68:AG69"/>
    <mergeCell ref="AH68:AH69"/>
    <mergeCell ref="AI68:AI69"/>
    <mergeCell ref="AJ68:AJ69"/>
    <mergeCell ref="W68:W69"/>
    <mergeCell ref="X68:X69"/>
    <mergeCell ref="Y68:Y69"/>
    <mergeCell ref="Z68:Z69"/>
    <mergeCell ref="AA68:AA69"/>
    <mergeCell ref="AD68:AD69"/>
    <mergeCell ref="S74:T74"/>
    <mergeCell ref="Y74:Z74"/>
    <mergeCell ref="AF70:AF71"/>
    <mergeCell ref="AG70:AG71"/>
    <mergeCell ref="AH70:AH71"/>
    <mergeCell ref="AI70:AI71"/>
    <mergeCell ref="AJ70:AJ71"/>
    <mergeCell ref="B71:O71"/>
    <mergeCell ref="X70:X71"/>
    <mergeCell ref="Y70:Y71"/>
    <mergeCell ref="Z70:Z71"/>
    <mergeCell ref="AA70:AA71"/>
    <mergeCell ref="AD70:AD71"/>
    <mergeCell ref="AE70:AE71"/>
    <mergeCell ref="Q70:Q71"/>
    <mergeCell ref="R70:R71"/>
    <mergeCell ref="S70:S71"/>
    <mergeCell ref="T70:T71"/>
    <mergeCell ref="U70:U71"/>
    <mergeCell ref="W70:W71"/>
  </mergeCells>
  <conditionalFormatting sqref="A7:O8">
    <cfRule type="expression" dxfId="127" priority="31">
      <formula>SEARCH("RON", $B$8:$O$8)&gt;0</formula>
    </cfRule>
    <cfRule type="expression" dxfId="126" priority="123">
      <formula>SEARCH("CXL", $B$8:$O$8)&gt;0</formula>
    </cfRule>
    <cfRule type="expression" dxfId="125" priority="124">
      <formula>NOT(ISBLANK($M$7))</formula>
    </cfRule>
    <cfRule type="expression" dxfId="124" priority="125">
      <formula>NOT(ISBLANK($K$7))</formula>
    </cfRule>
  </conditionalFormatting>
  <conditionalFormatting sqref="A9:O10">
    <cfRule type="expression" dxfId="123" priority="30">
      <formula>SEARCH("RON", $B$10:$O$10)&gt;0</formula>
    </cfRule>
    <cfRule type="expression" dxfId="122" priority="120">
      <formula>SEARCH("CXL", $B$10:$O$10)&gt;0</formula>
    </cfRule>
    <cfRule type="expression" dxfId="121" priority="121">
      <formula>NOT(ISBLANK($M$9))</formula>
    </cfRule>
    <cfRule type="expression" dxfId="120" priority="122">
      <formula>NOT(ISBLANK($K$9))</formula>
    </cfRule>
  </conditionalFormatting>
  <conditionalFormatting sqref="A11:O12">
    <cfRule type="expression" dxfId="119" priority="29">
      <formula>SEARCH("RON", $B$12:$O$12)&gt;0</formula>
    </cfRule>
    <cfRule type="expression" dxfId="118" priority="117">
      <formula>SEARCH("CXL", $B$12:$O$12)&gt;0</formula>
    </cfRule>
    <cfRule type="expression" dxfId="117" priority="118">
      <formula>NOT(ISBLANK($M$11))</formula>
    </cfRule>
    <cfRule type="expression" dxfId="116" priority="119">
      <formula>NOT(ISBLANK($K$11))</formula>
    </cfRule>
  </conditionalFormatting>
  <conditionalFormatting sqref="A13:O14">
    <cfRule type="expression" dxfId="115" priority="28">
      <formula>SEARCH("RON", $B$14:$O$14)&gt;0</formula>
    </cfRule>
    <cfRule type="expression" dxfId="114" priority="114">
      <formula>SEARCH("CXL", $B$14:$O$14)&gt;0</formula>
    </cfRule>
    <cfRule type="expression" dxfId="113" priority="115">
      <formula>NOT(ISBLANK($M$13))</formula>
    </cfRule>
    <cfRule type="expression" dxfId="112" priority="116">
      <formula>NOT(ISBLANK($K$13))</formula>
    </cfRule>
  </conditionalFormatting>
  <conditionalFormatting sqref="A15:O16">
    <cfRule type="expression" dxfId="111" priority="27">
      <formula>SEARCH("RON", $B$16:$O$16)&gt;0</formula>
    </cfRule>
    <cfRule type="expression" dxfId="110" priority="111">
      <formula>SEARCH("CXL", $B$16:$O$16)&gt;0</formula>
    </cfRule>
    <cfRule type="expression" dxfId="109" priority="112">
      <formula>NOT(ISBLANK($M$15))</formula>
    </cfRule>
    <cfRule type="expression" dxfId="108" priority="113">
      <formula>NOT(ISBLANK($K$15))</formula>
    </cfRule>
  </conditionalFormatting>
  <conditionalFormatting sqref="A17:O18">
    <cfRule type="expression" dxfId="107" priority="26">
      <formula>SEARCH("RON", $B$18:$O$18)&gt;0</formula>
    </cfRule>
    <cfRule type="expression" dxfId="106" priority="108">
      <formula>SEARCH("CXL", $B$18:$O$18)&gt;0</formula>
    </cfRule>
    <cfRule type="expression" dxfId="105" priority="109">
      <formula>NOT(ISBLANK($M$17))</formula>
    </cfRule>
    <cfRule type="expression" dxfId="104" priority="110">
      <formula>NOT(ISBLANK($K$17))</formula>
    </cfRule>
  </conditionalFormatting>
  <conditionalFormatting sqref="A19:O20">
    <cfRule type="expression" dxfId="103" priority="105">
      <formula>SEARCH("CXL", $B$20:$O$20)&gt;0</formula>
    </cfRule>
    <cfRule type="expression" dxfId="102" priority="106">
      <formula>NOT(ISBLANK($M$19))</formula>
    </cfRule>
    <cfRule type="expression" dxfId="101" priority="107">
      <formula>NOT(ISBLANK($K$19))</formula>
    </cfRule>
  </conditionalFormatting>
  <conditionalFormatting sqref="A22:O23">
    <cfRule type="expression" dxfId="100" priority="102">
      <formula>SEARCH("CXL", $B$23:$O$23)&gt;0</formula>
    </cfRule>
    <cfRule type="expression" dxfId="99" priority="103">
      <formula>NOT(ISBLANK($M$22))</formula>
    </cfRule>
    <cfRule type="expression" dxfId="98" priority="104">
      <formula>NOT(ISBLANK($K$22))</formula>
    </cfRule>
  </conditionalFormatting>
  <conditionalFormatting sqref="A24:O25">
    <cfRule type="expression" dxfId="97" priority="99">
      <formula>SEARCH("CXL", $B$25:$O$25)&gt;0</formula>
    </cfRule>
    <cfRule type="expression" dxfId="96" priority="100">
      <formula>NOT(ISBLANK($M$24))</formula>
    </cfRule>
    <cfRule type="expression" dxfId="95" priority="101">
      <formula>NOT(ISBLANK($K$24))</formula>
    </cfRule>
  </conditionalFormatting>
  <conditionalFormatting sqref="A26:O27">
    <cfRule type="expression" dxfId="94" priority="96">
      <formula>SEARCH("CXL", $B$27:$O$27)&gt;0</formula>
    </cfRule>
    <cfRule type="expression" dxfId="93" priority="97">
      <formula>NOT(ISBLANK($M$26))</formula>
    </cfRule>
    <cfRule type="expression" dxfId="92" priority="98">
      <formula>NOT(ISBLANK($K$26))</formula>
    </cfRule>
  </conditionalFormatting>
  <conditionalFormatting sqref="A28:O29">
    <cfRule type="expression" dxfId="91" priority="93">
      <formula>SEARCH("CXL", $B$29:$O$29)&gt;0</formula>
    </cfRule>
    <cfRule type="expression" dxfId="90" priority="94">
      <formula>NOT(ISBLANK($M$28))</formula>
    </cfRule>
    <cfRule type="expression" dxfId="89" priority="95">
      <formula>NOT(ISBLANK($K$28))</formula>
    </cfRule>
  </conditionalFormatting>
  <conditionalFormatting sqref="A30:O31">
    <cfRule type="expression" dxfId="88" priority="90">
      <formula>SEARCH("CXL", $B$31:$O$31)&gt;0</formula>
    </cfRule>
    <cfRule type="expression" dxfId="87" priority="91">
      <formula>NOT(ISBLANK($M$30))</formula>
    </cfRule>
    <cfRule type="expression" dxfId="86" priority="92">
      <formula>NOT(ISBLANK($K$30))</formula>
    </cfRule>
  </conditionalFormatting>
  <conditionalFormatting sqref="A32:O33">
    <cfRule type="expression" dxfId="85" priority="87">
      <formula>SEARCH("CXL", $B$33:$O$33)&gt;0</formula>
    </cfRule>
    <cfRule type="expression" dxfId="84" priority="88">
      <formula>NOT(ISBLANK($M$32))</formula>
    </cfRule>
    <cfRule type="expression" dxfId="83" priority="89">
      <formula>NOT(ISBLANK($K$32))</formula>
    </cfRule>
  </conditionalFormatting>
  <conditionalFormatting sqref="A34:O35">
    <cfRule type="expression" dxfId="82" priority="84">
      <formula>SEARCH("CXL", $B$35:$O$35)&gt;0</formula>
    </cfRule>
    <cfRule type="expression" dxfId="81" priority="85">
      <formula>NOT(ISBLANK($M$34))</formula>
    </cfRule>
    <cfRule type="expression" dxfId="80" priority="86">
      <formula>NOT(ISBLANK($K$34))</formula>
    </cfRule>
  </conditionalFormatting>
  <conditionalFormatting sqref="A36:O37">
    <cfRule type="expression" dxfId="79" priority="81">
      <formula>SEARCH("CXL", $B$37:$O$37)&gt;0</formula>
    </cfRule>
    <cfRule type="expression" dxfId="78" priority="82">
      <formula>NOT(ISBLANK($M$36))</formula>
    </cfRule>
    <cfRule type="expression" dxfId="77" priority="83">
      <formula>NOT(ISBLANK($K$36))</formula>
    </cfRule>
  </conditionalFormatting>
  <conditionalFormatting sqref="A39:O40">
    <cfRule type="expression" dxfId="76" priority="78">
      <formula>SEARCH("CXL", $B$40:$O$40)&gt;0</formula>
    </cfRule>
    <cfRule type="expression" dxfId="75" priority="79">
      <formula>NOT(ISBLANK($M$39))</formula>
    </cfRule>
    <cfRule type="expression" dxfId="74" priority="80">
      <formula>NOT(ISBLANK($K$39))</formula>
    </cfRule>
  </conditionalFormatting>
  <conditionalFormatting sqref="A41:O42">
    <cfRule type="expression" dxfId="73" priority="75">
      <formula>SEARCH("CXL", $B$42:$O$42)&gt;0</formula>
    </cfRule>
    <cfRule type="expression" dxfId="72" priority="76">
      <formula>NOT(ISBLANK($M$41))</formula>
    </cfRule>
    <cfRule type="expression" dxfId="71" priority="77">
      <formula>NOT(ISBLANK($K$41))</formula>
    </cfRule>
  </conditionalFormatting>
  <conditionalFormatting sqref="A43:O44">
    <cfRule type="expression" dxfId="70" priority="72">
      <formula>SEARCH("CXL", $B$44:$O$44)&gt;0</formula>
    </cfRule>
    <cfRule type="expression" dxfId="69" priority="73">
      <formula>NOT(ISBLANK($M$43))</formula>
    </cfRule>
    <cfRule type="expression" dxfId="68" priority="74">
      <formula>NOT(ISBLANK($K$43))</formula>
    </cfRule>
  </conditionalFormatting>
  <conditionalFormatting sqref="A45:O46">
    <cfRule type="expression" dxfId="67" priority="69">
      <formula>SEARCH("CXL", $B$46:$O$46)&gt;0</formula>
    </cfRule>
    <cfRule type="expression" dxfId="66" priority="70">
      <formula>NOT(ISBLANK($M$45))</formula>
    </cfRule>
    <cfRule type="expression" dxfId="65" priority="71">
      <formula>NOT(ISBLANK($K$45))</formula>
    </cfRule>
  </conditionalFormatting>
  <conditionalFormatting sqref="A47:O48">
    <cfRule type="expression" dxfId="64" priority="66">
      <formula>SEARCH("CXL", $B$48:$O$48)&gt;0</formula>
    </cfRule>
    <cfRule type="expression" dxfId="63" priority="67">
      <formula>NOT(ISBLANK($M$47))</formula>
    </cfRule>
    <cfRule type="expression" dxfId="62" priority="68">
      <formula>NOT(ISBLANK($K$47))</formula>
    </cfRule>
  </conditionalFormatting>
  <conditionalFormatting sqref="A49:O50">
    <cfRule type="expression" dxfId="61" priority="63">
      <formula>SEARCH("CXL", $B$50:$O$50)&gt;0</formula>
    </cfRule>
    <cfRule type="expression" dxfId="60" priority="64">
      <formula>NOT(ISBLANK($M$49))</formula>
    </cfRule>
    <cfRule type="expression" dxfId="59" priority="65">
      <formula>NOT(ISBLANK($K$49))</formula>
    </cfRule>
  </conditionalFormatting>
  <conditionalFormatting sqref="A51:O52">
    <cfRule type="expression" dxfId="58" priority="60">
      <formula>SEARCH("CXL", $B$52:$O$52)&gt;0</formula>
    </cfRule>
    <cfRule type="expression" dxfId="57" priority="61">
      <formula>NOT(ISBLANK($M$51))</formula>
    </cfRule>
    <cfRule type="expression" dxfId="56" priority="62">
      <formula>NOT(ISBLANK($K$51))</formula>
    </cfRule>
  </conditionalFormatting>
  <conditionalFormatting sqref="A53:O54">
    <cfRule type="expression" dxfId="55" priority="57">
      <formula>SEARCH("CXL", $B$54:$O$54)&gt;0</formula>
    </cfRule>
    <cfRule type="expression" dxfId="54" priority="58">
      <formula>NOT(ISBLANK($M$53))</formula>
    </cfRule>
    <cfRule type="expression" dxfId="53" priority="59">
      <formula>NOT(ISBLANK($K$53))</formula>
    </cfRule>
  </conditionalFormatting>
  <conditionalFormatting sqref="A56:O57">
    <cfRule type="expression" dxfId="52" priority="54">
      <formula>SEARCH("CXL", $B$57:$O$57)&gt;0</formula>
    </cfRule>
    <cfRule type="expression" dxfId="51" priority="55">
      <formula>NOT(ISBLANK($M$56))</formula>
    </cfRule>
    <cfRule type="expression" dxfId="50" priority="56">
      <formula>NOT(ISBLANK($K$56))</formula>
    </cfRule>
  </conditionalFormatting>
  <conditionalFormatting sqref="A58:O59">
    <cfRule type="expression" dxfId="49" priority="51">
      <formula>SEARCH("CXL", $B$59:$O$59)&gt;0</formula>
    </cfRule>
    <cfRule type="expression" dxfId="48" priority="52">
      <formula>NOT(ISBLANK($M$58))</formula>
    </cfRule>
    <cfRule type="expression" dxfId="47" priority="53">
      <formula>NOT(ISBLANK($K$58))</formula>
    </cfRule>
  </conditionalFormatting>
  <conditionalFormatting sqref="A60:O61">
    <cfRule type="expression" dxfId="46" priority="48">
      <formula>SEARCH("CXL", $B$61:$O$61)&gt;0</formula>
    </cfRule>
    <cfRule type="expression" dxfId="45" priority="49">
      <formula>NOT(ISBLANK($M$60))</formula>
    </cfRule>
    <cfRule type="expression" dxfId="44" priority="50">
      <formula>NOT(ISBLANK($K$60))</formula>
    </cfRule>
  </conditionalFormatting>
  <conditionalFormatting sqref="A62:O63">
    <cfRule type="expression" dxfId="43" priority="45">
      <formula>SEARCH("CXL", $B$63:$O$63)&gt;0</formula>
    </cfRule>
    <cfRule type="expression" dxfId="42" priority="46">
      <formula>NOT(ISBLANK($M$62))</formula>
    </cfRule>
    <cfRule type="expression" dxfId="41" priority="47">
      <formula>NOT(ISBLANK($K$62))</formula>
    </cfRule>
  </conditionalFormatting>
  <conditionalFormatting sqref="A64:O65">
    <cfRule type="expression" dxfId="40" priority="42">
      <formula>SEARCH("CXL", $B$65:$O$65)&gt;0</formula>
    </cfRule>
    <cfRule type="expression" dxfId="39" priority="43">
      <formula>NOT(ISBLANK($M$64))</formula>
    </cfRule>
    <cfRule type="expression" dxfId="38" priority="44">
      <formula>NOT(ISBLANK($K$64))</formula>
    </cfRule>
  </conditionalFormatting>
  <conditionalFormatting sqref="A66:O67">
    <cfRule type="expression" dxfId="37" priority="39">
      <formula>SEARCH("CXL", $B$67:$O$67)&gt;0</formula>
    </cfRule>
    <cfRule type="expression" dxfId="36" priority="40">
      <formula>NOT(ISBLANK($M$66))</formula>
    </cfRule>
    <cfRule type="expression" dxfId="35" priority="41">
      <formula>NOT(ISBLANK($K$66))</formula>
    </cfRule>
  </conditionalFormatting>
  <conditionalFormatting sqref="A68:O69">
    <cfRule type="expression" dxfId="34" priority="36">
      <formula>SEARCH("CXL", $B$69:$O$69)&gt;0</formula>
    </cfRule>
    <cfRule type="expression" dxfId="33" priority="37">
      <formula>NOT(ISBLANK($M$68))</formula>
    </cfRule>
    <cfRule type="expression" dxfId="32" priority="38">
      <formula>NOT(ISBLANK($K$68))</formula>
    </cfRule>
  </conditionalFormatting>
  <conditionalFormatting sqref="A70:O71">
    <cfRule type="expression" dxfId="31" priority="1">
      <formula>SEARCH("RON", $B71:$O$71)&gt;0</formula>
    </cfRule>
    <cfRule type="expression" dxfId="30" priority="33">
      <formula>SEARCH("CXL", $B$71:$O$71)&gt;0</formula>
    </cfRule>
    <cfRule type="expression" dxfId="29" priority="34">
      <formula>NOT(ISBLANK($M$70))</formula>
    </cfRule>
    <cfRule type="expression" dxfId="28" priority="35">
      <formula>NOT(ISBLANK($K$70))</formula>
    </cfRule>
  </conditionalFormatting>
  <conditionalFormatting sqref="A5:O6">
    <cfRule type="expression" dxfId="27" priority="126">
      <formula>SEARCH("CXL", $B$6:$O$6)&gt;0</formula>
    </cfRule>
    <cfRule type="expression" dxfId="26" priority="127">
      <formula>NOT(ISBLANK($M$5))</formula>
    </cfRule>
    <cfRule type="expression" dxfId="25" priority="128">
      <formula>NOT(ISBLANK($K$5))</formula>
    </cfRule>
  </conditionalFormatting>
  <conditionalFormatting sqref="B6:O6">
    <cfRule type="expression" dxfId="24" priority="32">
      <formula>SEARCH("RON", $B$6:$O$6)&gt;0</formula>
    </cfRule>
  </conditionalFormatting>
  <conditionalFormatting sqref="B19:O20">
    <cfRule type="expression" dxfId="23" priority="25">
      <formula>SEARCH("RON", $B$20:$O$20)&gt;0</formula>
    </cfRule>
  </conditionalFormatting>
  <conditionalFormatting sqref="B22:O23">
    <cfRule type="expression" dxfId="22" priority="24">
      <formula>SEARCH("RON", $B$23:$O$23)&gt;0</formula>
    </cfRule>
  </conditionalFormatting>
  <conditionalFormatting sqref="B24:O25">
    <cfRule type="expression" dxfId="21" priority="23">
      <formula>SEARCH("RON", $B$25:$O$25)&gt;0</formula>
    </cfRule>
  </conditionalFormatting>
  <conditionalFormatting sqref="B26:O27">
    <cfRule type="expression" dxfId="20" priority="22">
      <formula>SEARCH("RON", $B$27:$O$27)&gt;0</formula>
    </cfRule>
  </conditionalFormatting>
  <conditionalFormatting sqref="B28:O29">
    <cfRule type="expression" dxfId="19" priority="21">
      <formula>SEARCH("RON", $B$29:$O$29)&gt;0</formula>
    </cfRule>
  </conditionalFormatting>
  <conditionalFormatting sqref="B30:O31">
    <cfRule type="expression" dxfId="18" priority="20">
      <formula>SEARCH("RON", $B$31:$O$31)&gt;0</formula>
    </cfRule>
  </conditionalFormatting>
  <conditionalFormatting sqref="B32:O33">
    <cfRule type="expression" dxfId="17" priority="19">
      <formula>SEARCH("RON", $B$33:$O$33)&gt;0</formula>
    </cfRule>
  </conditionalFormatting>
  <conditionalFormatting sqref="B34:O35">
    <cfRule type="expression" dxfId="16" priority="18">
      <formula>SEARCH("RON", $B$35:$O$35)&gt;0</formula>
    </cfRule>
  </conditionalFormatting>
  <conditionalFormatting sqref="B36:O37">
    <cfRule type="expression" dxfId="15" priority="17">
      <formula>SEARCH("RON", $B$37:$O$37)&gt;0</formula>
    </cfRule>
  </conditionalFormatting>
  <conditionalFormatting sqref="B39:O40">
    <cfRule type="expression" dxfId="14" priority="16">
      <formula>SEARCH("RON", $B$40:$O$40)&gt;0</formula>
    </cfRule>
  </conditionalFormatting>
  <conditionalFormatting sqref="B41:O42">
    <cfRule type="expression" dxfId="13" priority="15">
      <formula>SEARCH("RON", $B$42:$O$42)&gt;0</formula>
    </cfRule>
  </conditionalFormatting>
  <conditionalFormatting sqref="B43:O44">
    <cfRule type="expression" dxfId="12" priority="14">
      <formula>SEARCH("RON", $B$44:$O$44)&gt;0</formula>
    </cfRule>
  </conditionalFormatting>
  <conditionalFormatting sqref="B45:O46">
    <cfRule type="expression" dxfId="11" priority="13">
      <formula>SEARCH("RON", $B$46:$O$46)&gt;0</formula>
    </cfRule>
  </conditionalFormatting>
  <conditionalFormatting sqref="B47:O48">
    <cfRule type="expression" dxfId="10" priority="12">
      <formula>SEARCH("RON", $B$48:$O$48)&gt;0</formula>
    </cfRule>
  </conditionalFormatting>
  <conditionalFormatting sqref="B49:O50">
    <cfRule type="expression" dxfId="9" priority="11">
      <formula>SEARCH("RON", $B$50:$O$50)&gt;0</formula>
    </cfRule>
  </conditionalFormatting>
  <conditionalFormatting sqref="B51:O52">
    <cfRule type="expression" dxfId="8" priority="10">
      <formula>SEARCH("RON", $B$52:$O$52)&gt;0</formula>
    </cfRule>
  </conditionalFormatting>
  <conditionalFormatting sqref="B53:O54">
    <cfRule type="expression" dxfId="7" priority="9">
      <formula>SEARCH("RON", $B$54:$O$54)&gt;0</formula>
    </cfRule>
  </conditionalFormatting>
  <conditionalFormatting sqref="B56:O57">
    <cfRule type="expression" dxfId="6" priority="8">
      <formula>SEARCH("RON", $B$57:$O$57)&gt;0</formula>
    </cfRule>
  </conditionalFormatting>
  <conditionalFormatting sqref="B58:O59">
    <cfRule type="expression" dxfId="5" priority="7">
      <formula>SEARCH("RON", $B$59:$O$59)&gt;0</formula>
    </cfRule>
  </conditionalFormatting>
  <conditionalFormatting sqref="B60:O61">
    <cfRule type="expression" dxfId="4" priority="6">
      <formula>SEARCH("RON", $B$61:$O$61)&gt;0</formula>
    </cfRule>
  </conditionalFormatting>
  <conditionalFormatting sqref="B62:O63">
    <cfRule type="expression" dxfId="3" priority="5">
      <formula>SEARCH("RON", $B$63:$O$63)&gt;0</formula>
    </cfRule>
  </conditionalFormatting>
  <conditionalFormatting sqref="B64:O65">
    <cfRule type="expression" dxfId="2" priority="4">
      <formula>SEARCH("RON", $B$65:$O$65)&gt;0</formula>
    </cfRule>
  </conditionalFormatting>
  <conditionalFormatting sqref="B66:O67">
    <cfRule type="expression" dxfId="1" priority="3">
      <formula>SEARCH("RON", $B$67:$O$67)&gt;0</formula>
    </cfRule>
  </conditionalFormatting>
  <conditionalFormatting sqref="B68:O69">
    <cfRule type="expression" dxfId="0" priority="2">
      <formula>SEARCH("RON", $B$69:$O$69)&gt;0</formula>
    </cfRule>
  </conditionalFormatting>
  <pageMargins left="0.7" right="0.7" top="0.75" bottom="0.75" header="0.3" footer="0.3"/>
  <pageSetup paperSize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TABLE!$D$2:$D$38</xm:f>
          </x14:formula1>
          <xm:sqref>D5 D7 D9 D11 D13 D15 D17 D19 D22 D24 D26 D28 D30 D32 D34 D36 D39 D41 D43 D45 D47 D49 D51 D53 D56 D58 D60 D62 D64 D66 D68 D70</xm:sqref>
        </x14:dataValidation>
        <x14:dataValidation type="list" allowBlank="1" showInputMessage="1" showErrorMessage="1">
          <x14:formula1>
            <xm:f>TABLE!$A$2:$A$24</xm:f>
          </x14:formula1>
          <xm:sqref>A5 A7 A9 A11 A13 A15 A17 A19 A22 A24 A26 A28 A30 A32 A34 A36 A39 A41 A43 A45 A47 A49 A51 A53 A56 A58 A60 A62 A64 A66 A68 A70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48576"/>
  <sheetViews>
    <sheetView topLeftCell="L1" workbookViewId="0">
      <selection activeCell="G36" sqref="G36"/>
    </sheetView>
  </sheetViews>
  <sheetFormatPr defaultColWidth="12.5703125" defaultRowHeight="15" x14ac:dyDescent="0.25"/>
  <cols>
    <col min="1" max="17" width="12.28515625" style="110" customWidth="1"/>
    <col min="18" max="18" width="15.42578125" style="110" customWidth="1"/>
    <col min="19" max="19" width="14.140625" style="110" bestFit="1" customWidth="1"/>
    <col min="20" max="20" width="12.5703125" style="110"/>
    <col min="21" max="21" width="14.140625" style="110" bestFit="1" customWidth="1"/>
    <col min="22" max="16384" width="12.5703125" style="110"/>
  </cols>
  <sheetData>
    <row r="1" spans="1:25" ht="15.75" thickBot="1" x14ac:dyDescent="0.3">
      <c r="A1" s="310" t="s">
        <v>141</v>
      </c>
      <c r="B1" s="311"/>
      <c r="C1" s="311"/>
      <c r="D1" s="311"/>
      <c r="E1" s="311"/>
      <c r="F1" s="311"/>
      <c r="G1" s="320"/>
      <c r="H1" s="108"/>
      <c r="I1" s="310" t="s">
        <v>141</v>
      </c>
      <c r="J1" s="311"/>
      <c r="K1" s="311"/>
      <c r="L1" s="311"/>
      <c r="M1" s="311"/>
      <c r="N1" s="311"/>
      <c r="O1" s="320"/>
      <c r="P1" s="109"/>
      <c r="Q1" s="109"/>
      <c r="R1" s="310" t="s">
        <v>142</v>
      </c>
      <c r="S1" s="311"/>
      <c r="T1" s="311"/>
      <c r="U1" s="311"/>
      <c r="V1" s="311"/>
      <c r="W1" s="311"/>
      <c r="X1" s="311"/>
      <c r="Y1" s="320"/>
    </row>
    <row r="2" spans="1:25" ht="15.75" thickBot="1" x14ac:dyDescent="0.3">
      <c r="A2" s="321" t="s">
        <v>143</v>
      </c>
      <c r="B2" s="303"/>
      <c r="C2" s="303"/>
      <c r="D2" s="303"/>
      <c r="E2" s="303"/>
      <c r="F2" s="303"/>
      <c r="G2" s="322"/>
      <c r="H2" s="111"/>
      <c r="I2" s="321" t="s">
        <v>144</v>
      </c>
      <c r="J2" s="303"/>
      <c r="K2" s="303"/>
      <c r="L2" s="303"/>
      <c r="M2" s="303"/>
      <c r="N2" s="303"/>
      <c r="O2" s="322"/>
      <c r="P2" s="109"/>
      <c r="Q2" s="109"/>
      <c r="R2" s="323" t="s">
        <v>145</v>
      </c>
      <c r="S2" s="324"/>
      <c r="T2" s="324"/>
      <c r="U2" s="324"/>
      <c r="V2" s="324"/>
      <c r="W2" s="324"/>
      <c r="X2" s="324"/>
      <c r="Y2" s="325"/>
    </row>
    <row r="3" spans="1:25" s="119" customFormat="1" ht="15.75" thickBot="1" x14ac:dyDescent="0.3">
      <c r="A3" s="112" t="s">
        <v>146</v>
      </c>
      <c r="B3" s="113" t="s">
        <v>106</v>
      </c>
      <c r="C3" s="113" t="s">
        <v>107</v>
      </c>
      <c r="D3" s="113" t="s">
        <v>108</v>
      </c>
      <c r="E3" s="114" t="s">
        <v>147</v>
      </c>
      <c r="F3" s="115" t="s">
        <v>127</v>
      </c>
      <c r="G3" s="115" t="s">
        <v>128</v>
      </c>
      <c r="H3" s="116"/>
      <c r="I3" s="112" t="s">
        <v>146</v>
      </c>
      <c r="J3" s="113" t="s">
        <v>106</v>
      </c>
      <c r="K3" s="113" t="s">
        <v>107</v>
      </c>
      <c r="L3" s="113" t="s">
        <v>108</v>
      </c>
      <c r="M3" s="114" t="s">
        <v>147</v>
      </c>
      <c r="N3" s="115" t="s">
        <v>127</v>
      </c>
      <c r="O3" s="115" t="s">
        <v>128</v>
      </c>
      <c r="P3" s="116"/>
      <c r="Q3" s="116"/>
      <c r="R3" s="117" t="s">
        <v>146</v>
      </c>
      <c r="S3" s="118" t="s">
        <v>111</v>
      </c>
      <c r="T3" s="117" t="s">
        <v>112</v>
      </c>
      <c r="U3" s="117" t="s">
        <v>113</v>
      </c>
      <c r="V3" s="117" t="s">
        <v>114</v>
      </c>
      <c r="W3" s="117" t="s">
        <v>115</v>
      </c>
      <c r="X3" s="117" t="s">
        <v>116</v>
      </c>
      <c r="Y3" s="117" t="s">
        <v>117</v>
      </c>
    </row>
    <row r="4" spans="1:25" x14ac:dyDescent="0.25">
      <c r="A4" s="120" t="s">
        <v>148</v>
      </c>
      <c r="B4" s="121">
        <f>'01'!Q72</f>
        <v>0</v>
      </c>
      <c r="C4" s="121">
        <f>'01'!R72</f>
        <v>0</v>
      </c>
      <c r="D4" s="121">
        <f>'01'!S72</f>
        <v>0</v>
      </c>
      <c r="E4" s="121">
        <f>'01'!T72</f>
        <v>0</v>
      </c>
      <c r="F4" s="122">
        <f>SUMIF('01'!B5:B70,"UH60",'01'!N5:N70)</f>
        <v>0</v>
      </c>
      <c r="G4" s="123">
        <f>SUMIF('01'!B5:B70,"UH60",'01'!O5:O70)</f>
        <v>0</v>
      </c>
      <c r="H4" s="124"/>
      <c r="I4" s="120" t="s">
        <v>148</v>
      </c>
      <c r="J4" s="125">
        <f>'01'!W72</f>
        <v>0</v>
      </c>
      <c r="K4" s="125">
        <f>'01'!X72</f>
        <v>0</v>
      </c>
      <c r="L4" s="125">
        <f>'01'!Y72</f>
        <v>0</v>
      </c>
      <c r="M4" s="121">
        <f>'01'!Z72</f>
        <v>0</v>
      </c>
      <c r="N4" s="126">
        <f>SUMIF('01'!B5:B70,"UH72",'01'!N5:N70)</f>
        <v>0</v>
      </c>
      <c r="O4" s="123">
        <f>SUMIF('01'!B5:B70,"UH72",'01'!O5:O70)</f>
        <v>0</v>
      </c>
      <c r="P4" s="124"/>
      <c r="Q4" s="124"/>
      <c r="R4" s="120" t="s">
        <v>148</v>
      </c>
      <c r="S4" s="127">
        <f>'01'!AD72</f>
        <v>0</v>
      </c>
      <c r="T4" s="127">
        <f>'01'!AE72</f>
        <v>0</v>
      </c>
      <c r="U4" s="128">
        <f>'01'!AF72</f>
        <v>0</v>
      </c>
      <c r="V4" s="128">
        <f>'01'!AG72</f>
        <v>0</v>
      </c>
      <c r="W4" s="128">
        <f>'01'!AH72</f>
        <v>0</v>
      </c>
      <c r="X4" s="128">
        <f>'01'!AI72</f>
        <v>0</v>
      </c>
      <c r="Y4" s="129">
        <f>'01'!AJ72</f>
        <v>0</v>
      </c>
    </row>
    <row r="5" spans="1:25" x14ac:dyDescent="0.25">
      <c r="A5" s="130" t="s">
        <v>149</v>
      </c>
      <c r="B5" s="131">
        <f>'02'!Q72</f>
        <v>0</v>
      </c>
      <c r="C5" s="131">
        <f>'02'!R72</f>
        <v>0</v>
      </c>
      <c r="D5" s="131">
        <f>'02'!S72</f>
        <v>0</v>
      </c>
      <c r="E5" s="131">
        <f>'02'!T72</f>
        <v>0</v>
      </c>
      <c r="F5" s="132">
        <f>SUMIF('02'!B5:B70,"UH60",'02'!N5:N70)</f>
        <v>0</v>
      </c>
      <c r="G5" s="133">
        <f>SUMIF('02'!B5:B70,"UH60",'02'!O5:O70)</f>
        <v>0</v>
      </c>
      <c r="H5" s="124"/>
      <c r="I5" s="130" t="s">
        <v>149</v>
      </c>
      <c r="J5" s="134">
        <f>'02'!W72</f>
        <v>0</v>
      </c>
      <c r="K5" s="134">
        <f>'02'!X72</f>
        <v>0</v>
      </c>
      <c r="L5" s="134">
        <f>'02'!Y72</f>
        <v>0</v>
      </c>
      <c r="M5" s="134">
        <f>'02'!Z72</f>
        <v>0</v>
      </c>
      <c r="N5" s="132">
        <f>SUMIF('02'!B5:B70,"UH72",'02'!N5:N70)</f>
        <v>0</v>
      </c>
      <c r="O5" s="133">
        <f>SUMIF('02'!B5:B70,"UH72",'02'!O5:O70)</f>
        <v>0</v>
      </c>
      <c r="P5" s="124"/>
      <c r="Q5" s="124"/>
      <c r="R5" s="130" t="s">
        <v>149</v>
      </c>
      <c r="S5" s="135">
        <f>'02'!AD72</f>
        <v>0</v>
      </c>
      <c r="T5" s="135">
        <f>'02'!AE72</f>
        <v>0</v>
      </c>
      <c r="U5" s="136">
        <f>'02'!AF72</f>
        <v>0</v>
      </c>
      <c r="V5" s="136">
        <f>'02'!AG72</f>
        <v>0</v>
      </c>
      <c r="W5" s="136">
        <f>'02'!AH72</f>
        <v>0</v>
      </c>
      <c r="X5" s="136">
        <f>'02'!AI72</f>
        <v>0</v>
      </c>
      <c r="Y5" s="137">
        <f>'02'!AJ72</f>
        <v>0</v>
      </c>
    </row>
    <row r="6" spans="1:25" x14ac:dyDescent="0.25">
      <c r="A6" s="130" t="s">
        <v>150</v>
      </c>
      <c r="B6" s="131">
        <f>'03'!Q72</f>
        <v>0</v>
      </c>
      <c r="C6" s="131">
        <f>'03'!R72</f>
        <v>0</v>
      </c>
      <c r="D6" s="131">
        <f>'03'!S72</f>
        <v>0</v>
      </c>
      <c r="E6" s="131">
        <f>'03'!T72</f>
        <v>0</v>
      </c>
      <c r="F6" s="132">
        <f>SUMIF('03'!B5:B70,"UH60",'03'!N5:N70)</f>
        <v>0</v>
      </c>
      <c r="G6" s="133">
        <f>SUMIF('03'!B5:B70,"UH60",'03'!O5:O70)</f>
        <v>0</v>
      </c>
      <c r="H6" s="124"/>
      <c r="I6" s="130" t="s">
        <v>150</v>
      </c>
      <c r="J6" s="134">
        <f>'03'!W72</f>
        <v>0</v>
      </c>
      <c r="K6" s="134">
        <f>'03'!X72</f>
        <v>0</v>
      </c>
      <c r="L6" s="134">
        <f>'03'!Y72</f>
        <v>0</v>
      </c>
      <c r="M6" s="134">
        <f>'03'!Z72</f>
        <v>0</v>
      </c>
      <c r="N6" s="132">
        <f>SUMIF('03'!B5:B70,"UH72",'03'!N5:N70)</f>
        <v>0</v>
      </c>
      <c r="O6" s="133">
        <f>SUMIF('03'!B5:B70,"UH72",'03'!O5:O70)</f>
        <v>0</v>
      </c>
      <c r="P6" s="124"/>
      <c r="Q6" s="124"/>
      <c r="R6" s="130" t="s">
        <v>150</v>
      </c>
      <c r="S6" s="135">
        <f>'03'!AD72</f>
        <v>0</v>
      </c>
      <c r="T6" s="135">
        <f>'03'!AE72</f>
        <v>0</v>
      </c>
      <c r="U6" s="136">
        <f>'03'!AF72</f>
        <v>0</v>
      </c>
      <c r="V6" s="136">
        <f>'03'!AG72</f>
        <v>0</v>
      </c>
      <c r="W6" s="136">
        <f>'03'!AH72</f>
        <v>0</v>
      </c>
      <c r="X6" s="136">
        <f>'03'!AI72</f>
        <v>0</v>
      </c>
      <c r="Y6" s="137">
        <f>'03'!AJ72</f>
        <v>0</v>
      </c>
    </row>
    <row r="7" spans="1:25" x14ac:dyDescent="0.25">
      <c r="A7" s="130" t="s">
        <v>151</v>
      </c>
      <c r="B7" s="131">
        <f>'04'!Q72</f>
        <v>0</v>
      </c>
      <c r="C7" s="131">
        <f>'04'!R72</f>
        <v>0</v>
      </c>
      <c r="D7" s="131">
        <f>'04'!S72</f>
        <v>0</v>
      </c>
      <c r="E7" s="131">
        <f>'04'!T72</f>
        <v>0</v>
      </c>
      <c r="F7" s="132">
        <f>SUMIF('04'!B5:B70,"UH60",'04'!N5:N70)</f>
        <v>0</v>
      </c>
      <c r="G7" s="133">
        <f>SUMIF('04'!B5:B70,"UH60",'04'!O5:O70)</f>
        <v>0</v>
      </c>
      <c r="H7" s="124"/>
      <c r="I7" s="130" t="s">
        <v>151</v>
      </c>
      <c r="J7" s="134">
        <f>'04'!W72</f>
        <v>0</v>
      </c>
      <c r="K7" s="134">
        <f>'04'!X72</f>
        <v>0</v>
      </c>
      <c r="L7" s="134">
        <f>'04'!Y72</f>
        <v>0</v>
      </c>
      <c r="M7" s="134">
        <f>'04'!Z72</f>
        <v>0</v>
      </c>
      <c r="N7" s="132">
        <f>SUMIF('04'!B5:B70,"UH72",'04'!N5:N70)</f>
        <v>0</v>
      </c>
      <c r="O7" s="133">
        <f>SUMIF('04'!B5:B70,"UH72",'04'!O5:O70)</f>
        <v>0</v>
      </c>
      <c r="P7" s="124"/>
      <c r="Q7" s="124"/>
      <c r="R7" s="130" t="s">
        <v>151</v>
      </c>
      <c r="S7" s="135">
        <f>'04'!AD72</f>
        <v>0</v>
      </c>
      <c r="T7" s="135">
        <f>'04'!AE72</f>
        <v>0</v>
      </c>
      <c r="U7" s="136">
        <f>'04'!AF72</f>
        <v>0</v>
      </c>
      <c r="V7" s="136">
        <f>'04'!AG72</f>
        <v>0</v>
      </c>
      <c r="W7" s="136">
        <f>'04'!AH72</f>
        <v>0</v>
      </c>
      <c r="X7" s="136">
        <f>'04'!AI72</f>
        <v>0</v>
      </c>
      <c r="Y7" s="137">
        <f>'04'!AJ72</f>
        <v>0</v>
      </c>
    </row>
    <row r="8" spans="1:25" x14ac:dyDescent="0.25">
      <c r="A8" s="130" t="s">
        <v>152</v>
      </c>
      <c r="B8" s="131">
        <f>'05'!Q72</f>
        <v>0</v>
      </c>
      <c r="C8" s="131">
        <f>'05'!R72</f>
        <v>0</v>
      </c>
      <c r="D8" s="131">
        <f>'05'!S72</f>
        <v>0</v>
      </c>
      <c r="E8" s="131">
        <f>'05'!T72</f>
        <v>0</v>
      </c>
      <c r="F8" s="138">
        <f>SUMIF('05'!B5:B70,"UH60",'05'!N5:N70)</f>
        <v>0</v>
      </c>
      <c r="G8" s="139">
        <f>SUMIF('05'!B5:B70,"UH60",'05'!O5:O70)</f>
        <v>0</v>
      </c>
      <c r="H8" s="124"/>
      <c r="I8" s="130" t="s">
        <v>152</v>
      </c>
      <c r="J8" s="134">
        <f>'05'!W72</f>
        <v>0</v>
      </c>
      <c r="K8" s="134">
        <f>'05'!X72</f>
        <v>0</v>
      </c>
      <c r="L8" s="134">
        <f>'05'!Y72</f>
        <v>0</v>
      </c>
      <c r="M8" s="134">
        <f>'05'!Z72</f>
        <v>0</v>
      </c>
      <c r="N8" s="138">
        <f>SUMIF('05'!B5:B70,"UH72",'05'!N5:N70)</f>
        <v>0</v>
      </c>
      <c r="O8" s="139">
        <f>SUMIF('05'!B5:B70,"UH72",'05'!O5:O70)</f>
        <v>0</v>
      </c>
      <c r="P8" s="124"/>
      <c r="Q8" s="124"/>
      <c r="R8" s="130" t="s">
        <v>152</v>
      </c>
      <c r="S8" s="135">
        <f>'05'!AD72</f>
        <v>0</v>
      </c>
      <c r="T8" s="135">
        <f>'05'!AE72</f>
        <v>0</v>
      </c>
      <c r="U8" s="135">
        <f>'05'!AF72</f>
        <v>0</v>
      </c>
      <c r="V8" s="135">
        <f>'05'!AG72</f>
        <v>0</v>
      </c>
      <c r="W8" s="135">
        <f>'05'!AH72</f>
        <v>0</v>
      </c>
      <c r="X8" s="135">
        <f>'05'!AI72</f>
        <v>0</v>
      </c>
      <c r="Y8" s="140">
        <f>'05'!AJ72</f>
        <v>0</v>
      </c>
    </row>
    <row r="9" spans="1:25" x14ac:dyDescent="0.25">
      <c r="A9" s="130" t="s">
        <v>153</v>
      </c>
      <c r="B9" s="131">
        <f>'06'!Q72</f>
        <v>0</v>
      </c>
      <c r="C9" s="131">
        <f>'06'!R72</f>
        <v>0</v>
      </c>
      <c r="D9" s="131">
        <f>'06'!S72</f>
        <v>0</v>
      </c>
      <c r="E9" s="131">
        <f>'06'!T72</f>
        <v>0</v>
      </c>
      <c r="F9" s="138">
        <f>SUMIF('06'!B5:B70,"UH60",'06'!N5:N70)</f>
        <v>0</v>
      </c>
      <c r="G9" s="139">
        <f>SUMIF('06'!B5:B70,"UH60",'06'!O5:O70)</f>
        <v>0</v>
      </c>
      <c r="H9" s="124"/>
      <c r="I9" s="130" t="s">
        <v>153</v>
      </c>
      <c r="J9" s="134">
        <f>'06'!W72</f>
        <v>0</v>
      </c>
      <c r="K9" s="134">
        <f>'06'!X72</f>
        <v>0</v>
      </c>
      <c r="L9" s="134">
        <f>'06'!Y72</f>
        <v>0</v>
      </c>
      <c r="M9" s="134">
        <f>'06'!Z72</f>
        <v>0</v>
      </c>
      <c r="N9" s="138">
        <f>SUMIF('06'!B5:B70,"UH72",'06'!N5:N70)</f>
        <v>0</v>
      </c>
      <c r="O9" s="139">
        <f>SUMIF('06'!B5:B70,"UH72",'06'!O5:O70)</f>
        <v>0</v>
      </c>
      <c r="P9" s="124"/>
      <c r="Q9" s="124"/>
      <c r="R9" s="130" t="s">
        <v>153</v>
      </c>
      <c r="S9" s="135">
        <f>'06'!AD72</f>
        <v>0</v>
      </c>
      <c r="T9" s="135">
        <f>'06'!AE72</f>
        <v>0</v>
      </c>
      <c r="U9" s="136">
        <f>'06'!AF72</f>
        <v>0</v>
      </c>
      <c r="V9" s="136">
        <f>'06'!AG72</f>
        <v>0</v>
      </c>
      <c r="W9" s="136">
        <f>'06'!AH72</f>
        <v>0</v>
      </c>
      <c r="X9" s="136">
        <f>'06'!AI72</f>
        <v>0</v>
      </c>
      <c r="Y9" s="137">
        <f>'06'!AJ72</f>
        <v>0</v>
      </c>
    </row>
    <row r="10" spans="1:25" x14ac:dyDescent="0.25">
      <c r="A10" s="130" t="s">
        <v>154</v>
      </c>
      <c r="B10" s="131">
        <f>'07'!Q72</f>
        <v>0</v>
      </c>
      <c r="C10" s="131">
        <f>'07'!R72</f>
        <v>0</v>
      </c>
      <c r="D10" s="131">
        <f>'07'!S72</f>
        <v>0</v>
      </c>
      <c r="E10" s="131">
        <f>'07'!T72</f>
        <v>0</v>
      </c>
      <c r="F10" s="132">
        <f>SUMIF('07'!B5:B70,"UH60",'07'!N5:N70)</f>
        <v>0</v>
      </c>
      <c r="G10" s="133">
        <f>SUMIF('07'!B5:B70,"UH60",'07'!O5:O70)</f>
        <v>0</v>
      </c>
      <c r="H10" s="124"/>
      <c r="I10" s="130" t="s">
        <v>154</v>
      </c>
      <c r="J10" s="134">
        <f>'07'!W72</f>
        <v>0</v>
      </c>
      <c r="K10" s="134">
        <f>'07'!X72</f>
        <v>0</v>
      </c>
      <c r="L10" s="134">
        <f>'07'!Y72</f>
        <v>0</v>
      </c>
      <c r="M10" s="134">
        <f>'07'!Z72</f>
        <v>0</v>
      </c>
      <c r="N10" s="132">
        <f>SUMIF('07'!B5:B70,"UH72",'07'!N5:N70)</f>
        <v>0</v>
      </c>
      <c r="O10" s="133">
        <f>SUMIF('07'!B5:B70,"UH72",'07'!O5:O70)</f>
        <v>0</v>
      </c>
      <c r="P10" s="124"/>
      <c r="Q10" s="124"/>
      <c r="R10" s="130" t="s">
        <v>154</v>
      </c>
      <c r="S10" s="135">
        <f>'07'!AD72</f>
        <v>0</v>
      </c>
      <c r="T10" s="135">
        <f>'07'!AE72</f>
        <v>0</v>
      </c>
      <c r="U10" s="136">
        <f>'07'!AF72</f>
        <v>0</v>
      </c>
      <c r="V10" s="136">
        <f>'07'!AG72</f>
        <v>0</v>
      </c>
      <c r="W10" s="136">
        <f>'07'!AH72</f>
        <v>0</v>
      </c>
      <c r="X10" s="136">
        <f>'07'!AI72</f>
        <v>0</v>
      </c>
      <c r="Y10" s="137">
        <f>'07'!AJ72</f>
        <v>0</v>
      </c>
    </row>
    <row r="11" spans="1:25" x14ac:dyDescent="0.25">
      <c r="A11" s="130" t="s">
        <v>155</v>
      </c>
      <c r="B11" s="131">
        <f>'08'!Q72</f>
        <v>0</v>
      </c>
      <c r="C11" s="131">
        <f>'08'!R72</f>
        <v>0</v>
      </c>
      <c r="D11" s="131">
        <f>'08'!S72</f>
        <v>0</v>
      </c>
      <c r="E11" s="131">
        <f>'08'!T72</f>
        <v>0</v>
      </c>
      <c r="F11" s="132">
        <f>SUMIF('08'!B5:B70,"UH60",'08'!N5:N70)</f>
        <v>0</v>
      </c>
      <c r="G11" s="133">
        <f>SUMIF('08'!B5:B70,"UH60",'08'!O5:O70)</f>
        <v>0</v>
      </c>
      <c r="H11" s="124"/>
      <c r="I11" s="130" t="s">
        <v>155</v>
      </c>
      <c r="J11" s="134">
        <f>'08'!W72</f>
        <v>0</v>
      </c>
      <c r="K11" s="134">
        <f>'08'!X72</f>
        <v>0</v>
      </c>
      <c r="L11" s="134">
        <f>'08'!Y72</f>
        <v>0</v>
      </c>
      <c r="M11" s="134">
        <f>'08'!Z72</f>
        <v>0</v>
      </c>
      <c r="N11" s="132">
        <f>SUMIF('08'!B5:B70,"UH72",'08'!N5:N70)</f>
        <v>0</v>
      </c>
      <c r="O11" s="133">
        <f>SUMIF('08'!B5:B70,"UH72",'08'!O5:O70)</f>
        <v>0</v>
      </c>
      <c r="P11" s="124"/>
      <c r="Q11" s="124"/>
      <c r="R11" s="130" t="s">
        <v>155</v>
      </c>
      <c r="S11" s="135">
        <f>'08'!AD72</f>
        <v>0</v>
      </c>
      <c r="T11" s="135">
        <f>'08'!AE72</f>
        <v>0</v>
      </c>
      <c r="U11" s="136">
        <f>'08'!AF72</f>
        <v>0</v>
      </c>
      <c r="V11" s="136">
        <f>'08'!AG72</f>
        <v>0</v>
      </c>
      <c r="W11" s="136">
        <f>'08'!AH72</f>
        <v>0</v>
      </c>
      <c r="X11" s="136">
        <f>'08'!AI72</f>
        <v>0</v>
      </c>
      <c r="Y11" s="137">
        <f>'08'!AJ72</f>
        <v>0</v>
      </c>
    </row>
    <row r="12" spans="1:25" x14ac:dyDescent="0.25">
      <c r="A12" s="130" t="s">
        <v>156</v>
      </c>
      <c r="B12" s="131">
        <f>'09'!Q72</f>
        <v>0</v>
      </c>
      <c r="C12" s="131">
        <f>'09'!R72</f>
        <v>0</v>
      </c>
      <c r="D12" s="131">
        <f>'09'!S72</f>
        <v>0</v>
      </c>
      <c r="E12" s="131">
        <f>'09'!T72</f>
        <v>0</v>
      </c>
      <c r="F12" s="132">
        <f>SUMIF('09'!B5:B70,"UH60",'09'!N5:N70)</f>
        <v>0</v>
      </c>
      <c r="G12" s="133">
        <f>SUMIF('09'!B5:B70,"UH60",'09'!O5:O70)</f>
        <v>0</v>
      </c>
      <c r="H12" s="124"/>
      <c r="I12" s="130" t="s">
        <v>156</v>
      </c>
      <c r="J12" s="134">
        <f>'09'!W72</f>
        <v>0</v>
      </c>
      <c r="K12" s="134">
        <f>'09'!X72</f>
        <v>0</v>
      </c>
      <c r="L12" s="134">
        <f>'09'!Y72</f>
        <v>0</v>
      </c>
      <c r="M12" s="134">
        <f>'09'!Z72</f>
        <v>0</v>
      </c>
      <c r="N12" s="132">
        <f>SUMIF('09'!B5:B70,"UH72",'09'!N5:N70)</f>
        <v>0</v>
      </c>
      <c r="O12" s="133">
        <f>SUMIF('09'!B5:B70,"UH72",'09'!O5:O70)</f>
        <v>0</v>
      </c>
      <c r="P12" s="124"/>
      <c r="Q12" s="124"/>
      <c r="R12" s="130" t="s">
        <v>156</v>
      </c>
      <c r="S12" s="135">
        <f>'09'!AD72</f>
        <v>0</v>
      </c>
      <c r="T12" s="135">
        <f>'09'!AE72</f>
        <v>0</v>
      </c>
      <c r="U12" s="136">
        <f>'09'!AF72</f>
        <v>0</v>
      </c>
      <c r="V12" s="136">
        <f>'09'!AG72</f>
        <v>0</v>
      </c>
      <c r="W12" s="136">
        <f>'09'!AH72</f>
        <v>0</v>
      </c>
      <c r="X12" s="136">
        <f>'09'!AI72</f>
        <v>0</v>
      </c>
      <c r="Y12" s="137">
        <f>'09'!AJ72</f>
        <v>0</v>
      </c>
    </row>
    <row r="13" spans="1:25" x14ac:dyDescent="0.25">
      <c r="A13" s="130" t="s">
        <v>157</v>
      </c>
      <c r="B13" s="131">
        <f>'10'!Q72</f>
        <v>0</v>
      </c>
      <c r="C13" s="131">
        <f>'10'!R72</f>
        <v>0</v>
      </c>
      <c r="D13" s="131">
        <f>'10'!S72</f>
        <v>0</v>
      </c>
      <c r="E13" s="131">
        <f>'10'!T72</f>
        <v>0</v>
      </c>
      <c r="F13" s="132">
        <f>SUMIF('10'!B5:B70,"UH60",'10'!N5:N70)</f>
        <v>0</v>
      </c>
      <c r="G13" s="133">
        <f>SUMIF('10'!B5:B70,"UH60",'10'!O5:O70)</f>
        <v>0</v>
      </c>
      <c r="H13" s="124"/>
      <c r="I13" s="130" t="s">
        <v>157</v>
      </c>
      <c r="J13" s="134">
        <f>'10'!W72</f>
        <v>0</v>
      </c>
      <c r="K13" s="134">
        <f>'10'!X72</f>
        <v>0</v>
      </c>
      <c r="L13" s="134">
        <f>'10'!Y72</f>
        <v>0</v>
      </c>
      <c r="M13" s="134">
        <f>'10'!Z72</f>
        <v>0</v>
      </c>
      <c r="N13" s="132">
        <f>SUMIF('10'!B5:B70,"UH72",'10'!N5:N70)</f>
        <v>0</v>
      </c>
      <c r="O13" s="133">
        <f>SUMIF('10'!B5:B70,"UH72",'10'!O5:O70)</f>
        <v>0</v>
      </c>
      <c r="P13" s="124"/>
      <c r="Q13" s="124"/>
      <c r="R13" s="130" t="s">
        <v>157</v>
      </c>
      <c r="S13" s="135">
        <f>'10'!AD72</f>
        <v>0</v>
      </c>
      <c r="T13" s="135">
        <f>'10'!AE72</f>
        <v>0</v>
      </c>
      <c r="U13" s="136">
        <f>'10'!AF72</f>
        <v>0</v>
      </c>
      <c r="V13" s="136">
        <f>'10'!AG72</f>
        <v>0</v>
      </c>
      <c r="W13" s="136">
        <f>'10'!AH72</f>
        <v>0</v>
      </c>
      <c r="X13" s="136">
        <f>'10'!AI72</f>
        <v>0</v>
      </c>
      <c r="Y13" s="137">
        <f>'10'!AJ72</f>
        <v>0</v>
      </c>
    </row>
    <row r="14" spans="1:25" x14ac:dyDescent="0.25">
      <c r="A14" s="130" t="s">
        <v>158</v>
      </c>
      <c r="B14" s="131">
        <f>'11'!Q72</f>
        <v>0</v>
      </c>
      <c r="C14" s="131">
        <f>'11'!R72</f>
        <v>0</v>
      </c>
      <c r="D14" s="131">
        <f>'11'!S72</f>
        <v>0</v>
      </c>
      <c r="E14" s="131">
        <f>'11'!T72</f>
        <v>0</v>
      </c>
      <c r="F14" s="132">
        <f>SUMIF('11'!B5:B70,"UH60",'11'!N5:N70)</f>
        <v>0</v>
      </c>
      <c r="G14" s="133">
        <f>SUMIF('11'!B5:B70,"UH60",'11'!O5:O70)</f>
        <v>0</v>
      </c>
      <c r="H14" s="124"/>
      <c r="I14" s="130" t="s">
        <v>158</v>
      </c>
      <c r="J14" s="134">
        <f>'11'!W72</f>
        <v>0</v>
      </c>
      <c r="K14" s="134">
        <f>'11'!X72</f>
        <v>0</v>
      </c>
      <c r="L14" s="134">
        <f>'11'!Y72</f>
        <v>0</v>
      </c>
      <c r="M14" s="134">
        <f>'11'!Z72</f>
        <v>0</v>
      </c>
      <c r="N14" s="132">
        <f>SUMIF('11'!B5:B70,"UH72",'11'!N5:N70)</f>
        <v>0</v>
      </c>
      <c r="O14" s="133">
        <f>SUMIF('11'!B5:B70,"UH72",'11'!O5:O70)</f>
        <v>0</v>
      </c>
      <c r="P14" s="124"/>
      <c r="Q14" s="124"/>
      <c r="R14" s="130" t="s">
        <v>158</v>
      </c>
      <c r="S14" s="135">
        <f>'11'!AD72</f>
        <v>0</v>
      </c>
      <c r="T14" s="135">
        <f>'11'!AE72</f>
        <v>0</v>
      </c>
      <c r="U14" s="136">
        <f>'11'!AF72</f>
        <v>0</v>
      </c>
      <c r="V14" s="136">
        <f>'11'!AG72</f>
        <v>0</v>
      </c>
      <c r="W14" s="136">
        <f>'11'!AH72</f>
        <v>0</v>
      </c>
      <c r="X14" s="136">
        <f>'11'!AI72</f>
        <v>0</v>
      </c>
      <c r="Y14" s="137">
        <f>'11'!AJ72</f>
        <v>0</v>
      </c>
    </row>
    <row r="15" spans="1:25" x14ac:dyDescent="0.25">
      <c r="A15" s="130" t="s">
        <v>159</v>
      </c>
      <c r="B15" s="131">
        <f>'12'!Q72</f>
        <v>0</v>
      </c>
      <c r="C15" s="131">
        <f>'12'!R72</f>
        <v>0</v>
      </c>
      <c r="D15" s="131">
        <f>'12'!S72</f>
        <v>0</v>
      </c>
      <c r="E15" s="131">
        <f>'12'!T72</f>
        <v>0</v>
      </c>
      <c r="F15" s="132">
        <f>SUMIF('12'!B5:B70,"UH60",'12'!N5:N70)</f>
        <v>0</v>
      </c>
      <c r="G15" s="133">
        <f>SUMIF('12'!B5:B70,"UH60",'12'!O5:O70)</f>
        <v>0</v>
      </c>
      <c r="H15" s="124"/>
      <c r="I15" s="130" t="s">
        <v>159</v>
      </c>
      <c r="J15" s="134">
        <f>'12'!W72</f>
        <v>0</v>
      </c>
      <c r="K15" s="134">
        <f>'12'!X72</f>
        <v>0</v>
      </c>
      <c r="L15" s="134">
        <f>'12'!Y72</f>
        <v>0</v>
      </c>
      <c r="M15" s="134">
        <f>'12'!Z72</f>
        <v>0</v>
      </c>
      <c r="N15" s="132">
        <f>SUMIF('12'!B5:B70,"UH72",'12'!N5:N70)</f>
        <v>0</v>
      </c>
      <c r="O15" s="133">
        <f>SUMIF('12'!B5:B70,"UH72",'12'!O5:O70)</f>
        <v>0</v>
      </c>
      <c r="P15" s="124"/>
      <c r="Q15" s="124"/>
      <c r="R15" s="130" t="s">
        <v>159</v>
      </c>
      <c r="S15" s="135">
        <f>'12'!AD72</f>
        <v>0</v>
      </c>
      <c r="T15" s="135">
        <f>'12'!AE72</f>
        <v>0</v>
      </c>
      <c r="U15" s="136">
        <f>'12'!AF72</f>
        <v>0</v>
      </c>
      <c r="V15" s="136">
        <f>'12'!AG72</f>
        <v>0</v>
      </c>
      <c r="W15" s="136">
        <f>'12'!AH72</f>
        <v>0</v>
      </c>
      <c r="X15" s="136">
        <f>'12'!AI72</f>
        <v>0</v>
      </c>
      <c r="Y15" s="137">
        <f>'12'!AJ72</f>
        <v>0</v>
      </c>
    </row>
    <row r="16" spans="1:25" x14ac:dyDescent="0.25">
      <c r="A16" s="130" t="s">
        <v>160</v>
      </c>
      <c r="B16" s="131">
        <f>'13'!Q72</f>
        <v>0</v>
      </c>
      <c r="C16" s="131">
        <f>'13'!R72</f>
        <v>0</v>
      </c>
      <c r="D16" s="131">
        <f>'13'!S72</f>
        <v>0</v>
      </c>
      <c r="E16" s="131">
        <f>'13'!T72</f>
        <v>0</v>
      </c>
      <c r="F16" s="132">
        <f>SUMIF('13'!B5:B70,"UH60",'13'!N5:N70)</f>
        <v>0</v>
      </c>
      <c r="G16" s="133">
        <f>SUMIF('13'!B5:B70,"UH60",'13'!O5:O70)</f>
        <v>0</v>
      </c>
      <c r="H16" s="124"/>
      <c r="I16" s="130" t="s">
        <v>160</v>
      </c>
      <c r="J16" s="134">
        <f>'13'!W72</f>
        <v>0</v>
      </c>
      <c r="K16" s="134">
        <f>'13'!X72</f>
        <v>0</v>
      </c>
      <c r="L16" s="134">
        <f>'13'!Y72</f>
        <v>0</v>
      </c>
      <c r="M16" s="134">
        <f>'13'!Z72</f>
        <v>0</v>
      </c>
      <c r="N16" s="132">
        <f>SUMIF('13'!B5:B70,"UH72",'13'!N5:N70)</f>
        <v>0</v>
      </c>
      <c r="O16" s="133">
        <f>SUMIF('13'!B5:B70,"UH72",'13'!O5:O70)</f>
        <v>0</v>
      </c>
      <c r="P16" s="124"/>
      <c r="Q16" s="124"/>
      <c r="R16" s="130" t="s">
        <v>160</v>
      </c>
      <c r="S16" s="135">
        <f>'13'!AD72</f>
        <v>0</v>
      </c>
      <c r="T16" s="135">
        <f>'13'!AE72</f>
        <v>0</v>
      </c>
      <c r="U16" s="136">
        <f>'13'!AF72</f>
        <v>0</v>
      </c>
      <c r="V16" s="136">
        <f>'13'!AG72</f>
        <v>0</v>
      </c>
      <c r="W16" s="136">
        <f>'13'!AH72</f>
        <v>0</v>
      </c>
      <c r="X16" s="136">
        <f>'13'!AI72</f>
        <v>0</v>
      </c>
      <c r="Y16" s="137">
        <f>'13'!AJ72</f>
        <v>0</v>
      </c>
    </row>
    <row r="17" spans="1:25" x14ac:dyDescent="0.25">
      <c r="A17" s="130" t="s">
        <v>161</v>
      </c>
      <c r="B17" s="131">
        <f>'14'!Q72</f>
        <v>0</v>
      </c>
      <c r="C17" s="131">
        <f>'14'!R72</f>
        <v>0</v>
      </c>
      <c r="D17" s="131">
        <f>'14'!S72</f>
        <v>0</v>
      </c>
      <c r="E17" s="131">
        <f>'14'!T72</f>
        <v>0</v>
      </c>
      <c r="F17" s="132">
        <f>SUMIF('14'!B5:B70,"UH60",'14'!N5:N70)</f>
        <v>0</v>
      </c>
      <c r="G17" s="133">
        <f>SUMIF('14'!B5:B70,"UH60",'14'!O5:O70)</f>
        <v>0</v>
      </c>
      <c r="H17" s="124"/>
      <c r="I17" s="130" t="s">
        <v>161</v>
      </c>
      <c r="J17" s="134">
        <f>'14'!W72</f>
        <v>0</v>
      </c>
      <c r="K17" s="134">
        <f>'14'!X72</f>
        <v>0</v>
      </c>
      <c r="L17" s="134">
        <f>'14'!Y72</f>
        <v>0</v>
      </c>
      <c r="M17" s="134">
        <f>'14'!Z72</f>
        <v>0</v>
      </c>
      <c r="N17" s="132">
        <f>SUMIF('14'!B5:B70,"UH72",'14'!N5:N70)</f>
        <v>0</v>
      </c>
      <c r="O17" s="133">
        <f>SUMIF('14'!B5:B70,"UH72",'14'!O5:O70)</f>
        <v>0</v>
      </c>
      <c r="P17" s="124"/>
      <c r="Q17" s="124"/>
      <c r="R17" s="130" t="s">
        <v>161</v>
      </c>
      <c r="S17" s="135">
        <f>'14'!AD72</f>
        <v>0</v>
      </c>
      <c r="T17" s="135">
        <f>'14'!AE72</f>
        <v>0</v>
      </c>
      <c r="U17" s="136">
        <f>'14'!AF72</f>
        <v>0</v>
      </c>
      <c r="V17" s="136">
        <f>'14'!AG72</f>
        <v>0</v>
      </c>
      <c r="W17" s="136">
        <f>'14'!AH72</f>
        <v>0</v>
      </c>
      <c r="X17" s="136">
        <f>'14'!AI72</f>
        <v>0</v>
      </c>
      <c r="Y17" s="137">
        <f>'14'!AJ72</f>
        <v>0</v>
      </c>
    </row>
    <row r="18" spans="1:25" x14ac:dyDescent="0.25">
      <c r="A18" s="130" t="s">
        <v>162</v>
      </c>
      <c r="B18" s="131">
        <f>'15'!Q72</f>
        <v>0</v>
      </c>
      <c r="C18" s="131">
        <f>'15'!R72</f>
        <v>0</v>
      </c>
      <c r="D18" s="131">
        <f>'15'!S72</f>
        <v>0</v>
      </c>
      <c r="E18" s="131">
        <f>'15'!T72</f>
        <v>0</v>
      </c>
      <c r="F18" s="132">
        <f>SUMIF('15'!B5:B70,"UH60",'15'!N5:N70)</f>
        <v>0</v>
      </c>
      <c r="G18" s="133">
        <f>SUMIF('15'!B5:B70,"UH60",'15'!O5:O70)</f>
        <v>0</v>
      </c>
      <c r="H18" s="124"/>
      <c r="I18" s="130" t="s">
        <v>162</v>
      </c>
      <c r="J18" s="134">
        <f>'15'!W72</f>
        <v>0</v>
      </c>
      <c r="K18" s="134">
        <f>'15'!X72</f>
        <v>0</v>
      </c>
      <c r="L18" s="134">
        <f>'15'!Y72</f>
        <v>0</v>
      </c>
      <c r="M18" s="134">
        <f>'15'!Z72</f>
        <v>0</v>
      </c>
      <c r="N18" s="132">
        <f>SUMIF('15'!B5:B70,"UH72",'15'!N5:N70)</f>
        <v>0</v>
      </c>
      <c r="O18" s="133">
        <f>SUMIF('15'!B5:B70,"UH72",'15'!O5:O70)</f>
        <v>0</v>
      </c>
      <c r="P18" s="124"/>
      <c r="Q18" s="124"/>
      <c r="R18" s="130" t="s">
        <v>162</v>
      </c>
      <c r="S18" s="135">
        <f>'15'!AD72</f>
        <v>0</v>
      </c>
      <c r="T18" s="135">
        <f>'15'!AE72</f>
        <v>0</v>
      </c>
      <c r="U18" s="136">
        <f>'15'!AF72</f>
        <v>0</v>
      </c>
      <c r="V18" s="136">
        <f>'15'!AG72</f>
        <v>0</v>
      </c>
      <c r="W18" s="136">
        <f>'15'!AH72</f>
        <v>0</v>
      </c>
      <c r="X18" s="136">
        <f>'15'!AI72</f>
        <v>0</v>
      </c>
      <c r="Y18" s="137">
        <f>'15'!AJ72</f>
        <v>0</v>
      </c>
    </row>
    <row r="19" spans="1:25" x14ac:dyDescent="0.25">
      <c r="A19" s="130" t="s">
        <v>163</v>
      </c>
      <c r="B19" s="131">
        <f>'16'!Q72</f>
        <v>0</v>
      </c>
      <c r="C19" s="131">
        <f>'16'!R72</f>
        <v>0</v>
      </c>
      <c r="D19" s="131">
        <f>'16'!S72</f>
        <v>0</v>
      </c>
      <c r="E19" s="131">
        <f>'16'!T72</f>
        <v>0</v>
      </c>
      <c r="F19" s="132">
        <f>SUMIF('16'!B5:B70,"UH60",'16'!N5:N70)</f>
        <v>0</v>
      </c>
      <c r="G19" s="133">
        <f>SUMIF('16'!B5:B70,"UH60",'16'!O5:O70)</f>
        <v>0</v>
      </c>
      <c r="H19" s="124"/>
      <c r="I19" s="130" t="s">
        <v>163</v>
      </c>
      <c r="J19" s="134">
        <f>'16'!W72</f>
        <v>0</v>
      </c>
      <c r="K19" s="134">
        <f>'16'!X72</f>
        <v>0</v>
      </c>
      <c r="L19" s="134">
        <f>'16'!Y72</f>
        <v>0</v>
      </c>
      <c r="M19" s="134">
        <f>'16'!Z72</f>
        <v>0</v>
      </c>
      <c r="N19" s="132">
        <f>SUMIF('16'!B5:B70,"UH72",'16'!N5:N70)</f>
        <v>0</v>
      </c>
      <c r="O19" s="133">
        <f>SUMIF('16'!B5:B70,"UH72",'16'!O5:O70)</f>
        <v>0</v>
      </c>
      <c r="P19" s="124"/>
      <c r="Q19" s="124"/>
      <c r="R19" s="130" t="s">
        <v>163</v>
      </c>
      <c r="S19" s="135">
        <f>'16'!AD72</f>
        <v>0</v>
      </c>
      <c r="T19" s="135">
        <f>'16'!AE72</f>
        <v>0</v>
      </c>
      <c r="U19" s="136">
        <f>'16'!AF72</f>
        <v>0</v>
      </c>
      <c r="V19" s="136">
        <f>'16'!AG72</f>
        <v>0</v>
      </c>
      <c r="W19" s="136">
        <f>'16'!AH72</f>
        <v>0</v>
      </c>
      <c r="X19" s="136">
        <f>'16'!AI72</f>
        <v>0</v>
      </c>
      <c r="Y19" s="137">
        <f>'16'!AJ72</f>
        <v>0</v>
      </c>
    </row>
    <row r="20" spans="1:25" x14ac:dyDescent="0.25">
      <c r="A20" s="130" t="s">
        <v>164</v>
      </c>
      <c r="B20" s="131">
        <f>'17'!Q72</f>
        <v>0</v>
      </c>
      <c r="C20" s="131">
        <f>'17'!R72</f>
        <v>0</v>
      </c>
      <c r="D20" s="131">
        <f>'17'!S72</f>
        <v>0</v>
      </c>
      <c r="E20" s="131">
        <f>'17'!T72</f>
        <v>0</v>
      </c>
      <c r="F20" s="132">
        <f>SUMIF('17'!B5:B70,"UH60",'17'!N5:N70)</f>
        <v>0</v>
      </c>
      <c r="G20" s="133">
        <f>SUMIF('17'!B5:B70,"UH60",'17'!O5:O70)</f>
        <v>0</v>
      </c>
      <c r="H20" s="124"/>
      <c r="I20" s="130" t="s">
        <v>164</v>
      </c>
      <c r="J20" s="134">
        <f>'17'!W72</f>
        <v>0</v>
      </c>
      <c r="K20" s="134">
        <f>'17'!X72</f>
        <v>0</v>
      </c>
      <c r="L20" s="134">
        <f>'17'!Y72</f>
        <v>0</v>
      </c>
      <c r="M20" s="134">
        <f>'17'!Z72</f>
        <v>0</v>
      </c>
      <c r="N20" s="132">
        <f>SUMIF('17'!B5:B70,"UH72",'17'!N5:N70)</f>
        <v>0</v>
      </c>
      <c r="O20" s="133">
        <f>SUMIF('17'!B5:B70,"UH72",'17'!O5:O70)</f>
        <v>0</v>
      </c>
      <c r="P20" s="124"/>
      <c r="Q20" s="124"/>
      <c r="R20" s="130" t="s">
        <v>164</v>
      </c>
      <c r="S20" s="135">
        <f>'17'!AD72</f>
        <v>0</v>
      </c>
      <c r="T20" s="135">
        <f>'17'!AE72</f>
        <v>0</v>
      </c>
      <c r="U20" s="136">
        <f>'17'!AF72</f>
        <v>0</v>
      </c>
      <c r="V20" s="136">
        <f>'17'!AG72</f>
        <v>0</v>
      </c>
      <c r="W20" s="136">
        <f>'17'!AH72</f>
        <v>0</v>
      </c>
      <c r="X20" s="136">
        <f>'17'!AI72</f>
        <v>0</v>
      </c>
      <c r="Y20" s="137">
        <f>'17'!AJ72</f>
        <v>0</v>
      </c>
    </row>
    <row r="21" spans="1:25" x14ac:dyDescent="0.25">
      <c r="A21" s="141" t="s">
        <v>165</v>
      </c>
      <c r="B21" s="131">
        <f>'18'!Q72</f>
        <v>0</v>
      </c>
      <c r="C21" s="131">
        <f>'18'!R72</f>
        <v>0</v>
      </c>
      <c r="D21" s="131">
        <f>'18'!S72</f>
        <v>0</v>
      </c>
      <c r="E21" s="131">
        <f>'18'!T72</f>
        <v>0</v>
      </c>
      <c r="F21" s="132">
        <f>SUMIF('18'!B5:B70,"UH60",'18'!N5:N70)</f>
        <v>0</v>
      </c>
      <c r="G21" s="133">
        <f>SUMIF('18'!B5:B70,"UH60",'18'!O5:O70)</f>
        <v>0</v>
      </c>
      <c r="H21" s="124"/>
      <c r="I21" s="141" t="s">
        <v>165</v>
      </c>
      <c r="J21" s="134">
        <f>'18'!W72</f>
        <v>0</v>
      </c>
      <c r="K21" s="134">
        <f>'18'!X72</f>
        <v>0</v>
      </c>
      <c r="L21" s="134">
        <f>'18'!Y72</f>
        <v>0</v>
      </c>
      <c r="M21" s="134">
        <f>'18'!Z72</f>
        <v>0</v>
      </c>
      <c r="N21" s="132">
        <f>SUMIF('18'!B5:B70,"UH72",'18'!N5:N70)</f>
        <v>0</v>
      </c>
      <c r="O21" s="133">
        <f>SUMIF('18'!B5:B70,"UH72",'18'!O5:O70)</f>
        <v>0</v>
      </c>
      <c r="P21" s="124"/>
      <c r="Q21" s="124"/>
      <c r="R21" s="141" t="s">
        <v>165</v>
      </c>
      <c r="S21" s="135">
        <f>'18'!AD72</f>
        <v>0</v>
      </c>
      <c r="T21" s="135">
        <f>'18'!AE72</f>
        <v>0</v>
      </c>
      <c r="U21" s="136">
        <f>'18'!AF72</f>
        <v>0</v>
      </c>
      <c r="V21" s="136">
        <f>'18'!AG72</f>
        <v>0</v>
      </c>
      <c r="W21" s="136">
        <f>'18'!AH72</f>
        <v>0</v>
      </c>
      <c r="X21" s="136">
        <f>'18'!AI72</f>
        <v>0</v>
      </c>
      <c r="Y21" s="137">
        <f>'18'!AJ72</f>
        <v>0</v>
      </c>
    </row>
    <row r="22" spans="1:25" x14ac:dyDescent="0.25">
      <c r="A22" s="141" t="s">
        <v>166</v>
      </c>
      <c r="B22" s="131">
        <f>'18'!Q72</f>
        <v>0</v>
      </c>
      <c r="C22" s="131">
        <f>'18'!R72</f>
        <v>0</v>
      </c>
      <c r="D22" s="131">
        <f>'18'!S72</f>
        <v>0</v>
      </c>
      <c r="E22" s="131">
        <f>'18'!T72</f>
        <v>0</v>
      </c>
      <c r="F22" s="132">
        <f>SUMIF('19'!B5:B70,"UH60",'19'!N5:N70)</f>
        <v>0</v>
      </c>
      <c r="G22" s="133">
        <f>SUMIF('19'!B5:B70,"UH60",'19'!O5:O70)</f>
        <v>0</v>
      </c>
      <c r="H22" s="124"/>
      <c r="I22" s="141" t="s">
        <v>166</v>
      </c>
      <c r="J22" s="134">
        <f>'19'!W72</f>
        <v>0</v>
      </c>
      <c r="K22" s="134">
        <f>'19'!X72</f>
        <v>0</v>
      </c>
      <c r="L22" s="134">
        <f>'19'!Y72</f>
        <v>0</v>
      </c>
      <c r="M22" s="134">
        <f>'19'!Z72</f>
        <v>0</v>
      </c>
      <c r="N22" s="132">
        <f>SUMIF('19'!B5:B70,"UH72",'19'!N5:N70)</f>
        <v>0</v>
      </c>
      <c r="O22" s="133">
        <f>SUMIF('19'!B5:B70,"UH72",'19'!O5:O70)</f>
        <v>0</v>
      </c>
      <c r="P22" s="124"/>
      <c r="Q22" s="124"/>
      <c r="R22" s="141" t="s">
        <v>166</v>
      </c>
      <c r="S22" s="135">
        <f>'19'!AD72</f>
        <v>0</v>
      </c>
      <c r="T22" s="135">
        <f>'19'!AE72</f>
        <v>0</v>
      </c>
      <c r="U22" s="136">
        <f>'19'!AF72</f>
        <v>0</v>
      </c>
      <c r="V22" s="136">
        <f>'19'!AG72</f>
        <v>0</v>
      </c>
      <c r="W22" s="136">
        <f>'19'!AH72</f>
        <v>0</v>
      </c>
      <c r="X22" s="136">
        <f>'19'!AI72</f>
        <v>0</v>
      </c>
      <c r="Y22" s="137">
        <f>'19'!AJ72</f>
        <v>0</v>
      </c>
    </row>
    <row r="23" spans="1:25" x14ac:dyDescent="0.25">
      <c r="A23" s="141" t="s">
        <v>167</v>
      </c>
      <c r="B23" s="131">
        <f>'20'!Q72</f>
        <v>0</v>
      </c>
      <c r="C23" s="131">
        <f>'20'!R72</f>
        <v>0</v>
      </c>
      <c r="D23" s="131">
        <f>'20'!S72</f>
        <v>0</v>
      </c>
      <c r="E23" s="131">
        <f>'20'!T72</f>
        <v>0</v>
      </c>
      <c r="F23" s="132">
        <f>SUMIF('20'!B5:B70,"UH60",'20'!N5:N70)</f>
        <v>0</v>
      </c>
      <c r="G23" s="133">
        <f>SUMIF('20'!B5:B70,"UH60",'20'!O5:O70)</f>
        <v>0</v>
      </c>
      <c r="H23" s="124"/>
      <c r="I23" s="141" t="s">
        <v>167</v>
      </c>
      <c r="J23" s="134">
        <f>'20'!W72</f>
        <v>0</v>
      </c>
      <c r="K23" s="134">
        <f>'20'!X72</f>
        <v>0</v>
      </c>
      <c r="L23" s="134">
        <f>'20'!Y72</f>
        <v>0</v>
      </c>
      <c r="M23" s="134">
        <f>'20'!Z72</f>
        <v>0</v>
      </c>
      <c r="N23" s="132">
        <f>SUMIF('20'!B5:B70,"UH72",'20'!N5:N70)</f>
        <v>0</v>
      </c>
      <c r="O23" s="133">
        <f>SUMIF('20'!B5:B70,"UH72",'20'!O5:O70)</f>
        <v>0</v>
      </c>
      <c r="P23" s="124"/>
      <c r="Q23" s="124"/>
      <c r="R23" s="141" t="s">
        <v>167</v>
      </c>
      <c r="S23" s="135">
        <f>'20'!AD72</f>
        <v>0</v>
      </c>
      <c r="T23" s="135">
        <f>'20'!AE72</f>
        <v>0</v>
      </c>
      <c r="U23" s="136">
        <f>'20'!AF72</f>
        <v>0</v>
      </c>
      <c r="V23" s="136">
        <f>'20'!AG72</f>
        <v>0</v>
      </c>
      <c r="W23" s="136">
        <f>'20'!AH72</f>
        <v>0</v>
      </c>
      <c r="X23" s="136">
        <f>'20'!AI72</f>
        <v>0</v>
      </c>
      <c r="Y23" s="137">
        <f>'20'!AJ72</f>
        <v>0</v>
      </c>
    </row>
    <row r="24" spans="1:25" x14ac:dyDescent="0.25">
      <c r="A24" s="141" t="s">
        <v>168</v>
      </c>
      <c r="B24" s="131">
        <f>'21'!Q72</f>
        <v>0</v>
      </c>
      <c r="C24" s="131">
        <f>'21'!R72</f>
        <v>0</v>
      </c>
      <c r="D24" s="131">
        <f>'21'!S72</f>
        <v>0</v>
      </c>
      <c r="E24" s="131">
        <f>'21'!T72</f>
        <v>0</v>
      </c>
      <c r="F24" s="132">
        <f>SUMIF('21'!B5:B70,"UH60",'21'!N5:N70)</f>
        <v>0</v>
      </c>
      <c r="G24" s="133">
        <f>SUMIF('21'!B5:B70,"UH60",'21'!O5:O70)</f>
        <v>0</v>
      </c>
      <c r="H24" s="124"/>
      <c r="I24" s="141" t="s">
        <v>168</v>
      </c>
      <c r="J24" s="134">
        <f>'21'!W72</f>
        <v>0</v>
      </c>
      <c r="K24" s="134">
        <f>'21'!X72</f>
        <v>0</v>
      </c>
      <c r="L24" s="134">
        <f>'21'!Y72</f>
        <v>0</v>
      </c>
      <c r="M24" s="134">
        <f>'21'!Z72</f>
        <v>0</v>
      </c>
      <c r="N24" s="132">
        <f>SUMIF('21'!B5:B70,"UH72",'21'!N5:N70)</f>
        <v>0</v>
      </c>
      <c r="O24" s="133">
        <f>SUMIF('21'!B5:B70,"UH72",'21'!O5:O70)</f>
        <v>0</v>
      </c>
      <c r="P24" s="124"/>
      <c r="Q24" s="124"/>
      <c r="R24" s="141" t="s">
        <v>168</v>
      </c>
      <c r="S24" s="135">
        <f>'21'!AD72</f>
        <v>0</v>
      </c>
      <c r="T24" s="135">
        <f>'21'!AE72</f>
        <v>0</v>
      </c>
      <c r="U24" s="136">
        <f>'21'!AF72</f>
        <v>0</v>
      </c>
      <c r="V24" s="136">
        <f>'21'!AG72</f>
        <v>0</v>
      </c>
      <c r="W24" s="136">
        <f>'21'!AH72</f>
        <v>0</v>
      </c>
      <c r="X24" s="136">
        <f>'21'!AI72</f>
        <v>0</v>
      </c>
      <c r="Y24" s="137">
        <f>'21'!AJ72</f>
        <v>0</v>
      </c>
    </row>
    <row r="25" spans="1:25" x14ac:dyDescent="0.25">
      <c r="A25" s="141" t="s">
        <v>169</v>
      </c>
      <c r="B25" s="131">
        <f>'22'!Q72</f>
        <v>0</v>
      </c>
      <c r="C25" s="131">
        <f>'22'!R72</f>
        <v>0</v>
      </c>
      <c r="D25" s="131">
        <f>'22'!S72</f>
        <v>0</v>
      </c>
      <c r="E25" s="131">
        <f>'22'!T72</f>
        <v>0</v>
      </c>
      <c r="F25" s="132">
        <f>SUMIF('22'!B5:B70,"UH60",'22'!N5:N70)</f>
        <v>0</v>
      </c>
      <c r="G25" s="133">
        <f>SUMIF('22'!B5:B70,"UH60",'22'!O5:O70)</f>
        <v>0</v>
      </c>
      <c r="H25" s="124"/>
      <c r="I25" s="141" t="s">
        <v>169</v>
      </c>
      <c r="J25" s="134">
        <f>'22'!W72</f>
        <v>0</v>
      </c>
      <c r="K25" s="134">
        <f>'22'!X72</f>
        <v>0</v>
      </c>
      <c r="L25" s="134">
        <f>'22'!Y72</f>
        <v>0</v>
      </c>
      <c r="M25" s="134">
        <f>'22'!Z72</f>
        <v>0</v>
      </c>
      <c r="N25" s="132">
        <f>SUMIF('22'!B5:B70,"UH72",'22'!N5:N70)</f>
        <v>0</v>
      </c>
      <c r="O25" s="133">
        <f>SUMIF('22'!B5:B70,"UH72",'22'!O5:O70)</f>
        <v>0</v>
      </c>
      <c r="P25" s="124"/>
      <c r="Q25" s="124"/>
      <c r="R25" s="141" t="s">
        <v>169</v>
      </c>
      <c r="S25" s="135">
        <f>'22'!AD72</f>
        <v>0</v>
      </c>
      <c r="T25" s="135">
        <f>'22'!AE72</f>
        <v>0</v>
      </c>
      <c r="U25" s="136">
        <f>'22'!AF72</f>
        <v>0</v>
      </c>
      <c r="V25" s="136">
        <f>'22'!AG72</f>
        <v>0</v>
      </c>
      <c r="W25" s="136">
        <f>'22'!AH72</f>
        <v>0</v>
      </c>
      <c r="X25" s="136">
        <f>'22'!AI72</f>
        <v>0</v>
      </c>
      <c r="Y25" s="137">
        <f>'22'!AJ72</f>
        <v>0</v>
      </c>
    </row>
    <row r="26" spans="1:25" x14ac:dyDescent="0.25">
      <c r="A26" s="141" t="s">
        <v>170</v>
      </c>
      <c r="B26" s="131">
        <f>'23'!Q72</f>
        <v>0</v>
      </c>
      <c r="C26" s="131">
        <f>'23'!R72</f>
        <v>0</v>
      </c>
      <c r="D26" s="131">
        <f>'23'!S72</f>
        <v>0</v>
      </c>
      <c r="E26" s="131">
        <f>'23'!T72</f>
        <v>0</v>
      </c>
      <c r="F26" s="132">
        <f>SUMIF('23'!B5:B70,"UH60",'23'!N5:N70)</f>
        <v>0</v>
      </c>
      <c r="G26" s="133">
        <f>SUMIF('23'!B5:B70,"UH60",'23'!O5:O70)</f>
        <v>0</v>
      </c>
      <c r="H26" s="124"/>
      <c r="I26" s="141" t="s">
        <v>170</v>
      </c>
      <c r="J26" s="134">
        <f>'23'!W72</f>
        <v>0</v>
      </c>
      <c r="K26" s="134">
        <f>'23'!X72</f>
        <v>0</v>
      </c>
      <c r="L26" s="134">
        <f>'23'!Y72</f>
        <v>0</v>
      </c>
      <c r="M26" s="134">
        <f>'23'!Z72</f>
        <v>0</v>
      </c>
      <c r="N26" s="132">
        <f>SUMIF('23'!B5:B70,"UH72",'23'!N5:N70)</f>
        <v>0</v>
      </c>
      <c r="O26" s="133">
        <f>SUMIF('23'!B5:B70,"UH72",'23'!O5:O70)</f>
        <v>0</v>
      </c>
      <c r="P26" s="124"/>
      <c r="Q26" s="124"/>
      <c r="R26" s="141" t="s">
        <v>170</v>
      </c>
      <c r="S26" s="135">
        <f>'23'!AD72</f>
        <v>0</v>
      </c>
      <c r="T26" s="135">
        <f>'23'!AE72</f>
        <v>0</v>
      </c>
      <c r="U26" s="136">
        <f>'23'!AF72</f>
        <v>0</v>
      </c>
      <c r="V26" s="136">
        <f>'23'!AG72</f>
        <v>0</v>
      </c>
      <c r="W26" s="136">
        <f>'23'!AH72</f>
        <v>0</v>
      </c>
      <c r="X26" s="136">
        <f>'23'!AI72</f>
        <v>0</v>
      </c>
      <c r="Y26" s="137">
        <f>'23'!AJ72</f>
        <v>0</v>
      </c>
    </row>
    <row r="27" spans="1:25" x14ac:dyDescent="0.25">
      <c r="A27" s="141" t="s">
        <v>171</v>
      </c>
      <c r="B27" s="131">
        <f>'24'!Q72</f>
        <v>0</v>
      </c>
      <c r="C27" s="131">
        <f>'24'!R72</f>
        <v>0</v>
      </c>
      <c r="D27" s="131">
        <f>'24'!S72</f>
        <v>0</v>
      </c>
      <c r="E27" s="131">
        <f>'24'!T72</f>
        <v>0</v>
      </c>
      <c r="F27" s="132">
        <f>SUMIF('24'!B5:B70,"UH60",'24'!N5:N70)</f>
        <v>0</v>
      </c>
      <c r="G27" s="133">
        <f>SUMIF('24'!B5:B70,"UH60",'24'!O5:O70)</f>
        <v>0</v>
      </c>
      <c r="H27" s="124"/>
      <c r="I27" s="141" t="s">
        <v>171</v>
      </c>
      <c r="J27" s="134">
        <f>'24'!W72</f>
        <v>0</v>
      </c>
      <c r="K27" s="134">
        <f>'24'!X72</f>
        <v>0</v>
      </c>
      <c r="L27" s="134">
        <f>'24'!Y72</f>
        <v>0</v>
      </c>
      <c r="M27" s="134">
        <f>'24'!Z72</f>
        <v>0</v>
      </c>
      <c r="N27" s="132">
        <f>SUMIF('24'!B5:B70,"UH72",'24'!N5:N70)</f>
        <v>0</v>
      </c>
      <c r="O27" s="133">
        <f>SUMIF('24'!B5:B70,"UH72",'24'!O5:O70)</f>
        <v>0</v>
      </c>
      <c r="P27" s="124"/>
      <c r="Q27" s="124"/>
      <c r="R27" s="141" t="s">
        <v>171</v>
      </c>
      <c r="S27" s="135">
        <f>'24'!AD72</f>
        <v>0</v>
      </c>
      <c r="T27" s="135">
        <f>'24'!AE72</f>
        <v>0</v>
      </c>
      <c r="U27" s="136">
        <f>'24'!AF72</f>
        <v>0</v>
      </c>
      <c r="V27" s="136">
        <f>'24'!AG72</f>
        <v>0</v>
      </c>
      <c r="W27" s="136">
        <f>'24'!AH72</f>
        <v>0</v>
      </c>
      <c r="X27" s="136">
        <f>'24'!AI72</f>
        <v>0</v>
      </c>
      <c r="Y27" s="137">
        <f>'24'!AJ72</f>
        <v>0</v>
      </c>
    </row>
    <row r="28" spans="1:25" x14ac:dyDescent="0.25">
      <c r="A28" s="141" t="s">
        <v>172</v>
      </c>
      <c r="B28" s="131">
        <f>'25'!Q72</f>
        <v>0</v>
      </c>
      <c r="C28" s="131">
        <f>'25'!R72</f>
        <v>0</v>
      </c>
      <c r="D28" s="131">
        <f>'25'!S72</f>
        <v>0</v>
      </c>
      <c r="E28" s="131">
        <f>'25'!T72</f>
        <v>0</v>
      </c>
      <c r="F28" s="132">
        <f>SUMIF('25'!B5:B70,"UH60",'25'!N5:N70)</f>
        <v>0</v>
      </c>
      <c r="G28" s="133">
        <f>SUMIF('25'!B5:B70,"UH60",'25'!O5:O70)</f>
        <v>0</v>
      </c>
      <c r="H28" s="124"/>
      <c r="I28" s="141" t="s">
        <v>172</v>
      </c>
      <c r="J28" s="134">
        <f>'25'!W72</f>
        <v>0</v>
      </c>
      <c r="K28" s="134">
        <f>'25'!X72</f>
        <v>0</v>
      </c>
      <c r="L28" s="134">
        <f>'25'!Y72</f>
        <v>0</v>
      </c>
      <c r="M28" s="134">
        <f>'25'!Z72</f>
        <v>0</v>
      </c>
      <c r="N28" s="132">
        <f>SUMIF('25'!B5:B70,"UH72",'25'!N5:N70)</f>
        <v>0</v>
      </c>
      <c r="O28" s="133">
        <f>SUMIF('25'!B5:B70,"UH72",'25'!O5:O70)</f>
        <v>0</v>
      </c>
      <c r="P28" s="124"/>
      <c r="Q28" s="124"/>
      <c r="R28" s="141" t="s">
        <v>172</v>
      </c>
      <c r="S28" s="135">
        <f>'25'!AD72</f>
        <v>0</v>
      </c>
      <c r="T28" s="135">
        <f>'25'!AE72</f>
        <v>0</v>
      </c>
      <c r="U28" s="136">
        <f>'25'!AF72</f>
        <v>0</v>
      </c>
      <c r="V28" s="136">
        <f>'25'!AG72</f>
        <v>0</v>
      </c>
      <c r="W28" s="136">
        <f>'25'!AH72</f>
        <v>0</v>
      </c>
      <c r="X28" s="136">
        <f>'25'!AI72</f>
        <v>0</v>
      </c>
      <c r="Y28" s="137">
        <f>'25'!AJ72</f>
        <v>0</v>
      </c>
    </row>
    <row r="29" spans="1:25" x14ac:dyDescent="0.25">
      <c r="A29" s="141" t="s">
        <v>173</v>
      </c>
      <c r="B29" s="131">
        <f>'26'!Q72</f>
        <v>0</v>
      </c>
      <c r="C29" s="131">
        <f>'26'!R72</f>
        <v>0</v>
      </c>
      <c r="D29" s="131">
        <f>'26'!S72</f>
        <v>0</v>
      </c>
      <c r="E29" s="131">
        <f>'26'!T72</f>
        <v>0</v>
      </c>
      <c r="F29" s="132">
        <f>SUMIF('26'!B5:B70,"UH60",'26'!N5:N70)</f>
        <v>0</v>
      </c>
      <c r="G29" s="133">
        <f>SUMIF('26'!B5:B70,"UH60",'26'!O5:O70)</f>
        <v>0</v>
      </c>
      <c r="H29" s="124"/>
      <c r="I29" s="141" t="s">
        <v>173</v>
      </c>
      <c r="J29" s="134">
        <f>'26'!W72</f>
        <v>0</v>
      </c>
      <c r="K29" s="134">
        <f>'26'!X72</f>
        <v>0</v>
      </c>
      <c r="L29" s="134">
        <f>'26'!Y72</f>
        <v>0</v>
      </c>
      <c r="M29" s="134">
        <f>'26'!Z72</f>
        <v>0</v>
      </c>
      <c r="N29" s="132">
        <f>SUMIF('26'!B5:B70,"UH72",'26'!N5:N70)</f>
        <v>0</v>
      </c>
      <c r="O29" s="133">
        <f>SUMIF('26'!B5:B70,"UH72",'26'!O5:O70)</f>
        <v>0</v>
      </c>
      <c r="P29" s="124"/>
      <c r="Q29" s="124"/>
      <c r="R29" s="141" t="s">
        <v>173</v>
      </c>
      <c r="S29" s="135">
        <f>'26'!AD72</f>
        <v>0</v>
      </c>
      <c r="T29" s="135">
        <f>'26'!AE72</f>
        <v>0</v>
      </c>
      <c r="U29" s="136">
        <f>'26'!AF72</f>
        <v>0</v>
      </c>
      <c r="V29" s="136">
        <f>'26'!AG72</f>
        <v>0</v>
      </c>
      <c r="W29" s="136">
        <f>'26'!AH72</f>
        <v>0</v>
      </c>
      <c r="X29" s="136">
        <f>'26'!AI72</f>
        <v>0</v>
      </c>
      <c r="Y29" s="137">
        <f>'26'!AJ72</f>
        <v>0</v>
      </c>
    </row>
    <row r="30" spans="1:25" x14ac:dyDescent="0.25">
      <c r="A30" s="141" t="s">
        <v>174</v>
      </c>
      <c r="B30" s="131">
        <f>'27'!Q72</f>
        <v>0</v>
      </c>
      <c r="C30" s="131">
        <f>'27'!R72</f>
        <v>0</v>
      </c>
      <c r="D30" s="131">
        <f>'27'!S72</f>
        <v>0</v>
      </c>
      <c r="E30" s="131">
        <f>'27'!T72</f>
        <v>0</v>
      </c>
      <c r="F30" s="132">
        <f>SUMIF('27'!B5:B70,"UH60",'27'!N5:N70)</f>
        <v>0</v>
      </c>
      <c r="G30" s="133">
        <f>SUMIF('27'!B5:B70,"UH60",'27'!O5:O70)</f>
        <v>0</v>
      </c>
      <c r="H30" s="124"/>
      <c r="I30" s="141" t="s">
        <v>174</v>
      </c>
      <c r="J30" s="134">
        <f>'27'!W72</f>
        <v>0</v>
      </c>
      <c r="K30" s="134">
        <f>'27'!X72</f>
        <v>0</v>
      </c>
      <c r="L30" s="134">
        <f>'27'!Y72</f>
        <v>0</v>
      </c>
      <c r="M30" s="134">
        <f>'27'!Z72</f>
        <v>0</v>
      </c>
      <c r="N30" s="132">
        <f>SUMIF('27'!B5:B70,"UH72",'27'!N5:N70)</f>
        <v>0</v>
      </c>
      <c r="O30" s="133">
        <f>SUMIF('27'!B5:B70,"UH72",'27'!O5:O70)</f>
        <v>0</v>
      </c>
      <c r="P30" s="124"/>
      <c r="Q30" s="124"/>
      <c r="R30" s="141" t="s">
        <v>174</v>
      </c>
      <c r="S30" s="135">
        <f>'27'!AD72</f>
        <v>0</v>
      </c>
      <c r="T30" s="135">
        <f>'27'!AE72</f>
        <v>0</v>
      </c>
      <c r="U30" s="136">
        <f>'27'!AF72</f>
        <v>0</v>
      </c>
      <c r="V30" s="136">
        <f>'27'!AG72</f>
        <v>0</v>
      </c>
      <c r="W30" s="136">
        <f>'27'!AH72</f>
        <v>0</v>
      </c>
      <c r="X30" s="136">
        <f>'27'!AI72</f>
        <v>0</v>
      </c>
      <c r="Y30" s="137">
        <f>'27'!AJ72</f>
        <v>0</v>
      </c>
    </row>
    <row r="31" spans="1:25" x14ac:dyDescent="0.25">
      <c r="A31" s="141" t="s">
        <v>175</v>
      </c>
      <c r="B31" s="131">
        <f>'28'!Q72</f>
        <v>0</v>
      </c>
      <c r="C31" s="131">
        <f>'28'!R72</f>
        <v>0</v>
      </c>
      <c r="D31" s="131">
        <f>'28'!S72</f>
        <v>0</v>
      </c>
      <c r="E31" s="131">
        <f>'28'!T72</f>
        <v>0</v>
      </c>
      <c r="F31" s="132">
        <f>SUMIF('28'!B5:B70,"UH60",'28'!N5:N70)</f>
        <v>0</v>
      </c>
      <c r="G31" s="133">
        <f>SUMIF('28'!B5:B70,"UH60",'28'!O5:O70)</f>
        <v>0</v>
      </c>
      <c r="H31" s="124"/>
      <c r="I31" s="141" t="s">
        <v>175</v>
      </c>
      <c r="J31" s="134">
        <f>'28'!W72</f>
        <v>0</v>
      </c>
      <c r="K31" s="134">
        <f>'28'!X72</f>
        <v>0</v>
      </c>
      <c r="L31" s="134">
        <f>'28'!Y72</f>
        <v>0</v>
      </c>
      <c r="M31" s="134">
        <f>'28'!Z72</f>
        <v>0</v>
      </c>
      <c r="N31" s="132">
        <f>SUMIF('28'!B5:B70,"UH72",'28'!N5:N70)</f>
        <v>0</v>
      </c>
      <c r="O31" s="133">
        <f>SUMIF('28'!B5:B70,"UH72",'28'!O5:O70)</f>
        <v>0</v>
      </c>
      <c r="P31" s="124"/>
      <c r="Q31" s="124"/>
      <c r="R31" s="141" t="s">
        <v>175</v>
      </c>
      <c r="S31" s="135">
        <f>'28'!AD72</f>
        <v>0</v>
      </c>
      <c r="T31" s="135">
        <f>'28'!AE72</f>
        <v>0</v>
      </c>
      <c r="U31" s="136">
        <f>'28'!AF72</f>
        <v>0</v>
      </c>
      <c r="V31" s="136">
        <f>'28'!AG72</f>
        <v>0</v>
      </c>
      <c r="W31" s="136">
        <f>'28'!AH72</f>
        <v>0</v>
      </c>
      <c r="X31" s="136">
        <f>'28'!AI72</f>
        <v>0</v>
      </c>
      <c r="Y31" s="137">
        <f>'28'!AJ72</f>
        <v>0</v>
      </c>
    </row>
    <row r="32" spans="1:25" x14ac:dyDescent="0.25">
      <c r="A32" s="141" t="s">
        <v>176</v>
      </c>
      <c r="B32" s="131">
        <f>'29'!Q72</f>
        <v>0</v>
      </c>
      <c r="C32" s="131">
        <f>'29'!R72</f>
        <v>0</v>
      </c>
      <c r="D32" s="131">
        <f>'29'!S72</f>
        <v>0</v>
      </c>
      <c r="E32" s="131">
        <f>'29'!T72</f>
        <v>0</v>
      </c>
      <c r="F32" s="132">
        <f>SUMIF('29'!B5:B70,"UH60",'29'!N5:N70)</f>
        <v>0</v>
      </c>
      <c r="G32" s="133">
        <f>SUMIF('29'!B5:B70,"UH60",'29'!O5:O70)</f>
        <v>0</v>
      </c>
      <c r="H32" s="124"/>
      <c r="I32" s="141" t="s">
        <v>176</v>
      </c>
      <c r="J32" s="134">
        <f>'29'!W72</f>
        <v>0</v>
      </c>
      <c r="K32" s="134">
        <f>'29'!X72</f>
        <v>0</v>
      </c>
      <c r="L32" s="134">
        <f>'29'!Y72</f>
        <v>0</v>
      </c>
      <c r="M32" s="134">
        <f>'29'!Z72</f>
        <v>0</v>
      </c>
      <c r="N32" s="132">
        <f>SUMIF('29'!B5:B70,"UH72",'29'!N5:N70)</f>
        <v>0</v>
      </c>
      <c r="O32" s="133">
        <f>SUMIF('29'!B5:B70,"UH72",'29'!O5:O70)</f>
        <v>0</v>
      </c>
      <c r="P32" s="124"/>
      <c r="Q32" s="124"/>
      <c r="R32" s="141" t="s">
        <v>176</v>
      </c>
      <c r="S32" s="135">
        <f>'29'!AD72</f>
        <v>0</v>
      </c>
      <c r="T32" s="135">
        <f>'29'!AE72</f>
        <v>0</v>
      </c>
      <c r="U32" s="135">
        <f>'29'!AF72</f>
        <v>0</v>
      </c>
      <c r="V32" s="135">
        <f>'29'!AG72</f>
        <v>0</v>
      </c>
      <c r="W32" s="135">
        <f>'29'!AH72</f>
        <v>0</v>
      </c>
      <c r="X32" s="135">
        <f>'29'!AI72</f>
        <v>0</v>
      </c>
      <c r="Y32" s="140">
        <f>'29'!AJ72</f>
        <v>0</v>
      </c>
    </row>
    <row r="33" spans="1:26" x14ac:dyDescent="0.25">
      <c r="A33" s="141" t="s">
        <v>177</v>
      </c>
      <c r="B33" s="131">
        <f>'30'!Q72</f>
        <v>0</v>
      </c>
      <c r="C33" s="131">
        <f>'30'!R72</f>
        <v>0</v>
      </c>
      <c r="D33" s="131">
        <f>'30'!S72</f>
        <v>0</v>
      </c>
      <c r="E33" s="131">
        <f>'30'!T72</f>
        <v>0</v>
      </c>
      <c r="F33" s="132">
        <f>SUMIF('30'!B5:B70,"UH60",'30'!N5:N70)</f>
        <v>0</v>
      </c>
      <c r="G33" s="133">
        <f>SUMIF('30'!B5:B70,"UH60",'30'!O5:O70)</f>
        <v>0</v>
      </c>
      <c r="H33" s="124"/>
      <c r="I33" s="141" t="s">
        <v>177</v>
      </c>
      <c r="J33" s="134">
        <f>'30'!W72</f>
        <v>0</v>
      </c>
      <c r="K33" s="134">
        <f>'30'!X72</f>
        <v>0</v>
      </c>
      <c r="L33" s="134">
        <f>'30'!Y72</f>
        <v>0</v>
      </c>
      <c r="M33" s="134">
        <f>'30'!Z72</f>
        <v>0</v>
      </c>
      <c r="N33" s="132">
        <f>SUMIF('30'!B5:B70,"UH72",'30'!N5:N70)</f>
        <v>0</v>
      </c>
      <c r="O33" s="133">
        <f>SUMIF('30'!B5:B70,"UH72",'30'!O5:O70)</f>
        <v>0</v>
      </c>
      <c r="P33" s="124"/>
      <c r="Q33" s="124"/>
      <c r="R33" s="141" t="s">
        <v>177</v>
      </c>
      <c r="S33" s="135">
        <f>'30'!AD72</f>
        <v>0</v>
      </c>
      <c r="T33" s="135">
        <f>'30'!AE72</f>
        <v>0</v>
      </c>
      <c r="U33" s="135">
        <f>'30'!AF72</f>
        <v>0</v>
      </c>
      <c r="V33" s="135">
        <f>'30'!AG72</f>
        <v>0</v>
      </c>
      <c r="W33" s="135">
        <f>'30'!AH72</f>
        <v>0</v>
      </c>
      <c r="X33" s="135">
        <f>'30'!AI72</f>
        <v>0</v>
      </c>
      <c r="Y33" s="140">
        <f>'30'!AJ72</f>
        <v>0</v>
      </c>
    </row>
    <row r="34" spans="1:26" ht="15.75" thickBot="1" x14ac:dyDescent="0.3">
      <c r="A34" s="142" t="s">
        <v>178</v>
      </c>
      <c r="B34" s="143">
        <f>'31'!Q72</f>
        <v>0</v>
      </c>
      <c r="C34" s="143">
        <f>'31'!R72</f>
        <v>0</v>
      </c>
      <c r="D34" s="143">
        <f>'31'!S72</f>
        <v>0</v>
      </c>
      <c r="E34" s="143">
        <f>'31'!T72</f>
        <v>0</v>
      </c>
      <c r="F34" s="144">
        <f>SUMIF('31'!B5:B70,"UH60",'31'!N5:N70)</f>
        <v>0</v>
      </c>
      <c r="G34" s="145">
        <f>SUMIF('31'!B5:B70,"UH60",'31'!O5:O70)</f>
        <v>0</v>
      </c>
      <c r="H34" s="124"/>
      <c r="I34" s="146" t="s">
        <v>178</v>
      </c>
      <c r="J34" s="147">
        <f>'31'!W72</f>
        <v>0</v>
      </c>
      <c r="K34" s="147">
        <f>'31'!X72</f>
        <v>0</v>
      </c>
      <c r="L34" s="147">
        <f>'31'!Y72</f>
        <v>0</v>
      </c>
      <c r="M34" s="147">
        <f>'31'!Z72</f>
        <v>0</v>
      </c>
      <c r="N34" s="144">
        <f>SUMIF('31'!B5:B70,"UH72",'31'!N5:N70)</f>
        <v>0</v>
      </c>
      <c r="O34" s="145">
        <f>SUMIF('31'!B5:B70,"UH72",'31'!O5:O70)</f>
        <v>0</v>
      </c>
      <c r="P34" s="124"/>
      <c r="Q34" s="124"/>
      <c r="R34" s="146" t="s">
        <v>178</v>
      </c>
      <c r="S34" s="148">
        <f>'31'!AD72</f>
        <v>0</v>
      </c>
      <c r="T34" s="148">
        <f>'31'!AE72</f>
        <v>0</v>
      </c>
      <c r="U34" s="148">
        <f>'31'!AF72</f>
        <v>0</v>
      </c>
      <c r="V34" s="148">
        <f>'31'!AG72</f>
        <v>0</v>
      </c>
      <c r="W34" s="148">
        <f>'31'!AH72</f>
        <v>0</v>
      </c>
      <c r="X34" s="148">
        <f>'31'!AI72</f>
        <v>0</v>
      </c>
      <c r="Y34" s="149">
        <f>'31'!AJ72</f>
        <v>0</v>
      </c>
    </row>
    <row r="35" spans="1:26" s="119" customFormat="1" ht="15.75" thickBot="1" x14ac:dyDescent="0.3">
      <c r="A35" s="150"/>
      <c r="B35" s="151">
        <f t="shared" ref="B35:G35" si="0">SUM(B4:B34)</f>
        <v>0</v>
      </c>
      <c r="C35" s="151">
        <f t="shared" si="0"/>
        <v>0</v>
      </c>
      <c r="D35" s="151">
        <f t="shared" si="0"/>
        <v>0</v>
      </c>
      <c r="E35" s="152">
        <f t="shared" si="0"/>
        <v>0</v>
      </c>
      <c r="F35" s="153">
        <f t="shared" si="0"/>
        <v>0</v>
      </c>
      <c r="G35" s="154">
        <f t="shared" si="0"/>
        <v>0</v>
      </c>
      <c r="H35" s="155"/>
      <c r="I35" s="150"/>
      <c r="J35" s="151">
        <f t="shared" ref="J35:O35" si="1">SUM(J4:J34)</f>
        <v>0</v>
      </c>
      <c r="K35" s="151">
        <f t="shared" si="1"/>
        <v>0</v>
      </c>
      <c r="L35" s="151">
        <f t="shared" si="1"/>
        <v>0</v>
      </c>
      <c r="M35" s="152">
        <f t="shared" si="1"/>
        <v>0</v>
      </c>
      <c r="N35" s="153">
        <f t="shared" si="1"/>
        <v>0</v>
      </c>
      <c r="O35" s="154">
        <f t="shared" si="1"/>
        <v>0</v>
      </c>
      <c r="P35" s="155"/>
      <c r="Q35" s="155"/>
      <c r="R35" s="156" t="s">
        <v>134</v>
      </c>
      <c r="S35" s="157">
        <f t="shared" ref="S35:Y35" si="2">SUM(S4:S34)</f>
        <v>0</v>
      </c>
      <c r="T35" s="157">
        <f t="shared" si="2"/>
        <v>0</v>
      </c>
      <c r="U35" s="157">
        <f t="shared" si="2"/>
        <v>0</v>
      </c>
      <c r="V35" s="157">
        <f t="shared" si="2"/>
        <v>0</v>
      </c>
      <c r="W35" s="157">
        <f t="shared" si="2"/>
        <v>0</v>
      </c>
      <c r="X35" s="157">
        <f t="shared" si="2"/>
        <v>0</v>
      </c>
      <c r="Y35" s="157">
        <f t="shared" si="2"/>
        <v>0</v>
      </c>
    </row>
    <row r="36" spans="1:26" s="119" customFormat="1" ht="15.75" thickBot="1" x14ac:dyDescent="0.3">
      <c r="A36" s="314"/>
      <c r="B36" s="315"/>
      <c r="C36" s="316" t="s">
        <v>179</v>
      </c>
      <c r="D36" s="317"/>
      <c r="E36" s="158">
        <f>SUM(B35:E35)</f>
        <v>0</v>
      </c>
      <c r="F36" s="158">
        <f>F35</f>
        <v>0</v>
      </c>
      <c r="G36" s="159">
        <f>G35</f>
        <v>0</v>
      </c>
      <c r="H36" s="155"/>
      <c r="I36" s="314"/>
      <c r="J36" s="315"/>
      <c r="K36" s="316" t="s">
        <v>180</v>
      </c>
      <c r="L36" s="317"/>
      <c r="M36" s="158">
        <f>SUM(J35:M35)</f>
        <v>0</v>
      </c>
      <c r="N36" s="158">
        <f>N35</f>
        <v>0</v>
      </c>
      <c r="O36" s="159">
        <f>O35</f>
        <v>0</v>
      </c>
      <c r="P36" s="155"/>
      <c r="Q36" s="155"/>
      <c r="R36" s="155"/>
      <c r="S36" s="155"/>
      <c r="T36" s="155"/>
      <c r="U36" s="155"/>
      <c r="Z36" s="160" t="s">
        <v>110</v>
      </c>
    </row>
    <row r="37" spans="1:26" ht="15.75" thickBot="1" x14ac:dyDescent="0.3">
      <c r="A37" s="318"/>
      <c r="B37" s="319"/>
      <c r="C37" s="319"/>
      <c r="D37" s="319"/>
      <c r="E37" s="319"/>
      <c r="F37" s="161"/>
      <c r="G37" s="162"/>
      <c r="H37" s="124"/>
      <c r="I37" s="318"/>
      <c r="J37" s="319"/>
      <c r="K37" s="319"/>
      <c r="L37" s="319"/>
      <c r="M37" s="319"/>
      <c r="N37" s="161"/>
      <c r="O37" s="162"/>
      <c r="P37" s="124"/>
      <c r="Q37" s="304" t="s">
        <v>181</v>
      </c>
      <c r="R37" s="305"/>
      <c r="S37" s="163">
        <f>SUM('01:31'!AD74)</f>
        <v>0</v>
      </c>
      <c r="T37" s="164">
        <f ca="1">SUM('01:31'!AE74)</f>
        <v>0</v>
      </c>
      <c r="U37" s="164">
        <f>SUM('01:31'!AF74)</f>
        <v>0</v>
      </c>
      <c r="V37" s="164">
        <f>SUM('01:31'!AG74)</f>
        <v>0</v>
      </c>
      <c r="W37" s="164">
        <f>SUM('01:31'!AH74)</f>
        <v>0</v>
      </c>
      <c r="X37" s="164">
        <f>SUM('01:31'!AI74)</f>
        <v>0</v>
      </c>
      <c r="Y37" s="165">
        <f>SUM('01:31'!AJ74)</f>
        <v>0</v>
      </c>
      <c r="Z37" s="166">
        <f ca="1">SUM(S37:Y37)</f>
        <v>0</v>
      </c>
    </row>
    <row r="38" spans="1:26" ht="15.75" thickBot="1" x14ac:dyDescent="0.3">
      <c r="Q38" s="306" t="s">
        <v>182</v>
      </c>
      <c r="R38" s="307"/>
      <c r="S38" s="167">
        <f>SUM('01:31'!AD75)</f>
        <v>0</v>
      </c>
      <c r="T38" s="168">
        <f>SUM('01:31'!AE75)</f>
        <v>0</v>
      </c>
      <c r="U38" s="168">
        <f>SUM('01:31'!AF75)</f>
        <v>0</v>
      </c>
      <c r="V38" s="168">
        <f>SUM('01:31'!AG75)</f>
        <v>0</v>
      </c>
      <c r="W38" s="168">
        <f>SUM('01:31'!AH75)</f>
        <v>0</v>
      </c>
      <c r="X38" s="168">
        <f>SUM('01:31'!AI75)</f>
        <v>0</v>
      </c>
      <c r="Y38" s="169">
        <f>SUM('01:31'!AJ75)</f>
        <v>0</v>
      </c>
      <c r="Z38" s="170">
        <f>SUM(S38:Y38)</f>
        <v>0</v>
      </c>
    </row>
    <row r="39" spans="1:26" x14ac:dyDescent="0.25">
      <c r="I39" s="171"/>
      <c r="J39" s="171"/>
      <c r="K39" s="171"/>
      <c r="L39" s="171"/>
      <c r="M39" s="171"/>
      <c r="N39" s="171"/>
      <c r="O39" s="171"/>
      <c r="P39" s="171"/>
      <c r="Q39" s="308" t="s">
        <v>183</v>
      </c>
      <c r="R39" s="309"/>
      <c r="S39" s="163">
        <f>SUM('01:31'!AD76)</f>
        <v>0</v>
      </c>
      <c r="T39" s="164">
        <f ca="1">SUM('01:31'!AE76)</f>
        <v>0</v>
      </c>
      <c r="U39" s="164">
        <f>SUM('01:31'!AF76)</f>
        <v>0</v>
      </c>
      <c r="V39" s="164">
        <f>SUM('01:31'!AG76)</f>
        <v>0</v>
      </c>
      <c r="W39" s="164">
        <f>SUM('01:31'!AH76)</f>
        <v>0</v>
      </c>
      <c r="X39" s="164">
        <f>SUM('01:31'!AI76)</f>
        <v>0</v>
      </c>
      <c r="Y39" s="165">
        <f>SUM('01:31'!AJ76)</f>
        <v>0</v>
      </c>
      <c r="Z39" s="172">
        <f ca="1">SUM(S39:Y39)</f>
        <v>0</v>
      </c>
    </row>
    <row r="40" spans="1:26" ht="15.75" thickBot="1" x14ac:dyDescent="0.3">
      <c r="I40" s="171"/>
      <c r="J40" s="171"/>
      <c r="K40" s="171"/>
      <c r="L40" s="171"/>
      <c r="M40" s="171"/>
      <c r="N40" s="171"/>
      <c r="O40" s="171"/>
      <c r="P40" s="171"/>
      <c r="Q40" s="306" t="s">
        <v>184</v>
      </c>
      <c r="R40" s="307"/>
      <c r="S40" s="167">
        <f>SUM('01:31'!AD77)</f>
        <v>0</v>
      </c>
      <c r="T40" s="168">
        <f>SUM('01:31'!AE77)</f>
        <v>0</v>
      </c>
      <c r="U40" s="168">
        <f>SUM('01:31'!AF77)</f>
        <v>0</v>
      </c>
      <c r="V40" s="168">
        <f>SUM('01:31'!AG77)</f>
        <v>0</v>
      </c>
      <c r="W40" s="168">
        <f>SUM('01:31'!AH77)</f>
        <v>0</v>
      </c>
      <c r="X40" s="168">
        <f>SUM('01:31'!AI77)</f>
        <v>0</v>
      </c>
      <c r="Y40" s="169">
        <f>SUM('01:31'!AJ77)</f>
        <v>0</v>
      </c>
      <c r="Z40" s="173">
        <f>SUM(S40:Y40)</f>
        <v>0</v>
      </c>
    </row>
    <row r="41" spans="1:26" ht="15.75" thickBot="1" x14ac:dyDescent="0.3">
      <c r="I41" s="171"/>
      <c r="J41" s="171"/>
      <c r="K41" s="171"/>
      <c r="L41" s="171"/>
      <c r="M41" s="171"/>
      <c r="N41" s="171"/>
      <c r="O41" s="171"/>
      <c r="P41" s="171"/>
      <c r="S41" s="124"/>
      <c r="T41" s="124"/>
      <c r="U41" s="124"/>
      <c r="V41" s="124"/>
      <c r="W41" s="124"/>
      <c r="X41" s="124"/>
      <c r="Y41" s="124"/>
    </row>
    <row r="42" spans="1:26" s="174" customFormat="1" ht="15.75" thickBot="1" x14ac:dyDescent="0.3">
      <c r="D42" s="310"/>
      <c r="E42" s="311"/>
      <c r="F42" s="311"/>
      <c r="G42" s="311"/>
      <c r="H42" s="311"/>
      <c r="I42" s="175" t="s">
        <v>185</v>
      </c>
      <c r="J42" s="176" t="s">
        <v>127</v>
      </c>
      <c r="K42" s="177" t="s">
        <v>128</v>
      </c>
      <c r="L42" s="178"/>
      <c r="M42" s="178"/>
      <c r="N42" s="178"/>
      <c r="O42" s="178"/>
      <c r="P42" s="178"/>
      <c r="Q42" s="178"/>
      <c r="R42" s="179"/>
      <c r="S42" s="180"/>
      <c r="T42" s="180"/>
      <c r="U42" s="180"/>
      <c r="V42" s="180"/>
      <c r="W42" s="180"/>
      <c r="X42" s="180"/>
      <c r="Y42" s="180"/>
    </row>
    <row r="43" spans="1:26" ht="15.75" thickBot="1" x14ac:dyDescent="0.3">
      <c r="D43" s="312" t="s">
        <v>186</v>
      </c>
      <c r="E43" s="313"/>
      <c r="F43" s="313"/>
      <c r="G43" s="313"/>
      <c r="H43" s="313"/>
      <c r="I43" s="181">
        <f>E36+M36</f>
        <v>0</v>
      </c>
      <c r="J43" s="182">
        <f>F36+N36</f>
        <v>0</v>
      </c>
      <c r="K43" s="183">
        <f>G36+O36</f>
        <v>0</v>
      </c>
      <c r="L43" s="184"/>
      <c r="M43" s="184"/>
      <c r="N43" s="184"/>
      <c r="O43" s="184"/>
      <c r="P43" s="184"/>
      <c r="Q43" s="184"/>
      <c r="R43" s="179"/>
    </row>
    <row r="44" spans="1:26" ht="15.75" thickBot="1" x14ac:dyDescent="0.3">
      <c r="A44" s="124"/>
      <c r="B44" s="124"/>
      <c r="C44" s="124"/>
      <c r="D44" s="300"/>
      <c r="E44" s="301"/>
      <c r="F44" s="301"/>
      <c r="G44" s="301"/>
      <c r="H44" s="301"/>
      <c r="I44" s="301"/>
      <c r="J44" s="301"/>
      <c r="K44" s="302"/>
      <c r="L44" s="124"/>
      <c r="M44" s="124"/>
      <c r="N44" s="124"/>
      <c r="O44" s="124"/>
      <c r="P44" s="124"/>
      <c r="Q44" s="124"/>
      <c r="R44" s="124"/>
      <c r="S44" s="124"/>
    </row>
    <row r="45" spans="1:26" x14ac:dyDescent="0.25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</row>
    <row r="46" spans="1:26" x14ac:dyDescent="0.25">
      <c r="A46" s="303"/>
      <c r="B46" s="303"/>
      <c r="C46" s="303"/>
      <c r="D46" s="303"/>
      <c r="E46" s="303"/>
      <c r="F46" s="303"/>
      <c r="G46" s="303"/>
      <c r="H46" s="303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24"/>
    </row>
    <row r="47" spans="1:26" x14ac:dyDescent="0.25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</row>
    <row r="48" spans="1:26" x14ac:dyDescent="0.25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</row>
    <row r="49" spans="1:19" x14ac:dyDescent="0.25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</row>
    <row r="50" spans="1:19" x14ac:dyDescent="0.25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</row>
    <row r="51" spans="1:19" x14ac:dyDescent="0.25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</row>
    <row r="52" spans="1:19" x14ac:dyDescent="0.25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</row>
    <row r="53" spans="1:19" x14ac:dyDescent="0.25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</row>
    <row r="54" spans="1:19" x14ac:dyDescent="0.25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</row>
    <row r="55" spans="1:19" x14ac:dyDescent="0.25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</row>
    <row r="56" spans="1:19" x14ac:dyDescent="0.25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</row>
    <row r="57" spans="1:19" x14ac:dyDescent="0.25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</row>
    <row r="58" spans="1:19" x14ac:dyDescent="0.25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</row>
    <row r="59" spans="1:19" x14ac:dyDescent="0.25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</row>
    <row r="60" spans="1:19" x14ac:dyDescent="0.25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</row>
    <row r="61" spans="1:19" x14ac:dyDescent="0.25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</row>
    <row r="62" spans="1:19" x14ac:dyDescent="0.25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</row>
    <row r="63" spans="1:19" x14ac:dyDescent="0.25">
      <c r="A63" s="303"/>
      <c r="B63" s="303"/>
      <c r="C63" s="303"/>
      <c r="D63" s="303"/>
      <c r="E63" s="303"/>
      <c r="F63" s="303"/>
      <c r="G63" s="303"/>
      <c r="H63" s="303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24"/>
    </row>
    <row r="64" spans="1:19" x14ac:dyDescent="0.25">
      <c r="A64" s="303"/>
      <c r="B64" s="303"/>
      <c r="C64" s="303"/>
      <c r="D64" s="303"/>
      <c r="E64" s="303"/>
      <c r="F64" s="303"/>
      <c r="G64" s="303"/>
      <c r="H64" s="303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24"/>
    </row>
    <row r="65" spans="1:19" x14ac:dyDescent="0.25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</row>
    <row r="66" spans="1:19" x14ac:dyDescent="0.25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</row>
    <row r="67" spans="1:19" x14ac:dyDescent="0.25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</row>
    <row r="1048576" spans="19:19" x14ac:dyDescent="0.25">
      <c r="S1048576" s="135" t="e">
        <f>'01'!#REF!</f>
        <v>#REF!</v>
      </c>
    </row>
  </sheetData>
  <sheetProtection algorithmName="SHA-512" hashValue="zSogstLu4lXi0HvspZ3yq+NEGKeMfBgebtfEvbGJRKWPJFMuATwZZCw7OjH5saMeDqvoxcbqpVGIy9UTPx/VOQ==" saltValue="IXDqNTGv6d7KcKztFJJzCw==" spinCount="100000" sheet="1" objects="1" scenarios="1"/>
  <mergeCells count="24">
    <mergeCell ref="A1:G1"/>
    <mergeCell ref="I1:O1"/>
    <mergeCell ref="R1:Y1"/>
    <mergeCell ref="A2:G2"/>
    <mergeCell ref="I2:O2"/>
    <mergeCell ref="R2:Y2"/>
    <mergeCell ref="D43:H43"/>
    <mergeCell ref="A36:B36"/>
    <mergeCell ref="C36:D36"/>
    <mergeCell ref="I36:J36"/>
    <mergeCell ref="K36:L36"/>
    <mergeCell ref="A37:E37"/>
    <mergeCell ref="I37:M37"/>
    <mergeCell ref="Q37:R37"/>
    <mergeCell ref="Q38:R38"/>
    <mergeCell ref="Q39:R39"/>
    <mergeCell ref="Q40:R40"/>
    <mergeCell ref="D42:H42"/>
    <mergeCell ref="D44:K44"/>
    <mergeCell ref="A46:D46"/>
    <mergeCell ref="E46:H46"/>
    <mergeCell ref="A63:C64"/>
    <mergeCell ref="D63:D64"/>
    <mergeCell ref="E63:H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TABLE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ROLL UP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Conklin, Brian R SSG MIL USA</dc:creator>
  <cp:lastModifiedBy>Miller, Richard E SFC MIL NG</cp:lastModifiedBy>
  <dcterms:created xsi:type="dcterms:W3CDTF">2017-10-19T14:52:27Z</dcterms:created>
  <dcterms:modified xsi:type="dcterms:W3CDTF">2018-07-11T18:30:30Z</dcterms:modified>
</cp:coreProperties>
</file>