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REDITACIÓN" sheetId="1" r:id="rId4"/>
    <sheet state="visible" name="DATOS" sheetId="2" r:id="rId5"/>
    <sheet state="visible" name="LISTAs" sheetId="3" r:id="rId6"/>
    <sheet state="visible" name="CONFs" sheetId="4" r:id="rId7"/>
    <sheet state="visible" name="bdINSCs" sheetId="5" r:id="rId8"/>
    <sheet state="hidden" name="REG-ASISTs" sheetId="6" r:id="rId9"/>
    <sheet state="visible" name="MailList" sheetId="7" r:id="rId10"/>
  </sheets>
  <definedNames>
    <definedName name="bdPSS_0603">'REG-ASISTs'!$D:$D</definedName>
    <definedName name="confEXPO">CONFs!$C$2</definedName>
    <definedName name="bdCONFs">CONFs!$A$5:$F$14</definedName>
    <definedName name="bd0603ISS">'REG-ASISTs'!$B:$B</definedName>
    <definedName name="confDESDE">CONFs!$D$2</definedName>
    <definedName name="lstFCLASES">LISTAs!$D$2:$D$9</definedName>
    <definedName name="bdASISTENCIAs">'REG-ASISTs'!$Q:$R</definedName>
    <definedName name="confFORM">CONFs!$G$2</definedName>
    <definedName name="confCOD">CONFs!$A$2</definedName>
    <definedName name="bdPSS_0701">'REG-ASISTs'!$I:$J</definedName>
    <definedName name="confNOM">CONFs!$B$2</definedName>
    <definedName name="confHASTA">CONFs!$E$2</definedName>
    <definedName name="bdALUMNOs">LISTAs!$V:$AD</definedName>
    <definedName name="confANTERIOR">CONFs!$F$2</definedName>
    <definedName name="bdPSS_0617">'REG-ASISTs'!$F:$G</definedName>
  </definedNames>
  <calcPr/>
  <pivotCaches>
    <pivotCache cacheId="0" r:id="rId11"/>
    <pivotCache cacheId="1" r:id="rId12"/>
    <pivotCache cacheId="2" r:id="rId13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6">
      <text>
        <t xml:space="preserve">La persona que ha respondido ha actualizado este valor.</t>
      </text>
    </comment>
    <comment authorId="0" ref="H136">
      <text>
        <t xml:space="preserve">La persona que ha respondido ha actualizado este valor.</t>
      </text>
    </comment>
    <comment authorId="0" ref="F142">
      <text>
        <t xml:space="preserve">La persona que ha respondido ha actualizado este valor.</t>
      </text>
    </comment>
    <comment authorId="0" ref="H142">
      <text>
        <t xml:space="preserve">La persona que ha respondido ha actualizado este valor.</t>
      </text>
    </comment>
    <comment authorId="0" ref="H169">
      <text>
        <t xml:space="preserve">La persona que ha respondido ha actualizado este valor.</t>
      </text>
    </comment>
    <comment authorId="0" ref="C245">
      <text>
        <t xml:space="preserve">La persona que ha respondido ha actualizado este valor.</t>
      </text>
    </comment>
    <comment authorId="0" ref="D245">
      <text>
        <t xml:space="preserve">La persona que ha respondido ha actualizado este valor.</t>
      </text>
    </comment>
    <comment authorId="0" ref="E245">
      <text>
        <t xml:space="preserve">La persona que ha respondido ha actualizado este valor.</t>
      </text>
    </comment>
    <comment authorId="0" ref="G245">
      <text>
        <t xml:space="preserve">La persona que ha respondido ha actualizado este valor.</t>
      </text>
    </comment>
    <comment authorId="0" ref="H245">
      <text>
        <t xml:space="preserve">La persona que ha respondido ha actualizado este valor.</t>
      </text>
    </comment>
    <comment authorId="0" ref="I245">
      <text>
        <t xml:space="preserve">La persona que ha respondido ha actualizado este valor.</t>
      </text>
    </comment>
    <comment authorId="0" ref="C422">
      <text>
        <t xml:space="preserve">La persona que ha respondido ha actualizado este valor.</t>
      </text>
    </comment>
    <comment authorId="0" ref="C774">
      <text>
        <t xml:space="preserve">La persona que ha respondido ha actualizado este valor.</t>
      </text>
    </comment>
    <comment authorId="0" ref="D774">
      <text>
        <t xml:space="preserve">La persona que ha respondido ha actualizado este valor.</t>
      </text>
    </comment>
    <comment authorId="0" ref="E774">
      <text>
        <t xml:space="preserve">La persona que ha respondido ha actualizado este valor.</t>
      </text>
    </comment>
    <comment authorId="0" ref="F774">
      <text>
        <t xml:space="preserve">La persona que ha respondido ha actualizado este valor.</t>
      </text>
    </comment>
    <comment authorId="0" ref="G774">
      <text>
        <t xml:space="preserve">La persona que ha respondido ha actualizado este valor.</t>
      </text>
    </comment>
    <comment authorId="0" ref="H774">
      <text>
        <t xml:space="preserve">La persona que ha respondido ha actualizado este valor.</t>
      </text>
    </comment>
    <comment authorId="0" ref="I774">
      <text>
        <t xml:space="preserve">La persona que ha respondido ha actualizado este valor.</t>
      </text>
    </comment>
  </commentList>
</comments>
</file>

<file path=xl/sharedStrings.xml><?xml version="1.0" encoding="utf-8"?>
<sst xmlns="http://schemas.openxmlformats.org/spreadsheetml/2006/main" count="13182" uniqueCount="2324">
  <si>
    <t>Grupo de Actividades Interdiciplinarias Ambientales</t>
  </si>
  <si>
    <t>Se actualiza cada 5 minutos.</t>
  </si>
  <si>
    <t>Ciclo de Conferencias-Debate GAIA.UTNLaRioja</t>
  </si>
  <si>
    <t>EMAIL</t>
  </si>
  <si>
    <t>DOCUMENTO</t>
  </si>
  <si>
    <t>TELÉFONO</t>
  </si>
  <si>
    <t>TÍTULO</t>
  </si>
  <si>
    <t>EMIA</t>
  </si>
  <si>
    <t>FORM_INSC+ASIST</t>
  </si>
  <si>
    <t>CLASE</t>
  </si>
  <si>
    <t>FECHA</t>
  </si>
  <si>
    <t>DESDE</t>
  </si>
  <si>
    <t>HASTA</t>
  </si>
  <si>
    <t>lstCLASEs</t>
  </si>
  <si>
    <t>DATA</t>
  </si>
  <si>
    <t>ALUMNO</t>
  </si>
  <si>
    <t>MINIMI</t>
  </si>
  <si>
    <t>DOC</t>
  </si>
  <si>
    <t>TEL</t>
  </si>
  <si>
    <t>TIT</t>
  </si>
  <si>
    <t>GAIA.ASIST</t>
  </si>
  <si>
    <t>EMAIL2</t>
  </si>
  <si>
    <t>APENOM</t>
  </si>
  <si>
    <t>GRUPO</t>
  </si>
  <si>
    <t>APE</t>
  </si>
  <si>
    <t>Nom</t>
  </si>
  <si>
    <t>NOM</t>
  </si>
  <si>
    <t>DATA2</t>
  </si>
  <si>
    <t>https://forms.gle/XJyRxKg1sD4rPkBM7</t>
  </si>
  <si>
    <t>GAIA.0603</t>
  </si>
  <si>
    <t>palitta2@hotmail.com</t>
  </si>
  <si>
    <t>ALITTA, Mónica Patricia</t>
  </si>
  <si>
    <t>pal...@hot...</t>
  </si>
  <si>
    <t>Ingeniera De Minas</t>
  </si>
  <si>
    <t>No</t>
  </si>
  <si>
    <t>Presente</t>
  </si>
  <si>
    <t>ambientemunicipal32@gmail.com</t>
  </si>
  <si>
    <t xml:space="preserve"> FALTAN DATOS</t>
  </si>
  <si>
    <t>Anterior</t>
  </si>
  <si>
    <t>SEC. AMBIENTE MUNICIPAL</t>
  </si>
  <si>
    <t/>
  </si>
  <si>
    <t>cbaldo57@yahoo.com.ar</t>
  </si>
  <si>
    <t>ariel_5300@hotmail.com</t>
  </si>
  <si>
    <t>ANDRADE, Carlos Ariel</t>
  </si>
  <si>
    <t>ari...@hot...</t>
  </si>
  <si>
    <t>Ingeniero Civil</t>
  </si>
  <si>
    <t>Sí</t>
  </si>
  <si>
    <t>esc.lauranieto@gmail.com</t>
  </si>
  <si>
    <t>NIETO</t>
  </si>
  <si>
    <t>Maria Laura</t>
  </si>
  <si>
    <t>pcordoba2012@gmail.com</t>
  </si>
  <si>
    <t>CORDOBA, Patricia Alejandra</t>
  </si>
  <si>
    <t>pco...@gma...</t>
  </si>
  <si>
    <t>Doctorado</t>
  </si>
  <si>
    <t>lidianicoramos@gmail.com</t>
  </si>
  <si>
    <t>RAMOS</t>
  </si>
  <si>
    <t>Lidia</t>
  </si>
  <si>
    <t>esteban28963@yahoo.com.ar</t>
  </si>
  <si>
    <t>DIAZ, Esteban Orlando</t>
  </si>
  <si>
    <t>est...@yah...</t>
  </si>
  <si>
    <t>manquipel@gmail.com</t>
  </si>
  <si>
    <t>GRACIA</t>
  </si>
  <si>
    <t>Germán</t>
  </si>
  <si>
    <t>jelenag@hotmail.com.ar</t>
  </si>
  <si>
    <t>GONZALEZ, Julia Elena</t>
  </si>
  <si>
    <t>jel...@hot...</t>
  </si>
  <si>
    <t>Medico</t>
  </si>
  <si>
    <t>melani.pallanza2@gmail.com</t>
  </si>
  <si>
    <t>PALLANZA</t>
  </si>
  <si>
    <t>Melani</t>
  </si>
  <si>
    <t>rfmaldonado@gmail.com</t>
  </si>
  <si>
    <t>MALDONADO, Ricardo Fabián</t>
  </si>
  <si>
    <t>rfm...@gma...</t>
  </si>
  <si>
    <t>03804282354</t>
  </si>
  <si>
    <t>Ingeniero Electrónico</t>
  </si>
  <si>
    <t>vicentecalbo@yahoo.com.ar</t>
  </si>
  <si>
    <t>CALBO</t>
  </si>
  <si>
    <t>Vicente</t>
  </si>
  <si>
    <t>maldonadoviviananoemi@gmail.com</t>
  </si>
  <si>
    <t>MALDONADO, Viviana Noemi</t>
  </si>
  <si>
    <t>mal...@gma...</t>
  </si>
  <si>
    <t>+543804237396</t>
  </si>
  <si>
    <t>Maestría En Ingeniería Ambiental</t>
  </si>
  <si>
    <t>noeaballay@hotmail.com</t>
  </si>
  <si>
    <t>ABALLAY, Noelia Elisabet</t>
  </si>
  <si>
    <t>ABALLAY</t>
  </si>
  <si>
    <t>Noelia Elisabet</t>
  </si>
  <si>
    <t>Tec Superior En Biblioteca Y Archivos</t>
  </si>
  <si>
    <t>rmonla@gmail.com</t>
  </si>
  <si>
    <t>MONLA, Ricardo</t>
  </si>
  <si>
    <t>rmo...@gma...</t>
  </si>
  <si>
    <t>abregumassi@gmail.com</t>
  </si>
  <si>
    <t>ABREGU, Maximiliano Leonel</t>
  </si>
  <si>
    <t>ABREGU</t>
  </si>
  <si>
    <t>Maximiliano Leonel</t>
  </si>
  <si>
    <t>Aux. Acompañante Terapéutico</t>
  </si>
  <si>
    <t>deconeoart@gmail.com</t>
  </si>
  <si>
    <t>NAVARRO DE LA COLINA, Ana Celia</t>
  </si>
  <si>
    <t>dec...@gma...</t>
  </si>
  <si>
    <t>Maestro Compostero</t>
  </si>
  <si>
    <t>coaguero@hotmail.com</t>
  </si>
  <si>
    <t>AGUERO, Claudio Oscar</t>
  </si>
  <si>
    <t>AGUERO</t>
  </si>
  <si>
    <t>Claudio Oscar</t>
  </si>
  <si>
    <t>Lic En Química</t>
  </si>
  <si>
    <t>dianaenieto1@gmail.com</t>
  </si>
  <si>
    <t>NIETO, Diana Elisabeth</t>
  </si>
  <si>
    <t>dia...@gma...</t>
  </si>
  <si>
    <t>martinaguilar252@gmail.com</t>
  </si>
  <si>
    <t>AGUILAR, Víctor Martin</t>
  </si>
  <si>
    <t>AGUILAR</t>
  </si>
  <si>
    <t>Víctor Martin</t>
  </si>
  <si>
    <t>ingclaudiaquintero@yahoo.com.ar</t>
  </si>
  <si>
    <t>QUINTERO, Claudia</t>
  </si>
  <si>
    <t>ing...@yah...</t>
  </si>
  <si>
    <t>03804662347</t>
  </si>
  <si>
    <t>Ing. Civil- Esp. En Ingeniería Ambiental</t>
  </si>
  <si>
    <t>kiavara1212@gmail.com</t>
  </si>
  <si>
    <t>AGUIRRE NILSEN, Navira Amparo</t>
  </si>
  <si>
    <t>AGUIRRE NILSEN</t>
  </si>
  <si>
    <t>Navira Amparo</t>
  </si>
  <si>
    <t>Secundario</t>
  </si>
  <si>
    <t>BALDO</t>
  </si>
  <si>
    <t>Maria Cecilia</t>
  </si>
  <si>
    <t>Ing. De Minas</t>
  </si>
  <si>
    <t>march_chilecito@hotmail.com</t>
  </si>
  <si>
    <t>ROMERO VEGA, Marcela Eliana</t>
  </si>
  <si>
    <t>mar...@hot...</t>
  </si>
  <si>
    <t>Ingeniería Civil</t>
  </si>
  <si>
    <t>aguirremariabelen@gmail.com</t>
  </si>
  <si>
    <t>AGUIRRE, Maria Belén</t>
  </si>
  <si>
    <t>AGUIRRE</t>
  </si>
  <si>
    <t>Maria Belén</t>
  </si>
  <si>
    <t>Arquitecta</t>
  </si>
  <si>
    <t>caropalacio969@gmail.com.ar</t>
  </si>
  <si>
    <t>PALACIO</t>
  </si>
  <si>
    <t>Nancy Carolina</t>
  </si>
  <si>
    <t>josesanguedolce@yahoo.com.ar</t>
  </si>
  <si>
    <t>SANGUEDOLCE, José Nicolás</t>
  </si>
  <si>
    <t>jos...@yah...</t>
  </si>
  <si>
    <t>Ingeniero En Electrónica Y Electricidad</t>
  </si>
  <si>
    <t>geo.ecomineria@gmail.com</t>
  </si>
  <si>
    <t>AHUMADA, Maria Nelida</t>
  </si>
  <si>
    <t>AHUMADA</t>
  </si>
  <si>
    <t>Maria Nelida</t>
  </si>
  <si>
    <t>Lic. Ciencias Geológicas</t>
  </si>
  <si>
    <t>ROMERO VEGA</t>
  </si>
  <si>
    <t>Marcela Eliana</t>
  </si>
  <si>
    <t>danielnicolast@gmail.com</t>
  </si>
  <si>
    <t>TURRA, Daniel Nicolas</t>
  </si>
  <si>
    <t>dan...@gma...</t>
  </si>
  <si>
    <t>03804687007</t>
  </si>
  <si>
    <t>marita.sendero@gmail.com</t>
  </si>
  <si>
    <t>AHUMADA, María Nélida</t>
  </si>
  <si>
    <t>María Nélida</t>
  </si>
  <si>
    <t>Mg En Geología Y Gestión Ambiental De Los Recursos Minerales</t>
  </si>
  <si>
    <t>danide58@gmail.com</t>
  </si>
  <si>
    <t>ÁLAMO, Daniela Maricel</t>
  </si>
  <si>
    <t>ÁLAMO</t>
  </si>
  <si>
    <t>Daniela Maricel</t>
  </si>
  <si>
    <t>Profesora De Biología</t>
  </si>
  <si>
    <t>arielalbornoz8127@gmail.com</t>
  </si>
  <si>
    <t>ALBORNOZ, Ariel Atilio</t>
  </si>
  <si>
    <t>ALBORNOZ</t>
  </si>
  <si>
    <t>Ariel Atilio</t>
  </si>
  <si>
    <t>Docente De Grado</t>
  </si>
  <si>
    <t>juanjosealbornoz43@gmail.com</t>
  </si>
  <si>
    <t>ALBORNOZ, Juan José</t>
  </si>
  <si>
    <t>Juan José</t>
  </si>
  <si>
    <t>Profesor De Geografía</t>
  </si>
  <si>
    <t>albrecht_chris@hotmail.com</t>
  </si>
  <si>
    <t>ALBRECHT, Christian Daniel</t>
  </si>
  <si>
    <t>ALBRECHT</t>
  </si>
  <si>
    <t>Christian Daniel</t>
  </si>
  <si>
    <t>Ingeniero De Recursos Naturales Renovables Para Zonas Aridas</t>
  </si>
  <si>
    <t>choky_051@hotmail.com</t>
  </si>
  <si>
    <t>ALFARO, Cristian Paul</t>
  </si>
  <si>
    <t>ALFARO</t>
  </si>
  <si>
    <t>Cristian Paul</t>
  </si>
  <si>
    <t>Ingeniero De Recursos Naturales Renovables Para Zonas Áridas</t>
  </si>
  <si>
    <t>cristianalfaro027@gmail.com</t>
  </si>
  <si>
    <t>Ingeniero En Recursos Naturales Renovables Para Zonas Áridas</t>
  </si>
  <si>
    <t>Actual</t>
  </si>
  <si>
    <t>ALITTA</t>
  </si>
  <si>
    <t>Mónica Patricia</t>
  </si>
  <si>
    <t>Ing. Civil</t>
  </si>
  <si>
    <t>elshalday@hotmail.com</t>
  </si>
  <si>
    <t>ÁLVAREZ CAMISAY, Maria Soledad</t>
  </si>
  <si>
    <t>ÁLVAREZ CAMISAY</t>
  </si>
  <si>
    <t>Maria Soledad</t>
  </si>
  <si>
    <t>Profesora De Geografía</t>
  </si>
  <si>
    <t>eliana_304@hotmail.com</t>
  </si>
  <si>
    <t>rosarioamayo@gmail.com</t>
  </si>
  <si>
    <t>AMAYO, Maria Del Rosario</t>
  </si>
  <si>
    <t>AMAYO</t>
  </si>
  <si>
    <t>Maria Del Rosario</t>
  </si>
  <si>
    <t>CASTILLO</t>
  </si>
  <si>
    <t>Eliana</t>
  </si>
  <si>
    <t>Lic. Turismo Ecológico</t>
  </si>
  <si>
    <t>analiaamprimo@gmail.com</t>
  </si>
  <si>
    <t>AMPRIMO, Analía Eugenia</t>
  </si>
  <si>
    <t>AMPRIMO</t>
  </si>
  <si>
    <t>Analía Eugenia</t>
  </si>
  <si>
    <t>ANDRADE</t>
  </si>
  <si>
    <t>Carlos Ariel</t>
  </si>
  <si>
    <t>Eliana Verónica</t>
  </si>
  <si>
    <t>arayamatyas2010@gmail.com</t>
  </si>
  <si>
    <t>ARAYA, Matias Ramon</t>
  </si>
  <si>
    <t>ARAYA</t>
  </si>
  <si>
    <t>Matias Ramon</t>
  </si>
  <si>
    <t>Alumnos De Proyecto Final De Em</t>
  </si>
  <si>
    <t>aemipau02@gmail.com</t>
  </si>
  <si>
    <t>ARGÜELLO, Daniela Anahi</t>
  </si>
  <si>
    <t>ARGÜELLO</t>
  </si>
  <si>
    <t>Daniela Anahi</t>
  </si>
  <si>
    <t>Técnicatura En Gestión Ambiental</t>
  </si>
  <si>
    <t>aemipau02@hoymail.com</t>
  </si>
  <si>
    <t>gianndreg@gmail.com</t>
  </si>
  <si>
    <t>iris-arias@hotmail.com</t>
  </si>
  <si>
    <t>ARIAS, Iris Nair Gimena</t>
  </si>
  <si>
    <t>ARIAS</t>
  </si>
  <si>
    <t>Iris Nair Gimena</t>
  </si>
  <si>
    <t>Ingeniería Agronómica</t>
  </si>
  <si>
    <t>charito20082008@hotmail.com</t>
  </si>
  <si>
    <t>ASTUENA, Maria Del Rosario</t>
  </si>
  <si>
    <t>ASTUENA</t>
  </si>
  <si>
    <t>emilceeavila06@gmail.com</t>
  </si>
  <si>
    <t>AVILA, Emilce Edith</t>
  </si>
  <si>
    <t>AVILA</t>
  </si>
  <si>
    <t>Emilce Edith</t>
  </si>
  <si>
    <t>Tecnica Sup.En Bibliotecologia</t>
  </si>
  <si>
    <t>yamibavila@gmail.com</t>
  </si>
  <si>
    <t>AVILA, Yamila Belén</t>
  </si>
  <si>
    <t>Yamila Belén</t>
  </si>
  <si>
    <t>ayalarosa536@gmail.com</t>
  </si>
  <si>
    <t>AYALA, Rosa Beatriz</t>
  </si>
  <si>
    <t>AYALA</t>
  </si>
  <si>
    <t>Rosa Beatriz</t>
  </si>
  <si>
    <t>Lic. En Educación Y Profesora En Ciencias De La Educación (Unsam)</t>
  </si>
  <si>
    <t>estudioazeglio@yahoo.com.ar</t>
  </si>
  <si>
    <t>AZEGLIO, Edgardo</t>
  </si>
  <si>
    <t>AZEGLIO</t>
  </si>
  <si>
    <t>Edgardo</t>
  </si>
  <si>
    <t>Dr. Lic. En Geofísica</t>
  </si>
  <si>
    <t>BALDO, Maria Cecilia</t>
  </si>
  <si>
    <t>DIAZ</t>
  </si>
  <si>
    <t>Graciela Andrea Del Rosario</t>
  </si>
  <si>
    <t>Lic En Enseñanza De Ciencias Del Ambiente</t>
  </si>
  <si>
    <t>banqueridaniela@gmail.com</t>
  </si>
  <si>
    <t>BANQUERI, Daniela Adriana</t>
  </si>
  <si>
    <t>BANQUERI</t>
  </si>
  <si>
    <t>Daniela Adriana</t>
  </si>
  <si>
    <t>Licenciada En Gestión Ambiental</t>
  </si>
  <si>
    <t>Lic. En Enseñanza De Ciencias Del Ambiente</t>
  </si>
  <si>
    <t>mairabarragan24@gmail.com</t>
  </si>
  <si>
    <t>BARRAGAN, Maira Anahi</t>
  </si>
  <si>
    <t>BARRAGAN</t>
  </si>
  <si>
    <t>Maira Anahi</t>
  </si>
  <si>
    <t>mariajuana.mercado@gmail.com</t>
  </si>
  <si>
    <t>mlbarral@gmail.com</t>
  </si>
  <si>
    <t>BARRAL, Maria Laura</t>
  </si>
  <si>
    <t>BARRAL</t>
  </si>
  <si>
    <t>Ingeniera Industrial</t>
  </si>
  <si>
    <t>MERCADO</t>
  </si>
  <si>
    <t>Juana Maria</t>
  </si>
  <si>
    <t>Prof. En Geografías</t>
  </si>
  <si>
    <t>ingjosebarrio@outlook.com</t>
  </si>
  <si>
    <t>BARRIO, José Maria</t>
  </si>
  <si>
    <t>BARRIO</t>
  </si>
  <si>
    <t>José Maria</t>
  </si>
  <si>
    <t>lukabom@gmail.com</t>
  </si>
  <si>
    <t>MARINO</t>
  </si>
  <si>
    <t>Lucia</t>
  </si>
  <si>
    <t>Tecnico Superior En Bibliotecología</t>
  </si>
  <si>
    <t>abnelidabarrionuevodelav@gmail.com</t>
  </si>
  <si>
    <t>BARRIONUEVO DE LA VEGA, Nelida</t>
  </si>
  <si>
    <t>BARRIONUEVO DE LA VEGA</t>
  </si>
  <si>
    <t>Nelida</t>
  </si>
  <si>
    <t>Abogada/Docente Tec En Mineria</t>
  </si>
  <si>
    <t>Tecnico Superior En Bibliotecolia</t>
  </si>
  <si>
    <t>abnelidabarrionuevodelav@outlook.com</t>
  </si>
  <si>
    <t>Abogada</t>
  </si>
  <si>
    <t>Téc. Superior En Bibliotecologia</t>
  </si>
  <si>
    <t>ybarros96@gmail.com</t>
  </si>
  <si>
    <t>BARROS, Iohanna Milagros</t>
  </si>
  <si>
    <t>BARROS</t>
  </si>
  <si>
    <t>Iohanna Milagros</t>
  </si>
  <si>
    <t>manzano.lucianaleonor@gmail.com</t>
  </si>
  <si>
    <t>MANZANO</t>
  </si>
  <si>
    <t>Luciana Leonor</t>
  </si>
  <si>
    <t>Ing De Recursos Naturales Renovables Para Zonas Áridas</t>
  </si>
  <si>
    <t>jessybarros14@gmail.com</t>
  </si>
  <si>
    <t>BARROS, Jessica Paola</t>
  </si>
  <si>
    <t>Jessica Paola</t>
  </si>
  <si>
    <t>Ing. En Recursos Naturales Renovables Para Zonas Áridas</t>
  </si>
  <si>
    <t>tito_bartolome@hotmail.com</t>
  </si>
  <si>
    <t>BARTOLOMÉ, Diego Alejandro</t>
  </si>
  <si>
    <t>BARTOLOMÉ</t>
  </si>
  <si>
    <t>Diego Alejandro</t>
  </si>
  <si>
    <t>mercadocarina.cm@gmail.com</t>
  </si>
  <si>
    <t>Carina Patricia</t>
  </si>
  <si>
    <t>maru.bastasini@gmail.com</t>
  </si>
  <si>
    <t>BASTASINI HERRERA, María De Los Ángeles</t>
  </si>
  <si>
    <t>BASTASINI HERRERA</t>
  </si>
  <si>
    <t>María De Los Ángeles</t>
  </si>
  <si>
    <t>Profesora De Francés</t>
  </si>
  <si>
    <t>paula_larrey@hotmail.com</t>
  </si>
  <si>
    <t>gastonbianco49@gmail.com</t>
  </si>
  <si>
    <t>BIANCO, Gaston</t>
  </si>
  <si>
    <t>BIANCO</t>
  </si>
  <si>
    <t>Gaston</t>
  </si>
  <si>
    <t>Ingeniero Químico</t>
  </si>
  <si>
    <t>LARREY</t>
  </si>
  <si>
    <t>Paula</t>
  </si>
  <si>
    <t>Contadora</t>
  </si>
  <si>
    <t>micablanco53@hotmail.com</t>
  </si>
  <si>
    <t>BLANCO GONZALEZ, Tania Micaela</t>
  </si>
  <si>
    <t>BLANCO GONZALEZ</t>
  </si>
  <si>
    <t>Tania Micaela</t>
  </si>
  <si>
    <t>MONLA</t>
  </si>
  <si>
    <t>Ricardo</t>
  </si>
  <si>
    <t>sebastianbollati@gmail.com</t>
  </si>
  <si>
    <t>BOLLATI, Sebastián Agustín</t>
  </si>
  <si>
    <t>BOLLATI</t>
  </si>
  <si>
    <t>Sebastián Agustín</t>
  </si>
  <si>
    <t>Lic. En Biotecnología</t>
  </si>
  <si>
    <t>brendasoledadbordon@gmail.com</t>
  </si>
  <si>
    <t>BORDON, Brenda Soledad</t>
  </si>
  <si>
    <t>BORDON</t>
  </si>
  <si>
    <t>Brenda Soledad</t>
  </si>
  <si>
    <t>Polimodal - Modalidad Humanas Y Ciencias Sociales</t>
  </si>
  <si>
    <t>rociobordon06@gmail.com</t>
  </si>
  <si>
    <t>BORDON, Marta Rocio Abigail</t>
  </si>
  <si>
    <t>Marta Rocio Abigail</t>
  </si>
  <si>
    <t>tamibordon19@gmail.com</t>
  </si>
  <si>
    <t>BORDÒN, Tami Laura</t>
  </si>
  <si>
    <t>BORDÒN</t>
  </si>
  <si>
    <t>Tami Laura</t>
  </si>
  <si>
    <t>Tecnico En Medio Ambiente</t>
  </si>
  <si>
    <t>victoriabottiglieri@hotmail.com</t>
  </si>
  <si>
    <t>BOTTIGLIERI SBIROLI, Victoria Fedra</t>
  </si>
  <si>
    <t>BOTTIGLIERI SBIROLI</t>
  </si>
  <si>
    <t>Victoria Fedra</t>
  </si>
  <si>
    <t>Tec. Programador</t>
  </si>
  <si>
    <t>horaciobracco.97@gmail.com</t>
  </si>
  <si>
    <t>BRACCO, Horacio Gabriel</t>
  </si>
  <si>
    <t>BRACCO</t>
  </si>
  <si>
    <t>Horacio Gabriel</t>
  </si>
  <si>
    <t>Estudiante De Proyecto Final- Ing Electromecánica</t>
  </si>
  <si>
    <t>britez.carlos@gmail.com</t>
  </si>
  <si>
    <t>BRITEZ, Carlos Leonardo</t>
  </si>
  <si>
    <t>BRITEZ</t>
  </si>
  <si>
    <t>Carlos Leonardo</t>
  </si>
  <si>
    <t>Ingeniero Electronico</t>
  </si>
  <si>
    <t>Téc. Programador Universitario</t>
  </si>
  <si>
    <t>beatrizbrizuelavargas@hotmail.com</t>
  </si>
  <si>
    <t>BRIZUELA, Beatriz</t>
  </si>
  <si>
    <t>BRIZUELA</t>
  </si>
  <si>
    <t>Beatriz</t>
  </si>
  <si>
    <t>Ingeniera Civil</t>
  </si>
  <si>
    <t>Tec. Universitario En Programación</t>
  </si>
  <si>
    <t>gotik_mary_19@hotmail.com</t>
  </si>
  <si>
    <t>BRIZUELA, Estela Mariana</t>
  </si>
  <si>
    <t>Estela Mariana</t>
  </si>
  <si>
    <t>gonzalo.lupa.brizuela@gmail.com</t>
  </si>
  <si>
    <t>BRIZUELA, Gonzalo Alfredo</t>
  </si>
  <si>
    <t>Gonzalo Alfredo</t>
  </si>
  <si>
    <t>tomybrizuela299@gmail.com</t>
  </si>
  <si>
    <t>BRIZUELA, Tomas</t>
  </si>
  <si>
    <t>Tomas</t>
  </si>
  <si>
    <t>Ing. Electromecánica</t>
  </si>
  <si>
    <t>Tec Superior En Bibliotecas Y Archivos</t>
  </si>
  <si>
    <t>jordibronzini@gmail.com</t>
  </si>
  <si>
    <t>BRONZINI, Jorge Alberto</t>
  </si>
  <si>
    <t>BRONZINI</t>
  </si>
  <si>
    <t>Jorge Alberto</t>
  </si>
  <si>
    <t>Lic.En Enseñanzas De Ciencias Del Ambiente</t>
  </si>
  <si>
    <t>julietaagustinadelafuentecastr@gmail.com</t>
  </si>
  <si>
    <t>DE LA FUENTE CASTRO</t>
  </si>
  <si>
    <t>Julieta Agustina</t>
  </si>
  <si>
    <t>Téc. Maestro Mayor De Obras- Alumna De Ingeniería Civil</t>
  </si>
  <si>
    <t>abustamante.4988@gmail.com</t>
  </si>
  <si>
    <t>BUSTAMANTE MALDONADO, Hector Agustín</t>
  </si>
  <si>
    <t>BUSTAMANTE MALDONADO</t>
  </si>
  <si>
    <t>Hector Agustín</t>
  </si>
  <si>
    <t>Alumno De Proyecto Final Ingenieria Electromecanica</t>
  </si>
  <si>
    <t>enzoparcoparisi@gmail.com</t>
  </si>
  <si>
    <t>PARCO PARISI</t>
  </si>
  <si>
    <t>Enzo Jose Nicolas</t>
  </si>
  <si>
    <t>licnabustamante@gmail.com</t>
  </si>
  <si>
    <t>BUSTAMANTE, Norma Alejandra</t>
  </si>
  <si>
    <t>BUSTAMANTE</t>
  </si>
  <si>
    <t>Norma Alejandra</t>
  </si>
  <si>
    <t>Licenciada En Enfermería</t>
  </si>
  <si>
    <t>vegaceci454@gmail.com</t>
  </si>
  <si>
    <t>VEGA</t>
  </si>
  <si>
    <t>Silvia Cecilia</t>
  </si>
  <si>
    <t>Estudiante</t>
  </si>
  <si>
    <t>celiaelenabustos@gmail.com</t>
  </si>
  <si>
    <t>BUSTOS, Celia Elena</t>
  </si>
  <si>
    <t>BUSTOS</t>
  </si>
  <si>
    <t>Celia Elena</t>
  </si>
  <si>
    <t>Profesora De Educación Tecnológica</t>
  </si>
  <si>
    <t>adri_c_grossi@hotmail.com</t>
  </si>
  <si>
    <t>GROSSI</t>
  </si>
  <si>
    <t>Adriana Claudia</t>
  </si>
  <si>
    <t>Ing. Industrial, Especialista En Medioambiente Y Desarrollo Sustentable</t>
  </si>
  <si>
    <t>mariapiacabrera@gmail.com</t>
  </si>
  <si>
    <t>CABRERA, María Pía</t>
  </si>
  <si>
    <t>CABRERA</t>
  </si>
  <si>
    <t>María Pía</t>
  </si>
  <si>
    <t>cadaveirapaula@hotmail.com</t>
  </si>
  <si>
    <t>CADAVEIRA, Paula</t>
  </si>
  <si>
    <t>CADAVEIRA</t>
  </si>
  <si>
    <t>Licenciado En Gestion Ambiental</t>
  </si>
  <si>
    <t>vicentecalbo@yahoo.com</t>
  </si>
  <si>
    <t>CALBO, Vicente</t>
  </si>
  <si>
    <t>julieta.calvo1@gmail.com</t>
  </si>
  <si>
    <t>CALVO, Julieta</t>
  </si>
  <si>
    <t>CALVO</t>
  </si>
  <si>
    <t>Julieta</t>
  </si>
  <si>
    <t>03804937782</t>
  </si>
  <si>
    <t>Ingenieria Industrial</t>
  </si>
  <si>
    <t>saracarbel@gmail.com</t>
  </si>
  <si>
    <t>CARBEL, Sara</t>
  </si>
  <si>
    <t>CARBEL</t>
  </si>
  <si>
    <t>Sara</t>
  </si>
  <si>
    <t>juampycarmona@gmail.com</t>
  </si>
  <si>
    <t>CARMONA QUINTEROS, Juan Pablo</t>
  </si>
  <si>
    <t>CARMONA QUINTEROS</t>
  </si>
  <si>
    <t>Juan Pablo</t>
  </si>
  <si>
    <t>Profesor En Educación Tecnológica</t>
  </si>
  <si>
    <t>carrizorosales@gmail.com</t>
  </si>
  <si>
    <t>CARRIZO ROSALES, Nicolás Horacio</t>
  </si>
  <si>
    <t>CARRIZO ROSALES</t>
  </si>
  <si>
    <t>Nicolás Horacio</t>
  </si>
  <si>
    <t>Ingeniero De Minas</t>
  </si>
  <si>
    <t>carrizomaricel79@gmail.com</t>
  </si>
  <si>
    <t>CARRIZO, Maricel Del Valle</t>
  </si>
  <si>
    <t>CARRIZO</t>
  </si>
  <si>
    <t>Maricel Del Valle</t>
  </si>
  <si>
    <t>Benjaminluli2017@gmail.com</t>
  </si>
  <si>
    <t>FLORES</t>
  </si>
  <si>
    <t>Judith Del Carmen</t>
  </si>
  <si>
    <t>benjaminluli2017@gmail.com</t>
  </si>
  <si>
    <t>mvcarrizo@gmail.com</t>
  </si>
  <si>
    <t>CARRIZO, Mariela</t>
  </si>
  <si>
    <t>Mariela</t>
  </si>
  <si>
    <t>0380154227339</t>
  </si>
  <si>
    <t>arq.torrescv@gmail.com</t>
  </si>
  <si>
    <t>TORRES</t>
  </si>
  <si>
    <t>Viviana Carolina</t>
  </si>
  <si>
    <t>03804356146</t>
  </si>
  <si>
    <t>Arquitecto</t>
  </si>
  <si>
    <t>marisamaia200568@gmail.com</t>
  </si>
  <si>
    <t>CASTAÑO, Marisa</t>
  </si>
  <si>
    <t>CASTAÑO</t>
  </si>
  <si>
    <t>Marisa</t>
  </si>
  <si>
    <t>Profesora</t>
  </si>
  <si>
    <t>Carolina</t>
  </si>
  <si>
    <t>educast614@gmail.com</t>
  </si>
  <si>
    <t>CASTILLO, Eduardo Fabian</t>
  </si>
  <si>
    <t>Eduardo Fabian</t>
  </si>
  <si>
    <t>Tecnicatura En Gestión Ambiental</t>
  </si>
  <si>
    <t>francopaez265@gmail.com</t>
  </si>
  <si>
    <t>CASTILLO, Eliana</t>
  </si>
  <si>
    <t>PÁEZ</t>
  </si>
  <si>
    <t>Franco Hernán</t>
  </si>
  <si>
    <t>Técnico Superior En Gestión Ambiental, En La Localidad De Villa Unión La Rioja</t>
  </si>
  <si>
    <t>mangelscasara@gmail.com</t>
  </si>
  <si>
    <t>CASTRO ARAOZ, María De Los Ángeles</t>
  </si>
  <si>
    <t>CASTRO ARAOZ</t>
  </si>
  <si>
    <t>Tecnico Superior En Gestion Ambiental</t>
  </si>
  <si>
    <t>gimenacastro57@gmail.com</t>
  </si>
  <si>
    <t>CASTRO FUENTES, Gimena Soledad</t>
  </si>
  <si>
    <t>CASTRO FUENTES</t>
  </si>
  <si>
    <t>Gimena Soledad</t>
  </si>
  <si>
    <t>Secundario Completo</t>
  </si>
  <si>
    <t>Ing Civil</t>
  </si>
  <si>
    <t>castromarilu553@gmail.com</t>
  </si>
  <si>
    <t>CASTRO FUENTES, Rosa Marilu</t>
  </si>
  <si>
    <t>Rosa Marilu</t>
  </si>
  <si>
    <t>Especialista En Ingenieria Ambiental</t>
  </si>
  <si>
    <t>karen.j.castroo@gmail.com</t>
  </si>
  <si>
    <t>CASTRO, Karen Janet</t>
  </si>
  <si>
    <t>CASTRO</t>
  </si>
  <si>
    <t>Karen Janet</t>
  </si>
  <si>
    <t>Profesorado En Educación Secundaria De Matemática</t>
  </si>
  <si>
    <t>fcativas.olives@gmail.com</t>
  </si>
  <si>
    <t>CATIVAS, Fernando Gabriel</t>
  </si>
  <si>
    <t>CATIVAS</t>
  </si>
  <si>
    <t>Fernando Gabriel</t>
  </si>
  <si>
    <t>Tec. Agroindustrial Con Especializacion En Conservas</t>
  </si>
  <si>
    <t>tizianacativas@gmail.com</t>
  </si>
  <si>
    <t>CATIVAS, Tiziana</t>
  </si>
  <si>
    <t>Tiziana</t>
  </si>
  <si>
    <t>sebitacejas_13@hotmail.com</t>
  </si>
  <si>
    <t>CEJAS, Sebastian Javier</t>
  </si>
  <si>
    <t>CEJAS</t>
  </si>
  <si>
    <t>Sebastian Javier</t>
  </si>
  <si>
    <t>Docente Nivel Medio Y Superior De Geografia</t>
  </si>
  <si>
    <t>chafalajesicasabrina@gmail.com</t>
  </si>
  <si>
    <t>CHAFALA, Jesica Sabrina</t>
  </si>
  <si>
    <t>CHAFALA</t>
  </si>
  <si>
    <t>Jesica Sabrina</t>
  </si>
  <si>
    <t>jazmincha92@gmail.com</t>
  </si>
  <si>
    <t>CHANAMPE, Jazmin Guadalupe</t>
  </si>
  <si>
    <t>CHANAMPE</t>
  </si>
  <si>
    <t>Jazmin Guadalupe</t>
  </si>
  <si>
    <t>Tecnicatura En Gestion Ambiental</t>
  </si>
  <si>
    <t>jazmincha927@gmail.com</t>
  </si>
  <si>
    <t>agostinachavez@hotmail.com</t>
  </si>
  <si>
    <t>CHAVEZ, Agostina</t>
  </si>
  <si>
    <t>CHAVEZ</t>
  </si>
  <si>
    <t>Agostina</t>
  </si>
  <si>
    <t>fredyychielpo@hotmail.com</t>
  </si>
  <si>
    <t>CHIELPO, Alfredo</t>
  </si>
  <si>
    <t>CHIELPO</t>
  </si>
  <si>
    <t>Alfredo</t>
  </si>
  <si>
    <t>robertocarlos.rocco@gmail.com</t>
  </si>
  <si>
    <t>CHOQUE, Roberto Carlos</t>
  </si>
  <si>
    <t>CHOQUE</t>
  </si>
  <si>
    <t>Roberto Carlos</t>
  </si>
  <si>
    <t>Tecnicatura En Higiene Y Seguridad Del Trabajo</t>
  </si>
  <si>
    <t>chumbitamartin2@gmail.com</t>
  </si>
  <si>
    <t>CHUMBITA, Nicolas Martin</t>
  </si>
  <si>
    <t>CHUMBITA</t>
  </si>
  <si>
    <t>Nicolas Martin</t>
  </si>
  <si>
    <t>martucisneros.7@gmail.com</t>
  </si>
  <si>
    <t>CISNEROS, Marta</t>
  </si>
  <si>
    <t>CISNEROS</t>
  </si>
  <si>
    <t>Marta</t>
  </si>
  <si>
    <t>Profesora De Educación Física</t>
  </si>
  <si>
    <t>jorgeluiscordoba@yahoo.com</t>
  </si>
  <si>
    <t>CÓRDOBA, Jorge Luis</t>
  </si>
  <si>
    <t>CÓRDOBA</t>
  </si>
  <si>
    <t>Jorge Luis</t>
  </si>
  <si>
    <t>Bioquímico</t>
  </si>
  <si>
    <t>cordobabelen3@gmail.com</t>
  </si>
  <si>
    <t>CORDOBA, Maria Belen</t>
  </si>
  <si>
    <t>CORDOBA</t>
  </si>
  <si>
    <t>Maria Belen</t>
  </si>
  <si>
    <t>Patricia Alejandra</t>
  </si>
  <si>
    <t>ivana.cortez88@gmail.com</t>
  </si>
  <si>
    <t>CORTEZ, Maria Ivana</t>
  </si>
  <si>
    <t>CORTEZ</t>
  </si>
  <si>
    <t>Maria Ivana</t>
  </si>
  <si>
    <t>Técnica En Estadistica</t>
  </si>
  <si>
    <t>Ingeniería Industrial</t>
  </si>
  <si>
    <t>marce0corzo@gmail.com</t>
  </si>
  <si>
    <t>CORZO, Marcelo Neri</t>
  </si>
  <si>
    <t>CORZO</t>
  </si>
  <si>
    <t>Marcelo Neri</t>
  </si>
  <si>
    <t>loeg14@gmail.com</t>
  </si>
  <si>
    <t>cosajulieta@gmail.com</t>
  </si>
  <si>
    <t>COSA, Julieta</t>
  </si>
  <si>
    <t>COSA</t>
  </si>
  <si>
    <t>costacaceresruthclaribel@gmail.com</t>
  </si>
  <si>
    <t>COSTA CÁCERES, Ruth Claribel</t>
  </si>
  <si>
    <t>COSTA CÁCERES</t>
  </si>
  <si>
    <t>Ruth Claribel</t>
  </si>
  <si>
    <t>GUTIERREZ</t>
  </si>
  <si>
    <t>Lorena Esther</t>
  </si>
  <si>
    <t>Licenxiada En Seguridad E Higiene Wn El Trabajo</t>
  </si>
  <si>
    <t>nathalycruz35@gmail.com</t>
  </si>
  <si>
    <t>CRUZ TIPANTIZA, Nathaly Lizeth</t>
  </si>
  <si>
    <t>CRUZ TIPANTIZA</t>
  </si>
  <si>
    <t>Nathaly Lizeth</t>
  </si>
  <si>
    <t>Ingeniería En Biotecnología</t>
  </si>
  <si>
    <t>Lic Seguridad E Higiene</t>
  </si>
  <si>
    <t>arqbelencuenca@gmail.com</t>
  </si>
  <si>
    <t>CUENCA MORALES, Maria Belen</t>
  </si>
  <si>
    <t>CUENCA MORALES</t>
  </si>
  <si>
    <t>cufre380@gmail.com</t>
  </si>
  <si>
    <t>CUFRE, Horacio Federico</t>
  </si>
  <si>
    <t>CUFRE</t>
  </si>
  <si>
    <t>Horacio Federico</t>
  </si>
  <si>
    <t>Ingeniería Electromecánica</t>
  </si>
  <si>
    <t>Gestión Ambiental</t>
  </si>
  <si>
    <t>marcoscura93@hotmail.com</t>
  </si>
  <si>
    <t>CURA, Marcos Gabriel</t>
  </si>
  <si>
    <t>CURA</t>
  </si>
  <si>
    <t>Marcos Gabriel</t>
  </si>
  <si>
    <t>sergio.enet.11@gmail.com</t>
  </si>
  <si>
    <t>DAVILA, Sergio Darío</t>
  </si>
  <si>
    <t>DAVILA</t>
  </si>
  <si>
    <t>Sergio Darío</t>
  </si>
  <si>
    <t>molinagomezmariana@gmail.com</t>
  </si>
  <si>
    <t>tobiassda@gmail.com</t>
  </si>
  <si>
    <t>DÁVILA, Tobías Julián</t>
  </si>
  <si>
    <t>DÁVILA</t>
  </si>
  <si>
    <t>Tobías Julián</t>
  </si>
  <si>
    <t>DE LA FUENTE CASTRO, Julieta Agustina</t>
  </si>
  <si>
    <t>elisadelapuente@gmail.com</t>
  </si>
  <si>
    <t>DE LA PUENTE, Elisa</t>
  </si>
  <si>
    <t>DE LA PUENTE</t>
  </si>
  <si>
    <t>Elisa</t>
  </si>
  <si>
    <t>Lic En Comunicacion Social</t>
  </si>
  <si>
    <t>decaracandelaria@gmail.com</t>
  </si>
  <si>
    <t>DECARA, Candelaria Del Sol</t>
  </si>
  <si>
    <t>DECARA</t>
  </si>
  <si>
    <t>Candelaria Del Sol</t>
  </si>
  <si>
    <t>Tecnicatura Superior En Gestion Ambiental</t>
  </si>
  <si>
    <t>Esteban Orlando</t>
  </si>
  <si>
    <t>flaydiaz@hotmail.com</t>
  </si>
  <si>
    <t>DIAZ, Flavia Norma</t>
  </si>
  <si>
    <t>Flavia Norma</t>
  </si>
  <si>
    <t>Licenciada En La Enseñanza De Ciencias Del Ambiente</t>
  </si>
  <si>
    <t>DIAZ, Graciela Andrea Del Rosario</t>
  </si>
  <si>
    <t>abigaildominguezmercado@gmail.com</t>
  </si>
  <si>
    <t>DOMÍNGUEZ MERCADO, Laura Abigail</t>
  </si>
  <si>
    <t>DOMÍNGUEZ MERCADO</t>
  </si>
  <si>
    <t>Laura Abigail</t>
  </si>
  <si>
    <t>Tecnica En Higiene Y Seguridad</t>
  </si>
  <si>
    <t>mariela.domke@gmail.com</t>
  </si>
  <si>
    <t>DOMKE MELENDRES, Mariela Vanesa</t>
  </si>
  <si>
    <t>DOMKE MELENDRES</t>
  </si>
  <si>
    <t>Mariela Vanesa</t>
  </si>
  <si>
    <t>Tecnica Superior En Turismo</t>
  </si>
  <si>
    <t>lauragracielaescuderotejada@gmail.com</t>
  </si>
  <si>
    <t>ESCUDERO TEJADA, Laura Graciela</t>
  </si>
  <si>
    <t>ESCUDERO TEJADA</t>
  </si>
  <si>
    <t>Laura Graciela</t>
  </si>
  <si>
    <t>matias_esteva@hotmail.com</t>
  </si>
  <si>
    <t>ESTEVA, Matías</t>
  </si>
  <si>
    <t>ESTEVA</t>
  </si>
  <si>
    <t>Matías</t>
  </si>
  <si>
    <t>+5493804442705</t>
  </si>
  <si>
    <t>Ingeniero Agrónomo</t>
  </si>
  <si>
    <t>anafarrando@yahoo.com.ar</t>
  </si>
  <si>
    <t>FARRANDO, Ana Maria</t>
  </si>
  <si>
    <t>FARRANDO</t>
  </si>
  <si>
    <t>Ana Maria</t>
  </si>
  <si>
    <t>No Poseo Titulo De Grado. Soy Técnico Agrónomo</t>
  </si>
  <si>
    <t>valentinadominica@hotmail.com</t>
  </si>
  <si>
    <t>FERNANDEZ PUGLIESE DELGADO, Valentina</t>
  </si>
  <si>
    <t>FERNANDEZ PUGLIESE DELGADO</t>
  </si>
  <si>
    <t>Valentina</t>
  </si>
  <si>
    <t>Lic. En Gestión Ambiental</t>
  </si>
  <si>
    <t>juanjosefernandezsoria@gmail.com</t>
  </si>
  <si>
    <t>FERNÁNDEZ SORIA, Juan José</t>
  </si>
  <si>
    <t>FERNÁNDEZ SORIA</t>
  </si>
  <si>
    <t>Tecnicatura En Higiene Y Seguridad En El Trabajo</t>
  </si>
  <si>
    <t>efefioramonti@gmail.com</t>
  </si>
  <si>
    <t>FIORAMONTI, Francisco</t>
  </si>
  <si>
    <t>FIORAMONTI</t>
  </si>
  <si>
    <t>Francisco</t>
  </si>
  <si>
    <t>MOLINA GÓMEZ</t>
  </si>
  <si>
    <t>Mariana Soledad</t>
  </si>
  <si>
    <t>Lic. Higiene Y Seguridad Laboral.</t>
  </si>
  <si>
    <t>FLORES, Judith Del Carmen</t>
  </si>
  <si>
    <t>MOLINA GOMEZ</t>
  </si>
  <si>
    <t>Lic. En Higiene Y Seguridad Laboral. Esp. En Ingeniería Ambiental</t>
  </si>
  <si>
    <t>meluu.flores@hotmail.com</t>
  </si>
  <si>
    <t>FLORES, Melisa Mailen</t>
  </si>
  <si>
    <t>Melisa Mailen</t>
  </si>
  <si>
    <t>amadacelestegallardo@gmail.com</t>
  </si>
  <si>
    <t>GALLARDO</t>
  </si>
  <si>
    <t>Amada Celeste</t>
  </si>
  <si>
    <t>lissarlet29@gmail.com</t>
  </si>
  <si>
    <t>FLORES, Valeria Beatriz</t>
  </si>
  <si>
    <t>Valeria Beatriz</t>
  </si>
  <si>
    <t>rocio.2510@hotmail.com</t>
  </si>
  <si>
    <t>VEGA DIAZ</t>
  </si>
  <si>
    <t>Rocio</t>
  </si>
  <si>
    <t>Ninguno</t>
  </si>
  <si>
    <t>melucastillo0@gmail.com</t>
  </si>
  <si>
    <t>FUENTES CASTILLO, Melani Abigail</t>
  </si>
  <si>
    <t>FUENTES CASTILLO</t>
  </si>
  <si>
    <t>Melani Abigail</t>
  </si>
  <si>
    <t>03825409671</t>
  </si>
  <si>
    <t>Tec. En Gestión Ambiental</t>
  </si>
  <si>
    <t>QUINTERO</t>
  </si>
  <si>
    <t>Claudia</t>
  </si>
  <si>
    <t>agosfuentesp10@gmail.com</t>
  </si>
  <si>
    <t>FUENTES PORRA, Aldana Agostina</t>
  </si>
  <si>
    <t>FUENTES PORRA</t>
  </si>
  <si>
    <t>Aldana Agostina</t>
  </si>
  <si>
    <t>Alumno En La Tecnicatura De Gestión Ambiental</t>
  </si>
  <si>
    <t>marcosdjfuentes@hotmail.com.ar</t>
  </si>
  <si>
    <t>FUENTES, Marcos De Jesus</t>
  </si>
  <si>
    <t>FUENTES</t>
  </si>
  <si>
    <t>Marcos De Jesus</t>
  </si>
  <si>
    <t>Perito Mercantil</t>
  </si>
  <si>
    <t>GALLARDO, Amada Celeste</t>
  </si>
  <si>
    <t>lautinn99@gmail.com</t>
  </si>
  <si>
    <t>GALVÁN, Valeria Úrsula</t>
  </si>
  <si>
    <t>GALVÁN</t>
  </si>
  <si>
    <t>Valeria Úrsula</t>
  </si>
  <si>
    <t>Profesora De Niver Superior En Biología</t>
  </si>
  <si>
    <t>abelgarceron@gmail.com</t>
  </si>
  <si>
    <t>GARCERÓN 8, Abel Antonio</t>
  </si>
  <si>
    <t>GARCERÓN 8</t>
  </si>
  <si>
    <t>Abel Antonio</t>
  </si>
  <si>
    <t>gemagarcia159@hotmail.com</t>
  </si>
  <si>
    <t>GARCIA, Gema</t>
  </si>
  <si>
    <t>GARCIA</t>
  </si>
  <si>
    <t>Gema</t>
  </si>
  <si>
    <t>lolanelly.garcia@gmail.com</t>
  </si>
  <si>
    <t>GARCIA, Lola Nelly</t>
  </si>
  <si>
    <t>Lola Nelly</t>
  </si>
  <si>
    <t>Licenciada En Ambiente</t>
  </si>
  <si>
    <t>lolanelly@hotmail.com</t>
  </si>
  <si>
    <t>Lic En Ambiente</t>
  </si>
  <si>
    <t>momogenchi@gmail.com</t>
  </si>
  <si>
    <t>GENCHI, Mora</t>
  </si>
  <si>
    <t>GENCHI</t>
  </si>
  <si>
    <t>Mora</t>
  </si>
  <si>
    <t>hgiannoni77@gmail.com</t>
  </si>
  <si>
    <t>GIANNONI, Horacio Armando</t>
  </si>
  <si>
    <t>GIANNONI</t>
  </si>
  <si>
    <t>Horacio Armando</t>
  </si>
  <si>
    <t>Ingeniero</t>
  </si>
  <si>
    <t>maria_fenix@hotmail.com</t>
  </si>
  <si>
    <t>GIMENEZ ROJO, Maria De Los Angeles</t>
  </si>
  <si>
    <t>GIMENEZ ROJO</t>
  </si>
  <si>
    <t>Maria De Los Angeles</t>
  </si>
  <si>
    <t>Ing Agronoma</t>
  </si>
  <si>
    <t>sht.larioja@gmail.com</t>
  </si>
  <si>
    <t>GONZALEZ, Andres Julio</t>
  </si>
  <si>
    <t>GONZALEZ</t>
  </si>
  <si>
    <t>Andres Julio</t>
  </si>
  <si>
    <t>Ing. Industrial, Esp. En Seguridad E Higiene En El Trabajo</t>
  </si>
  <si>
    <t>Ing Civil- Esp. En Ingeniería Ambiental</t>
  </si>
  <si>
    <t>Julia Elena</t>
  </si>
  <si>
    <t>siljulian@yahoo.com.ar</t>
  </si>
  <si>
    <t>sabrinaayelengonzalez4@gmail.com</t>
  </si>
  <si>
    <t>GONZALEZ, Sabrina</t>
  </si>
  <si>
    <t>Sabrina</t>
  </si>
  <si>
    <t>rociogordillo129@gmail.com</t>
  </si>
  <si>
    <t>GORDILLO, Ana Rocio</t>
  </si>
  <si>
    <t>GORDILLO</t>
  </si>
  <si>
    <t>Ana Rocio</t>
  </si>
  <si>
    <t>tottycap@hotmail.com</t>
  </si>
  <si>
    <t>GREEN, Ernesto Ricardo</t>
  </si>
  <si>
    <t>GREEN</t>
  </si>
  <si>
    <t>Ernesto Ricardo</t>
  </si>
  <si>
    <t>GROSSI, Adriana Claudia</t>
  </si>
  <si>
    <t>marcelaguardia366@gmail.com</t>
  </si>
  <si>
    <t>GUARDÍA, Vanina Marcela</t>
  </si>
  <si>
    <t>GUARDÍA</t>
  </si>
  <si>
    <t>Vanina Marcela</t>
  </si>
  <si>
    <t>jeniferguerrero271@gamil.com</t>
  </si>
  <si>
    <t>GUERRERO, Jenifer Abigail</t>
  </si>
  <si>
    <t>GUERRERO</t>
  </si>
  <si>
    <t>Jenifer Abigail</t>
  </si>
  <si>
    <t>Estudiante Tecnicatura Gestion Ambiental</t>
  </si>
  <si>
    <t>martinaguidiserrano@gmail.com</t>
  </si>
  <si>
    <t>GUIDI SERRANO, Martina Milagros</t>
  </si>
  <si>
    <t>GUIDI SERRANO</t>
  </si>
  <si>
    <t>Martina Milagros</t>
  </si>
  <si>
    <t>Estudiante De Tec. Gestión Ambiental</t>
  </si>
  <si>
    <t>GUTIERREZ, Lorena Esther</t>
  </si>
  <si>
    <t>haelterman.raquel@inta.gob.ar</t>
  </si>
  <si>
    <t>HAELTERMAN, Raquel Mercedes</t>
  </si>
  <si>
    <t>HAELTERMAN</t>
  </si>
  <si>
    <t>Raquel Mercedes</t>
  </si>
  <si>
    <t>JULIAN</t>
  </si>
  <si>
    <t>Silvia Viviana</t>
  </si>
  <si>
    <t>Bioquímica - Farmacéutica</t>
  </si>
  <si>
    <t>angelicacheredia@gmail.com</t>
  </si>
  <si>
    <t>HEREDIA, Angélica Constanza</t>
  </si>
  <si>
    <t>HEREDIA</t>
  </si>
  <si>
    <t>Angélica Constanza</t>
  </si>
  <si>
    <t>Dra. En Ingeniería Mención Química</t>
  </si>
  <si>
    <t>alejandralopezcivil@gmail.com</t>
  </si>
  <si>
    <t>LÓPEZ</t>
  </si>
  <si>
    <t>Alejandra</t>
  </si>
  <si>
    <t>Bachiller En Cs Ns</t>
  </si>
  <si>
    <t>juangabrielherrerafarias@gmail.com</t>
  </si>
  <si>
    <t>HERRERA FARIAS, Juan Gabriel</t>
  </si>
  <si>
    <t>HERRERA FARIAS</t>
  </si>
  <si>
    <t>Juan Gabriel</t>
  </si>
  <si>
    <t>Técnico En Higiene Y Seguridad</t>
  </si>
  <si>
    <t>dhuallpa57@gmail.com</t>
  </si>
  <si>
    <t>HUALLPA, Josue David</t>
  </si>
  <si>
    <t>HUALLPA</t>
  </si>
  <si>
    <t>Josue David</t>
  </si>
  <si>
    <t>Tecnico En Minas</t>
  </si>
  <si>
    <t>mauriciohuentequeo@hotmail.com.ar</t>
  </si>
  <si>
    <t>HUENTEQUEO, Mauricio Norberto</t>
  </si>
  <si>
    <t>HUENTEQUEO</t>
  </si>
  <si>
    <t>Mauricio Norberto</t>
  </si>
  <si>
    <t>nidcarolina@gmail.com</t>
  </si>
  <si>
    <t>IBAÑEZ, Nidia Carolina</t>
  </si>
  <si>
    <t>IBAÑEZ</t>
  </si>
  <si>
    <t>Nidia Carolina</t>
  </si>
  <si>
    <t>Licenciatura En Ciencias Ambientales</t>
  </si>
  <si>
    <t>mandalacarta@gmail.com</t>
  </si>
  <si>
    <t>INGOUVILLE, Simon</t>
  </si>
  <si>
    <t>INGOUVILLE</t>
  </si>
  <si>
    <t>Simon</t>
  </si>
  <si>
    <t>monicairala2018@gmail.com</t>
  </si>
  <si>
    <t>IRALA, Mónica Graciela</t>
  </si>
  <si>
    <t>IRALA</t>
  </si>
  <si>
    <t>Mónica Graciela</t>
  </si>
  <si>
    <t>laujimenez26@gmail.com</t>
  </si>
  <si>
    <t>JIMENEZ, Laura Mercedes</t>
  </si>
  <si>
    <t>JIMENEZ</t>
  </si>
  <si>
    <t>Laura Mercedes</t>
  </si>
  <si>
    <t>Profesor Para Egb Y Polimodal En Geografía</t>
  </si>
  <si>
    <t>santiago.jz@hotmail.com</t>
  </si>
  <si>
    <t>JIMENEZ, Santiago</t>
  </si>
  <si>
    <t>Santiago</t>
  </si>
  <si>
    <t>Esp. Ing. Ambiental / Ing. Civil</t>
  </si>
  <si>
    <t>sonia_melo88@hotmail.com</t>
  </si>
  <si>
    <t>JODAR, Sonia Melina</t>
  </si>
  <si>
    <t>JODAR</t>
  </si>
  <si>
    <t>Sonia Melina</t>
  </si>
  <si>
    <t>Arquitectura</t>
  </si>
  <si>
    <t>gjuarez04@gmail.com</t>
  </si>
  <si>
    <t>JUAREZ, Graciela</t>
  </si>
  <si>
    <t>JUAREZ</t>
  </si>
  <si>
    <t>Graciela</t>
  </si>
  <si>
    <t>JULIAN, Silvia Viviana</t>
  </si>
  <si>
    <t>gabrielajurik2@gmail.com</t>
  </si>
  <si>
    <t>JURIK, Gabriela Natalia</t>
  </si>
  <si>
    <t>JURIK</t>
  </si>
  <si>
    <t>Gabriela Natalia</t>
  </si>
  <si>
    <t>larrainmariajose@gmail.com</t>
  </si>
  <si>
    <t>LARRAIN, Maria Jose</t>
  </si>
  <si>
    <t>LARRAIN</t>
  </si>
  <si>
    <t>Maria Jose</t>
  </si>
  <si>
    <t>LARREY, Paula</t>
  </si>
  <si>
    <t>Monica Patricia</t>
  </si>
  <si>
    <t>Doctora</t>
  </si>
  <si>
    <t>profenoelialeiva3@gmail.com</t>
  </si>
  <si>
    <t>LEIVA, Noelia Elizabeth</t>
  </si>
  <si>
    <t>LEIVA</t>
  </si>
  <si>
    <t>Noelia Elizabeth</t>
  </si>
  <si>
    <t>Profesora En Ciencias Naturales</t>
  </si>
  <si>
    <t>sergioleiva9026@gmail.com</t>
  </si>
  <si>
    <t>LEIVA, Sergio Daniel</t>
  </si>
  <si>
    <t>Sergio Daniel</t>
  </si>
  <si>
    <t>Estudiante Tecnicatura En Gestión Ambiental</t>
  </si>
  <si>
    <t>juanaro25llano@gmail.com</t>
  </si>
  <si>
    <t>LLANOS, Romina Juana</t>
  </si>
  <si>
    <t>LLANOS</t>
  </si>
  <si>
    <t>Romina Juana</t>
  </si>
  <si>
    <t>glopezbarnes@gmail.com</t>
  </si>
  <si>
    <t>LOPEZ BARNES, Gonzalo Emanuel</t>
  </si>
  <si>
    <t>LOPEZ BARNES</t>
  </si>
  <si>
    <t>Gonzalo Emanuel</t>
  </si>
  <si>
    <t>Profesor Universitario En Ciencias Biológicas</t>
  </si>
  <si>
    <t>LÓPEZ, Alejandra</t>
  </si>
  <si>
    <t>CMOLINAGOMEZ@HOTMAL.COM</t>
  </si>
  <si>
    <t>Carolina Ines</t>
  </si>
  <si>
    <t>Tec Administrativa En Gestion En Salud</t>
  </si>
  <si>
    <t>cmolinagomez@hotmal.com</t>
  </si>
  <si>
    <t>cycrisda@hotmail.com</t>
  </si>
  <si>
    <t>LOPEZ, Cynthia</t>
  </si>
  <si>
    <t>LOPEZ</t>
  </si>
  <si>
    <t>Cynthia</t>
  </si>
  <si>
    <t>paezaraceli18@gmail.com</t>
  </si>
  <si>
    <t>lopeziris989@gmail.com</t>
  </si>
  <si>
    <t>LÓPEZ, Iris Jeannette</t>
  </si>
  <si>
    <t>Iris Jeannette</t>
  </si>
  <si>
    <t>Alumna En Tecnicatura Gestión Ambiental</t>
  </si>
  <si>
    <t>ynloquero@hotmail.com</t>
  </si>
  <si>
    <t>LOPEZ, Yesica Romina</t>
  </si>
  <si>
    <t>Yesica Romina</t>
  </si>
  <si>
    <t>lorenalunaartaza@gmail.com</t>
  </si>
  <si>
    <t>LUNA ARTAZA, Lorena Alejandra</t>
  </si>
  <si>
    <t>LUNA ARTAZA</t>
  </si>
  <si>
    <t>Lorena Alejandra</t>
  </si>
  <si>
    <t>tlunavaporakis@gmail.com</t>
  </si>
  <si>
    <t>LUNA VAPORAKIS, Tomas Constantino</t>
  </si>
  <si>
    <t>LUNA VAPORAKIS</t>
  </si>
  <si>
    <t>Tomas Constantino</t>
  </si>
  <si>
    <t>Alumno Proyecto Final Em</t>
  </si>
  <si>
    <t>profnicolasaluna@gmail.com</t>
  </si>
  <si>
    <t>LUNA, Nicolasa Del Valle</t>
  </si>
  <si>
    <t>LUNA</t>
  </si>
  <si>
    <t>Nicolasa Del Valle</t>
  </si>
  <si>
    <t>Profesora En Biología Y Estudiante De Maestría</t>
  </si>
  <si>
    <t>yohanavivianaluna@gmail.com</t>
  </si>
  <si>
    <t>LUNA, Yohana Viviana</t>
  </si>
  <si>
    <t>Yohana Viviana</t>
  </si>
  <si>
    <t>brain07_@hotmail.com</t>
  </si>
  <si>
    <t>MALDONADO JATUFF, Brain Juan</t>
  </si>
  <si>
    <t>MALDONADO JATUFF</t>
  </si>
  <si>
    <t>Brain Juan</t>
  </si>
  <si>
    <t>Cintia Araceli</t>
  </si>
  <si>
    <t>MALDONADO</t>
  </si>
  <si>
    <t>Ricardo Fabián</t>
  </si>
  <si>
    <t>maldonadov@educ.ar</t>
  </si>
  <si>
    <t>Viviana Noemi</t>
  </si>
  <si>
    <t>Maestria En Iñgenieria Ambiental</t>
  </si>
  <si>
    <t>elina_pereyra@yahoo.com.ar</t>
  </si>
  <si>
    <t>anahijm21@gmail.com</t>
  </si>
  <si>
    <t>MANESTAR, Anahi Janet</t>
  </si>
  <si>
    <t>MANESTAR</t>
  </si>
  <si>
    <t>Anahi Janet</t>
  </si>
  <si>
    <t>sggmaggfmflia@gmail.com</t>
  </si>
  <si>
    <t>MANTI, Giovanma Fiorella</t>
  </si>
  <si>
    <t>MANTI</t>
  </si>
  <si>
    <t>Giovanma Fiorella</t>
  </si>
  <si>
    <t>Profesora De Geografia</t>
  </si>
  <si>
    <t>MANZANO, Luciana Leonor</t>
  </si>
  <si>
    <t>manuel260798@gmail.com</t>
  </si>
  <si>
    <t>MARCIAL, Vidal Manuel</t>
  </si>
  <si>
    <t>MARCIAL</t>
  </si>
  <si>
    <t>Vidal Manuel</t>
  </si>
  <si>
    <t>MARINO, Lucia</t>
  </si>
  <si>
    <t>elenamar08@gmail.com</t>
  </si>
  <si>
    <t>MARTIN, Elena Beatriz</t>
  </si>
  <si>
    <t>MARTIN</t>
  </si>
  <si>
    <t>Elena Beatriz</t>
  </si>
  <si>
    <t>Psicopedagoga</t>
  </si>
  <si>
    <t>PEREYRA</t>
  </si>
  <si>
    <t>Elina Del Valle</t>
  </si>
  <si>
    <t>+543804254841</t>
  </si>
  <si>
    <t>diegomaximiliano@gmail.com</t>
  </si>
  <si>
    <t>MARTÍNEZ GONZÁLEZ, Diego Maximiliano</t>
  </si>
  <si>
    <t>MARTÍNEZ GONZÁLEZ</t>
  </si>
  <si>
    <t>Diego Maximiliano</t>
  </si>
  <si>
    <t>Licenciado En Higiene Y Seguridad En El Trabajo</t>
  </si>
  <si>
    <t>mariaeugeniamartinez848@gmail.com</t>
  </si>
  <si>
    <t>MARTÍNEZ, María Eugenia</t>
  </si>
  <si>
    <t>MARTÍNEZ</t>
  </si>
  <si>
    <t>María Eugenia</t>
  </si>
  <si>
    <t>Licenciatura En Ciencias Ambientales Unca</t>
  </si>
  <si>
    <t>ornellamartino@live.com.ar</t>
  </si>
  <si>
    <t>MARTINO, Ornella</t>
  </si>
  <si>
    <t>MARTINO</t>
  </si>
  <si>
    <t>Ornella</t>
  </si>
  <si>
    <t>adri.mastro@gmail.com</t>
  </si>
  <si>
    <t>MASTROCOLA, Adriana</t>
  </si>
  <si>
    <t>MASTROCOLA</t>
  </si>
  <si>
    <t>Adriana</t>
  </si>
  <si>
    <t>Bachillerato</t>
  </si>
  <si>
    <t>elinapereyra2020@gmail.com</t>
  </si>
  <si>
    <t>cenaza09@gmail.com</t>
  </si>
  <si>
    <t>MAZA, Claudia</t>
  </si>
  <si>
    <t>MAZA</t>
  </si>
  <si>
    <t>0382515414852</t>
  </si>
  <si>
    <t>Ingeniera Agronoma</t>
  </si>
  <si>
    <t>paulasaseta_20@hotmail.com</t>
  </si>
  <si>
    <t>SASETA ALBARRACIN</t>
  </si>
  <si>
    <t>María Paula</t>
  </si>
  <si>
    <t>Profesorado En Biología</t>
  </si>
  <si>
    <t>cemaza09@gmail.com</t>
  </si>
  <si>
    <t>MAZA, Claudia Elizabeth</t>
  </si>
  <si>
    <t>Claudia Elizabeth</t>
  </si>
  <si>
    <t>Ingeniero Agronomo</t>
  </si>
  <si>
    <t>cmazzola@frsn.utn.edu.ar</t>
  </si>
  <si>
    <t>MAZZOLA, Cecilia</t>
  </si>
  <si>
    <t>MAZZOLA</t>
  </si>
  <si>
    <t>Cecilia</t>
  </si>
  <si>
    <t>Ing. Química</t>
  </si>
  <si>
    <t>leonel-mt@hotmail.com</t>
  </si>
  <si>
    <t>MERCADO TAQUIAS, Leonel Efrain</t>
  </si>
  <si>
    <t>MERCADO TAQUIAS</t>
  </si>
  <si>
    <t>Leonel Efrain</t>
  </si>
  <si>
    <t>arielalcatel@gmail.com</t>
  </si>
  <si>
    <t>MERCADO, Ariel Fernando</t>
  </si>
  <si>
    <t>Ariel Fernando</t>
  </si>
  <si>
    <t>Alumno De Proyecto Final De Ing Em</t>
  </si>
  <si>
    <t>MERCADO, Carina Patricia</t>
  </si>
  <si>
    <t>MERCADO, Juana Maria</t>
  </si>
  <si>
    <t>yaninamercadodc@gmail.com</t>
  </si>
  <si>
    <t>MERCADO, Yanina Del Carmen</t>
  </si>
  <si>
    <t>Yanina Del Carmen</t>
  </si>
  <si>
    <t>Educación Tecnológica</t>
  </si>
  <si>
    <t>gonzalominardii08@gmail.com</t>
  </si>
  <si>
    <t>MINARDI, Gonzalo Walter</t>
  </si>
  <si>
    <t>MINARDI</t>
  </si>
  <si>
    <t>Gonzalo Walter</t>
  </si>
  <si>
    <t>jesicamiralles1@gmail.com</t>
  </si>
  <si>
    <t>MIRALLES, Jesica Natalia</t>
  </si>
  <si>
    <t>MIRALLES</t>
  </si>
  <si>
    <t>Jesica Natalia</t>
  </si>
  <si>
    <t>Ingenieria Civil</t>
  </si>
  <si>
    <t>martinmolinafranco@gmail.com</t>
  </si>
  <si>
    <t>MOLINA FRANCO, Martin Ezequiel</t>
  </si>
  <si>
    <t>MOLINA FRANCO</t>
  </si>
  <si>
    <t>Martin Ezequiel</t>
  </si>
  <si>
    <t>MOLINA GOMEZ, Carolina Ines</t>
  </si>
  <si>
    <t>MOLINA GÓMEZ, Mariana Soledad</t>
  </si>
  <si>
    <t>fer.mh97.lbs@gmail.com</t>
  </si>
  <si>
    <t>MOLINA HERRERA, María Fernanda</t>
  </si>
  <si>
    <t>MOLINA HERRERA</t>
  </si>
  <si>
    <t>María Fernanda</t>
  </si>
  <si>
    <t>CASTRO ARÁOZ</t>
  </si>
  <si>
    <t>Tecnicatura Superior En Gestión Ambiental</t>
  </si>
  <si>
    <t>rosanamolina2013@gmail.com</t>
  </si>
  <si>
    <t>MOLINA, Maria Rosana</t>
  </si>
  <si>
    <t>MOLINA</t>
  </si>
  <si>
    <t>Maria Rosana</t>
  </si>
  <si>
    <t>Universidad De La Rioja</t>
  </si>
  <si>
    <t>Tecnitura Superior En Gestion Ambiental</t>
  </si>
  <si>
    <t>Maria De Los Ángeles</t>
  </si>
  <si>
    <t>rmonla@frlr.utn.edu.ar</t>
  </si>
  <si>
    <t>MONLA, Ricardo N.</t>
  </si>
  <si>
    <t>Ricardo N.</t>
  </si>
  <si>
    <t>brisa0150@gmail.com</t>
  </si>
  <si>
    <t>MONTALVAN, Brisa</t>
  </si>
  <si>
    <t>MONTALVAN</t>
  </si>
  <si>
    <t>Brisa</t>
  </si>
  <si>
    <t>vr-nieto@hotmail.com</t>
  </si>
  <si>
    <t>analiabeatrizmontecino96@gmail.com</t>
  </si>
  <si>
    <t>MONTECINO, Analia Beatriz</t>
  </si>
  <si>
    <t>MONTECINO</t>
  </si>
  <si>
    <t>Analia Beatriz</t>
  </si>
  <si>
    <t>monti_flopy_03@hotmail.com</t>
  </si>
  <si>
    <t>MONTI, María Florencia</t>
  </si>
  <si>
    <t>MONTI</t>
  </si>
  <si>
    <t>María Florencia</t>
  </si>
  <si>
    <t>Victor Raúl</t>
  </si>
  <si>
    <t>erikamoraleszarahi@gmail.com</t>
  </si>
  <si>
    <t>MORALES, Erika Maria De Los Angeles</t>
  </si>
  <si>
    <t>MORALES</t>
  </si>
  <si>
    <t>Erika Maria De Los Angeles</t>
  </si>
  <si>
    <t>Estudiante De La Tecnicatura En Gestión Ambiental</t>
  </si>
  <si>
    <t>lorenarvaez82@gmail.com</t>
  </si>
  <si>
    <t>NARVÁEZ</t>
  </si>
  <si>
    <t>Lorena Del Valle</t>
  </si>
  <si>
    <t>lorenamordazzi@yahoo.com.ar</t>
  </si>
  <si>
    <t>MORDAZZI, Lorena</t>
  </si>
  <si>
    <t>MORDAZZI</t>
  </si>
  <si>
    <t>Lorena</t>
  </si>
  <si>
    <t>Licenciada En Turismo Ecológico</t>
  </si>
  <si>
    <t>juliocemore@gmail.com</t>
  </si>
  <si>
    <t>MORENO, Julio Cesar</t>
  </si>
  <si>
    <t>MORENO</t>
  </si>
  <si>
    <t>Julio Cesar</t>
  </si>
  <si>
    <t>Bachiller</t>
  </si>
  <si>
    <t>anamaria305@live.com</t>
  </si>
  <si>
    <t>MORETA, Ana Maria</t>
  </si>
  <si>
    <t>MORETA</t>
  </si>
  <si>
    <t>laumorzan@gmail.com</t>
  </si>
  <si>
    <t>MORZAN, Maria Laura</t>
  </si>
  <si>
    <t>MORZAN</t>
  </si>
  <si>
    <t>Licenciada En Quimica</t>
  </si>
  <si>
    <t>martin.moyano@peaenergia.com</t>
  </si>
  <si>
    <t>MOYANO, Martin Eduardo</t>
  </si>
  <si>
    <t>MOYANO</t>
  </si>
  <si>
    <t>Martin Eduardo</t>
  </si>
  <si>
    <t>Tec. Sup. En Seguridad E Higiene</t>
  </si>
  <si>
    <t>acm287@hotmail.com</t>
  </si>
  <si>
    <t>MUNUCE, Ana Cecilia</t>
  </si>
  <si>
    <t>MUNUCE</t>
  </si>
  <si>
    <t>Ana Cecilia</t>
  </si>
  <si>
    <t>Ingeniera</t>
  </si>
  <si>
    <t>NARVÁEZ, Lorena Del Valle</t>
  </si>
  <si>
    <t>macarenadnaselli@hotmail.com</t>
  </si>
  <si>
    <t>NASELLI, Macarena</t>
  </si>
  <si>
    <t>NASELLI</t>
  </si>
  <si>
    <t>Macarena</t>
  </si>
  <si>
    <t>NAVARRO DE LA COLINA</t>
  </si>
  <si>
    <t>Ana Celia</t>
  </si>
  <si>
    <t>giselanavarro33.gn@gmail.com</t>
  </si>
  <si>
    <t>NAVARRO, Gisela</t>
  </si>
  <si>
    <t>NAVARRO</t>
  </si>
  <si>
    <t>Gisela</t>
  </si>
  <si>
    <t>Docente</t>
  </si>
  <si>
    <t>nietocanoe@gmail.com</t>
  </si>
  <si>
    <t>NIETO CANO, Emanuel Alfredo</t>
  </si>
  <si>
    <t>NIETO CANO</t>
  </si>
  <si>
    <t>Emanuel Alfredo</t>
  </si>
  <si>
    <t>Estudiante Avanzado De Ingeniería Agronómica (Unlar)</t>
  </si>
  <si>
    <t>Diana Elisabeth</t>
  </si>
  <si>
    <t>NIETO, Victor Raúl</t>
  </si>
  <si>
    <t>gabriel1425.gr@gmail.com</t>
  </si>
  <si>
    <t>RODRIGUEZ</t>
  </si>
  <si>
    <t>Juan Ramon Gabriel</t>
  </si>
  <si>
    <t>alan_elfer@outlook.com</t>
  </si>
  <si>
    <t>NIZ, Alan Fernando</t>
  </si>
  <si>
    <t>NIZ</t>
  </si>
  <si>
    <t>Alan Fernando</t>
  </si>
  <si>
    <t>03804801609</t>
  </si>
  <si>
    <t>jorgegastonvera@hotmail.com</t>
  </si>
  <si>
    <t>VERA</t>
  </si>
  <si>
    <t>Jorge Gaston</t>
  </si>
  <si>
    <t>alanfernando.an@gmail.com</t>
  </si>
  <si>
    <t>Tecnico Mecanico Electricista</t>
  </si>
  <si>
    <t>aixamicol22@gmail.com</t>
  </si>
  <si>
    <t>OCAMPO MANESTAR, Aixa Micol</t>
  </si>
  <si>
    <t>OCAMPO MANESTAR</t>
  </si>
  <si>
    <t>Aixa Micol</t>
  </si>
  <si>
    <t>agus13ji@gmail.com</t>
  </si>
  <si>
    <t>OCAMPO, Agustina Del Carmen</t>
  </si>
  <si>
    <t>OCAMPO</t>
  </si>
  <si>
    <t>Agustina Del Carmen</t>
  </si>
  <si>
    <t>celina_olguin@outlook.com</t>
  </si>
  <si>
    <t>OLGUÍN, Paula Celina</t>
  </si>
  <si>
    <t>OLGUÍN</t>
  </si>
  <si>
    <t>Paula Celina</t>
  </si>
  <si>
    <t>Tecnica En Planificación Ambiental</t>
  </si>
  <si>
    <t>grinsol85@gmail.com</t>
  </si>
  <si>
    <t>SOLER AGÜERO</t>
  </si>
  <si>
    <t>Isaias Ismael</t>
  </si>
  <si>
    <t>Arquitecto Y Profesor En Artes Visuales</t>
  </si>
  <si>
    <t>estadisticasemutur@gmail.com</t>
  </si>
  <si>
    <t>OLIVA, Karen</t>
  </si>
  <si>
    <t>OLIVA</t>
  </si>
  <si>
    <t>Karen</t>
  </si>
  <si>
    <t>loliva@estudiantes.unsam.edu.ar</t>
  </si>
  <si>
    <t>OLIVA, Leonardo Fabio</t>
  </si>
  <si>
    <t>Leonardo Fabio</t>
  </si>
  <si>
    <t>lucianaolmos8@gmail.com</t>
  </si>
  <si>
    <t>OLMOS, Luciana Milagros</t>
  </si>
  <si>
    <t>OLMOS</t>
  </si>
  <si>
    <t>Luciana Milagros</t>
  </si>
  <si>
    <t>alejandra4.lr@gmail.com</t>
  </si>
  <si>
    <t>ORDÓÑEZ, María Alejandra</t>
  </si>
  <si>
    <t>ORDÓÑEZ</t>
  </si>
  <si>
    <t>María Alejandra</t>
  </si>
  <si>
    <t>Licenciada En Enseñanza De Las Ciencias Del Ambiente</t>
  </si>
  <si>
    <t>Estudiante En Tecnicatura En Gestión Ambiental</t>
  </si>
  <si>
    <t>alejandra4371@hotmail.com</t>
  </si>
  <si>
    <t>Licenciada En Enseñanza De Las Ciencias De Ambiente</t>
  </si>
  <si>
    <t>jeo2490@gmail.com</t>
  </si>
  <si>
    <t>ORMEÑO, Joaquin Ezequiel</t>
  </si>
  <si>
    <t>ORMEÑO</t>
  </si>
  <si>
    <t>Joaquin Ezequiel</t>
  </si>
  <si>
    <t>jeo2490@gmaul.com</t>
  </si>
  <si>
    <t>noel20julio@gmail.com</t>
  </si>
  <si>
    <t>ORTIZ, Cecilia Natalia</t>
  </si>
  <si>
    <t>ORTIZ</t>
  </si>
  <si>
    <t>Cecilia Natalia</t>
  </si>
  <si>
    <t>Lic. Rrhh</t>
  </si>
  <si>
    <t>marianelaortiz2019@gmail.com</t>
  </si>
  <si>
    <t>ORTIZ, Marianela Beatriz</t>
  </si>
  <si>
    <t>Marianela Beatriz</t>
  </si>
  <si>
    <t>Estudiante En Tec. En Gestion Ambiental</t>
  </si>
  <si>
    <t>vetesiac@gmail.com</t>
  </si>
  <si>
    <t>OTERO, Maria Guadalupe</t>
  </si>
  <si>
    <t>OTERO</t>
  </si>
  <si>
    <t>Maria Guadalupe</t>
  </si>
  <si>
    <t>Veterinaria</t>
  </si>
  <si>
    <t>paezvictoria114@gmail.com</t>
  </si>
  <si>
    <t>PÁEZ ALDANA</t>
  </si>
  <si>
    <t>Victoria</t>
  </si>
  <si>
    <t>otero.laura@inta.gob.ar</t>
  </si>
  <si>
    <t>OTERO, Maria Laura</t>
  </si>
  <si>
    <t>alejandro.fangio.xxi@gmail.com</t>
  </si>
  <si>
    <t>VERON</t>
  </si>
  <si>
    <t>Raul Alejandro</t>
  </si>
  <si>
    <t>Lic H Y Seguridad - Diplomado En G. Ambiental</t>
  </si>
  <si>
    <t>popi_vn@hotmail.com</t>
  </si>
  <si>
    <t>OVIEDO, Maria Susana</t>
  </si>
  <si>
    <t>OVIEDO</t>
  </si>
  <si>
    <t>Maria Susana</t>
  </si>
  <si>
    <t>pachecoteresitadelcarmen@gmail.com</t>
  </si>
  <si>
    <t>PACHECO, Teresita Del Carmen</t>
  </si>
  <si>
    <t>PACHECO</t>
  </si>
  <si>
    <t>Teresita Del Carmen</t>
  </si>
  <si>
    <t>PÁEZ ALDANA, Victoria</t>
  </si>
  <si>
    <t>jorgelinapaezrodriguez@gmail.com</t>
  </si>
  <si>
    <t>PAEZ RODRIGUEZ, Jorgelina</t>
  </si>
  <si>
    <t>PAEZ RODRIGUEZ</t>
  </si>
  <si>
    <t>Jorgelina</t>
  </si>
  <si>
    <t>PÁEZ, Cintia Araceli</t>
  </si>
  <si>
    <t>cra.danielapaez@hotmail.com</t>
  </si>
  <si>
    <t>PAEZ, Daniela Soledad</t>
  </si>
  <si>
    <t>PAEZ</t>
  </si>
  <si>
    <t>Daniela Soledad</t>
  </si>
  <si>
    <t>Contador Publico</t>
  </si>
  <si>
    <t>PÁEZ, Franco Hernán</t>
  </si>
  <si>
    <t>nicopaez24@gmail.com</t>
  </si>
  <si>
    <t>PAEZ, Humberto Nicolas</t>
  </si>
  <si>
    <t>Humberto Nicolas</t>
  </si>
  <si>
    <t>+543804207212</t>
  </si>
  <si>
    <t>lilianarosapaez@gmail.com</t>
  </si>
  <si>
    <t>PAEZ, Liliana Rosa</t>
  </si>
  <si>
    <t>Liliana Rosa</t>
  </si>
  <si>
    <t>Profesora En Geografía Para Nivel Medio Y Superior</t>
  </si>
  <si>
    <t>yaninasoledad1009@gmail.com</t>
  </si>
  <si>
    <t>PAEZ, Yanina Soledad</t>
  </si>
  <si>
    <t>Yanina Soledad</t>
  </si>
  <si>
    <t>Profesorado De Educación Secundaria En Geografía</t>
  </si>
  <si>
    <t>erickpalacio1@gmail.com</t>
  </si>
  <si>
    <t>PALACIO, Erick Nahir</t>
  </si>
  <si>
    <t>Erick Nahir</t>
  </si>
  <si>
    <t>PALACIO, Nancy Carolina</t>
  </si>
  <si>
    <t>ignaciogabriel.p@gmail.com</t>
  </si>
  <si>
    <t>PALACIOS, Ignacio Gabriel</t>
  </si>
  <si>
    <t>PALACIOS</t>
  </si>
  <si>
    <t>Ignacio Gabriel</t>
  </si>
  <si>
    <t>Lorenamordazzi@yahoo.com.ar</t>
  </si>
  <si>
    <t>antoosaloo@gmail.com</t>
  </si>
  <si>
    <t>PALAVECINO, Antonella Salome</t>
  </si>
  <si>
    <t>PALAVECINO</t>
  </si>
  <si>
    <t>Antonella Salome</t>
  </si>
  <si>
    <t>Profesora En Geografía</t>
  </si>
  <si>
    <t>mlpalazziutnlr@gmail.com</t>
  </si>
  <si>
    <t>PALAZZI, María Luisa</t>
  </si>
  <si>
    <t>PALAZZI</t>
  </si>
  <si>
    <t>María Luisa</t>
  </si>
  <si>
    <t>Ingeniera Agro-Industrial</t>
  </si>
  <si>
    <t>PARCO PARISI, Enzo Jose Nicolas</t>
  </si>
  <si>
    <t>martanorapare@gmail.com</t>
  </si>
  <si>
    <t>PARÉ, Marta Nora</t>
  </si>
  <si>
    <t>PARÉ</t>
  </si>
  <si>
    <t>Marta Nora</t>
  </si>
  <si>
    <t>maquu_15_61@hotmail.com</t>
  </si>
  <si>
    <t>ROMERO</t>
  </si>
  <si>
    <t>Mariana Del Valle</t>
  </si>
  <si>
    <t>Ingeniero En Recursos Naturales Renovablea Para Zonas Aridas</t>
  </si>
  <si>
    <t>pastor.silvina@inta.gob.ar</t>
  </si>
  <si>
    <t>PASTOR, Silvina Estela</t>
  </si>
  <si>
    <t>PASTOR</t>
  </si>
  <si>
    <t>Silvina Estela</t>
  </si>
  <si>
    <t>Bióloga, Dra En Ciencias Biológicas</t>
  </si>
  <si>
    <t>andreapastranagonzalez@hotmail.com</t>
  </si>
  <si>
    <t>PASTRANA GONZÁLEZ, Andrea Elizabeth</t>
  </si>
  <si>
    <t>PASTRANA GONZÁLEZ</t>
  </si>
  <si>
    <t>Andrea Elizabeth</t>
  </si>
  <si>
    <t>guada95.gv@gmail.com</t>
  </si>
  <si>
    <t>Astrid Maira Guadalupe</t>
  </si>
  <si>
    <t>belunchyy444@gmail.com</t>
  </si>
  <si>
    <t>PELLEGRINI, Ana Belén</t>
  </si>
  <si>
    <t>PELLEGRINI</t>
  </si>
  <si>
    <t>Ana Belén</t>
  </si>
  <si>
    <t>gpelozo@frsn.utn.edu.ar</t>
  </si>
  <si>
    <t>PELOZO, Gisela Guadalupe</t>
  </si>
  <si>
    <t>PELOZO</t>
  </si>
  <si>
    <t>Gisela Guadalupe</t>
  </si>
  <si>
    <t>Ingeniera Metalúrgica</t>
  </si>
  <si>
    <t>marianaprevenart1969@gmail.com</t>
  </si>
  <si>
    <t>PEÑALOZA, Mariana Gisela</t>
  </si>
  <si>
    <t>PEÑALOZA</t>
  </si>
  <si>
    <t>Mariana Gisela</t>
  </si>
  <si>
    <t>Licenciada En Higiene Y Seguridad En El Trabajo</t>
  </si>
  <si>
    <t>PEREYRA, Elina Del Valle</t>
  </si>
  <si>
    <t>arq.leonardoperez@yahoo.com.ar</t>
  </si>
  <si>
    <t>PÉREZ, Leonardo Sergio</t>
  </si>
  <si>
    <t>PÉREZ</t>
  </si>
  <si>
    <t>Leonardo Sergio</t>
  </si>
  <si>
    <t>vanepe.ez@gmail.com</t>
  </si>
  <si>
    <t>PÉREZ, Vanesa Anabel</t>
  </si>
  <si>
    <t>Vanesa Anabel</t>
  </si>
  <si>
    <t>Igniera De Minas</t>
  </si>
  <si>
    <t>andresepizarro@gmail.com</t>
  </si>
  <si>
    <t>PIZARRO, Andrès Eloy</t>
  </si>
  <si>
    <t>PIZARRO</t>
  </si>
  <si>
    <t>Andrès Eloy</t>
  </si>
  <si>
    <t>carmenpizarrom76@gmail.com</t>
  </si>
  <si>
    <t>PIZARRO, María Del Carmen</t>
  </si>
  <si>
    <t>María Del Carmen</t>
  </si>
  <si>
    <t>Bromatóloga</t>
  </si>
  <si>
    <t>eaquaia@gmail.com</t>
  </si>
  <si>
    <t>QUAIA, Eugenio</t>
  </si>
  <si>
    <t>QUAIA</t>
  </si>
  <si>
    <t>Eugenio</t>
  </si>
  <si>
    <t>Ingeniero Quimico</t>
  </si>
  <si>
    <t>quinterosabrina2@gmail.com</t>
  </si>
  <si>
    <t>QUINTERO, Sabrina</t>
  </si>
  <si>
    <t>Profesora En Biologia</t>
  </si>
  <si>
    <t>sariquintero24@hotmail.com</t>
  </si>
  <si>
    <t>QUINTERO, Sara Yanel</t>
  </si>
  <si>
    <t>Sara Yanel</t>
  </si>
  <si>
    <t>Tecnica Universitaria En Biogenetica</t>
  </si>
  <si>
    <t>mikastefy94@gmail.com</t>
  </si>
  <si>
    <t>QUINTEROS, Micaela Stefania</t>
  </si>
  <si>
    <t>QUINTEROS</t>
  </si>
  <si>
    <t>Micaela Stefania</t>
  </si>
  <si>
    <t>yani.ramadan@gmail.com</t>
  </si>
  <si>
    <t>RAMADAN, Yanina</t>
  </si>
  <si>
    <t>RAMADAN</t>
  </si>
  <si>
    <t>Yanina</t>
  </si>
  <si>
    <t>MAVIDI2003@GMAIL.COM</t>
  </si>
  <si>
    <t>VILLEGAS</t>
  </si>
  <si>
    <t>Martha</t>
  </si>
  <si>
    <t>+543804443651</t>
  </si>
  <si>
    <t>Lic En Qca Farmaceutica</t>
  </si>
  <si>
    <t>mavidi2003@gmail.com</t>
  </si>
  <si>
    <t>donna.rattalino@gmail.com</t>
  </si>
  <si>
    <t>RATTALINO, Donna Lucia</t>
  </si>
  <si>
    <t>RATTALINO</t>
  </si>
  <si>
    <t>Donna Lucia</t>
  </si>
  <si>
    <t>Lic En Ciencias Biológicas</t>
  </si>
  <si>
    <t>VILLEGAS BORDA</t>
  </si>
  <si>
    <t>Quimica Farmaceutica</t>
  </si>
  <si>
    <t>denshy_reales@hotmail.com</t>
  </si>
  <si>
    <t>REALES, Lucas Matias</t>
  </si>
  <si>
    <t>REALES</t>
  </si>
  <si>
    <t>Lucas Matias</t>
  </si>
  <si>
    <t>Tec. En Higiene Y Segridad</t>
  </si>
  <si>
    <t>Lic En Acá Farmacéutica</t>
  </si>
  <si>
    <t>marinareales208@gmail.com</t>
  </si>
  <si>
    <t>REALES, Marina Gabriela</t>
  </si>
  <si>
    <t>Marina Gabriela</t>
  </si>
  <si>
    <t>Lic. En Cs Ambientales</t>
  </si>
  <si>
    <t>roxydelcreales@gmail.com</t>
  </si>
  <si>
    <t>REALES, Roxana</t>
  </si>
  <si>
    <t>Roxana</t>
  </si>
  <si>
    <t>rfdaiana@gmail.com</t>
  </si>
  <si>
    <t>REINOSO FRANCHINO, Daiana</t>
  </si>
  <si>
    <t>REINOSO FRANCHINO</t>
  </si>
  <si>
    <t>Daiana</t>
  </si>
  <si>
    <t>Estudiante De Ultimo Año En Lic Cs Ambientales Unca</t>
  </si>
  <si>
    <t>matiasremen983@outlook.com.ar</t>
  </si>
  <si>
    <t>REMENTERIA, Matias Ariel</t>
  </si>
  <si>
    <t>REMENTERIA</t>
  </si>
  <si>
    <t>Matias Ariel</t>
  </si>
  <si>
    <t>Polimodal</t>
  </si>
  <si>
    <t>arielrios28@gmail.com</t>
  </si>
  <si>
    <t>RIOS, Ariel Gustavo</t>
  </si>
  <si>
    <t>RIOS</t>
  </si>
  <si>
    <t>Ariel Gustavo</t>
  </si>
  <si>
    <t>Ing. Recursos Naturales Renovables Para Zona Áridas</t>
  </si>
  <si>
    <t>gellrios1@gmail.com</t>
  </si>
  <si>
    <t>RIOS, Julieta Ivana</t>
  </si>
  <si>
    <t>Julieta Ivana</t>
  </si>
  <si>
    <t>Ing Agroindustrial</t>
  </si>
  <si>
    <t>monicarocaespain@gmail.com</t>
  </si>
  <si>
    <t>ROCA, Monica</t>
  </si>
  <si>
    <t>ROCA</t>
  </si>
  <si>
    <t>Monica</t>
  </si>
  <si>
    <t>Ing Agr M. Sc</t>
  </si>
  <si>
    <t>ryuli3087@gmail.com</t>
  </si>
  <si>
    <t>RODRÍGUEZ, Johana Lizette</t>
  </si>
  <si>
    <t>RODRÍGUEZ</t>
  </si>
  <si>
    <t>Johana Lizette</t>
  </si>
  <si>
    <t>Tecnicatura Gestión Ambiental</t>
  </si>
  <si>
    <t>RODRIGUEZ, Juan Ramon Gabriel</t>
  </si>
  <si>
    <t>ing_oscarrodriguez@yahoo.com.ar</t>
  </si>
  <si>
    <t>RODRIGUEZ, Oscar Alberto</t>
  </si>
  <si>
    <t>Oscar Alberto</t>
  </si>
  <si>
    <t>Ing. Agro-Industrial</t>
  </si>
  <si>
    <t>valenterrodriguez@gmail.com</t>
  </si>
  <si>
    <t>RODRIGUEZ, Valente Rufino</t>
  </si>
  <si>
    <t>Valente Rufino</t>
  </si>
  <si>
    <t>03804385278</t>
  </si>
  <si>
    <t>Tec. Superior En Higine Y Segurid Laboral</t>
  </si>
  <si>
    <t>vanesamariarodriguez231@gmail.com</t>
  </si>
  <si>
    <t>RODRÍGUEZ, Vanesa María Inés</t>
  </si>
  <si>
    <t>Vanesa María Inés</t>
  </si>
  <si>
    <t>Licenciatura En Higiene Y Seguridad En El Trabajo</t>
  </si>
  <si>
    <t>hnoemiroiz3@gmail.com</t>
  </si>
  <si>
    <t>ROIZ, Haydee Noemi</t>
  </si>
  <si>
    <t>ROIZ</t>
  </si>
  <si>
    <t>Haydee Noemi</t>
  </si>
  <si>
    <t>Tecnicatura En Gestión Ambiental.</t>
  </si>
  <si>
    <t>federojas18@gmail.com</t>
  </si>
  <si>
    <t>ROJAS BARRIONUEVO, Federico Gabriel</t>
  </si>
  <si>
    <t>ROJAS BARRIONUEVO</t>
  </si>
  <si>
    <t>Federico Gabriel</t>
  </si>
  <si>
    <t>delcarmenrld@hotmail.com</t>
  </si>
  <si>
    <t>ROLDAN, Maria Del Carmen</t>
  </si>
  <si>
    <t>ROLDAN</t>
  </si>
  <si>
    <t>Maria Del Carmen</t>
  </si>
  <si>
    <t>Técnica En Protección Civil Y Emergencias</t>
  </si>
  <si>
    <t>estudiorojas_21@hotmail.com</t>
  </si>
  <si>
    <t>ROMERO ROJAS, Juan Marcelo</t>
  </si>
  <si>
    <t>ROMERO ROJAS</t>
  </si>
  <si>
    <t>Juan Marcelo</t>
  </si>
  <si>
    <t>sotomayormatias6@gmail.com</t>
  </si>
  <si>
    <t>SOTOMAYOR</t>
  </si>
  <si>
    <t>Matías Ezequiel</t>
  </si>
  <si>
    <t>nachito37bj@gmail.com</t>
  </si>
  <si>
    <t>ROMERO, Ignacio</t>
  </si>
  <si>
    <t>Ignacio</t>
  </si>
  <si>
    <t>Estudiante, Tecnicatura En Gestión Ambiental</t>
  </si>
  <si>
    <t>romeroaimogasta@yahoo.com.ar</t>
  </si>
  <si>
    <t>ROMERO, Jorge Eduardo</t>
  </si>
  <si>
    <t>Jorge Eduardo</t>
  </si>
  <si>
    <t>Geologo</t>
  </si>
  <si>
    <t>ROMERO, Mariana Del Valle</t>
  </si>
  <si>
    <t>nicolasruizcarbajal@gmail.com</t>
  </si>
  <si>
    <t>RUIZ CARBAJAL, Nicolas Adolfo Maria</t>
  </si>
  <si>
    <t>RUIZ CARBAJAL</t>
  </si>
  <si>
    <t>Nicolas Adolfo Maria</t>
  </si>
  <si>
    <t>ramonsaavedra586@gmail.com</t>
  </si>
  <si>
    <t>SAAVEDRA, Ramón Alejandro</t>
  </si>
  <si>
    <t>SAAVEDRA</t>
  </si>
  <si>
    <t>Ramón Alejandro</t>
  </si>
  <si>
    <t>Erika Maria De Los Ángeles</t>
  </si>
  <si>
    <t>Estudiante Tecnicatura En Gestion Ambiental</t>
  </si>
  <si>
    <t>agustinsachetti_70@hotmail.com</t>
  </si>
  <si>
    <t>SACHETTI, Agustín Ignacio</t>
  </si>
  <si>
    <t>SACHETTI</t>
  </si>
  <si>
    <t>Agustín Ignacio</t>
  </si>
  <si>
    <t>matias.saez632@gmail.com</t>
  </si>
  <si>
    <t>SÁEZ, Matías Gabriel</t>
  </si>
  <si>
    <t>SÁEZ</t>
  </si>
  <si>
    <t>Matías Gabriel</t>
  </si>
  <si>
    <t>csalinas@ftservicios.com</t>
  </si>
  <si>
    <t>SALINAS, Cristian David</t>
  </si>
  <si>
    <t>SALINAS</t>
  </si>
  <si>
    <t>Cristian David</t>
  </si>
  <si>
    <t>Lic En Hys</t>
  </si>
  <si>
    <t>mariamauri@hotmail.com</t>
  </si>
  <si>
    <t>SÁNCHEZ, María De Los Ángeles</t>
  </si>
  <si>
    <t>SÁNCHEZ</t>
  </si>
  <si>
    <t>sanchezolga@hotmail.com.ar</t>
  </si>
  <si>
    <t>SANCHEZ, Olga Beatriz</t>
  </si>
  <si>
    <t>SANCHEZ</t>
  </si>
  <si>
    <t>Olga Beatriz</t>
  </si>
  <si>
    <t>ing.raulsanchez.lr@gmail.com</t>
  </si>
  <si>
    <t>SANCHEZ, Raul Alejandro</t>
  </si>
  <si>
    <t>Ing. Electromecanico</t>
  </si>
  <si>
    <t>rau-sanchez@hotmail.com</t>
  </si>
  <si>
    <t>soledadvega35@gmail.com</t>
  </si>
  <si>
    <t>Johana Soledad</t>
  </si>
  <si>
    <t>SANGUEDOLCE</t>
  </si>
  <si>
    <t>José Nicolás</t>
  </si>
  <si>
    <t>Lissarlet29@gmail.com</t>
  </si>
  <si>
    <t>SASETA ALBARRACIN, María Paula</t>
  </si>
  <si>
    <t>Karen.j.castroo@gmail.com</t>
  </si>
  <si>
    <t>adrischiro@hotmail.com</t>
  </si>
  <si>
    <t>SCHIRO, Adriana Noemi</t>
  </si>
  <si>
    <t>SCHIRO</t>
  </si>
  <si>
    <t>Adriana Noemi</t>
  </si>
  <si>
    <t>SOLER AGÜERO, Isaias Ismael</t>
  </si>
  <si>
    <t>adrieltello11@gmail.com</t>
  </si>
  <si>
    <t>TELLO</t>
  </si>
  <si>
    <t>Adriel Noel</t>
  </si>
  <si>
    <t>Tec. Superior En Economia Social Y Solidaria</t>
  </si>
  <si>
    <t>msoteras@yahoo.com</t>
  </si>
  <si>
    <t>SOTERAS, Marta Nelly</t>
  </si>
  <si>
    <t>SOTERAS</t>
  </si>
  <si>
    <t>Marta Nelly</t>
  </si>
  <si>
    <t>Ingeniera Química</t>
  </si>
  <si>
    <t>SOTOMAYOR, Matías Ezequiel</t>
  </si>
  <si>
    <t>horacio.soto65@gmail.com</t>
  </si>
  <si>
    <t>SOTOMAYOR, Nicolas Horacio</t>
  </si>
  <si>
    <t>Nicolas Horacio</t>
  </si>
  <si>
    <t>Prof Geografia Nivel Medio</t>
  </si>
  <si>
    <t>rsoule2005@yahoo.com.ar</t>
  </si>
  <si>
    <t>SOULÉ, Carlos Rubén</t>
  </si>
  <si>
    <t>SOULÉ</t>
  </si>
  <si>
    <t>Carlos Rubén</t>
  </si>
  <si>
    <t>bruno.spallanzani@gmail.com</t>
  </si>
  <si>
    <t>SPALLANZANI, Bruno</t>
  </si>
  <si>
    <t>SPALLANZANI</t>
  </si>
  <si>
    <t>Bruno</t>
  </si>
  <si>
    <t>juanafattu1985@gmail.com</t>
  </si>
  <si>
    <t>SUÁREZ FATTÚ, Juana Lucía</t>
  </si>
  <si>
    <t>SUÁREZ FATTÚ</t>
  </si>
  <si>
    <t>Juana Lucía</t>
  </si>
  <si>
    <t>Profesora De Primaria</t>
  </si>
  <si>
    <t>rtaquias@gmail.com</t>
  </si>
  <si>
    <t>TAQUIAS, Rita Del Valle</t>
  </si>
  <si>
    <t>TAQUIAS</t>
  </si>
  <si>
    <t>Rita Del Valle</t>
  </si>
  <si>
    <t>Licenciada En Tecnologiias Educativas</t>
  </si>
  <si>
    <t>susanatarditi@hotmail.com</t>
  </si>
  <si>
    <t>TARDITI, Susana Teresita</t>
  </si>
  <si>
    <t>TARDITI</t>
  </si>
  <si>
    <t>Susana Teresita</t>
  </si>
  <si>
    <t>tejadavioleta@gmail.com</t>
  </si>
  <si>
    <t>TEJADA, Violeta Gimena</t>
  </si>
  <si>
    <t>TEJADA</t>
  </si>
  <si>
    <t>Violeta Gimena</t>
  </si>
  <si>
    <t>Licenciada En Hidrogeologia</t>
  </si>
  <si>
    <t>ptrctellini@gmail.com</t>
  </si>
  <si>
    <t>TELLINI, Patricia</t>
  </si>
  <si>
    <t>TELLINI</t>
  </si>
  <si>
    <t>Patricia</t>
  </si>
  <si>
    <t>TELLO, Adriel Noel</t>
  </si>
  <si>
    <t>claudiatelloe76@gmail.com</t>
  </si>
  <si>
    <t>TELLO, Claudia Eliana</t>
  </si>
  <si>
    <t>Claudia Eliana</t>
  </si>
  <si>
    <t>Lic. En Sistemas</t>
  </si>
  <si>
    <t>juanpteran@gmail.com</t>
  </si>
  <si>
    <t>TERÁN, Juan Pablo</t>
  </si>
  <si>
    <t>TERÁN</t>
  </si>
  <si>
    <t>Ingenio Industrial</t>
  </si>
  <si>
    <t>mat_1960@hotmail.com</t>
  </si>
  <si>
    <t>TODESCO, Marcela Adriana</t>
  </si>
  <si>
    <t>TODESCO</t>
  </si>
  <si>
    <t>Marcela Adriana</t>
  </si>
  <si>
    <t>Asistente Social</t>
  </si>
  <si>
    <t>marijo.toledo@gmail.com</t>
  </si>
  <si>
    <t>TOLEDO, Maria Jose</t>
  </si>
  <si>
    <t>TOLEDO</t>
  </si>
  <si>
    <t>tolocka.patricia@inta.gob.ar</t>
  </si>
  <si>
    <t>TOLOCKA, Patricia Andrea</t>
  </si>
  <si>
    <t>TOLOCKA</t>
  </si>
  <si>
    <t>Patricia Andrea</t>
  </si>
  <si>
    <t>Ing. Agr. (Msc.) De Ciencias Agropecuarias De La Fca-Unc</t>
  </si>
  <si>
    <t>mikatoniutti02@gmail.com</t>
  </si>
  <si>
    <t>TONIUTTI CARRIZO, Micaela Belén</t>
  </si>
  <si>
    <t>TONIUTTI CARRIZO</t>
  </si>
  <si>
    <t>Micaela Belén</t>
  </si>
  <si>
    <t>TORRES, Viviana Carolina</t>
  </si>
  <si>
    <t>inhse.srl@gmail.com</t>
  </si>
  <si>
    <t>0380154356146</t>
  </si>
  <si>
    <t>camilatrejo01@gmail.com</t>
  </si>
  <si>
    <t>TREJO, Camila</t>
  </si>
  <si>
    <t>TREJO</t>
  </si>
  <si>
    <t>Camila</t>
  </si>
  <si>
    <t>Tecnicatura En Bromatologia Y Medio Ambiente</t>
  </si>
  <si>
    <t>TURRA</t>
  </si>
  <si>
    <t>Daniel Nicolas</t>
  </si>
  <si>
    <t>sandrauliarte@hotmail.com</t>
  </si>
  <si>
    <t>ULIARTE, Sandra Elizabeth</t>
  </si>
  <si>
    <t>ULIARTE</t>
  </si>
  <si>
    <t>Sandra Elizabeth</t>
  </si>
  <si>
    <t>hildavalla@yahoo.com</t>
  </si>
  <si>
    <t>VALLADRES, Hilda María</t>
  </si>
  <si>
    <t>VALLADRES</t>
  </si>
  <si>
    <t>Hilda María</t>
  </si>
  <si>
    <t>Geóloga</t>
  </si>
  <si>
    <t>hvalladares@unlar.edu.ar</t>
  </si>
  <si>
    <t>noelia13481@hotmail.com</t>
  </si>
  <si>
    <t>VALOR, Noelia Alejandra</t>
  </si>
  <si>
    <t>VALOR</t>
  </si>
  <si>
    <t>Noelia Alejandra</t>
  </si>
  <si>
    <t>rvaroli@frsn.utn.edu.ar</t>
  </si>
  <si>
    <t>VAROLI, Romina Soledad</t>
  </si>
  <si>
    <t>VAROLI</t>
  </si>
  <si>
    <t>Romina Soledad</t>
  </si>
  <si>
    <t>Ing. Industrial. Esp. En Ing. Ambiental</t>
  </si>
  <si>
    <t>martinavegadiaz18@gmail.com</t>
  </si>
  <si>
    <t>VEGA DIAZ, Martina Anabel</t>
  </si>
  <si>
    <t>Martina Anabel</t>
  </si>
  <si>
    <t>VEGA DIAZ, Rocio</t>
  </si>
  <si>
    <t>Profesora De Tecnología</t>
  </si>
  <si>
    <t>VEGA, Astrid Maira Guadalupe</t>
  </si>
  <si>
    <t>VEGA, Johana Soledad</t>
  </si>
  <si>
    <t>Celia</t>
  </si>
  <si>
    <t>jericavega16@gmail.com</t>
  </si>
  <si>
    <t>VEGA, Josefa Erica</t>
  </si>
  <si>
    <t>Josefa Erica</t>
  </si>
  <si>
    <t>VEGA, Silvia Cecilia</t>
  </si>
  <si>
    <t>vitto2772@gmail.com</t>
  </si>
  <si>
    <t>VÉLEZ SAADI, María Victoria</t>
  </si>
  <si>
    <t>VÉLEZ SAADI</t>
  </si>
  <si>
    <t>María Victoria</t>
  </si>
  <si>
    <t>veraocampocandelaria@gmail.com</t>
  </si>
  <si>
    <t>VERA OCAMPO, Candelaria</t>
  </si>
  <si>
    <t>VERA OCAMPO</t>
  </si>
  <si>
    <t>Candelaria</t>
  </si>
  <si>
    <t>Ing.Agronómica</t>
  </si>
  <si>
    <t>VERA, Jorge Gaston</t>
  </si>
  <si>
    <t>ameliavergara@hotmail.com</t>
  </si>
  <si>
    <t>VERGARA, María Amelia</t>
  </si>
  <si>
    <t>VERGARA</t>
  </si>
  <si>
    <t>María Amelia</t>
  </si>
  <si>
    <t>Ing. Industrial</t>
  </si>
  <si>
    <t>VERON, Raul Alejandro</t>
  </si>
  <si>
    <t>ceci.sws.1d@gmail.com</t>
  </si>
  <si>
    <t>VIEGAS, Cecilia</t>
  </si>
  <si>
    <t>VIEGAS</t>
  </si>
  <si>
    <t>VILLEGAS, Martha</t>
  </si>
  <si>
    <t>karinavinas4@gmail.com</t>
  </si>
  <si>
    <t>VIÑAS, Karina</t>
  </si>
  <si>
    <t>VIÑAS</t>
  </si>
  <si>
    <t>Karina</t>
  </si>
  <si>
    <t>Abogada - Medica</t>
  </si>
  <si>
    <t>rovivas32@hotmail.com</t>
  </si>
  <si>
    <t>VIVAS, Rosana María</t>
  </si>
  <si>
    <t>VIVAS</t>
  </si>
  <si>
    <t>Rosana María</t>
  </si>
  <si>
    <t>Lic En Higiene Y Seg. Laboral</t>
  </si>
  <si>
    <t>szamorano182@gmail.com</t>
  </si>
  <si>
    <t>ZAMORANO, Santiago</t>
  </si>
  <si>
    <t>ZAMORANO</t>
  </si>
  <si>
    <t>Claudio</t>
  </si>
  <si>
    <t>Lic. Química. Esp. Ingeniería Ambiental</t>
  </si>
  <si>
    <t>Micablanco53@hotmail.com</t>
  </si>
  <si>
    <t>Lic. Hig Y Seg. Laboral</t>
  </si>
  <si>
    <t>Profenoelialeiva3@gmail.com</t>
  </si>
  <si>
    <t>Tecnico En Ingiene Y Seguridad</t>
  </si>
  <si>
    <t>Sabrina Ayelen</t>
  </si>
  <si>
    <t>Geográfia</t>
  </si>
  <si>
    <t>Roxana Del Carmen</t>
  </si>
  <si>
    <t>Profesorado En Geografía</t>
  </si>
  <si>
    <t>Monica E M</t>
  </si>
  <si>
    <t>Ing. Civil - Esp. Sanitaria Y Ambiental</t>
  </si>
  <si>
    <t>Ornellamartino@live.com.ar</t>
  </si>
  <si>
    <t>Lic En Enseñanzas De Ciencias Del Ambiente</t>
  </si>
  <si>
    <t>Erica Josefa</t>
  </si>
  <si>
    <t>Lic. En Ciencias Del Ambiente Y Bioseguridad</t>
  </si>
  <si>
    <t>Licenciada En Medio Ambiente</t>
  </si>
  <si>
    <t>PARE</t>
  </si>
  <si>
    <t>Jesica</t>
  </si>
  <si>
    <t>Secundario.</t>
  </si>
  <si>
    <t>Leonardo</t>
  </si>
  <si>
    <t>Estudiante Antropología Social Y Cultural</t>
  </si>
  <si>
    <t>Tecnica En Brlmatologia Y Medio Ambiente. Estudiante De La Licenciatura En Gestion Ambiental</t>
  </si>
  <si>
    <t>Tecnicatura En Higiene Y Seguridad</t>
  </si>
  <si>
    <t>gemagarcia159@Hotmail.com</t>
  </si>
  <si>
    <t>Ana Rocío</t>
  </si>
  <si>
    <t>Maria</t>
  </si>
  <si>
    <t>José María</t>
  </si>
  <si>
    <t>YBarros96@gmail.com</t>
  </si>
  <si>
    <t>VELEZ</t>
  </si>
  <si>
    <t>Licenciatura En Hidrogelogia</t>
  </si>
  <si>
    <t>Marcelo</t>
  </si>
  <si>
    <t>Viviananoemi</t>
  </si>
  <si>
    <t>Tec. Universitaria En Biogenetica</t>
  </si>
  <si>
    <t>Donna</t>
  </si>
  <si>
    <t>Lic Ciencias Biológicas</t>
  </si>
  <si>
    <t>Nicolas Adolfo María</t>
  </si>
  <si>
    <t>Kiavara1212@gmail.com</t>
  </si>
  <si>
    <t>candevico2114@hotmail.com</t>
  </si>
  <si>
    <t>lucianavalentinapereyra879@gmail.com</t>
  </si>
  <si>
    <t>solerios4621@gmail.com</t>
  </si>
  <si>
    <t>Grado</t>
  </si>
  <si>
    <t>Cristianalfaro027@gmail.com</t>
  </si>
  <si>
    <t>0380154303241</t>
  </si>
  <si>
    <t>adrianagnzlz93@gmail.com</t>
  </si>
  <si>
    <t>INHSE.SRL@GMAIL.COM</t>
  </si>
  <si>
    <t>Alumno De Proyecto Final- Ing. Electromecánica</t>
  </si>
  <si>
    <t>Nicopaez24@gmail.com</t>
  </si>
  <si>
    <t>Humberto Nicolás</t>
  </si>
  <si>
    <t>Alumno De Proyecto Fina De Em</t>
  </si>
  <si>
    <t>Ing. Agroindustrial</t>
  </si>
  <si>
    <t>julietadelafuentecastro@gmail.com</t>
  </si>
  <si>
    <t>fcativas.olives@gmail.com.ar</t>
  </si>
  <si>
    <t>alejandro_fangio_xxi@hotmail.com</t>
  </si>
  <si>
    <t>arayamatyas2010@hotmail.es</t>
  </si>
  <si>
    <t>confCOD</t>
  </si>
  <si>
    <t>confNOM</t>
  </si>
  <si>
    <t>confEXPO</t>
  </si>
  <si>
    <t>confDESDE</t>
  </si>
  <si>
    <t>confHASTA</t>
  </si>
  <si>
    <t>confANTERIOR</t>
  </si>
  <si>
    <t>confFORM</t>
  </si>
  <si>
    <t>GAIA.1118</t>
  </si>
  <si>
    <t>https://forms.gle/FEjveAxgu6S1gwQL9</t>
  </si>
  <si>
    <t>https://docs.google.com/spreadsheets/d/e/2PACX-1vRL6wzzAr7lfrR_ZhPjm1t5iL9IoMUAHjdprnhdVA78w06za0tMehO0LA7LQUBow4R5zVyYxOasEL3O/pubhtml?gid=1482531832&amp;single=true</t>
  </si>
  <si>
    <t xml:space="preserve">COMPOSTAJE COMO PRIMERA ETAPA DE LA SEPARACIÓN DE RESIDUOS EN ORIGEN </t>
  </si>
  <si>
    <t>Lic.  Nadina REYNOSO</t>
  </si>
  <si>
    <t>GAIA.0617</t>
  </si>
  <si>
    <t>LA BIOARQUITECTURA COMO PARTE DE LA BIODIVERSIDAD EN UN ESCENARIO URBANO POSPANDEMIA</t>
  </si>
  <si>
    <t>Arq. Diana NIETO</t>
  </si>
  <si>
    <t>GAIA.0701</t>
  </si>
  <si>
    <t>SISTEMA MUNICIPAL DE RECEPCIÓN DE PILAS Y RAEE</t>
  </si>
  <si>
    <t>Ing. Raúl SÁNCHEZ</t>
  </si>
  <si>
    <t>GAIA.0715</t>
  </si>
  <si>
    <t>VULNERABILIDAD Y RIESGOS. CAUSAS ANTRÓPICAS DE LAS INUNDACIONES</t>
  </si>
  <si>
    <t>Lic. Matias RODRÍGUEZ y Esp. Lic. Mariana MOLINA GÓMEZ</t>
  </si>
  <si>
    <t>GAIA.0805</t>
  </si>
  <si>
    <t>¿QUE ES LA RAMA SECA DEL OLIVO? ESTRATEGIAS DE ABORDAJE</t>
  </si>
  <si>
    <t>Ing. Agr. Mg. Sc. Mónica ROCA</t>
  </si>
  <si>
    <t>GAIA.0819</t>
  </si>
  <si>
    <t>TECNOLOGÍA DE MITIGACIÓN EN RESIDUOS PATÓGENOS Y DESARROLLO DE DISPOSICIÓN FINAL EN FORMA SUSTENTABLE</t>
  </si>
  <si>
    <t>Sebastián BENÍTEZ HERMIDA</t>
  </si>
  <si>
    <t>GAIA.0902</t>
  </si>
  <si>
    <t>MARCO LEGISLATIVO AMBIENTAL NACIONAL. CLÁUSULA AMBIENTAL DEL 41 CN. ANTECEDENTES. LEYES DE PRESUPUESTO MÍNIMO</t>
  </si>
  <si>
    <t>Dr. Santiago AZULAY</t>
  </si>
  <si>
    <t>GAIA.0916</t>
  </si>
  <si>
    <t>LABORATORIO GAIA</t>
  </si>
  <si>
    <t>Bioq. Silvia JULIÁN, Téc. Esp. Lic. Claudio AGÜERO</t>
  </si>
  <si>
    <t>III Encuentro de Comunicación, Investigación, Docencia y Extensión 2021</t>
  </si>
  <si>
    <t>GAIA.ECIDE.III</t>
  </si>
  <si>
    <t>GAIA.1119</t>
  </si>
  <si>
    <t>Marca temporal</t>
  </si>
  <si>
    <t>Dirección de correo electrónico</t>
  </si>
  <si>
    <t>Número de Documento</t>
  </si>
  <si>
    <t>APELLIDO/s</t>
  </si>
  <si>
    <t>Nombre/s</t>
  </si>
  <si>
    <t>Número de teléfono</t>
  </si>
  <si>
    <t>Es Ud. alumn@ de la Especialización y Maestría en Ingeniería Ambiental de nuestra Facultad?</t>
  </si>
  <si>
    <t>Título</t>
  </si>
  <si>
    <t>UD. acreditó ya sus datos en alguna conferencia anterior del GAIA?</t>
  </si>
  <si>
    <t xml:space="preserve">Baldo </t>
  </si>
  <si>
    <t xml:space="preserve">Maria Cecilia </t>
  </si>
  <si>
    <t>Ing. de Minas</t>
  </si>
  <si>
    <t>Palacio</t>
  </si>
  <si>
    <t>Nancy carolina</t>
  </si>
  <si>
    <t>Romero Vega</t>
  </si>
  <si>
    <t>Castillo</t>
  </si>
  <si>
    <t>Amprimo</t>
  </si>
  <si>
    <t>Diaz</t>
  </si>
  <si>
    <t>Graciela Andrea del Rosario</t>
  </si>
  <si>
    <t>Lic. en enseñanza de ciencias del ambiente</t>
  </si>
  <si>
    <t>Mercado</t>
  </si>
  <si>
    <t xml:space="preserve">Juana Maria </t>
  </si>
  <si>
    <t xml:space="preserve">Prof. En Geografías </t>
  </si>
  <si>
    <t>Marino</t>
  </si>
  <si>
    <t>Téc. Superior en Bibliotecologia</t>
  </si>
  <si>
    <t>Manzano</t>
  </si>
  <si>
    <t>Ing. En recursos naturales renovables para zonas áridas</t>
  </si>
  <si>
    <t xml:space="preserve">Mercado </t>
  </si>
  <si>
    <t>Larrey</t>
  </si>
  <si>
    <t xml:space="preserve">Paula </t>
  </si>
  <si>
    <t xml:space="preserve">Contadora </t>
  </si>
  <si>
    <t>MOnla</t>
  </si>
  <si>
    <t>Tec. Universitario en Programación</t>
  </si>
  <si>
    <t>Aballay</t>
  </si>
  <si>
    <t>Tec superior en bibliotecas y archivos</t>
  </si>
  <si>
    <t>de la Fuente Castro</t>
  </si>
  <si>
    <t>Téc. Maestro mayor de obras- alumna de ingeniería civil</t>
  </si>
  <si>
    <t>Parco Parisi</t>
  </si>
  <si>
    <t>Vega</t>
  </si>
  <si>
    <t xml:space="preserve">Silvia Cecilia </t>
  </si>
  <si>
    <t xml:space="preserve">Estudiante </t>
  </si>
  <si>
    <t>Grossi</t>
  </si>
  <si>
    <t>Ing. Industrial, Especialista en Medioambiente y Desarrollo Sustentable</t>
  </si>
  <si>
    <t>Amayo</t>
  </si>
  <si>
    <t>Maria del Rosario</t>
  </si>
  <si>
    <t xml:space="preserve">Flores </t>
  </si>
  <si>
    <t xml:space="preserve">Judith del Carmen </t>
  </si>
  <si>
    <t>Torres</t>
  </si>
  <si>
    <t>Páez</t>
  </si>
  <si>
    <t xml:space="preserve">Franco Hernán </t>
  </si>
  <si>
    <t>Técnico Superior en Gestión Ambiental, en la localidad de Villa Unión La Rioja</t>
  </si>
  <si>
    <t>monla</t>
  </si>
  <si>
    <t>ricardo</t>
  </si>
  <si>
    <t>BEATRIZ</t>
  </si>
  <si>
    <t>ESPECIALISTA EN INGENIERIA AMBIENTAL</t>
  </si>
  <si>
    <t>Aguirre</t>
  </si>
  <si>
    <t>ARQUITECTA</t>
  </si>
  <si>
    <t>calvo</t>
  </si>
  <si>
    <t>julieta</t>
  </si>
  <si>
    <t xml:space="preserve">Ingeniería industrial </t>
  </si>
  <si>
    <t xml:space="preserve">Gutierrez </t>
  </si>
  <si>
    <t xml:space="preserve">Lorena Esther </t>
  </si>
  <si>
    <t>Lic seguridad e higiene</t>
  </si>
  <si>
    <t>Castro Fuentes</t>
  </si>
  <si>
    <t xml:space="preserve">Secundario </t>
  </si>
  <si>
    <t>Molina Gomez</t>
  </si>
  <si>
    <t>Lic. en Higiene y Seguridad Laboral. Esp. en Ingeniería Ambiental</t>
  </si>
  <si>
    <t>Gallardo</t>
  </si>
  <si>
    <t>Vega Diaz</t>
  </si>
  <si>
    <t>Quintero</t>
  </si>
  <si>
    <t>Ing Civil- Esp. en ingeniería Ambiental</t>
  </si>
  <si>
    <t>SILVIA VIVIANA</t>
  </si>
  <si>
    <t>BIOQUÍMICA  -  FARMACÉUTICA</t>
  </si>
  <si>
    <t>López</t>
  </si>
  <si>
    <t>Bachiller en Cs Ns</t>
  </si>
  <si>
    <t>Britez</t>
  </si>
  <si>
    <t xml:space="preserve">Aguirre </t>
  </si>
  <si>
    <t xml:space="preserve">Maria Belén </t>
  </si>
  <si>
    <t xml:space="preserve">Arquitecta </t>
  </si>
  <si>
    <t>Molina gomez</t>
  </si>
  <si>
    <t>Carolina ines</t>
  </si>
  <si>
    <t xml:space="preserve">Tec administrativa en gestion en salud </t>
  </si>
  <si>
    <t xml:space="preserve">Páez </t>
  </si>
  <si>
    <t xml:space="preserve">Cintia Araceli </t>
  </si>
  <si>
    <t xml:space="preserve">Técnicatura en Gestión Ambiental </t>
  </si>
  <si>
    <t xml:space="preserve">Pereyra </t>
  </si>
  <si>
    <t>Elina del Valle</t>
  </si>
  <si>
    <t>Saseta Albarracin</t>
  </si>
  <si>
    <t xml:space="preserve">Profesorado en Biología </t>
  </si>
  <si>
    <t>Castro Araoz</t>
  </si>
  <si>
    <t xml:space="preserve">María  de los Ángeles </t>
  </si>
  <si>
    <t xml:space="preserve">Tecnicatura superior en gestion ambiental </t>
  </si>
  <si>
    <t>Nieto</t>
  </si>
  <si>
    <t>Narváez</t>
  </si>
  <si>
    <t>Lorena del Valle</t>
  </si>
  <si>
    <t>Licenciada en Turismo Ecológico</t>
  </si>
  <si>
    <t>Heredia</t>
  </si>
  <si>
    <t>Dra. En Ingeniería mención Química</t>
  </si>
  <si>
    <t>Bartolomé</t>
  </si>
  <si>
    <t>Ingeniero de Recursos Naturales Renovables para Zonas Áridas</t>
  </si>
  <si>
    <t>Rodriguez</t>
  </si>
  <si>
    <t>Juan ramon gabriel</t>
  </si>
  <si>
    <t>Vera</t>
  </si>
  <si>
    <t>Luna</t>
  </si>
  <si>
    <t>Nicolasa del Valle</t>
  </si>
  <si>
    <t xml:space="preserve">Profesora en Biología y estudiante de Maestría </t>
  </si>
  <si>
    <t>Soler Agüero</t>
  </si>
  <si>
    <t xml:space="preserve">Arquitecto y profesor en Artes Visuales </t>
  </si>
  <si>
    <t>Fuentes Castillo</t>
  </si>
  <si>
    <t>Tecnicatura en Gestión Ambiental</t>
  </si>
  <si>
    <t>Manestar</t>
  </si>
  <si>
    <t xml:space="preserve">Páez Aldana </t>
  </si>
  <si>
    <t xml:space="preserve">Victoria </t>
  </si>
  <si>
    <t>RAUL ALEJANDRO</t>
  </si>
  <si>
    <t>Lic H y seguridad - Diplomado en G. Ambiental</t>
  </si>
  <si>
    <t>EMILCE EDITH</t>
  </si>
  <si>
    <t>Tecnica Sup.en Bibliotecologia</t>
  </si>
  <si>
    <t>Argüello</t>
  </si>
  <si>
    <t xml:space="preserve">Daniela Anahi </t>
  </si>
  <si>
    <t>Albornoz</t>
  </si>
  <si>
    <t>Docente de grado</t>
  </si>
  <si>
    <t xml:space="preserve">Bastasini Herrera </t>
  </si>
  <si>
    <t xml:space="preserve">María de los Ángeles </t>
  </si>
  <si>
    <t xml:space="preserve">Profesora de francés </t>
  </si>
  <si>
    <t>Mordazzi</t>
  </si>
  <si>
    <t>Luna Artaza</t>
  </si>
  <si>
    <t>Giannoni</t>
  </si>
  <si>
    <t>Romero</t>
  </si>
  <si>
    <t>Mariana del Valle</t>
  </si>
  <si>
    <t xml:space="preserve">Ingeniero en Recursos Naturales Renovablea para Zonas Aridas </t>
  </si>
  <si>
    <t>De La Puente</t>
  </si>
  <si>
    <t xml:space="preserve">Lic en Comunicacion Social </t>
  </si>
  <si>
    <t>Tecnicatura en Gestión ambiental</t>
  </si>
  <si>
    <t>Chanampe</t>
  </si>
  <si>
    <t xml:space="preserve">Tecnicatura en Gestión Ambiental </t>
  </si>
  <si>
    <t xml:space="preserve">Castro fuentes </t>
  </si>
  <si>
    <t xml:space="preserve">Gestión ambiental </t>
  </si>
  <si>
    <t>Castro fuentes</t>
  </si>
  <si>
    <t>rosa marilu</t>
  </si>
  <si>
    <t>Lic en Acá Farmacéutica</t>
  </si>
  <si>
    <t xml:space="preserve">Profesor de Geografía </t>
  </si>
  <si>
    <t xml:space="preserve">Tecnicatura Gestión Ambiental </t>
  </si>
  <si>
    <t>Guidi Serrano</t>
  </si>
  <si>
    <t>Tecnicatura en Gestión Ambiental.</t>
  </si>
  <si>
    <t>Larrain</t>
  </si>
  <si>
    <t>Profesora de geografía</t>
  </si>
  <si>
    <t xml:space="preserve">Guerrero </t>
  </si>
  <si>
    <t xml:space="preserve">Estudiante Tecnicatura Gestion Ambiental </t>
  </si>
  <si>
    <t>Sotomayor</t>
  </si>
  <si>
    <t>Estudiante, Tecnicatura en gestión ambiental</t>
  </si>
  <si>
    <t>Morales</t>
  </si>
  <si>
    <t>Erika Maria de los Ángeles</t>
  </si>
  <si>
    <t>Estudiante Tecnicatura en Gestion Ambiental</t>
  </si>
  <si>
    <t>Estudiante En Tecnicatura en Gestión Ambiental</t>
  </si>
  <si>
    <t>Martin</t>
  </si>
  <si>
    <t>Córdoba</t>
  </si>
  <si>
    <t>Fuentes</t>
  </si>
  <si>
    <t>Marcos de Jesus</t>
  </si>
  <si>
    <t>EDUARDO FABIAN</t>
  </si>
  <si>
    <t>Paez Rodriguez</t>
  </si>
  <si>
    <t xml:space="preserve">Docente </t>
  </si>
  <si>
    <t>Flores</t>
  </si>
  <si>
    <t>Castro</t>
  </si>
  <si>
    <t xml:space="preserve">Karen Janet </t>
  </si>
  <si>
    <t xml:space="preserve">Profesorado en educación secundaria de matemática </t>
  </si>
  <si>
    <t>Tello</t>
  </si>
  <si>
    <t>Tec. Superior en Economia Social y Solidaria</t>
  </si>
  <si>
    <t>Otero</t>
  </si>
  <si>
    <t xml:space="preserve">Leiva </t>
  </si>
  <si>
    <t>estudiante tecnicatura en gestión ambiental</t>
  </si>
  <si>
    <t>Quinteros</t>
  </si>
  <si>
    <t xml:space="preserve">Claudia Eliana </t>
  </si>
  <si>
    <t xml:space="preserve">Lic. En sistemas </t>
  </si>
  <si>
    <t>Garcia</t>
  </si>
  <si>
    <t xml:space="preserve">Licenciada en ambiente </t>
  </si>
  <si>
    <t>Uliarte</t>
  </si>
  <si>
    <t xml:space="preserve">Sandra Elizabeth </t>
  </si>
  <si>
    <t xml:space="preserve">Bustos </t>
  </si>
  <si>
    <t xml:space="preserve">Celia Elena </t>
  </si>
  <si>
    <t xml:space="preserve">Profesora de Educación Tecnológica </t>
  </si>
  <si>
    <t xml:space="preserve">Álamo </t>
  </si>
  <si>
    <t>Profesora de Biología</t>
  </si>
  <si>
    <t>Yanina del Carmen</t>
  </si>
  <si>
    <t>Educación tecnológica</t>
  </si>
  <si>
    <t>Bianco</t>
  </si>
  <si>
    <t>Castaño</t>
  </si>
  <si>
    <t xml:space="preserve">Profesora </t>
  </si>
  <si>
    <t>MARTIN EDUARDO</t>
  </si>
  <si>
    <t>Tec. Sup. en Seguridad e Higiene</t>
  </si>
  <si>
    <t>Aguero</t>
  </si>
  <si>
    <t xml:space="preserve">Bottiglieri Sbiroli </t>
  </si>
  <si>
    <t>Taquias</t>
  </si>
  <si>
    <t>Rita del Valle</t>
  </si>
  <si>
    <t>Licenciada en Tecnologiias Educativas</t>
  </si>
  <si>
    <t>Gutierrez</t>
  </si>
  <si>
    <t>Licenxiada en Seguridad e Higiene wn el trabajo</t>
  </si>
  <si>
    <t>Naselli</t>
  </si>
  <si>
    <t>Sánchez</t>
  </si>
  <si>
    <t>María de los Ángeles</t>
  </si>
  <si>
    <t>Ingeniera civil</t>
  </si>
  <si>
    <t>Romero rojas</t>
  </si>
  <si>
    <t>Juan marcelo</t>
  </si>
  <si>
    <t>Carbel</t>
  </si>
  <si>
    <t xml:space="preserve">Sara </t>
  </si>
  <si>
    <t>Licenciada en la enseñanza de Ciencias del Ambiente</t>
  </si>
  <si>
    <t>TANIA MICAELA</t>
  </si>
  <si>
    <t>Fernandez Pugliese Delgado</t>
  </si>
  <si>
    <t xml:space="preserve">Lic. En Gestión Ambiental </t>
  </si>
  <si>
    <t xml:space="preserve">Elina del valle </t>
  </si>
  <si>
    <t>cuenca morales</t>
  </si>
  <si>
    <t>maria belen</t>
  </si>
  <si>
    <t>arquitecta</t>
  </si>
  <si>
    <t>Secundario completo</t>
  </si>
  <si>
    <t>Vivas</t>
  </si>
  <si>
    <t>Lic. Hig y Seg. Laboral</t>
  </si>
  <si>
    <t xml:space="preserve">Castro Araoz </t>
  </si>
  <si>
    <t xml:space="preserve">Maria de los Ángeles </t>
  </si>
  <si>
    <t>Tecnicatura superior en gestion ambiental</t>
  </si>
  <si>
    <t xml:space="preserve">Astrid Maira Guadalupe </t>
  </si>
  <si>
    <t xml:space="preserve">Tecnicatura en gestión ambiental </t>
  </si>
  <si>
    <t>Sanchez</t>
  </si>
  <si>
    <t xml:space="preserve">Pizarro </t>
  </si>
  <si>
    <t xml:space="preserve">María del Carmen </t>
  </si>
  <si>
    <t>Soulé</t>
  </si>
  <si>
    <t>Ramadan</t>
  </si>
  <si>
    <t>Palavecino</t>
  </si>
  <si>
    <t>Profesora en geografía</t>
  </si>
  <si>
    <t>Reales</t>
  </si>
  <si>
    <t>Varoli</t>
  </si>
  <si>
    <t>Ing. Industrial. Esp. en Ing. Ambiental</t>
  </si>
  <si>
    <t>Sachetti</t>
  </si>
  <si>
    <t>Profesor de Geografía</t>
  </si>
  <si>
    <t>Bordòn</t>
  </si>
  <si>
    <t>Tami laura</t>
  </si>
  <si>
    <t>Tecnico en medio ambiente</t>
  </si>
  <si>
    <t>Ibañez</t>
  </si>
  <si>
    <t xml:space="preserve">Licenciatura en Ciencias Ambientales </t>
  </si>
  <si>
    <t>Leiva</t>
  </si>
  <si>
    <t xml:space="preserve">Noelia Elizabeth </t>
  </si>
  <si>
    <t xml:space="preserve">Profesora en ciencias naturales </t>
  </si>
  <si>
    <t>Bordon</t>
  </si>
  <si>
    <t xml:space="preserve">Rementeria </t>
  </si>
  <si>
    <t>Ortiz</t>
  </si>
  <si>
    <t xml:space="preserve">Marianela Beatriz </t>
  </si>
  <si>
    <t>Estudiante en Tec. En Gestion Ambiental</t>
  </si>
  <si>
    <t>Peñaloza</t>
  </si>
  <si>
    <t>Licenciada en higiene y seguridad en el trabajo</t>
  </si>
  <si>
    <t>Polimodal - modalidad humanas y ciencias sociales</t>
  </si>
  <si>
    <t xml:space="preserve">Ing. Agro-Industrial </t>
  </si>
  <si>
    <t xml:space="preserve">Fuentes Porra </t>
  </si>
  <si>
    <t xml:space="preserve">Aldana Agostina </t>
  </si>
  <si>
    <t>Herrera Farias</t>
  </si>
  <si>
    <t xml:space="preserve">Juan Gabriel </t>
  </si>
  <si>
    <t xml:space="preserve">Técnico en higiene y seguridad </t>
  </si>
  <si>
    <t xml:space="preserve">Alumno en la tecnicatura de gestión ambiental </t>
  </si>
  <si>
    <t>ROBERTO CARLOS</t>
  </si>
  <si>
    <t>tecnico en ingiene y seguridad</t>
  </si>
  <si>
    <t>MARIA LAURA</t>
  </si>
  <si>
    <t>Licenciada en Quimica</t>
  </si>
  <si>
    <t>Gonzalez</t>
  </si>
  <si>
    <t xml:space="preserve">Sabrina Ayelen </t>
  </si>
  <si>
    <t>Tecnicatura en Gestion Ambiental</t>
  </si>
  <si>
    <t>Llanos</t>
  </si>
  <si>
    <t xml:space="preserve">Romina Juana </t>
  </si>
  <si>
    <t>Álvarez Camisay</t>
  </si>
  <si>
    <t>Paez</t>
  </si>
  <si>
    <t>Profesora en Geografía</t>
  </si>
  <si>
    <t xml:space="preserve">Galván </t>
  </si>
  <si>
    <t xml:space="preserve">Valeria Úrsula </t>
  </si>
  <si>
    <t xml:space="preserve">Profesora de niver superior en Biología </t>
  </si>
  <si>
    <t>Moreta</t>
  </si>
  <si>
    <t>Roxana del Carmen</t>
  </si>
  <si>
    <t>Profesorado en geografía</t>
  </si>
  <si>
    <t xml:space="preserve">Profesora en Geografía para Nivel Medio y Superior </t>
  </si>
  <si>
    <t xml:space="preserve">Manestar </t>
  </si>
  <si>
    <t>Rodríguez</t>
  </si>
  <si>
    <t>Roca</t>
  </si>
  <si>
    <t xml:space="preserve">Monica E M </t>
  </si>
  <si>
    <t xml:space="preserve">Ing agr M. Sc </t>
  </si>
  <si>
    <t>Cabrera</t>
  </si>
  <si>
    <t>Maldonado</t>
  </si>
  <si>
    <t>Maestria en iñgenieria ambiental</t>
  </si>
  <si>
    <t>Lola nelly</t>
  </si>
  <si>
    <t xml:space="preserve">Lic en Ambiente </t>
  </si>
  <si>
    <t>JESSICA PAOLA</t>
  </si>
  <si>
    <t xml:space="preserve">Profesora de Geografía </t>
  </si>
  <si>
    <t xml:space="preserve">Brizuela </t>
  </si>
  <si>
    <t xml:space="preserve">Gonzalo Alfredo </t>
  </si>
  <si>
    <t>Mercado taquias</t>
  </si>
  <si>
    <t>Cadaveira</t>
  </si>
  <si>
    <t>Licenciado en gestion ambiental</t>
  </si>
  <si>
    <t xml:space="preserve">MONTECINO </t>
  </si>
  <si>
    <t>ANALIA BEATRIZ</t>
  </si>
  <si>
    <t xml:space="preserve">Pellegrini </t>
  </si>
  <si>
    <t xml:space="preserve">Ana Belén </t>
  </si>
  <si>
    <t>salinas</t>
  </si>
  <si>
    <t>cristian david</t>
  </si>
  <si>
    <t>lic en hys</t>
  </si>
  <si>
    <t xml:space="preserve">Molina </t>
  </si>
  <si>
    <t xml:space="preserve">Tecnicatura en Gestion Ambiental </t>
  </si>
  <si>
    <t>Molina</t>
  </si>
  <si>
    <t>Universidad de la rioja</t>
  </si>
  <si>
    <t>Cisneros</t>
  </si>
  <si>
    <t xml:space="preserve">Profesora de educación física </t>
  </si>
  <si>
    <t>Olmos</t>
  </si>
  <si>
    <t xml:space="preserve">Luciana Milagros </t>
  </si>
  <si>
    <t>Astuena</t>
  </si>
  <si>
    <t>Ing. Civil - esp. Sanitaria y Ambiental</t>
  </si>
  <si>
    <t>Martino</t>
  </si>
  <si>
    <t>Alfaro</t>
  </si>
  <si>
    <t xml:space="preserve">Ingeniero de Recursos Naturales Renovables para Zonas Áridas </t>
  </si>
  <si>
    <t>Tellini</t>
  </si>
  <si>
    <t>Martínez</t>
  </si>
  <si>
    <t>Licenciatura en ciencias ambientales UNCA</t>
  </si>
  <si>
    <t xml:space="preserve">Profesora en Biologia </t>
  </si>
  <si>
    <t>Rios</t>
  </si>
  <si>
    <t>Ing. Recursos Naturales Renovables para Zona Áridas</t>
  </si>
  <si>
    <t>Terán</t>
  </si>
  <si>
    <t xml:space="preserve">Josefa Erica </t>
  </si>
  <si>
    <t xml:space="preserve">Licenciada en Medio Ambiente </t>
  </si>
  <si>
    <t>Pare</t>
  </si>
  <si>
    <t>Yohana viviana</t>
  </si>
  <si>
    <t>Barral</t>
  </si>
  <si>
    <t>Schiro</t>
  </si>
  <si>
    <t xml:space="preserve">Carmona Quinteros </t>
  </si>
  <si>
    <t xml:space="preserve">Juan Pablo </t>
  </si>
  <si>
    <t xml:space="preserve">Profesor en Educación Tecnológica </t>
  </si>
  <si>
    <t>Chafala</t>
  </si>
  <si>
    <t>Lopez</t>
  </si>
  <si>
    <t>Yesica romina</t>
  </si>
  <si>
    <t xml:space="preserve">Lopez </t>
  </si>
  <si>
    <t xml:space="preserve">Cynthia </t>
  </si>
  <si>
    <t>Lic en enseñanza de ciencias del ambiente</t>
  </si>
  <si>
    <t>Quaia</t>
  </si>
  <si>
    <t>Viegas</t>
  </si>
  <si>
    <t>Oliva</t>
  </si>
  <si>
    <t>Estudiante Antropología Social y Cultural</t>
  </si>
  <si>
    <t>Ayala</t>
  </si>
  <si>
    <t>Lic. en Educación y Profesora en Ciencias de la Educación (UNSAM)</t>
  </si>
  <si>
    <t>Green</t>
  </si>
  <si>
    <t xml:space="preserve">Ernesto Ricardo </t>
  </si>
  <si>
    <t>Mastrocola</t>
  </si>
  <si>
    <t>Chielpo</t>
  </si>
  <si>
    <t xml:space="preserve">Fernández Soria </t>
  </si>
  <si>
    <t>Tecnicatura en Higiene y Seguridad en el trabajo</t>
  </si>
  <si>
    <t>Todesco</t>
  </si>
  <si>
    <t xml:space="preserve">Asistente social </t>
  </si>
  <si>
    <t>Pérez</t>
  </si>
  <si>
    <t>Soteras</t>
  </si>
  <si>
    <t>Irala</t>
  </si>
  <si>
    <t xml:space="preserve">Mónica Graciela </t>
  </si>
  <si>
    <t xml:space="preserve">Suárez Fattú </t>
  </si>
  <si>
    <t xml:space="preserve">Juana Lucía </t>
  </si>
  <si>
    <t>Profesora de Primaria</t>
  </si>
  <si>
    <t xml:space="preserve">Cruz Tipantiza </t>
  </si>
  <si>
    <t xml:space="preserve">Nathaly Lizeth </t>
  </si>
  <si>
    <t xml:space="preserve">Ingeniería en Biotecnología </t>
  </si>
  <si>
    <t xml:space="preserve">Valor </t>
  </si>
  <si>
    <t xml:space="preserve">Noelia Alejandra </t>
  </si>
  <si>
    <t>Navarro</t>
  </si>
  <si>
    <t>Domke Melendres</t>
  </si>
  <si>
    <t>Tecnica superior en Turismo</t>
  </si>
  <si>
    <t>DIANA ELISABETH</t>
  </si>
  <si>
    <t>ARQUITECTO</t>
  </si>
  <si>
    <t>Jurik</t>
  </si>
  <si>
    <t>Rojas Barrionuevo</t>
  </si>
  <si>
    <t>Farrando</t>
  </si>
  <si>
    <t>No poseo titulo de grado. Soy Técnico Agrónomo</t>
  </si>
  <si>
    <t>MARIA JOSE</t>
  </si>
  <si>
    <t>Abregu</t>
  </si>
  <si>
    <t>Trejo</t>
  </si>
  <si>
    <t xml:space="preserve">Tecnica en brlmatologia y medio ambiente. Estudiante de la licenciatura en gestion ambiental   </t>
  </si>
  <si>
    <t>Guardía</t>
  </si>
  <si>
    <t>Profesor de geografía</t>
  </si>
  <si>
    <t>Manti</t>
  </si>
  <si>
    <t xml:space="preserve">Giovanma Fiorella </t>
  </si>
  <si>
    <t xml:space="preserve">Profesora de geografia </t>
  </si>
  <si>
    <t>Tecnicatura en gestión ambiental</t>
  </si>
  <si>
    <t>Olguín</t>
  </si>
  <si>
    <t xml:space="preserve">Paula Celina </t>
  </si>
  <si>
    <t xml:space="preserve">Tecnica en Planificación Ambiental </t>
  </si>
  <si>
    <t xml:space="preserve">Ing Agr M. Sc </t>
  </si>
  <si>
    <t>Ingouville</t>
  </si>
  <si>
    <t>Erika Maria de los Angeles</t>
  </si>
  <si>
    <t>estudiante de la Tecnicatura en Gestión Ambiental</t>
  </si>
  <si>
    <t>Tecnitura superior en gestion ambiental</t>
  </si>
  <si>
    <t>Profesora de Geografía</t>
  </si>
  <si>
    <t>Alumna en Tecnicatura Gestión Ambiental</t>
  </si>
  <si>
    <t>Bustos</t>
  </si>
  <si>
    <t>Profesora de Tecnología</t>
  </si>
  <si>
    <t xml:space="preserve">Pacheco </t>
  </si>
  <si>
    <t>Teresita del Carmen</t>
  </si>
  <si>
    <t xml:space="preserve">Estudiante de Tec. Gestión Ambiental </t>
  </si>
  <si>
    <t>Gordillo</t>
  </si>
  <si>
    <t>Carrizo</t>
  </si>
  <si>
    <t>Maricel del Valle</t>
  </si>
  <si>
    <t>Reinoso Franchino</t>
  </si>
  <si>
    <t>Estudiante  de ultimo año en Lic Cs Ambientales UNCa</t>
  </si>
  <si>
    <t>Genchi</t>
  </si>
  <si>
    <t>Pelozo</t>
  </si>
  <si>
    <t xml:space="preserve">Ingeniera Metalúrgica </t>
  </si>
  <si>
    <t>Huentequeo</t>
  </si>
  <si>
    <t>Pastrana González</t>
  </si>
  <si>
    <t>Mazzola</t>
  </si>
  <si>
    <t>montalvan</t>
  </si>
  <si>
    <t>brisa</t>
  </si>
  <si>
    <t>Molina Gómez</t>
  </si>
  <si>
    <t xml:space="preserve">Lic. Higiene y Seguridad Laboral. </t>
  </si>
  <si>
    <t>Lic en Química</t>
  </si>
  <si>
    <t>Rosa marilu</t>
  </si>
  <si>
    <t>Oviedo</t>
  </si>
  <si>
    <t>Fioramonti</t>
  </si>
  <si>
    <t>Ocampo Manestar</t>
  </si>
  <si>
    <t xml:space="preserve">Haydee Noemi </t>
  </si>
  <si>
    <t>flores</t>
  </si>
  <si>
    <t>melisa mailen</t>
  </si>
  <si>
    <t xml:space="preserve">DÁVILA </t>
  </si>
  <si>
    <t xml:space="preserve">TOBÍAS JULIÁN </t>
  </si>
  <si>
    <t xml:space="preserve">Ingeniería Civil </t>
  </si>
  <si>
    <t>jodar</t>
  </si>
  <si>
    <t>sonia melina</t>
  </si>
  <si>
    <t>arquitectura</t>
  </si>
  <si>
    <t>Monti</t>
  </si>
  <si>
    <t xml:space="preserve">Castro Aráoz </t>
  </si>
  <si>
    <t xml:space="preserve">Tecnicatura superior en gestión ambiental </t>
  </si>
  <si>
    <t>Chavez</t>
  </si>
  <si>
    <t xml:space="preserve">Molina Herrera </t>
  </si>
  <si>
    <t xml:space="preserve">María Fernanda </t>
  </si>
  <si>
    <t>Aguilar</t>
  </si>
  <si>
    <t xml:space="preserve">Víctor Martin </t>
  </si>
  <si>
    <t>Barrio</t>
  </si>
  <si>
    <t>ING CIVIL</t>
  </si>
  <si>
    <t>Lic en Higiene y Seg. Laboral</t>
  </si>
  <si>
    <t xml:space="preserve">Barros </t>
  </si>
  <si>
    <t xml:space="preserve">Iohanna Milagros </t>
  </si>
  <si>
    <t xml:space="preserve">TREJO </t>
  </si>
  <si>
    <t xml:space="preserve">CAMILA </t>
  </si>
  <si>
    <t xml:space="preserve">TECNICATURA EN BROMATOLOGIA Y MEDIO AMBIENTE </t>
  </si>
  <si>
    <t>Ormeño</t>
  </si>
  <si>
    <t xml:space="preserve">Ocampo Manestar </t>
  </si>
  <si>
    <t>paré</t>
  </si>
  <si>
    <t>Calbo</t>
  </si>
  <si>
    <t xml:space="preserve">Ramos	</t>
  </si>
  <si>
    <t xml:space="preserve">Nieto	</t>
  </si>
  <si>
    <t xml:space="preserve">Maria Laura </t>
  </si>
  <si>
    <t>velez</t>
  </si>
  <si>
    <t>victoria</t>
  </si>
  <si>
    <t>ARIEL ATILIO</t>
  </si>
  <si>
    <t>docente de grado</t>
  </si>
  <si>
    <t>Tec superior en biblioteca y archivos</t>
  </si>
  <si>
    <t>MARTHA</t>
  </si>
  <si>
    <t>QUIMICA FARMACEUTICA</t>
  </si>
  <si>
    <t>Pacheco</t>
  </si>
  <si>
    <t>Profesora de Geografia</t>
  </si>
  <si>
    <t>Decara</t>
  </si>
  <si>
    <t>Candelaria del Sol</t>
  </si>
  <si>
    <t>Tecnicatura Superior en Gestion Ambiental</t>
  </si>
  <si>
    <t>Ordóñez</t>
  </si>
  <si>
    <t xml:space="preserve">María Alejandra </t>
  </si>
  <si>
    <t>Licenciada en enseñanza de las ciencias de ambiente</t>
  </si>
  <si>
    <t>Pallanza</t>
  </si>
  <si>
    <t xml:space="preserve">SEBASTIAN JAVIER </t>
  </si>
  <si>
    <t xml:space="preserve">Docente Nivel medio y superior de Geografia </t>
  </si>
  <si>
    <t xml:space="preserve">Gonzalez </t>
  </si>
  <si>
    <t>Ing. Industrial, Esp. En Seguridad e Higiene en el Trabajo</t>
  </si>
  <si>
    <t>INGENIERA CIVIL</t>
  </si>
  <si>
    <t xml:space="preserve">Carrizo </t>
  </si>
  <si>
    <t xml:space="preserve">Mariela Vanesa </t>
  </si>
  <si>
    <t xml:space="preserve">Vega </t>
  </si>
  <si>
    <t>Spallanzani</t>
  </si>
  <si>
    <t>Licenciada en Enseñanza de las ciencias del ambiente</t>
  </si>
  <si>
    <t>Juarez</t>
  </si>
  <si>
    <t>Palazzi</t>
  </si>
  <si>
    <t>Tecnicatura en Higiene y Seguridad del Trabajo</t>
  </si>
  <si>
    <t xml:space="preserve">Roldan </t>
  </si>
  <si>
    <t xml:space="preserve">Maria del Carmen </t>
  </si>
  <si>
    <t xml:space="preserve">Técnica en protección civil y emergencias </t>
  </si>
  <si>
    <t>Licenciatura en Higiene y Seguridad en el Trabajo</t>
  </si>
  <si>
    <t xml:space="preserve">Tejada </t>
  </si>
  <si>
    <t xml:space="preserve">Licenciatura en Hidrogelogia </t>
  </si>
  <si>
    <t>Miralles</t>
  </si>
  <si>
    <t xml:space="preserve">Ingenieria Civil </t>
  </si>
  <si>
    <t>Domínguez Mercado</t>
  </si>
  <si>
    <t>Tecnica en Higiene y Seguridad</t>
  </si>
  <si>
    <t xml:space="preserve">Lic. en ciencias del ambiente y bioseguridad </t>
  </si>
  <si>
    <t>arquitecto</t>
  </si>
  <si>
    <t>Vélez Saadi</t>
  </si>
  <si>
    <t xml:space="preserve">Gordillo </t>
  </si>
  <si>
    <t>Brizuela</t>
  </si>
  <si>
    <t>Estela mariana</t>
  </si>
  <si>
    <t>Munuce</t>
  </si>
  <si>
    <t xml:space="preserve">Docente de grado  </t>
  </si>
  <si>
    <t>Corzo</t>
  </si>
  <si>
    <t>Maestría en Ingeniería Ambiental</t>
  </si>
  <si>
    <t>Jimenez</t>
  </si>
  <si>
    <t>Cosa</t>
  </si>
  <si>
    <t>Albrecht</t>
  </si>
  <si>
    <t>Ingeniero de Recursos Naturales Renovables para Zonas Aridas</t>
  </si>
  <si>
    <t>Calvo</t>
  </si>
  <si>
    <t>Valladres</t>
  </si>
  <si>
    <t>Tejada</t>
  </si>
  <si>
    <t>Licenciada en Hidrogeologia</t>
  </si>
  <si>
    <t>Monla</t>
  </si>
  <si>
    <t>LIC en ambiente</t>
  </si>
  <si>
    <t>Tec. Universitaria en biogenetica</t>
  </si>
  <si>
    <t xml:space="preserve">Paez </t>
  </si>
  <si>
    <t xml:space="preserve">Daniela Soledad </t>
  </si>
  <si>
    <t xml:space="preserve">CONTADOR PUBLICO </t>
  </si>
  <si>
    <t>Bollati</t>
  </si>
  <si>
    <t>Lic. en Biotecnología</t>
  </si>
  <si>
    <t>rattalino</t>
  </si>
  <si>
    <t>donna</t>
  </si>
  <si>
    <t>lic ciencias Biológicas</t>
  </si>
  <si>
    <t>Nieto Cano</t>
  </si>
  <si>
    <t>Estudiante avanzado de ingeniería Agronómica (UNLaR)</t>
  </si>
  <si>
    <t>Esteva</t>
  </si>
  <si>
    <t>Ruiz Carbajal</t>
  </si>
  <si>
    <t xml:space="preserve">Nicolas Adolfo María </t>
  </si>
  <si>
    <t>Pizarro</t>
  </si>
  <si>
    <t>Aguirre Nilsen</t>
  </si>
  <si>
    <t xml:space="preserve">Lopez Barnes </t>
  </si>
  <si>
    <t>Profesor Universitario en Ciencias Biológicas</t>
  </si>
  <si>
    <t>SILVINA ESTELA</t>
  </si>
  <si>
    <t>Bióloga, Dra en ciencias biológicas</t>
  </si>
  <si>
    <t xml:space="preserve">Romero </t>
  </si>
  <si>
    <t xml:space="preserve">Jorge Eduardo </t>
  </si>
  <si>
    <t>Cativas</t>
  </si>
  <si>
    <t>Zamorano</t>
  </si>
  <si>
    <t>Maldonado Jatuff</t>
  </si>
  <si>
    <t>Costa Cáceres</t>
  </si>
  <si>
    <t>Arias</t>
  </si>
  <si>
    <t xml:space="preserve">Iris Nair Gimena </t>
  </si>
  <si>
    <t xml:space="preserve">Ingeniería agronómica </t>
  </si>
  <si>
    <t>Moreno</t>
  </si>
  <si>
    <t>julio cesar</t>
  </si>
  <si>
    <t>Chumbita</t>
  </si>
  <si>
    <t>Cordoba</t>
  </si>
  <si>
    <t>maza</t>
  </si>
  <si>
    <t>claudia elizabeth</t>
  </si>
  <si>
    <t>ingeniero agronomo</t>
  </si>
  <si>
    <t xml:space="preserve">Marcial </t>
  </si>
  <si>
    <t xml:space="preserve">Ingeniería Agronómica </t>
  </si>
  <si>
    <t xml:space="preserve">MARIA DE LOS ANGELES </t>
  </si>
  <si>
    <t>ING AGRONOMA</t>
  </si>
  <si>
    <t>Vera Ocampo</t>
  </si>
  <si>
    <t>ING.Agronómica</t>
  </si>
  <si>
    <t>Sáez</t>
  </si>
  <si>
    <t>Molina Franco</t>
  </si>
  <si>
    <t xml:space="preserve">Martin Ezequiel </t>
  </si>
  <si>
    <t>Tec. agroindustrial con especializacion en conservas</t>
  </si>
  <si>
    <t>Haelterman</t>
  </si>
  <si>
    <t>PATRICIA ANDREA</t>
  </si>
  <si>
    <t>Ing. Agr. (MSc.) de Ciencias Agropecuarias de la FCA-UNC</t>
  </si>
  <si>
    <t xml:space="preserve">Manzano </t>
  </si>
  <si>
    <t>ING de recursos naturales renovables para zonas áridas</t>
  </si>
  <si>
    <t>Tecnico Superior en Bibliotecolia</t>
  </si>
  <si>
    <t xml:space="preserve">Lic en Enseñanzas de Ciencias del Ambiente </t>
  </si>
  <si>
    <t>Bronzini</t>
  </si>
  <si>
    <t xml:space="preserve">Lic.en Enseñanzas de Ciencias del Ambiente </t>
  </si>
  <si>
    <t xml:space="preserve">Jorge Alberto </t>
  </si>
  <si>
    <t>Lolanelly@hotmail.com</t>
  </si>
  <si>
    <t>Ocampo</t>
  </si>
  <si>
    <t>Agustina del Carmen</t>
  </si>
  <si>
    <t xml:space="preserve">Minardi </t>
  </si>
  <si>
    <t xml:space="preserve">Gonzalo Walter </t>
  </si>
  <si>
    <t xml:space="preserve">Alfaro </t>
  </si>
  <si>
    <t xml:space="preserve">Cristian Paul </t>
  </si>
  <si>
    <t xml:space="preserve">Ingeniero en Recursos Naturales Renovables para Zonas Áridas </t>
  </si>
  <si>
    <t>Garcerón 8</t>
  </si>
  <si>
    <t xml:space="preserve">Abel Antonio </t>
  </si>
  <si>
    <t xml:space="preserve">Ingeniero Agrónomo </t>
  </si>
  <si>
    <t>pereyra</t>
  </si>
  <si>
    <t>elina del valle</t>
  </si>
  <si>
    <t>Profesorado de educación secundaria en Geografía</t>
  </si>
  <si>
    <t xml:space="preserve">Tecnico Superior en Bibliotecología </t>
  </si>
  <si>
    <t>GonzaloMinardii08@gmail.com</t>
  </si>
  <si>
    <t>Minardi</t>
  </si>
  <si>
    <t xml:space="preserve">Ruiz Carbajal </t>
  </si>
  <si>
    <t>Tecnica Universitaria en Biogenetica</t>
  </si>
  <si>
    <t>claudia</t>
  </si>
  <si>
    <t>Rattalino</t>
  </si>
  <si>
    <t>Lic en ciencias biológicas</t>
  </si>
  <si>
    <t>VALENTE RUFINO</t>
  </si>
  <si>
    <t>Tec. superior en Higine y Segurid Laboral</t>
  </si>
  <si>
    <t xml:space="preserve">Sotomayor </t>
  </si>
  <si>
    <t>Martínez González</t>
  </si>
  <si>
    <t>Licenciado en Higiene y Seguridad en el Trabajo</t>
  </si>
  <si>
    <t>Barragan</t>
  </si>
  <si>
    <t>Maira anahi</t>
  </si>
  <si>
    <t>Cortez</t>
  </si>
  <si>
    <t>Maria ivana</t>
  </si>
  <si>
    <t xml:space="preserve">Técnica en estadistica </t>
  </si>
  <si>
    <t>Tecnicatura en Higiene y Seguridad</t>
  </si>
  <si>
    <t>Vergara</t>
  </si>
  <si>
    <t>ING. Industrial</t>
  </si>
  <si>
    <t>Igniera de minas</t>
  </si>
  <si>
    <t>Dr. Lic. en Geofísica</t>
  </si>
  <si>
    <t>Viñas</t>
  </si>
  <si>
    <t>Lic. RRHH</t>
  </si>
  <si>
    <t>MARIA NELIDA</t>
  </si>
  <si>
    <t>Huallpa</t>
  </si>
  <si>
    <t xml:space="preserve">Tecnico en minas </t>
  </si>
  <si>
    <t>Barrionuevo De La Vega</t>
  </si>
  <si>
    <t>Abogada/Docente Tec en Mineria</t>
  </si>
  <si>
    <t>Andrade</t>
  </si>
  <si>
    <t>Palacios</t>
  </si>
  <si>
    <t>Ingeniero de Minas</t>
  </si>
  <si>
    <t>Carrizo Rosales</t>
  </si>
  <si>
    <t xml:space="preserve">Jimenez </t>
  </si>
  <si>
    <t>Profesor para EGB y Polimodal en Geografía</t>
  </si>
  <si>
    <t xml:space="preserve">Escudero Tejada </t>
  </si>
  <si>
    <t>Toniutti Carrizo</t>
  </si>
  <si>
    <t>Bracco</t>
  </si>
  <si>
    <t>Alumno de Proyecto final- Ing. Electromecánica</t>
  </si>
  <si>
    <t>Cura</t>
  </si>
  <si>
    <t>Alumno de Proyecto Fina de EM</t>
  </si>
  <si>
    <t>Alumno de Proyecto Final de  ING EM</t>
  </si>
  <si>
    <t xml:space="preserve">Ignacio </t>
  </si>
  <si>
    <t>Alumno Proyecto Final EM</t>
  </si>
  <si>
    <t>Saavedra</t>
  </si>
  <si>
    <t xml:space="preserve">Ramón Alejandro </t>
  </si>
  <si>
    <t>Araya</t>
  </si>
  <si>
    <t>Alumnos de Proyecto Final de EM</t>
  </si>
  <si>
    <t>Davila</t>
  </si>
  <si>
    <t>Bustamante Maldonado</t>
  </si>
  <si>
    <t xml:space="preserve">Hector Agustín </t>
  </si>
  <si>
    <t>Alumno de Proyecto Final ingenieria Electromecanica</t>
  </si>
  <si>
    <t>Luna Vaporakis</t>
  </si>
  <si>
    <t>Cufre</t>
  </si>
  <si>
    <t xml:space="preserve">Ingeniería Electromecánica </t>
  </si>
  <si>
    <t>Niz</t>
  </si>
  <si>
    <t xml:space="preserve">Alan Fernando </t>
  </si>
  <si>
    <t>paez</t>
  </si>
  <si>
    <t>humberto nicolas</t>
  </si>
  <si>
    <t>alumno proyecto final EM</t>
  </si>
  <si>
    <t>Bustamante</t>
  </si>
  <si>
    <t>Licenciada en Enfermería</t>
  </si>
  <si>
    <t>Alumno de Proyecto Final de ING EM</t>
  </si>
  <si>
    <t xml:space="preserve">Tecnico superior en gestion ambiental </t>
  </si>
  <si>
    <t>Ahumada</t>
  </si>
  <si>
    <t>Mg en Geología y Gestión Ambiental de los Recursos Minerales</t>
  </si>
  <si>
    <t>Estudiante de proyecto final- Ing electromecánica</t>
  </si>
  <si>
    <t>Escudero Tejada</t>
  </si>
  <si>
    <t>Ing agroindustrial</t>
  </si>
  <si>
    <t>lic en qca farmaceutica</t>
  </si>
  <si>
    <t>Banqueri</t>
  </si>
  <si>
    <t>Licenciada en Gestión Ambiental</t>
  </si>
  <si>
    <t>Jesica sabrina</t>
  </si>
  <si>
    <t>Tarditi</t>
  </si>
  <si>
    <t xml:space="preserve">Susana Teresita </t>
  </si>
  <si>
    <t>Tec. en Higiene y Segridad</t>
  </si>
  <si>
    <t>Profesora de Educación Tecnológica</t>
  </si>
  <si>
    <t>Sanguedolce</t>
  </si>
  <si>
    <t>Ingeniero en electrónica y electricidad</t>
  </si>
  <si>
    <t>Alitta</t>
  </si>
  <si>
    <t>Ingeniera de Minas</t>
  </si>
  <si>
    <t>Ing. Civil- Esp. en Ingeniería Ambiental</t>
  </si>
  <si>
    <t xml:space="preserve">Daniel Nicolas </t>
  </si>
  <si>
    <t>ANA CELIA</t>
  </si>
  <si>
    <t>MAESTRO COMPOSTERO</t>
  </si>
  <si>
    <t>Maestro compostero</t>
  </si>
  <si>
    <t>doctorado</t>
  </si>
  <si>
    <t>Ingeniería civil</t>
  </si>
  <si>
    <t>GAIA.0603.INSCRIPTOS</t>
  </si>
  <si>
    <t>GAIA.0603.PRESENTES</t>
  </si>
  <si>
    <t>GAIA.0617.PRESENTES</t>
  </si>
  <si>
    <t>REG-ASIST</t>
  </si>
  <si>
    <t>GAIA.0701.PRESENTES</t>
  </si>
  <si>
    <t>GAIA.0715.PRESENTES</t>
  </si>
  <si>
    <t>brunospa.95@hotmail.com</t>
  </si>
  <si>
    <t>marianasolemolinago@hotmail.com</t>
  </si>
  <si>
    <t>coaguero.aguas@gmail.com</t>
  </si>
  <si>
    <t>lic.matiasrodriguezhys@gmail.com</t>
  </si>
  <si>
    <t>frlr1@vc.utn.edu.ar</t>
  </si>
  <si>
    <t>Inscripto</t>
  </si>
  <si>
    <t>munuce.ana@frlr.utn.edu.ar</t>
  </si>
  <si>
    <t>priger2013@gmail.com</t>
  </si>
  <si>
    <t>julietaagus57@gmail.com</t>
  </si>
  <si>
    <t>GAIA.CONFs</t>
  </si>
  <si>
    <t>saracarbel@hotmail.com</t>
  </si>
  <si>
    <t>silviajulian16@gmail.com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</si>
</sst>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mmm"/>
    <numFmt numFmtId="165" formatCode="m/d/yyyy h:mm:ss"/>
    <numFmt numFmtId="166" formatCode="dd/mm/yy"/>
    <numFmt numFmtId="167" formatCode="dd/mm/yyyy h:mm"/>
  </numFmts>
  <fonts count="13">
    <font>
      <sz val="10.0"/>
      <color rgb="FF000000"/>
      <name val="Arial"/>
    </font>
    <font>
      <b/>
      <color theme="1"/>
      <name val="Arial"/>
    </font>
    <font>
      <sz val="12.0"/>
      <color theme="1"/>
      <name val="Roboto Mono"/>
    </font>
    <font>
      <color theme="1"/>
      <name val="Arial"/>
    </font>
    <font>
      <b/>
      <sz val="18.0"/>
      <color theme="1"/>
      <name val="Spectral"/>
    </font>
    <font>
      <b/>
      <sz val="24.0"/>
      <color theme="1"/>
      <name val="Spectral"/>
    </font>
    <font>
      <b/>
      <u/>
      <sz val="10.0"/>
      <color rgb="FF0000FF"/>
    </font>
    <font>
      <b/>
      <color rgb="FFFFFFFF"/>
      <name val="Arial"/>
    </font>
    <font>
      <color rgb="FFFFFFFF"/>
      <name val="Arial"/>
    </font>
    <font>
      <u/>
      <color rgb="FF0000FF"/>
    </font>
    <font>
      <u/>
      <color rgb="FF1155CC"/>
    </font>
    <font/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vertical="center"/>
    </xf>
    <xf borderId="0" fillId="2" fontId="6" numFmtId="0" xfId="0" applyAlignment="1" applyFill="1" applyFont="1">
      <alignment horizontal="center" readingOrder="0" vertical="center"/>
    </xf>
    <xf borderId="0" fillId="0" fontId="3" numFmtId="0" xfId="0" applyFont="1"/>
    <xf borderId="0" fillId="0" fontId="7" numFmtId="0" xfId="0" applyAlignment="1" applyFont="1">
      <alignment readingOrder="0" vertical="center"/>
    </xf>
    <xf borderId="0" fillId="3" fontId="7" numFmtId="0" xfId="0" applyAlignment="1" applyFill="1" applyFont="1">
      <alignment readingOrder="0" vertical="center"/>
    </xf>
    <xf borderId="0" fillId="3" fontId="7" numFmtId="0" xfId="0" applyAlignment="1" applyFont="1">
      <alignment horizontal="right" readingOrder="0" vertical="center"/>
    </xf>
    <xf borderId="0" fillId="3" fontId="7" numFmtId="0" xfId="0" applyAlignment="1" applyFont="1">
      <alignment horizontal="center" readingOrder="0" vertical="center"/>
    </xf>
    <xf borderId="0" fillId="0" fontId="3" numFmtId="164" xfId="0" applyFont="1" applyNumberFormat="1"/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8" numFmtId="0" xfId="0" applyAlignment="1" applyFont="1">
      <alignment readingOrder="0" vertical="center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left" readingOrder="0" vertical="center"/>
    </xf>
    <xf borderId="0" fillId="3" fontId="7" numFmtId="0" xfId="0" applyAlignment="1" applyFont="1">
      <alignment horizontal="left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left"/>
    </xf>
    <xf borderId="0" fillId="4" fontId="1" numFmtId="0" xfId="0" applyAlignment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3" numFmtId="166" xfId="0" applyFont="1" applyNumberFormat="1"/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5" xfId="0" applyFont="1" applyNumberFormat="1"/>
    <xf borderId="0" fillId="0" fontId="3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7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5" fontId="8" numFmtId="0" xfId="0" applyAlignment="1" applyFill="1" applyFont="1">
      <alignment readingOrder="0" vertical="bottom"/>
    </xf>
    <xf borderId="0" fillId="0" fontId="3" numFmtId="0" xfId="0" applyAlignment="1" applyFont="1">
      <alignment horizontal="left"/>
    </xf>
    <xf borderId="0" fillId="6" fontId="12" numFmtId="0" xfId="0" applyAlignment="1" applyFill="1" applyFont="1">
      <alignment vertical="bottom"/>
    </xf>
    <xf borderId="0" fillId="7" fontId="12" numFmtId="0" xfId="0" applyAlignment="1" applyFill="1" applyFont="1">
      <alignment vertical="bottom"/>
    </xf>
    <xf borderId="0" fillId="8" fontId="3" numFmtId="0" xfId="0" applyFill="1" applyFont="1"/>
    <xf borderId="0" fillId="2" fontId="3" numFmtId="0" xfId="0" applyFont="1"/>
    <xf borderId="0" fillId="9" fontId="3" numFmtId="0" xfId="0" applyFill="1" applyFont="1"/>
    <xf borderId="0" fillId="10" fontId="3" numFmtId="0" xfId="0" applyFill="1" applyFont="1"/>
    <xf borderId="0" fillId="11" fontId="3" numFmtId="0" xfId="0" applyFill="1" applyFont="1"/>
    <xf borderId="0" fillId="12" fontId="3" numFmtId="0" xfId="0" applyFill="1" applyFont="1"/>
    <xf borderId="0" fillId="13" fontId="3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1</xdr:row>
      <xdr:rowOff>38100</xdr:rowOff>
    </xdr:from>
    <xdr:ext cx="857250" cy="857250"/>
    <xdr:pic>
      <xdr:nvPicPr>
        <xdr:cNvPr id="0" name="image1.png" title="UTNLaRioj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0</xdr:row>
      <xdr:rowOff>38100</xdr:rowOff>
    </xdr:from>
    <xdr:ext cx="857250" cy="857250"/>
    <xdr:pic>
      <xdr:nvPicPr>
        <xdr:cNvPr id="0" name="image1.png" title="UTNLaRioj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G1:AO1000" sheet="LISTAs"/>
  </cacheSource>
  <cacheFields>
    <cacheField name="EMAIL" numFmtId="0">
      <sharedItems containsBlank="1">
        <s v="cbaldo57@yahoo.com.ar"/>
        <m/>
        <s v="caropalacio969@gmail.com.ar"/>
        <s v="march_chilecito@hotmail.com"/>
        <s v="eliana_304@hotmail.com"/>
        <s v="analiaamprimo@gmail.com"/>
        <s v="gianndreg@gmail.com"/>
        <s v="mariajuana.mercado@gmail.com"/>
        <s v="lukabom@gmail.com"/>
        <s v="manzano.lucianaleonor@gmail.com"/>
        <s v="mercadocarina.cm@gmail.com"/>
        <s v="paula_larrey@hotmail.com"/>
        <s v="rmonla@gmail.com"/>
        <s v="noeaballay@hotmail.com"/>
        <s v="julietaagustinadelafuentecastr@gmail.com"/>
        <s v="enzoparcoparisi@gmail.com"/>
        <s v="vegaceci454@gmail.com"/>
        <s v="adri_c_grossi@hotmail.com"/>
        <s v="rosarioamayo@gmail.com"/>
        <s v="Benjaminluli2017@gmail.com"/>
        <s v="arq.torrescv@gmail.com"/>
        <s v="francopaez265@gmail.com"/>
        <s v="beatrizbrizuelavargas@hotmail.com"/>
        <s v="aguirremariabelen@gmail.com"/>
        <s v="julieta.calvo1@gmail.com"/>
        <s v="loeg14@gmail.com"/>
        <s v="gimenacastro57@gmail.com"/>
        <s v="molinagomezmariana@gmail.com"/>
        <s v="amadacelestegallardo@gmail.com"/>
        <s v="rocio.2510@hotmail.com"/>
        <s v="ingclaudiaquintero@yahoo.com.ar"/>
        <s v="siljulian@yahoo.com.ar"/>
        <s v="alejandralopezcivil@gmail.com"/>
        <s v="palitta2@hotmail.com"/>
        <s v="britez.carlos@gmail.com"/>
        <s v="CMOLINAGOMEZ@HOTMAL.COM"/>
        <s v="paezaraceli18@gmail.com"/>
        <s v="elina_pereyra@yahoo.com.ar"/>
        <s v="elinapereyra2020@gmail.com"/>
        <s v="paulasaseta_20@hotmail.com"/>
        <s v="mangelscasara@gmail.com"/>
        <s v="vr-nieto@hotmail.com"/>
        <s v="lorenarvaez82@gmail.com"/>
        <s v="angelicacheredia@gmail.com"/>
        <s v="tito_bartolome@hotmail.com"/>
        <s v="gabriel1425.gr@gmail.com"/>
        <s v="jorgegastonvera@hotmail.com"/>
        <s v="profnicolasaluna@gmail.com"/>
        <s v="grinsol85@gmail.com"/>
        <s v="melucastillo0@gmail.com"/>
        <s v="anahijm21@gmail.com"/>
        <s v="paezvictoria114@gmail.com"/>
        <s v="alejandro.fangio.xxi@gmail.com"/>
        <s v="emilceeavila06@gmail.com"/>
        <s v="aemipau02@gmail.com"/>
        <s v="arielalbornoz8127@gmail.com"/>
        <s v="maru.bastasini@gmail.com"/>
        <s v="Lorenamordazzi@yahoo.com.ar"/>
        <s v="lorenalunaartaza@gmail.com"/>
        <s v="hgiannoni77@gmail.com"/>
        <s v="maquu_15_61@hotmail.com"/>
        <s v="elisadelapuente@gmail.com"/>
        <s v="guada95.gv@gmail.com"/>
        <s v="jazmincha927@gmail.com"/>
        <s v="castromarilu553@gmail.com"/>
        <s v="MAVIDI2003@GMAIL.COM"/>
        <s v="erickpalacio1@gmail.com"/>
        <s v="lopeziris989@gmail.com"/>
        <s v="martinaguidiserrano@gmail.com"/>
        <s v="larrainmariajose@gmail.com"/>
        <s v="jeniferguerrero271@gamil.com"/>
        <s v="sotomayormatias6@gmail.com"/>
        <s v="erikamoraleszarahi@gmail.com"/>
        <s v="elenamar08@gmail.com"/>
        <s v="jorgeluiscordoba@yahoo.com"/>
        <s v="marcosdjfuentes@hotmail.com.ar"/>
        <s v="educast614@gmail.com"/>
        <s v="jorgelinapaezrodriguez@gmail.com"/>
        <s v="soledadvega35@gmail.com"/>
        <s v="Lissarlet29@gmail.com"/>
        <s v="Karen.j.castroo@gmail.com"/>
        <s v="adrieltello11@gmail.com"/>
        <s v="vetesiac@gmail.com"/>
        <s v="sergioleiva9026@gmail.com"/>
        <s v="mikastefy94@gmail.com"/>
        <s v="lolanelly@hotmail.com"/>
        <s v="lolanelly.garcia@gmail.com"/>
        <s v="claudiatelloe76@gmail.com"/>
        <s v="sandrauliarte@hotmail.com"/>
        <s v="celiaelenabustos@gmail.com"/>
        <s v="danide58@gmail.com"/>
        <s v="yaninamercadodc@gmail.com"/>
        <s v="gastonbianco49@gmail.com"/>
        <s v="marisamaia200568@gmail.com"/>
        <s v="martin.moyano@peaenergia.com"/>
        <s v="coaguero@hotmail.com"/>
        <s v="victoriabottiglieri@hotmail.com"/>
        <s v="rtaquias@gmail.com"/>
        <s v="macarenadnaselli@hotmail.com"/>
        <s v="mariamauri@hotmail.com"/>
        <s v="estudiorojas_21@hotmail.com"/>
        <s v="saracarbel@gmail.com"/>
        <s v="flaydiaz@hotmail.com"/>
        <s v="Micablanco53@hotmail.com"/>
        <s v="valentinadominica@hotmail.com"/>
        <s v="arqbelencuenca@gmail.com"/>
        <s v="rovivas32@hotmail.com"/>
        <s v="sanchezolga@hotmail.com.ar"/>
        <s v="carmenpizarrom76@gmail.com"/>
        <s v="rsoule2005@yahoo.com.ar"/>
        <s v="yani.ramadan@gmail.com"/>
        <s v="antoosaloo@gmail.com"/>
        <s v="marinareales208@gmail.com"/>
        <s v="rvaroli@frsn.utn.edu.ar"/>
        <s v="agustinsachetti_70@hotmail.com"/>
        <s v="tamibordon19@gmail.com"/>
        <s v="nidcarolina@gmail.com"/>
        <s v="Profenoelialeiva3@gmail.com"/>
        <s v="rociobordon06@gmail.com"/>
        <s v="matiasremen983@outlook.com.ar"/>
        <s v="marianelaortiz2019@gmail.com"/>
        <s v="marianaprevenart1969@gmail.com"/>
        <s v="brendasoledadbordon@gmail.com"/>
        <s v="ing_oscarrodriguez@yahoo.com.ar"/>
        <s v="agosfuentesp10@gmail.com"/>
        <s v="juangabrielherrerafarias@gmail.com"/>
        <s v="robertocarlos.rocco@gmail.com"/>
        <s v="laumorzan@gmail.com"/>
        <s v="sabrinaayelengonzalez4@gmail.com"/>
        <s v="juanaro25llano@gmail.com"/>
        <s v="elshalday@hotmail.com"/>
        <s v="juanjosealbornoz43@gmail.com"/>
        <s v="yaninasoledad1009@gmail.com"/>
        <s v="lautinn99@gmail.com"/>
        <s v="anamaria305@live.com"/>
        <s v="roxydelcreales@gmail.com"/>
        <s v="lilianarosapaez@gmail.com"/>
        <s v="ryuli3087@gmail.com"/>
        <s v="monicarocaespain@gmail.com"/>
        <s v="mariapiacabrera@gmail.com"/>
        <s v="maldonadov@educ.ar"/>
        <s v="jessybarros14@gmail.com"/>
        <s v="gonzalo.lupa.brizuela@gmail.com"/>
        <s v="leonel-mt@hotmail.com"/>
        <s v="cadaveirapaula@hotmail.com"/>
        <s v="analiabeatrizmontecino96@gmail.com"/>
        <s v="belunchyy444@gmail.com"/>
        <s v="csalinas@ftservicios.com"/>
        <s v="rosanamolina2013@gmail.com"/>
        <s v="martucisneros.7@gmail.com"/>
        <s v="lucianaolmos8@gmail.com"/>
        <s v="charito20082008@hotmail.com"/>
        <s v="esteban28963@yahoo.com.ar"/>
        <s v="Ornellamartino@live.com.ar"/>
        <s v="choky_051@hotmail.com"/>
        <s v="ptrctellini@gmail.com"/>
        <s v="mariaeugeniamartinez848@gmail.com"/>
        <s v="quinterosabrina2@gmail.com"/>
        <s v="arielrios28@gmail.com"/>
        <s v="juanpteran@gmail.com"/>
        <s v="jericavega16@gmail.com"/>
        <s v="martanorapare@gmail.com"/>
        <s v="yohanavivianaluna@gmail.com"/>
        <s v="mlbarral@gmail.com"/>
        <s v="adrischiro@hotmail.com"/>
        <s v="juampycarmona@gmail.com"/>
        <s v="chafalajesicasabrina@gmail.com"/>
        <s v="ynloquero@hotmail.com"/>
        <s v="cycrisda@hotmail.com"/>
        <s v="eaquaia@gmail.com"/>
        <s v="ceci.sws.1d@gmail.com"/>
        <s v="loliva@estudiantes.unsam.edu.ar"/>
        <s v="ayalarosa536@gmail.com"/>
        <s v="tottycap@hotmail.com"/>
        <s v="adri.mastro@gmail.com"/>
        <s v="fredyychielpo@hotmail.com"/>
        <s v="juanjosefernandezsoria@gmail.com"/>
        <s v="mat_1960@hotmail.com"/>
        <s v="arq.leonardoperez@yahoo.com.ar"/>
        <s v="msoteras@yahoo.com"/>
        <s v="monicairala2018@gmail.com"/>
        <s v="juanafattu1985@gmail.com"/>
        <s v="nathalycruz35@gmail.com"/>
        <s v="noelia13481@hotmail.com"/>
        <s v="giselanavarro33.gn@gmail.com"/>
        <s v="mariela.domke@gmail.com"/>
        <s v="dianaenieto1@gmail.com"/>
        <s v="gabrielajurik2@gmail.com"/>
        <s v="federojas18@gmail.com"/>
        <s v="anafarrando@yahoo.com.ar"/>
        <s v="marijo.toledo@gmail.com"/>
        <s v="abregumassi@gmail.com"/>
        <s v="camilatrejo01@gmail.com"/>
        <s v="marcelaguardia366@gmail.com"/>
        <s v="sggmaggfmflia@gmail.com"/>
        <s v="jazmincha92@gmail.com"/>
        <s v="celina_olguin@outlook.com"/>
        <s v="mandalacarta@gmail.com"/>
        <s v="denshy_reales@hotmail.com"/>
        <s v="pachecoteresitadelcarmen@gmail.com"/>
        <s v="gemagarcia159@Hotmail.com"/>
        <s v="rociogordillo129@gmail.com"/>
        <s v="carrizomaricel79@gmail.com"/>
        <s v="rfdaiana@gmail.com"/>
        <s v="momogenchi@gmail.com"/>
        <s v="gpelozo@frsn.utn.edu.ar"/>
        <s v="mauriciohuentequeo@hotmail.com.ar"/>
        <s v="martinavegadiaz18@gmail.com"/>
        <s v="andreapastranagonzalez@hotmail.com"/>
        <s v="cmazzola@frsn.utn.edu.ar"/>
        <s v="brisa0150@gmail.com"/>
        <s v="popi_vn@hotmail.com"/>
        <s v="ambientemunicipal32@gmail.com"/>
        <s v="efefioramonti@gmail.com"/>
        <s v="aixamicol22@gmail.com"/>
        <s v="meluu.flores@hotmail.com"/>
        <s v="hnoemiroiz3@gmail.com"/>
        <s v="yamibavila@gmail.com"/>
        <s v="tobiassda@gmail.com"/>
        <s v="sonia_melo88@hotmail.com"/>
        <s v="monti_flopy_03@hotmail.com"/>
        <s v="agostinachavez@hotmail.com"/>
        <s v="fer.mh97.lbs@gmail.com"/>
        <s v="martinaguilar252@gmail.com"/>
        <s v="ingjosebarrio@outlook.com"/>
        <s v="YBarros96@gmail.com"/>
        <s v="jeo2490@gmail.com"/>
        <s v="jeo2490@gmaul.com"/>
        <s v="vitto2772@gmail.com"/>
        <s v="vicentecalbo@yahoo.com.ar"/>
        <s v="lidianicoramos@gmail.com"/>
        <s v="esc.lauranieto@gmail.com"/>
        <s v="decaracandelaria@gmail.com"/>
        <s v="alejandra4.lr@gmail.com"/>
        <s v="alejandra4371@hotmail.com"/>
        <s v="sebitacejas_13@hotmail.com"/>
        <s v="sht.larioja@gmail.com"/>
        <s v="mvcarrizo@gmail.com"/>
        <s v="rau-sanchez@hotmail.com"/>
        <s v="ing.raulsanchez.lr@gmail.com"/>
        <s v="aemipau02@hoymail.com"/>
        <s v="bruno.spallanzani@gmail.com"/>
        <s v="gjuarez04@gmail.com"/>
        <s v="mlpalazziutnlr@gmail.com"/>
        <s v="vanesamariarodriguez231@gmail.com"/>
        <s v="delcarmenrld@hotmail.com"/>
        <s v="tejadavioleta@gmail.com"/>
        <s v="jesicamiralles1@gmail.com"/>
        <s v="abigaildominguezmercado@gmail.com"/>
        <s v="manquipel@gmail.com"/>
        <s v="gotik_mary_19@hotmail.com"/>
        <s v="acm287@hotmail.com"/>
        <s v="marce0corzo@gmail.com"/>
        <s v="maldonadoviviananoemi@gmail.com"/>
        <s v="santiago.jz@hotmail.com"/>
        <s v="cosajulieta@gmail.com"/>
        <s v="albrecht_chris@hotmail.com"/>
        <s v="estadisticasemutur@gmail.com"/>
        <s v="hvalladares@unlar.edu.ar"/>
        <s v="hildavalla@yahoo.com"/>
        <s v="rmonla@frlr.utn.edu.ar"/>
        <s v="sariquintero24@hotmail.com"/>
        <s v="cra.danielapaez@hotmail.com"/>
        <s v="sebastianbollati@gmail.com"/>
        <s v="donna.rattalino@gmail.com"/>
        <s v="nietocanoe@gmail.com"/>
        <s v="matias_esteva@hotmail.com"/>
        <s v="nicolasruizcarbajal@gmail.com"/>
        <s v="Kiavara1212@gmail.com"/>
        <s v="glopezbarnes@gmail.com"/>
        <s v="pastor.silvina@inta.gob.ar"/>
        <s v="romeroaimogasta@yahoo.com.ar"/>
        <s v="tizianacativas@gmail.com"/>
        <s v="candevico2114@hotmail.com"/>
        <s v="szamorano182@gmail.com"/>
        <s v="lucianavalentinapereyra879@gmail.com"/>
        <s v="otero.laura@inta.gob.ar"/>
        <s v="solerios4621@gmail.com"/>
        <s v="brain07_@hotmail.com"/>
        <s v="costacaceresruthclaribel@gmail.com"/>
        <s v="iris-arias@hotmail.com"/>
        <s v="juliocemore@gmail.com"/>
        <s v="chumbitamartin2@gmail.com"/>
        <s v="cordobabelen3@gmail.com"/>
        <s v="cemaza09@gmail.com"/>
        <s v="manuel260798@gmail.com"/>
        <s v="maria_fenix@hotmail.com"/>
        <s v="veraocampocandelaria@gmail.com"/>
        <s v="matias.saez632@gmail.com"/>
        <s v="martinmolinafranco@gmail.com"/>
        <s v="fcativas.olives@gmail.com"/>
        <s v="haelterman.raquel@inta.gob.ar"/>
        <s v="tolocka.patricia@inta.gob.ar"/>
        <s v="jordibronzini@gmail.com"/>
        <s v="agus13ji@gmail.com"/>
        <s v="gonzalominardii08@gmail.com"/>
        <s v="Cristianalfaro027@gmail.com"/>
        <s v="abelgarceron@gmail.com"/>
        <s v="cenaza09@gmail.com"/>
        <s v="andresepizarro@gmail.com"/>
        <s v="valenterrodriguez@gmail.com"/>
        <s v="horacio.soto65@gmail.com"/>
        <s v="diegomaximiliano@gmail.com"/>
        <s v="mairabarragan24@gmail.com"/>
        <s v="ivana.cortez88@gmail.com"/>
        <s v="melani.pallanza2@gmail.com"/>
        <s v="vicentecalbo@yahoo.com"/>
        <s v="ameliavergara@hotmail.com"/>
        <s v="vanepe.ez@gmail.com"/>
        <s v="estudioazeglio@yahoo.com.ar"/>
        <s v="karinavinas4@gmail.com"/>
        <s v="noel20julio@gmail.com"/>
        <s v="geo.ecomineria@gmail.com"/>
        <s v="dhuallpa57@gmail.com"/>
        <s v="abnelidabarrionuevodelav@gmail.com"/>
        <s v="ariel_5300@hotmail.com"/>
        <s v="ignaciogabriel.p@gmail.com"/>
        <s v="carrizorosales@gmail.com"/>
        <s v="laujimenez26@gmail.com"/>
        <s v="lauragracielaescuderotejada@gmail.com"/>
        <s v="adrianagnzlz93@gmail.com"/>
        <s v="mikatoniutti02@gmail.com"/>
        <s v="INHSE.SRL@GMAIL.COM"/>
        <s v="horaciobracco.97@gmail.com"/>
        <s v="marcoscura93@hotmail.com"/>
        <s v="Nicopaez24@gmail.com"/>
        <s v="tomybrizuela299@gmail.com"/>
        <s v="arielalcatel@gmail.com"/>
        <s v="nachito37bj@gmail.com"/>
        <s v="ramonsaavedra586@gmail.com"/>
        <s v="arayamatyas2010@gmail.com"/>
        <s v="sergio.enet.11@gmail.com"/>
        <s v="abustamante.4988@gmail.com"/>
        <s v="tlunavaporakis@gmail.com"/>
        <s v="cufre380@gmail.com"/>
        <s v="alanfernando.an@gmail.com"/>
        <s v="abnelidabarrionuevodelav@outlook.com"/>
        <s v="alan_elfer@outlook.com"/>
        <s v="licnabustamante@gmail.com"/>
        <s v="marita.sendero@gmail.com"/>
        <s v="gellrios1@gmail.com"/>
        <s v="julietadelafuentecastro@gmail.com"/>
        <s v="fcativas.olives@gmail.com.ar"/>
        <s v="banqueridaniela@gmail.com"/>
        <s v="susanatarditi@hotmail.com"/>
        <s v="alejandro_fangio_xxi@hotmail.com"/>
        <s v="arayamatyas2010@hotmail.es"/>
        <s v="josesanguedolce@yahoo.com.ar"/>
        <s v="danielnicolast@gmail.com"/>
        <s v="deconeoart@gmail.com"/>
        <s v="rfmaldonado@gmail.com"/>
        <s v="pcordoba2012@gmail.com"/>
        <s v="jelenag@hotmail.com.ar"/>
      </sharedItems>
    </cacheField>
    <cacheField name="DATA" numFmtId="165">
      <sharedItems containsDate="1" containsString="0" containsBlank="1">
        <d v="2021-09-02T20:50:46Z"/>
        <d v="2021-09-01T22:59:53Z"/>
        <d v="2021-08-19T19:25:31Z"/>
        <d v="2021-08-05T20:53:18Z"/>
        <d v="2021-08-02T20:28:33Z"/>
        <d v="2021-08-02T20:23:46Z"/>
        <d v="2021-07-15T15:58:20Z"/>
        <d v="2021-07-14T21:09:32Z"/>
        <d v="2021-06-17T20:52:29Z"/>
        <d v="2021-06-17T18:41:21Z"/>
        <d v="2021-05-22T11:56:30Z"/>
        <d v="2021-05-24T16:43:40Z"/>
        <d v="2021-11-18T21:16:43Z"/>
        <d v="2021-09-16T20:01:30Z"/>
        <d v="2021-09-02T20:01:56Z"/>
        <d v="2021-08-19T20:19:33Z"/>
        <d v="2021-08-05T20:23:57Z"/>
        <d v="2021-08-05T20:11:13Z"/>
        <d v="2021-07-15T20:26:42Z"/>
        <d v="2021-06-17T20:12:22Z"/>
        <d v="2021-05-24T16:56:25Z"/>
        <d v="2021-08-05T19:46:27Z"/>
        <d v="2021-07-15T16:59:39Z"/>
        <d v="2021-06-17T10:54:56Z"/>
        <d v="2021-05-24T17:24:45Z"/>
        <d v="2021-07-15T14:07:08Z"/>
        <d v="2021-05-24T17:26:40Z"/>
        <d v="2021-09-16T08:41:32Z"/>
        <d v="2021-08-30T17:23:46Z"/>
        <d v="2021-08-05T20:10:53Z"/>
        <d v="2021-08-05T20:01:28Z"/>
        <d v="2021-07-17T12:22:55Z"/>
        <d v="2021-07-15T20:00:32Z"/>
        <d v="2021-07-15T13:49:10Z"/>
        <d v="2021-06-03T13:43:31Z"/>
        <d v="2021-05-24T17:26:50Z"/>
        <d v="2021-08-05T14:10:58Z"/>
        <d v="2021-05-24T17:29:50Z"/>
        <d v="2021-08-05T20:02:16Z"/>
        <d v="2021-08-05T08:47:59Z"/>
        <d v="2021-05-24T17:43:51Z"/>
        <d v="2021-08-05T08:40:46Z"/>
        <d v="2021-05-24T17:47:07Z"/>
        <d v="2021-05-24T17:49:38Z"/>
        <d v="2021-08-05T09:37:50Z"/>
        <d v="2021-05-24T17:56:53Z"/>
        <d v="2021-11-18T18:56:14Z"/>
        <d v="2021-11-18T18:44:14Z"/>
        <d v="2021-07-02T01:51:28Z"/>
        <d v="2021-06-17T20:49:28Z"/>
        <d v="2021-06-15T19:13:15Z"/>
        <d v="2021-06-15T18:46:05Z"/>
        <d v="2021-06-15T18:42:28Z"/>
        <d v="2021-06-02T20:17:51Z"/>
        <d v="2021-05-24T21:57:02Z"/>
        <d v="2021-05-24T17:58:26Z"/>
        <d v="2021-06-18T16:31:12Z"/>
        <d v="2021-05-24T18:34:48Z"/>
        <d v="2021-05-24T18:36:43Z"/>
        <d v="2021-05-24T18:36:51Z"/>
        <d v="2021-05-24T18:49:31Z"/>
        <d v="2021-05-24T20:45:51Z"/>
        <d v="2021-09-02T20:05:18Z"/>
        <d v="2021-09-02T20:02:47Z"/>
        <d v="2021-08-19T20:03:18Z"/>
        <d v="2021-08-05T20:59:43Z"/>
        <d v="2021-08-05T08:31:53Z"/>
        <d v="2021-06-17T23:14:17Z"/>
        <d v="2021-05-24T21:07:36Z"/>
        <d v="2021-05-24T21:20:03Z"/>
        <d v="2021-07-15T11:36:35Z"/>
        <d v="2021-05-24T21:26:31Z"/>
        <d v="2021-07-15T14:10:59Z"/>
        <d v="2021-05-24T21:51:04Z"/>
        <d v="2021-06-29T20:16:35Z"/>
        <d v="2021-06-17T10:28:25Z"/>
        <d v="2021-05-24T22:24:15Z"/>
        <d v="2021-09-14T23:17:06Z"/>
        <d v="2021-09-02T21:24:14Z"/>
        <d v="2021-08-19T19:58:45Z"/>
        <d v="2021-08-19T19:57:02Z"/>
        <d v="2021-07-29T11:35:31Z"/>
        <d v="2021-07-29T11:33:36Z"/>
        <d v="2021-07-08T16:52:27Z"/>
        <d v="2021-06-17T20:55:58Z"/>
        <d v="2021-06-16T16:50:18Z"/>
        <d v="2021-06-02T08:27:41Z"/>
        <d v="2021-05-25T20:52:48Z"/>
        <d v="2021-05-24T22:40:09Z"/>
        <d v="2021-08-05T17:54:49Z"/>
        <d v="2021-07-15T20:02:27Z"/>
        <d v="2021-06-02T09:59:40Z"/>
        <d v="2021-05-25T00:02:06Z"/>
        <d v="2021-08-30T17:53:32Z"/>
        <d v="2021-06-16T16:57:43Z"/>
        <d v="2021-06-02T08:17:15Z"/>
        <d v="2021-05-25T04:40:56Z"/>
        <d v="2021-06-02T10:48:52Z"/>
        <d v="2021-05-28T18:34:18Z"/>
        <d v="2021-05-25T09:41:50Z"/>
        <d v="2021-09-16T20:18:28Z"/>
        <d v="2021-09-16T19:58:41Z"/>
        <d v="2021-09-16T19:57:33Z"/>
        <d v="2021-09-14T22:22:07Z"/>
        <d v="2021-09-02T20:30:24Z"/>
        <d v="2021-08-30T10:12:30Z"/>
        <d v="2021-08-19T20:45:50Z"/>
        <d v="2021-08-19T19:37:46Z"/>
        <d v="2021-08-05T20:13:45Z"/>
        <d v="2021-07-16T16:52:22Z"/>
        <d v="2021-07-13T19:41:14Z"/>
        <d v="2021-07-01T20:45:56Z"/>
        <d v="2021-07-01T20:01:54Z"/>
        <d v="2021-06-29T23:01:27Z"/>
        <d v="2021-06-17T20:08:51Z"/>
        <d v="2021-06-14T23:27:25Z"/>
        <d v="2021-05-25T10:08:43Z"/>
        <d v="2021-05-25T15:57:23Z"/>
        <d v="2021-05-25T18:43:03Z"/>
        <d v="2021-11-18T18:54:28Z"/>
        <d v="2021-09-16T20:15:08Z"/>
        <d v="2021-09-16T10:25:47Z"/>
        <d v="2021-09-02T20:51:29Z"/>
        <d v="2021-09-02T18:38:33Z"/>
        <d v="2021-08-19T20:28:11Z"/>
        <d v="2021-08-19T19:21:43Z"/>
        <d v="2021-07-15T16:07:59Z"/>
        <d v="2021-07-01T20:14:28Z"/>
        <d v="2021-06-30T13:14:44Z"/>
        <d v="2021-06-17T20:51:08Z"/>
        <d v="2021-06-16T20:09:39Z"/>
        <d v="2021-05-25T18:51:49Z"/>
        <d v="2021-09-14T20:20:15Z"/>
        <d v="2021-08-31T12:40:49Z"/>
        <d v="2021-08-19T20:12:53Z"/>
        <d v="2021-08-19T20:03:12Z"/>
        <d v="2021-08-19T20:02:12Z"/>
        <d v="2021-08-05T20:56:18Z"/>
        <d v="2021-08-05T19:18:22Z"/>
        <d v="2021-07-15T19:37:29Z"/>
        <d v="2021-06-17T18:13:06Z"/>
        <d v="2021-05-25T19:48:03Z"/>
        <d v="2021-05-25T20:25:42Z"/>
        <d v="2021-11-18T18:53:40Z"/>
        <d v="2021-09-16T20:21:31Z"/>
        <d v="2021-09-16T17:26:16Z"/>
        <d v="2021-09-02T21:03:26Z"/>
        <d v="2021-08-31T10:43:30Z"/>
        <d v="2021-08-19T20:29:05Z"/>
        <d v="2021-08-05T20:58:06Z"/>
        <d v="2021-08-02T14:09:48Z"/>
        <d v="2021-07-14T20:31:03Z"/>
        <d v="2021-07-01T20:15:52Z"/>
        <d v="2021-06-30T13:07:15Z"/>
        <d v="2021-06-17T20:13:35Z"/>
        <d v="2021-06-15T22:30:56Z"/>
        <d v="2021-05-25T20:45:12Z"/>
        <d v="2021-09-02T20:28:10Z"/>
        <d v="2021-07-15T20:37:59Z"/>
        <d v="2021-07-15T11:06:47Z"/>
        <d v="2021-05-25T20:52:32Z"/>
        <d v="2021-05-25T20:59:16Z"/>
        <d v="2021-08-05T11:28:57Z"/>
        <d v="2021-08-04T18:46:48Z"/>
        <d v="2021-07-15T13:36:40Z"/>
        <d v="2021-07-01T20:14:50Z"/>
        <d v="2021-06-30T14:10:58Z"/>
        <d v="2021-06-17T20:57:17Z"/>
        <d v="2021-06-17T10:31:53Z"/>
        <d v="2021-05-28T18:31:19Z"/>
        <d v="2021-05-25T21:12:23Z"/>
        <d v="2021-09-16T20:26:53Z"/>
        <d v="2021-09-16T20:26:31Z"/>
        <d v="2021-09-16T12:02:19Z"/>
        <d v="2021-08-30T17:59:51Z"/>
        <d v="2021-08-19T20:40:59Z"/>
        <d v="2021-08-18T19:30:05Z"/>
        <d v="2021-08-05T20:53:52Z"/>
        <d v="2021-08-05T19:08:22Z"/>
        <d v="2021-08-05T19:07:02Z"/>
        <d v="2021-06-02T10:43:47Z"/>
        <d v="2021-05-25T21:51:47Z"/>
        <d v="2021-05-25T21:51:49Z"/>
        <d v="2021-05-25T22:15:28Z"/>
        <d v="2021-09-16T20:08:24Z"/>
        <d v="2021-09-02T20:11:19Z"/>
        <d v="2021-09-02T20:05:54Z"/>
        <d v="2021-08-19T20:30:43Z"/>
        <d v="2021-08-19T18:35:34Z"/>
        <d v="2021-08-05T20:08:14Z"/>
        <d v="2021-08-03T18:40:43Z"/>
        <d v="2021-07-14T15:37:27Z"/>
        <d v="2021-07-01T20:16:09Z"/>
        <d v="2021-07-01T20:14:39Z"/>
        <d v="2021-06-30T16:00:02Z"/>
        <d v="2021-06-17T20:09:03Z"/>
        <d v="2021-06-16T22:10:06Z"/>
        <d v="2021-06-03T20:06:03Z"/>
        <d v="2021-06-02T11:18:03Z"/>
        <d v="2021-05-25T22:42:18Z"/>
        <d v="2021-06-17T20:50:32Z"/>
        <d v="2021-06-16T20:25:31Z"/>
        <d v="2021-05-26T07:04:12Z"/>
        <d v="2021-07-16T12:06:14Z"/>
        <d v="2021-05-26T08:35:46Z"/>
        <d v="2021-05-26T10:52:04Z"/>
        <d v="2021-09-16T20:11:43Z"/>
        <d v="2021-09-14T20:20:18Z"/>
        <d v="2021-09-02T20:04:57Z"/>
        <d v="2021-08-31T13:46:26Z"/>
        <d v="2021-08-18T19:56:02Z"/>
        <d v="2021-08-05T20:49:46Z"/>
        <d v="2021-08-02T15:45:59Z"/>
        <d v="2021-07-14T23:08:24Z"/>
        <d v="2021-07-01T20:48:43Z"/>
        <d v="2021-05-26T11:21:13Z"/>
        <d v="2021-05-26T17:35:52Z"/>
        <d v="2021-06-17T09:58:12Z"/>
        <d v="2021-05-26T17:52:11Z"/>
        <d v="2021-06-17T10:31:11Z"/>
        <d v="2021-05-27T01:43:29Z"/>
        <d v="2021-05-27T09:08:47Z"/>
        <d v="2021-07-02T18:01:48Z"/>
        <d v="2021-06-17T20:09:34Z"/>
        <d v="2021-06-16T20:11:08Z"/>
        <d v="2021-05-28T21:59:26Z"/>
        <d v="2021-05-27T10:15:40Z"/>
        <d v="2021-06-17T20:10:48Z"/>
        <d v="2021-06-16T18:31:09Z"/>
        <d v="2021-06-03T01:12:12Z"/>
        <d v="2021-05-27T11:59:58Z"/>
        <d v="2021-05-27T13:51:50Z"/>
        <d v="2021-05-27T14:49:01Z"/>
        <d v="2021-05-27T17:19:22Z"/>
        <d v="2021-07-01T20:19:01Z"/>
        <d v="2021-06-30T17:28:56Z"/>
        <d v="2021-06-17T21:04:37Z"/>
        <d v="2021-06-17T21:03:51Z"/>
        <d v="2021-06-16T16:23:20Z"/>
        <d v="2021-05-27T19:19:44Z"/>
        <d v="2021-09-20T17:22:09Z"/>
        <d v="2021-07-19T04:32:20Z"/>
        <d v="2021-06-18T01:18:01Z"/>
        <d v="2021-05-27T22:47:01Z"/>
        <d v="2021-05-27T22:53:47Z"/>
        <d v="2021-06-17T10:16:32Z"/>
        <d v="2021-05-28T00:23:40Z"/>
        <d v="2021-05-28T00:34:26Z"/>
        <d v="2021-05-28T12:57:25Z"/>
        <d v="2021-05-28T14:20:29Z"/>
        <d v="2021-05-28T15:15:22Z"/>
        <d v="2021-09-02T09:26:55Z"/>
        <d v="2021-07-15T10:28:21Z"/>
        <d v="2021-07-01T11:47:54Z"/>
        <d v="2021-06-02T12:02:23Z"/>
        <d v="2021-05-28T18:23:07Z"/>
        <d v="2021-09-02T17:18:27Z"/>
        <d v="2021-08-05T08:41:59Z"/>
        <d v="2021-07-15T19:29:16Z"/>
        <d v="2021-07-01T12:33:10Z"/>
        <d v="2021-06-17T21:00:35Z"/>
        <d v="2021-06-17T19:46:35Z"/>
        <d v="2021-05-28T18:33:54Z"/>
        <d v="2021-06-16T15:52:41Z"/>
        <d v="2021-06-02T11:56:10Z"/>
        <d v="2021-05-28T18:47:07Z"/>
        <d v="2021-09-16T11:57:38Z"/>
        <d v="2021-06-18T20:09:17Z"/>
        <d v="2021-05-28T19:08:21Z"/>
        <d v="2021-08-05T20:15:54Z"/>
        <d v="2021-07-15T20:06:53Z"/>
        <d v="2021-07-15T13:35:23Z"/>
        <d v="2021-06-17T20:14:43Z"/>
        <d v="2021-06-17T13:58:12Z"/>
        <d v="2021-05-28T19:59:56Z"/>
        <d v="2021-06-03T20:17:49Z"/>
        <d v="2021-05-28T20:10:07Z"/>
        <d v="2021-07-15T18:30:57Z"/>
        <d v="2021-07-01T18:29:25Z"/>
        <d v="2021-06-16T15:54:00Z"/>
        <d v="2021-06-03T21:02:44Z"/>
        <d v="2021-05-28T20:27:33Z"/>
        <d v="2021-06-03T20:13:08Z"/>
        <d v="2021-05-28T20:56:15Z"/>
        <d v="2021-05-28T20:58:44Z"/>
        <d v="2021-06-03T19:29:13Z"/>
        <d v="2021-05-28T21:06:52Z"/>
        <d v="2021-06-21T18:54:14Z"/>
        <d v="2021-06-16T16:41:56Z"/>
        <d v="2021-06-03T20:05:59Z"/>
        <d v="2021-05-28T21:10:46Z"/>
        <d v="2021-05-28T22:47:48Z"/>
        <d v="2021-05-28T23:21:31Z"/>
        <d v="2021-05-28T23:24:37Z"/>
        <d v="2021-06-16T17:13:25Z"/>
        <d v="2021-05-29T10:22:01Z"/>
        <d v="2021-05-29T10:41:56Z"/>
        <d v="2021-05-29T11:27:44Z"/>
        <d v="2021-05-29T15:44:01Z"/>
        <d v="2021-06-17T19:49:15Z"/>
        <d v="2021-05-29T17:14:09Z"/>
        <d v="2021-05-29T17:33:15Z"/>
        <d v="2021-09-02T18:20:09Z"/>
        <d v="2021-08-19T18:40:10Z"/>
        <d v="2021-08-02T20:31:35Z"/>
        <d v="2021-07-15T18:46:55Z"/>
        <d v="2021-06-17T21:03:49Z"/>
        <d v="2021-06-17T10:36:51Z"/>
        <d v="2021-05-30T00:05:36Z"/>
        <d v="2021-05-30T01:39:52Z"/>
        <d v="2021-05-30T01:53:16Z"/>
        <d v="2021-09-02T20:59:20Z"/>
        <d v="2021-09-02T19:21:36Z"/>
        <d v="2021-08-30T18:59:43Z"/>
        <d v="2021-08-18T23:46:22Z"/>
        <d v="2021-08-05T10:16:45Z"/>
        <d v="2021-07-29T16:21:50Z"/>
        <d v="2021-07-15T20:03:31Z"/>
        <d v="2021-07-13T22:59:14Z"/>
        <d v="2021-06-30T07:29:44Z"/>
        <d v="2021-06-17T21:02:36Z"/>
        <d v="2021-06-16T17:15:21Z"/>
        <d v="2021-06-03T10:04:43Z"/>
        <d v="2021-05-30T09:43:09Z"/>
        <d v="2021-05-30T09:43:10Z"/>
        <d v="2021-05-30T10:19:21Z"/>
        <d v="2021-05-30T11:44:25Z"/>
        <d v="2021-09-16T20:04:06Z"/>
        <d v="2021-09-16T09:46:57Z"/>
        <d v="2021-07-15T13:34:49Z"/>
        <d v="2021-07-15T13:31:27Z"/>
        <d v="2021-06-03T20:29:38Z"/>
        <d v="2021-05-31T11:41:48Z"/>
        <d v="2021-06-01T01:27:29Z"/>
        <d v="2021-06-01T11:16:43Z"/>
        <d v="2021-06-01T11:26:29Z"/>
        <d v="2021-06-01T15:10:38Z"/>
        <d v="2021-06-01T15:11:33Z"/>
        <d v="2021-09-02T20:17:47Z"/>
        <d v="2021-08-30T18:51:00Z"/>
        <d v="2021-08-19T20:04:24Z"/>
        <d v="2021-08-19T11:18:24Z"/>
        <d v="2021-08-05T20:10:26Z"/>
        <d v="2021-08-05T19:49:34Z"/>
        <d v="2021-08-02T17:09:01Z"/>
        <d v="2021-07-15T20:08:53Z"/>
        <d v="2021-07-15T12:14:53Z"/>
        <d v="2021-07-01T20:02:31Z"/>
        <d v="2021-06-30T14:04:34Z"/>
        <d v="2021-06-17T20:09:16Z"/>
        <d v="2021-06-14T23:27:45Z"/>
        <d v="2021-06-01T22:17:31Z"/>
        <d v="2021-06-02T08:11:59Z"/>
        <d v="2021-06-02T08:12:42Z"/>
        <d v="2021-06-02T08:19:45Z"/>
        <d v="2021-06-02T08:21:34Z"/>
        <d v="2021-06-02T08:29:12Z"/>
        <d v="2021-06-02T08:36:10Z"/>
        <d v="2021-07-15T20:49:15Z"/>
        <d v="2021-07-15T20:04:09Z"/>
        <d v="2021-07-14T21:21:22Z"/>
        <d v="2021-06-02T08:40:22Z"/>
        <d v="2021-06-02T09:01:01Z"/>
        <d v="2021-06-02T10:37:05Z"/>
        <d v="2021-09-16T09:50:36Z"/>
        <d v="2021-07-15T21:09:48Z"/>
        <d v="2021-06-17T20:11:29Z"/>
        <d v="2021-06-02T10:48:22Z"/>
        <d v="2021-09-16T20:23:21Z"/>
        <d v="2021-09-15T08:26:45Z"/>
        <d v="2021-08-31T16:40:49Z"/>
        <d v="2021-08-05T20:05:35Z"/>
        <d v="2021-06-17T22:31:10Z"/>
        <d v="2021-06-17T10:43:38Z"/>
        <d v="2021-06-02T10:54:59Z"/>
        <d v="2021-06-02T12:10:22Z"/>
        <d v="2021-09-16T08:43:21Z"/>
        <d v="2021-09-02T20:24:48Z"/>
        <d v="2021-09-02T19:07:37Z"/>
        <d v="2021-07-15T15:08:35Z"/>
        <d v="2021-07-12T09:02:23Z"/>
        <d v="2021-06-02T14:55:53Z"/>
        <d v="2021-06-02T17:53:05Z"/>
        <d v="2021-07-15T13:31:11Z"/>
        <d v="2021-06-17T20:15:27Z"/>
        <d v="2021-06-17T10:06:38Z"/>
        <d v="2021-06-02T19:07:45Z"/>
        <d v="2021-06-02T19:28:20Z"/>
        <d v="2021-06-02T19:29:17Z"/>
        <d v="2021-06-02T19:49:03Z"/>
        <d v="2021-08-05T08:51:11Z"/>
        <d v="2021-08-05T08:49:23Z"/>
        <d v="2021-07-22T16:48:47Z"/>
        <d v="2021-06-17T21:06:59Z"/>
        <d v="2021-06-17T20:12:19Z"/>
        <d v="2021-06-02T19:57:57Z"/>
        <d v="2021-06-02T20:08:57Z"/>
        <d v="2021-06-02T20:11:57Z"/>
        <d v="2021-06-02T20:31:34Z"/>
        <d v="2021-07-01T20:15:50Z"/>
        <d v="2021-07-01T16:57:57Z"/>
        <d v="2021-06-16T18:17:32Z"/>
        <d v="2021-06-02T20:56:58Z"/>
        <d v="2021-08-03T19:08:04Z"/>
        <d v="2021-07-13T19:30:17Z"/>
        <d v="2021-07-01T19:57:30Z"/>
        <d v="2021-06-17T11:13:47Z"/>
        <d v="2021-06-02T20:59:53Z"/>
        <d v="2021-06-02T21:09:42Z"/>
        <d v="2021-06-02T21:00:43Z"/>
        <d v="2021-06-02T21:03:11Z"/>
        <d v="2021-06-16T15:55:42Z"/>
        <d v="2021-06-02T21:05:57Z"/>
        <d v="2021-06-02T21:06:28Z"/>
        <d v="2021-09-18T15:50:30Z"/>
        <d v="2021-06-30T19:54:47Z"/>
        <d v="2021-06-17T20:58:23Z"/>
        <d v="2021-06-17T13:11:11Z"/>
        <d v="2021-06-03T22:39:10Z"/>
        <d v="2021-06-02T21:12:31Z"/>
        <d v="2021-06-02T21:13:15Z"/>
        <d v="2021-07-13T19:48:49Z"/>
        <d v="2021-06-02T21:15:32Z"/>
        <d v="2021-09-02T20:03:42Z"/>
        <d v="2021-06-02T21:21:53Z"/>
        <d v="2021-07-15T13:58:36Z"/>
        <d v="2021-07-01T20:16:10Z"/>
        <d v="2021-07-01T20:06:33Z"/>
        <d v="2021-06-03T10:45:07Z"/>
        <d v="2021-06-02T21:29:51Z"/>
        <d v="2021-06-02T21:41:01Z"/>
        <d v="2021-06-02T21:45:41Z"/>
        <d v="2021-06-02T21:47:40Z"/>
        <d v="2021-08-05T21:01:38Z"/>
        <d v="2021-08-05T19:23:54Z"/>
        <d v="2021-06-02T22:13:52Z"/>
        <d v="2021-08-05T09:06:57Z"/>
        <d v="2021-07-15T13:32:27Z"/>
        <d v="2021-06-02T22:18:36Z"/>
        <d v="2021-06-02T22:23:15Z"/>
        <d v="2021-07-15T21:09:50Z"/>
        <d v="2021-06-13T20:27:01Z"/>
        <d v="2021-06-02T23:43:01Z"/>
        <d v="2021-06-02T23:50:26Z"/>
        <d v="2021-07-01T20:40:47Z"/>
        <d v="2021-06-17T20:19:06Z"/>
        <d v="2021-06-16T18:31:47Z"/>
        <d v="2021-06-03T01:31:08Z"/>
        <d v="2021-08-05T20:51:56Z"/>
        <d v="2021-08-02T14:34:46Z"/>
        <d v="2021-06-03T19:58:33Z"/>
        <d v="2021-06-03T08:41:02Z"/>
        <d v="2021-06-03T08:51:44Z"/>
        <d v="2021-06-03T09:11:13Z"/>
        <d v="2021-08-05T20:16:33Z"/>
        <d v="2021-06-03T10:05:59Z"/>
        <d v="2021-06-03T10:07:08Z"/>
        <d v="2021-06-03T10:13:30Z"/>
        <d v="2021-07-01T12:43:53Z"/>
        <d v="2021-06-03T10:13:37Z"/>
        <d v="2021-06-03T10:30:34Z"/>
        <d v="2021-06-03T10:37:51Z"/>
        <d v="2021-06-03T10:41:15Z"/>
        <d v="2021-06-03T10:47:55Z"/>
        <d v="2021-06-03T10:43:51Z"/>
        <d v="2021-06-03T10:51:43Z"/>
        <d v="2021-06-03T11:07:33Z"/>
        <d v="2021-06-03T11:14:02Z"/>
        <d v="2021-11-18T19:14:36Z"/>
        <d v="2021-09-02T20:53:47Z"/>
        <d v="2021-09-02T17:25:27Z"/>
        <d v="2021-08-19T17:55:31Z"/>
        <d v="2021-08-05T20:54:30Z"/>
        <d v="2021-08-05T17:30:51Z"/>
        <d v="2021-07-15T16:38:34Z"/>
        <d v="2021-07-01T13:24:30Z"/>
        <d v="2021-06-17T20:57:47Z"/>
        <d v="2021-06-17T12:27:16Z"/>
        <d v="2021-06-03T11:26:34Z"/>
        <d v="2021-06-03T11:48:46Z"/>
        <d v="2021-06-18T00:32:24Z"/>
        <d v="2021-06-18T00:26:46Z"/>
        <d v="2021-06-03T11:54:24Z"/>
        <d v="2021-06-03T12:02:06Z"/>
        <d v="2021-06-03T12:13:30Z"/>
        <d v="2021-06-03T12:16:26Z"/>
        <d v="2021-08-04T16:34:03Z"/>
        <d v="2021-06-03T12:47:50Z"/>
        <d v="2021-06-03T12:48:35Z"/>
        <d v="2021-08-05T09:01:40Z"/>
        <d v="2021-08-05T08:48:07Z"/>
        <d v="2021-07-15T10:28:22Z"/>
        <d v="2021-06-03T13:01:49Z"/>
        <d v="2021-07-01T20:15:02Z"/>
        <d v="2021-07-01T19:40:39Z"/>
        <d v="2021-06-17T20:22:06Z"/>
        <d v="2021-06-03T13:05:06Z"/>
        <d v="2021-06-03T13:12:47Z"/>
        <d v="2021-06-03T13:13:01Z"/>
        <d v="2021-06-03T13:27:22Z"/>
        <d v="2021-06-03T13:34:18Z"/>
        <d v="2021-09-16T15:48:55Z"/>
        <d v="2021-06-03T13:38:15Z"/>
        <d v="2021-06-03T13:43:16Z"/>
        <d v="2021-08-05T14:38:02Z"/>
        <d v="2021-06-03T13:43:30Z"/>
        <d v="2021-08-05T11:18:01Z"/>
        <d v="2021-06-03T13:44:11Z"/>
        <d v="2021-06-03T13:45:41Z"/>
        <d v="2021-08-05T08:52:13Z"/>
        <d v="2021-07-15T20:01:39Z"/>
        <d v="2021-06-17T20:09:53Z"/>
        <d v="2021-06-17T10:31:35Z"/>
        <d v="2021-06-03T13:49:10Z"/>
        <d v="2021-06-03T13:53:17Z"/>
        <d v="2021-06-03T13:54:22Z"/>
        <d v="2021-06-17T17:37:09Z"/>
        <d v="2021-06-17T17:35:17Z"/>
        <d v="2021-06-03T14:02:29Z"/>
        <d v="2021-06-03T14:11:27Z"/>
        <d v="2021-06-03T14:18:29Z"/>
        <d v="2021-06-03T14:19:19Z"/>
        <d v="2021-06-03T14:23:13Z"/>
        <d v="2021-09-16T18:05:42Z"/>
        <d v="2021-07-16T16:32:05Z"/>
        <d v="2021-07-15T21:09:49Z"/>
        <d v="2021-07-01T20:23:34Z"/>
        <d v="2021-06-17T10:22:59Z"/>
        <d v="2021-06-03T14:35:13Z"/>
        <d v="2021-06-03T15:02:31Z"/>
        <d v="2021-06-03T15:03:26Z"/>
        <d v="2021-06-03T15:14:42Z"/>
        <d v="2021-06-03T15:18:58Z"/>
        <d v="2021-06-03T15:34:24Z"/>
        <d v="2021-06-03T15:56:34Z"/>
        <d v="2021-11-18T19:13:23Z"/>
        <d v="2021-06-17T20:50:08Z"/>
        <d v="2021-06-16T19:16:40Z"/>
        <d v="2021-06-03T16:12:14Z"/>
        <d v="2021-06-03T16:18:34Z"/>
        <d v="2021-08-05T23:50:00Z"/>
        <d v="2021-06-03T16:18:53Z"/>
        <d v="2021-06-03T16:33:49Z"/>
        <d v="2021-06-03T18:04:32Z"/>
        <d v="2021-06-03T18:15:55Z"/>
        <d v="2021-06-17T20:08:50Z"/>
        <d v="2021-06-17T18:09:42Z"/>
        <d v="2021-06-17T18:06:10Z"/>
        <d v="2021-06-03T18:37:21Z"/>
        <d v="2021-06-03T19:10:44Z"/>
        <d v="2021-09-16T08:55:02Z"/>
        <d v="2021-08-05T11:46:18Z"/>
        <d v="2021-07-15T17:07:57Z"/>
        <d v="2021-06-03T19:18:40Z"/>
        <d v="2021-06-03T19:35:38Z"/>
        <d v="2021-06-03T19:35:44Z"/>
        <d v="2021-06-03T20:01:10Z"/>
        <d v="2021-09-16T20:28:38Z"/>
        <d v="2021-09-16T17:26:52Z"/>
        <d v="2021-08-19T20:44:11Z"/>
        <d v="2021-06-03T20:07:28Z"/>
        <d v="2021-08-05T08:37:54Z"/>
        <d v="2021-06-19T13:10:17Z"/>
        <d v="2021-06-03T20:32:44Z"/>
        <d v="2021-06-03T20:45:32Z"/>
        <d v="2021-09-16T15:56:13Z"/>
        <d v="2021-08-05T11:46:20Z"/>
        <d v="2021-07-15T13:35:34Z"/>
        <d v="2021-06-03T21:03:54Z"/>
        <d v="2021-06-03T21:50:12Z"/>
        <d v="2021-06-04T00:26:03Z"/>
        <d v="2021-06-04T09:52:02Z"/>
        <d v="2021-06-04T12:48:07Z"/>
        <d v="2021-06-04T12:55:01Z"/>
        <d v="2021-06-17T20:13:54Z"/>
        <d v="2021-06-04T12:55:52Z"/>
        <d v="2021-06-04T16:08:50Z"/>
        <d v="2021-06-04T16:16:50Z"/>
        <d v="2021-06-04T22:06:23Z"/>
        <d v="2021-08-30T17:22:50Z"/>
        <d v="2021-08-05T08:57:27Z"/>
        <d v="2021-07-13T19:30:03Z"/>
        <d v="2021-06-16T16:22:40Z"/>
        <d v="2021-06-16T16:13:24Z"/>
        <d v="2021-08-30T17:54:15Z"/>
        <d v="2021-06-16T16:57:19Z"/>
        <d v="2021-06-16T17:02:05Z"/>
        <d v="2021-06-17T20:16:51Z"/>
        <d v="2021-06-16T18:30:53Z"/>
        <d v="2021-07-15T13:33:32Z"/>
        <d v="2021-06-16T19:44:14Z"/>
        <d v="2021-09-16T09:13:27Z"/>
        <d v="2021-07-15T18:15:44Z"/>
        <d v="2021-07-14T23:21:42Z"/>
        <d v="2021-06-17T21:08:13Z"/>
        <d v="2021-06-17T20:51:49Z"/>
        <d v="2021-06-17T19:41:57Z"/>
        <d v="2021-06-16T19:47:41Z"/>
        <d v="2021-06-17T20:14:52Z"/>
        <d v="2021-06-16T20:25:46Z"/>
        <d v="2021-06-16T20:30:39Z"/>
        <d v="2021-06-16T20:42:14Z"/>
        <d v="2021-06-16T20:57:11Z"/>
        <d v="2021-06-17T20:53:12Z"/>
        <d v="2021-06-16T23:52:16Z"/>
        <d v="2021-09-16T20:16:25Z"/>
        <d v="2021-09-16T19:31:25Z"/>
        <d v="2021-08-05T20:25:51Z"/>
        <d v="2021-08-05T19:34:28Z"/>
        <d v="2021-08-05T13:39:34Z"/>
        <d v="2021-06-17T20:18:05Z"/>
        <d v="2021-06-16T23:56:41Z"/>
        <d v="2021-06-17T20:15:50Z"/>
        <d v="2021-06-17T00:01:07Z"/>
        <d v="2021-06-17T20:14:52Z"/>
        <d v="2021-06-17T20:12:27Z"/>
        <d v="2021-06-17T07:09:24Z"/>
        <d v="2021-06-17T20:59:12Z"/>
        <d v="2021-06-17T14:50:39Z"/>
        <d v="2021-06-17T20:18:30Z"/>
        <d v="2021-06-17T20:13:58Z"/>
        <d v="2021-06-17T19:35:05Z"/>
        <d v="2021-06-17T20:10:40Z"/>
        <d v="2021-08-05T09:07:45Z"/>
        <d v="2021-07-15T13:32:50Z"/>
        <d v="2021-06-17T23:23:28Z"/>
        <d v="2021-06-17T20:14:26Z"/>
        <d v="2021-06-17T20:28:17Z"/>
        <d v="2021-06-17T23:10:04Z"/>
        <d v="2021-06-22T11:59:30Z"/>
        <d v="2021-09-16T20:06:20Z"/>
        <d v="2021-09-16T08:44:12Z"/>
        <d v="2021-09-02T21:00:28Z"/>
        <d v="2021-08-19T23:33:04Z"/>
        <d v="2021-08-15T16:51:16Z"/>
        <d v="2021-08-05T08:50:42Z"/>
        <d v="2021-07-01T20:42:06Z"/>
        <d v="2021-06-28T17:31:19Z"/>
        <d v="2021-06-28T17:31:21Z"/>
        <d v="2021-07-15T21:06:46Z"/>
        <d v="2021-07-15T20:02:09Z"/>
        <d v="2021-06-29T16:33:57Z"/>
        <d v="2021-06-29T20:04:09Z"/>
        <d v="2021-08-05T08:33:36Z"/>
        <d v="2021-07-15T14:17:42Z"/>
        <d v="2021-06-30T10:45:21Z"/>
        <d v="2021-08-19T13:11:40Z"/>
        <d v="2021-06-30T13:28:57Z"/>
        <d v="2021-09-02T12:39:28Z"/>
        <d v="2021-07-13T10:04:12Z"/>
        <d v="2021-06-30T13:28:58Z"/>
        <d v="2021-06-30T17:26:29Z"/>
        <d v="2021-07-01T20:14:27Z"/>
        <d v="2021-07-01T14:36:55Z"/>
        <d v="2021-09-02T20:54:39Z"/>
        <d v="2021-09-02T12:43:11Z"/>
        <d v="2021-08-19T20:30:59Z"/>
        <d v="2021-08-19T20:05:08Z"/>
        <d v="2021-07-01T20:46:03Z"/>
        <d v="2021-09-16T20:29:59Z"/>
        <d v="2021-09-16T17:55:25Z"/>
        <d v="2021-07-08T19:25:19Z"/>
        <d v="2021-07-13T22:00:56Z"/>
        <d v="2021-07-14T17:50:51Z"/>
        <d v="2021-07-15T20:39:10Z"/>
        <d v="2021-07-14T21:14:52Z"/>
        <d v="2021-07-15T17:59:32Z"/>
        <d v="2021-07-14T21:40:21Z"/>
        <d v="2021-07-14T21:42:15Z"/>
        <d v="2021-07-15T21:09:52Z"/>
        <d v="2021-07-15T21:09:51Z"/>
        <d v="2021-07-15T11:33:54Z"/>
        <d v="2021-07-15T14:21:17Z"/>
        <d v="2021-09-02T20:52:26Z"/>
        <d v="2021-08-31T20:40:36Z"/>
        <d v="2021-07-15T15:58:41Z"/>
        <d v="2021-08-03T18:40:55Z"/>
        <d v="2021-07-15T17:20:37Z"/>
        <d v="2021-11-18T18:59:59Z"/>
        <d v="2021-07-15T21:09:47Z"/>
        <d v="2021-07-15T18:27:31Z"/>
        <d v="2021-07-15T18:20:55Z"/>
        <d v="2021-07-15T18:51:06Z"/>
        <d v="2021-07-15T19:40:31Z"/>
        <d v="2021-08-19T20:30:17Z"/>
        <d v="2021-08-19T20:28:52Z"/>
        <d v="2021-08-03T21:55:25Z"/>
        <d v="2021-07-15T19:44:59Z"/>
        <d v="2021-07-15T20:21:01Z"/>
        <d v="2021-09-16T20:06:55Z"/>
        <d v="2021-09-16T11:41:19Z"/>
        <d v="2021-09-02T20:05:20Z"/>
        <d v="2021-08-30T18:45:25Z"/>
        <d v="2021-08-19T20:30:03Z"/>
        <d v="2021-08-19T20:21:32Z"/>
        <d v="2021-08-19T19:34:02Z"/>
        <d v="2021-08-19T19:32:57Z"/>
        <d v="2021-08-05T20:11:34Z"/>
        <d v="2021-08-03T21:23:58Z"/>
        <d v="2021-07-15T20:38:37Z"/>
        <d v="2021-08-19T19:30:56Z"/>
        <d v="2021-08-19T12:58:26Z"/>
        <d v="2021-08-19T12:40:06Z"/>
        <d v="2021-07-15T20:38:39Z"/>
        <d v="2021-09-16T20:22:30Z"/>
        <d v="2021-09-16T08:53:11Z"/>
        <d v="2021-09-02T20:21:00Z"/>
        <d v="2021-08-19T20:52:51Z"/>
        <d v="2021-08-05T21:00:12Z"/>
        <d v="2021-07-16T00:35:12Z"/>
        <d v="2021-07-17T13:31:11Z"/>
        <d v="2021-08-05T20:30:41Z"/>
        <d v="2021-07-29T11:10:14Z"/>
        <d v="2021-08-19T21:11:40Z"/>
        <d v="2021-07-29T11:17:40Z"/>
        <d v="2021-07-29T11:52:45Z"/>
        <d v="2021-08-05T21:15:38Z"/>
        <d v="2021-07-29T12:10:12Z"/>
        <d v="2021-08-05T20:09:45Z"/>
        <d v="2021-07-30T00:13:45Z"/>
        <d v="2021-07-30T13:25:15Z"/>
        <d v="2021-08-05T20:23:49Z"/>
        <d v="2021-08-05T20:08:54Z"/>
        <d v="2021-07-30T19:27:51Z"/>
        <d v="2021-07-31T10:32:36Z"/>
        <d v="2021-08-05T20:13:13Z"/>
        <d v="2021-08-02T15:11:32Z"/>
        <d v="2021-08-02T15:56:21Z"/>
        <d v="2021-08-05T20:08:51Z"/>
        <d v="2021-08-02T22:11:07Z"/>
        <d v="2021-08-02T22:08:23Z"/>
        <d v="2021-08-02T22:43:18Z"/>
        <d v="2021-08-03T10:09:45Z"/>
        <d v="2021-08-03T10:30:16Z"/>
        <d v="2021-08-03T16:47:00Z"/>
        <d v="2021-08-03T12:31:35Z"/>
        <d v="2021-08-03T12:30:24Z"/>
        <d v="2021-08-05T20:57:17Z"/>
        <d v="2021-08-03T13:36:50Z"/>
        <d v="2021-08-03T13:47:57Z"/>
        <d v="2021-08-03T13:46:56Z"/>
        <d v="2021-08-03T13:46:19Z"/>
        <d v="2021-08-03T13:42:20Z"/>
        <d v="2021-08-03T13:50:56Z"/>
        <d v="2021-08-03T14:43:06Z"/>
        <d v="2021-08-03T18:12:00Z"/>
        <d v="2021-08-04T07:46:01Z"/>
        <d v="2021-08-05T20:09:08Z"/>
        <d v="2021-08-05T11:40:29Z"/>
        <d v="2021-08-04T10:40:30Z"/>
        <d v="2021-08-04T13:06:18Z"/>
        <d v="2021-08-04T13:06:23Z"/>
        <d v="2021-08-05T20:12:33Z"/>
        <d v="2021-08-04T13:07:31Z"/>
        <d v="2021-08-05T20:08:32Z"/>
        <d v="2021-08-04T13:08:12Z"/>
        <d v="2021-08-05T20:08:40Z"/>
        <d v="2021-08-04T13:12:47Z"/>
        <d v="2021-08-05T20:24:55Z"/>
        <d v="2021-08-04T13:16:45Z"/>
        <d v="2021-08-04T13:17:24Z"/>
        <d v="2021-08-05T20:55:23Z"/>
        <d v="2021-08-04T13:25:13Z"/>
        <d v="2021-08-05T20:18:34Z"/>
        <d v="2021-08-04T14:25:31Z"/>
        <d v="2021-08-05T20:59:02Z"/>
        <d v="2021-08-04T14:41:20Z"/>
        <d v="2021-08-05T13:17:50Z"/>
        <d v="2021-08-05T08:58:51Z"/>
        <d v="2021-08-05T20:10:18Z"/>
        <d v="2021-08-05T16:32:20Z"/>
        <d v="2021-08-05T20:13:54Z"/>
        <d v="2021-08-05T17:16:59Z"/>
        <d v="2021-08-05T17:15:53Z"/>
        <d v="2021-08-05T17:47:38Z"/>
        <d v="2021-08-05T18:30:19Z"/>
        <d v="2021-08-05T20:30:56Z"/>
        <d v="2021-08-06T20:26:17Z"/>
        <d v="2021-08-19T13:52:25Z"/>
        <d v="2021-08-19T20:01:53Z"/>
        <d v="2021-08-19T20:31:21Z"/>
        <d v="2021-08-19T20:34:01Z"/>
        <d v="2021-08-19T20:41:10Z"/>
        <d v="2021-08-19T21:30:00Z"/>
        <d v="2021-09-02T19:42:53Z"/>
        <d v="2021-08-30T17:19:45Z"/>
        <d v="2021-08-30T18:15:40Z"/>
        <d v="2021-08-30T18:58:38Z"/>
        <d v="2021-08-30T20:46:30Z"/>
        <d v="2021-08-30T21:57:19Z"/>
        <d v="2021-08-30T22:11:10Z"/>
        <d v="2021-08-30T23:49:52Z"/>
        <d v="2021-09-02T20:53:05Z"/>
        <d v="2021-08-31T10:07:19Z"/>
        <d v="2021-09-02T21:04:13Z"/>
        <d v="2021-08-31T10:29:04Z"/>
        <d v="2021-11-18T18:52:17Z"/>
        <d v="2021-09-02T20:21:05Z"/>
        <d v="2021-08-31T14:19:34Z"/>
        <d v="2021-09-02T20:55:59Z"/>
        <d v="2021-09-01T09:47:18Z"/>
        <d v="2021-09-02T21:05:22Z"/>
        <d v="2021-09-01T10:51:55Z"/>
        <d v="2021-09-01T20:18:54Z"/>
        <d v="2021-09-02T21:28:01Z"/>
        <d v="2021-09-01T20:18:55Z"/>
        <d v="2021-09-01T21:48:48Z"/>
        <d v="2021-09-02T10:11:13Z"/>
        <d v="2021-09-02T10:34:54Z"/>
        <d v="2021-09-16T20:14:32Z"/>
        <d v="2021-09-16T15:34:54Z"/>
        <d v="2021-09-02T21:11:57Z"/>
        <d v="2021-09-02T11:07:06Z"/>
        <d v="2021-09-16T20:07:09Z"/>
        <d v="2021-09-16T14:56:40Z"/>
        <d v="2021-09-02T20:05:29Z"/>
        <d v="2021-09-02T11:08:52Z"/>
        <d v="2021-09-16T20:13:51Z"/>
        <d v="2021-09-16T19:12:24Z"/>
        <d v="2021-09-02T20:07:02Z"/>
        <d v="2021-09-02T11:17:17Z"/>
        <d v="2021-09-02T11:10:40Z"/>
        <d v="2021-09-16T20:25:25Z"/>
        <d v="2021-09-16T19:01:19Z"/>
        <d v="2021-09-02T11:11:13Z"/>
        <d v="2021-09-16T20:07:14Z"/>
        <d v="2021-09-16T13:42:32Z"/>
        <d v="2021-09-02T20:07:29Z"/>
        <d v="2021-09-02T11:25:25Z"/>
        <d v="2021-09-16T20:17:41Z"/>
        <d v="2021-09-16T16:58:40Z"/>
        <d v="2021-09-02T20:56:41Z"/>
        <d v="2021-09-02T11:49:18Z"/>
        <d v="2021-09-02T21:08:09Z"/>
        <d v="2021-09-02T13:04:10Z"/>
        <d v="2021-09-02T21:02:55Z"/>
        <d v="2021-09-02T13:32:26Z"/>
        <d v="2021-09-16T20:08:51Z"/>
        <d v="2021-09-02T14:18:08Z"/>
        <d v="2021-09-02T20:47:47Z"/>
        <d v="2021-09-02T14:42:01Z"/>
        <d v="2021-09-16T20:24:26Z"/>
        <d v="2021-09-16T19:45:57Z"/>
        <d v="2021-09-02T16:51:20Z"/>
        <d v="2021-09-16T20:16:09Z"/>
        <d v="2021-09-16T13:20:05Z"/>
        <d v="2021-09-02T20:27:38Z"/>
        <d v="2021-09-02T17:27:49Z"/>
        <d v="2021-09-02T18:22:36Z"/>
        <d v="2021-09-02T20:03:40Z"/>
        <d v="2021-09-02T20:06:51Z"/>
        <d v="2021-09-02T20:07:21Z"/>
        <d v="2021-09-02T20:32:01Z"/>
        <d v="2021-09-14T20:41:00Z"/>
        <d v="2021-09-13T15:33:18Z"/>
        <d v="2021-09-16T10:00:28Z"/>
        <d v="2021-09-16T11:30:48Z"/>
        <d v="2021-09-16T14:44:02Z"/>
        <d v="2021-09-16T16:47:54Z"/>
        <d v="2021-09-16T18:21:39Z"/>
        <d v="2021-09-16T19:58:09Z"/>
        <d v="2021-11-18T18:55:57Z"/>
        <d v="2021-11-18T19:12:19Z"/>
        <d v="2021-11-18T18:57:43Z"/>
        <d v="2021-11-18T18:56:04Z"/>
        <d v="2021-11-18T19:13:54Z"/>
        <d v="2021-11-18T20:26:27Z"/>
        <d v="2021-11-18T20:45:59Z"/>
        <m/>
      </sharedItems>
    </cacheField>
    <cacheField name="APE" numFmtId="0">
      <sharedItems containsBlank="1">
        <s v=""/>
        <s v="BALDO"/>
        <s v="PALACIO"/>
        <s v="ROMERO VEGA"/>
        <s v="CASTILLO"/>
        <s v="AMPRIMO"/>
        <s v="DIAZ"/>
        <s v="MERCADO"/>
        <s v="MARINO"/>
        <s v="MANZANO"/>
        <s v="LARREY"/>
        <s v="MONLA"/>
        <s v="ABALLAY"/>
        <s v="DE LA FUENTE CASTRO"/>
        <s v="PARCO PARISI"/>
        <s v="VEGA"/>
        <s v="GROSSI"/>
        <s v="AMAYO"/>
        <s v="FLORES"/>
        <s v="TORRES"/>
        <s v="PÁEZ"/>
        <s v="BRIZUELA"/>
        <s v="AGUIRRE"/>
        <s v="CALVO"/>
        <s v="GUTIERREZ"/>
        <s v="CASTRO FUENTES"/>
        <s v="MOLINA GÓMEZ"/>
        <s v="MOLINA GOMEZ"/>
        <s v="GALLARDO"/>
        <s v="VEGA DIAZ"/>
        <s v="QUINTERO"/>
        <s v="JULIAN"/>
        <s v="LÓPEZ"/>
        <s v="ALITTA"/>
        <s v="BRITEZ"/>
        <s v="PEREYRA"/>
        <s v="SASETA ALBARRACIN"/>
        <s v="CASTRO ARAOZ"/>
        <s v="CASTRO ARÁOZ"/>
        <s v="NIETO"/>
        <s v="NARVÁEZ"/>
        <s v="HEREDIA"/>
        <s v="BARTOLOMÉ"/>
        <s v="RODRIGUEZ"/>
        <s v="VERA"/>
        <s v="LUNA"/>
        <s v="SOLER AGÜERO"/>
        <s v="FUENTES CASTILLO"/>
        <s v="MANESTAR"/>
        <s v="PÁEZ ALDANA"/>
        <s v="VERON"/>
        <s v="AVILA"/>
        <s v="ARGÜELLO"/>
        <s v="ALBORNOZ"/>
        <s v="BASTASINI HERRERA"/>
        <s v="MORDAZZI"/>
        <s v="LUNA ARTAZA"/>
        <s v="GIANNONI"/>
        <s v="ROMERO"/>
        <s v="DE LA PUENTE"/>
        <s v="CHANAMPE"/>
        <s v="VILLEGAS"/>
        <s v="VILLEGAS BORDA"/>
        <s v="GUIDI SERRANO"/>
        <s v="LARRAIN"/>
        <s v="GUERRERO"/>
        <s v="SOTOMAYOR"/>
        <s v="MORALES"/>
        <s v="MARTIN"/>
        <s v="CÓRDOBA"/>
        <s v="FUENTES"/>
        <s v="PAEZ RODRIGUEZ"/>
        <s v="CASTRO"/>
        <s v="TELLO"/>
        <s v="OTERO"/>
        <s v="LEIVA"/>
        <s v="QUINTEROS"/>
        <s v="GARCIA"/>
        <s v="ULIARTE"/>
        <s v="BUSTOS"/>
        <s v="ÁLAMO"/>
        <s v="BIANCO"/>
        <s v="CASTAÑO"/>
        <s v="MOYANO"/>
        <s v="AGUERO"/>
        <s v="BOTTIGLIERI SBIROLI"/>
        <s v="TAQUIAS"/>
        <s v="NASELLI"/>
        <s v="SÁNCHEZ"/>
        <s v="ROMERO ROJAS"/>
        <s v="CARBEL"/>
        <s v="BLANCO GONZALEZ"/>
        <s v="FERNANDEZ PUGLIESE DELGADO"/>
        <s v="CUENCA MORALES"/>
        <s v="VIVAS"/>
        <s v="SANCHEZ"/>
        <s v="PIZARRO"/>
        <s v="SOULÉ"/>
        <s v="RAMADAN"/>
        <s v="PALAVECINO"/>
        <s v="REALES"/>
        <s v="VAROLI"/>
        <s v="SACHETTI"/>
        <s v="BORDÒN"/>
        <s v="IBAÑEZ"/>
        <s v="BORDON"/>
        <s v="REMENTERIA"/>
        <s v="ORTIZ"/>
        <s v="PEÑALOZA"/>
        <s v="FUENTES PORRA"/>
        <s v="HERRERA FARIAS"/>
        <s v="CHOQUE"/>
        <s v="MORZAN"/>
        <s v="GONZALEZ"/>
        <s v="LLANOS"/>
        <s v="ÁLVAREZ CAMISAY"/>
        <s v="PAEZ"/>
        <s v="GALVÁN"/>
        <s v="MORETA"/>
        <s v="RODRÍGUEZ"/>
        <s v="ROCA"/>
        <s v="CABRERA"/>
        <s v="MALDONADO"/>
        <s v="BARROS"/>
        <s v="MERCADO TAQUIAS"/>
        <s v="CADAVEIRA"/>
        <s v="MONTECINO"/>
        <s v="PELLEGRINI"/>
        <s v="SALINAS"/>
        <s v="MOLINA"/>
        <s v="CISNEROS"/>
        <s v="OLMOS"/>
        <s v="ASTUENA"/>
        <s v="MARTINO"/>
        <s v="ALFARO"/>
        <s v="TELLINI"/>
        <s v="MARTÍNEZ"/>
        <s v="RIOS"/>
        <s v="TERÁN"/>
        <s v="PARÉ"/>
        <s v="PARE"/>
        <s v="BARRAL"/>
        <s v="SCHIRO"/>
        <s v="CARMONA QUINTEROS"/>
        <s v="CHAFALA"/>
        <s v="LOPEZ"/>
        <s v="QUAIA"/>
        <s v="VIEGAS"/>
        <s v="OLIVA"/>
        <s v="AYALA"/>
        <s v="GREEN"/>
        <s v="MASTROCOLA"/>
        <s v="CHIELPO"/>
        <s v="FERNÁNDEZ SORIA"/>
        <s v="TODESCO"/>
        <s v="PÉREZ"/>
        <s v="SOTERAS"/>
        <s v="IRALA"/>
        <s v="SUÁREZ FATTÚ"/>
        <s v="CRUZ TIPANTIZA"/>
        <s v="VALOR"/>
        <s v="NAVARRO"/>
        <s v="DOMKE MELENDRES"/>
        <s v="JURIK"/>
        <s v="ROJAS BARRIONUEVO"/>
        <s v="FARRANDO"/>
        <s v="TOLEDO"/>
        <s v="ABREGU"/>
        <s v="TREJO"/>
        <s v="GUARDÍA"/>
        <s v="MANTI"/>
        <s v="OLGUÍN"/>
        <s v="INGOUVILLE"/>
        <s v="PACHECO"/>
        <s v="GORDILLO"/>
        <s v="CARRIZO"/>
        <s v="REINOSO FRANCHINO"/>
        <s v="GENCHI"/>
        <s v="PELOZO"/>
        <s v="HUENTEQUEO"/>
        <s v="PASTRANA GONZÁLEZ"/>
        <s v="MAZZOLA"/>
        <s v="MONTALVAN"/>
        <s v="OVIEDO"/>
        <s v="SEC. AMBIENTE MUNICIPAL"/>
        <s v="FIORAMONTI"/>
        <s v="OCAMPO MANESTAR"/>
        <s v="ROIZ"/>
        <s v="DÁVILA"/>
        <s v="JODAR"/>
        <s v="MONTI"/>
        <s v="CHAVEZ"/>
        <s v="MOLINA HERRERA"/>
        <s v="AGUILAR"/>
        <s v="BARRIO"/>
        <s v="ORMEÑO"/>
        <s v="VÉLEZ SAADI"/>
        <s v="VELEZ"/>
        <s v="CALBO"/>
        <s v="RAMOS"/>
        <s v="DECARA"/>
        <s v="ORDÓÑEZ"/>
        <s v="CEJAS"/>
        <s v="SPALLANZANI"/>
        <s v="JUAREZ"/>
        <s v="PALAZZI"/>
        <s v="ROLDAN"/>
        <s v="TEJADA"/>
        <s v="MIRALLES"/>
        <s v="DOMÍNGUEZ MERCADO"/>
        <s v="GRACIA"/>
        <s v="MUNUCE"/>
        <s v="CORZO"/>
        <s v="JIMENEZ"/>
        <s v="COSA"/>
        <s v="ALBRECHT"/>
        <s v="VALLADRES"/>
        <s v="BOLLATI"/>
        <s v="RATTALINO"/>
        <s v="NIETO CANO"/>
        <s v="ESTEVA"/>
        <s v="RUIZ CARBAJAL"/>
        <s v="AGUIRRE NILSEN"/>
        <s v="LOPEZ BARNES"/>
        <s v="PASTOR"/>
        <s v="CATIVAS"/>
        <s v="ZAMORANO"/>
        <s v="MALDONADO JATUFF"/>
        <s v="COSTA CÁCERES"/>
        <s v="ARIAS"/>
        <s v="MORENO"/>
        <s v="CHUMBITA"/>
        <s v="CORDOBA"/>
        <s v="MAZA"/>
        <s v="MARCIAL"/>
        <s v="GIMENEZ ROJO"/>
        <s v="VERA OCAMPO"/>
        <s v="SÁEZ"/>
        <s v="MOLINA FRANCO"/>
        <s v="HAELTERMAN"/>
        <s v="TOLOCKA"/>
        <s v="BRONZINI"/>
        <s v="OCAMPO"/>
        <s v="MINARDI"/>
        <s v="GARCERÓN 8"/>
        <s v="MARTÍNEZ GONZÁLEZ"/>
        <s v="BARRAGAN"/>
        <s v="CORTEZ"/>
        <s v="PALLANZA"/>
        <s v="VERGARA"/>
        <s v="AZEGLIO"/>
        <s v="VIÑAS"/>
        <s v="AHUMADA"/>
        <s v="HUALLPA"/>
        <s v="BARRIONUEVO DE LA VEGA"/>
        <s v="ANDRADE"/>
        <s v="PALACIOS"/>
        <s v="CARRIZO ROSALES"/>
        <s v="ESCUDERO TEJADA"/>
        <s v="TONIUTTI CARRIZO"/>
        <s v="BRACCO"/>
        <s v="CURA"/>
        <s v="SAAVEDRA"/>
        <s v="ARAYA"/>
        <s v="DAVILA"/>
        <s v="BUSTAMANTE MALDONADO"/>
        <s v="LUNA VAPORAKIS"/>
        <s v="CUFRE"/>
        <s v="NIZ"/>
        <s v="BUSTAMANTE"/>
        <s v="BANQUERI"/>
        <s v="TARDITI"/>
        <s v="SANGUEDOLCE"/>
        <s v="TURRA"/>
        <s v="NAVARRO DE LA COLINA"/>
        <m/>
      </sharedItems>
    </cacheField>
    <cacheField name="NOM" numFmtId="0">
      <sharedItems containsBlank="1">
        <s v=""/>
        <s v="Maria Cecilia"/>
        <s v="Nancy Carolina"/>
        <s v="Marcela Eliana"/>
        <s v="Eliana"/>
        <s v="Eliana Verónica"/>
        <s v="Analía Eugenia"/>
        <s v="Graciela Andrea Del Rosario"/>
        <s v="Juana Maria"/>
        <s v="Lucia"/>
        <s v="Luciana Leonor"/>
        <s v="Carina Patricia"/>
        <s v="Paula"/>
        <s v="Ricardo"/>
        <s v="Noelia Elisabet"/>
        <s v="Julieta Agustina"/>
        <s v="Enzo Jose Nicolas"/>
        <s v="Silvia Cecilia"/>
        <s v="Adriana Claudia"/>
        <s v="Maria Del Rosario"/>
        <s v="Judith Del Carmen"/>
        <s v="Viviana Carolina"/>
        <s v="Carolina"/>
        <s v="Franco Hernán"/>
        <s v="Beatriz"/>
        <s v="Maria Belén"/>
        <s v="Julieta"/>
        <s v="Lorena Esther"/>
        <s v="Gimena Soledad"/>
        <s v="Mariana Soledad"/>
        <s v="Amada Celeste"/>
        <s v="Rocio"/>
        <s v="Claudia"/>
        <s v="Silvia Viviana"/>
        <s v="Alejandra"/>
        <s v="Mónica Patricia"/>
        <s v="Monica Patricia"/>
        <s v="Carlos Leonardo"/>
        <s v="Carolina Ines"/>
        <s v="Cintia Araceli"/>
        <s v="Elina Del Valle"/>
        <s v="María Paula"/>
        <s v="María De Los Ángeles"/>
        <s v="Maria De Los Ángeles"/>
        <s v="Victor Raúl"/>
        <s v="Lorena Del Valle"/>
        <s v="Angélica Constanza"/>
        <s v="Diego Alejandro"/>
        <s v="Juan Ramon Gabriel"/>
        <s v="Jorge Gaston"/>
        <s v="Nicolasa Del Valle"/>
        <s v="Isaias Ismael"/>
        <s v="Melani Abigail"/>
        <s v="Melani"/>
        <s v="Anahi Janet"/>
        <s v="Victoria"/>
        <s v="Raul Alejandro"/>
        <s v="Emilce Edith"/>
        <s v="Daniela Anahi"/>
        <s v="Ariel Atilio"/>
        <s v="Lorena"/>
        <s v="Lorena Alejandra"/>
        <s v="Horacio Armando"/>
        <s v="Mariana Del Valle"/>
        <s v="Elisa"/>
        <s v="Astrid Maira Guadalupe"/>
        <s v="Jazmin Guadalupe"/>
        <s v="Rosa Marilu"/>
        <s v="Martha"/>
        <s v="Erick Nahir"/>
        <s v="Iris Jeannette"/>
        <s v="Martina Milagros"/>
        <s v="Maria Jose"/>
        <s v="Jenifer Abigail"/>
        <s v="Matías Ezequiel"/>
        <s v="Erika Maria De Los Angeles"/>
        <s v="Erika Maria De Los Ángeles"/>
        <s v="Elena Beatriz"/>
        <s v="Jorge Luis"/>
        <s v="Marcos De Jesus"/>
        <s v="Eduardo Fabian"/>
        <s v="Jorgelina"/>
        <s v="Johana Soledad"/>
        <s v="Valeria Beatriz"/>
        <s v="Karen Janet"/>
        <s v="Adriel Noel"/>
        <s v="Maria Guadalupe"/>
        <s v="Sergio Daniel"/>
        <s v="Micaela Stefania"/>
        <s v="Lola Nelly"/>
        <s v="Claudia Eliana"/>
        <s v="Sandra Elizabeth"/>
        <s v="Celia Elena"/>
        <s v="Celia"/>
        <s v="Daniela Maricel"/>
        <s v="Yanina Del Carmen"/>
        <s v="Gaston"/>
        <s v="Marisa"/>
        <s v="Martin Eduardo"/>
        <s v="Claudio Oscar"/>
        <s v="Claudio"/>
        <s v="Victoria Fedra"/>
        <s v="Rita Del Valle"/>
        <s v="Macarena"/>
        <s v="Juan Marcelo"/>
        <s v="Sara"/>
        <s v="Flavia Norma"/>
        <s v="Tania Micaela"/>
        <s v="Valentina"/>
        <s v="Maria Belen"/>
        <s v="Rosana María"/>
        <s v="Olga Beatriz"/>
        <s v="María Del Carmen"/>
        <s v="Carlos Rubén"/>
        <s v="Yanina"/>
        <s v="Antonella Salome"/>
        <s v="Marina Gabriela"/>
        <s v="Romina Soledad"/>
        <s v="Agustín Ignacio"/>
        <s v="Tami Laura"/>
        <s v="Nidia Carolina"/>
        <s v="Noelia Elizabeth"/>
        <s v="Marta Rocio Abigail"/>
        <s v="Matias Ariel"/>
        <s v="Marianela Beatriz"/>
        <s v="Mariana Gisela"/>
        <s v="Brenda Soledad"/>
        <s v="Oscar Alberto"/>
        <s v="Aldana Agostina"/>
        <s v="Juan Gabriel"/>
        <s v="Roberto Carlos"/>
        <s v="Maria Laura"/>
        <s v="Sabrina"/>
        <s v="Sabrina Ayelen"/>
        <s v="Romina Juana"/>
        <s v="Maria Soledad"/>
        <s v="Juan José"/>
        <s v="Yanina Soledad"/>
        <s v="Valeria Úrsula"/>
        <s v="Ana Maria"/>
        <s v="Roxana"/>
        <s v="Roxana Del Carmen"/>
        <s v="Liliana Rosa"/>
        <s v="Johana Lizette"/>
        <s v="Monica"/>
        <s v="Monica E M"/>
        <s v="María Pía"/>
        <s v="Viviana Noemi"/>
        <s v="Jessica Paola"/>
        <s v="Gonzalo Alfredo"/>
        <s v="Leonel Efrain"/>
        <s v="Analia Beatriz"/>
        <s v="Ana Belén"/>
        <s v="Cristian David"/>
        <s v="Maria Rosana"/>
        <s v="Marta"/>
        <s v="Luciana Milagros"/>
        <s v="Esteban Orlando"/>
        <s v="Ornella"/>
        <s v="Cristian Paul"/>
        <s v="Patricia"/>
        <s v="María Eugenia"/>
        <s v="Ariel Gustavo"/>
        <s v="Juan Pablo"/>
        <s v="Josefa Erica"/>
        <s v="Erica Josefa"/>
        <s v="Marta Nora"/>
        <s v="Yohana Viviana"/>
        <s v="Adriana Noemi"/>
        <s v="Jesica Sabrina"/>
        <s v="Jesica"/>
        <s v="Yesica Romina"/>
        <s v="Cynthia"/>
        <s v="Eugenio"/>
        <s v="Cecilia"/>
        <s v="Leonardo Fabio"/>
        <s v="Leonardo"/>
        <s v="Rosa Beatriz"/>
        <s v="Ernesto Ricardo"/>
        <s v="Adriana"/>
        <s v="Alfredo"/>
        <s v="Marcela Adriana"/>
        <s v="Leonardo Sergio"/>
        <s v="Marta Nelly"/>
        <s v="Mónica Graciela"/>
        <s v="Juana Lucía"/>
        <s v="Nathaly Lizeth"/>
        <s v="Noelia Alejandra"/>
        <s v="Gisela"/>
        <s v="Mariela Vanesa"/>
        <s v="Diana Elisabeth"/>
        <s v="Gabriela Natalia"/>
        <s v="Federico Gabriel"/>
        <s v="Maximiliano Leonel"/>
        <s v="Camila"/>
        <s v="Vanina Marcela"/>
        <s v="Giovanma Fiorella"/>
        <s v="Paula Celina"/>
        <s v="Simon"/>
        <s v="Lucas Matias"/>
        <s v="Teresita Del Carmen"/>
        <s v="Gema"/>
        <s v="Ana Rocio"/>
        <s v="Ana Rocío"/>
        <s v="Maricel Del Valle"/>
        <s v="Daiana"/>
        <s v="Mora"/>
        <s v="Gisela Guadalupe"/>
        <s v="Mauricio Norberto"/>
        <s v="Martina Anabel"/>
        <s v="Andrea Elizabeth"/>
        <s v="Brisa"/>
        <s v="Maria Susana"/>
        <s v="Maria"/>
        <s v="Francisco"/>
        <s v="Aixa Micol"/>
        <s v="Melisa Mailen"/>
        <s v="Haydee Noemi"/>
        <s v="Yamila Belén"/>
        <s v="Tobías Julián"/>
        <s v="Sonia Melina"/>
        <s v="María Florencia"/>
        <s v="Agostina"/>
        <s v="María Fernanda"/>
        <s v="Víctor Martin"/>
        <s v="José Maria"/>
        <s v="José María"/>
        <s v="Iohanna Milagros"/>
        <s v="Joaquin Ezequiel"/>
        <s v="María Victoria"/>
        <s v="Vicente"/>
        <s v="Lidia"/>
        <s v="Candelaria Del Sol"/>
        <s v="María Alejandra"/>
        <s v="Sebastian Javier"/>
        <s v="Andres Julio"/>
        <s v="Mariela"/>
        <s v="Bruno"/>
        <s v="Graciela"/>
        <s v="María Luisa"/>
        <s v="Vanesa María Inés"/>
        <s v="Maria Del Carmen"/>
        <s v="Violeta Gimena"/>
        <s v="Jesica Natalia"/>
        <s v="Laura Abigail"/>
        <s v="Germán"/>
        <s v="Estela Mariana"/>
        <s v="Ana Cecilia"/>
        <s v="Marcelo Neri"/>
        <s v="Marcelo"/>
        <s v="Viviananoemi"/>
        <s v="Santiago"/>
        <s v="Christian Daniel"/>
        <s v="Karen"/>
        <s v="Hilda María"/>
        <s v="Ricardo N."/>
        <s v="Sara Yanel"/>
        <s v="Daniela Soledad"/>
        <s v="Sebastián Agustín"/>
        <s v="Donna Lucia"/>
        <s v="Donna"/>
        <s v="Emanuel Alfredo"/>
        <s v="Matías"/>
        <s v="Nicolas Adolfo Maria"/>
        <s v="Nicolas Adolfo María"/>
        <s v="Navira Amparo"/>
        <s v="Gonzalo Emanuel"/>
        <s v="Silvina Estela"/>
        <s v="Jorge Eduardo"/>
        <s v="Tiziana"/>
        <s v="Brain Juan"/>
        <s v="Ruth Claribel"/>
        <s v="Iris Nair Gimena"/>
        <s v="Julio Cesar"/>
        <s v="Nicolas Martin"/>
        <s v="Claudia Elizabeth"/>
        <s v="Vidal Manuel"/>
        <s v="Maria De Los Angeles"/>
        <s v="Candelaria"/>
        <s v="Matías Gabriel"/>
        <s v="Martin Ezequiel"/>
        <s v="Fernando Gabriel"/>
        <s v="Raquel Mercedes"/>
        <s v="Patricia Andrea"/>
        <s v="Jorge Alberto"/>
        <s v="Agustina Del Carmen"/>
        <s v="Gonzalo Walter"/>
        <s v="Abel Antonio"/>
        <s v="Andrès Eloy"/>
        <s v="Valente Rufino"/>
        <s v="Nicolas Horacio"/>
        <s v="Diego Maximiliano"/>
        <s v="Maira Anahi"/>
        <s v="Maria Ivana"/>
        <s v="María Amelia"/>
        <s v="Vanesa Anabel"/>
        <s v="Edgardo"/>
        <s v="Karina"/>
        <s v="Cecilia Natalia"/>
        <s v="Maria Nelida"/>
        <s v="Josue David"/>
        <s v="Nelida"/>
        <s v="Carlos Ariel"/>
        <s v="Ignacio Gabriel"/>
        <s v="Nicolás Horacio"/>
        <s v="Laura Mercedes"/>
        <s v="Laura Graciela"/>
        <s v="Micaela Belén"/>
        <s v="Horacio Gabriel"/>
        <s v="Marcos Gabriel"/>
        <s v="Humberto Nicolas"/>
        <s v="Humberto Nicolás"/>
        <s v="Tomas"/>
        <s v="Ariel Fernando"/>
        <s v="Ignacio"/>
        <s v="Ramón Alejandro"/>
        <s v="Matias Ramon"/>
        <s v="Sergio Darío"/>
        <s v="Hector Agustín"/>
        <s v="Tomas Constantino"/>
        <s v="Horacio Federico"/>
        <s v="Alan Fernando"/>
        <s v="Norma Alejandra"/>
        <s v="María Nélida"/>
        <s v="Julieta Ivana"/>
        <s v="Daniela Adriana"/>
        <s v="Susana Teresita"/>
        <s v="José Nicolás"/>
        <s v="Daniel Nicolas"/>
        <s v="Ana Celia"/>
        <s v="Ricardo Fabián"/>
        <s v="Patricia Alejandra"/>
        <s v="Julia Elena"/>
        <m/>
      </sharedItems>
    </cacheField>
    <cacheField name="DOC" numFmtId="0">
      <sharedItems containsString="0" containsBlank="1" containsNumber="1" containsInteger="1">
        <m/>
        <n v="1.486256E7"/>
        <n v="2.7450988E7"/>
        <n v="3.2163277E7"/>
        <n v="3.1632908E7"/>
        <n v="3.1632907E7"/>
        <n v="2.5007794E7"/>
        <n v="2.8928876E7"/>
        <n v="2.5633582E7"/>
        <n v="2.7515267E7"/>
        <n v="3.2560693E7"/>
        <n v="2.752322E7"/>
        <n v="2.4777322E7"/>
        <n v="2.5550903E7"/>
        <n v="2.7673453E7"/>
        <n v="2.7673452E7"/>
        <n v="4.2799067E7"/>
        <n v="2.7052086E7"/>
        <n v="2.8896733E7"/>
        <n v="2.3372615E7"/>
        <n v="3.4777952E7"/>
        <n v="2.6469707E7"/>
        <n v="2.794678E7"/>
        <n v="4.2584637E7"/>
        <n v="2.2714246E7"/>
        <n v="3.4783199E7"/>
        <n v="3.7493291E7"/>
        <n v="2.4053664E7"/>
        <n v="4.2584641E7"/>
        <n v="2.3824441E7"/>
        <n v="3.1712906E7"/>
        <n v="3.87654526E8"/>
        <n v="1.7408402E7"/>
        <n v="1.3709067E7"/>
        <n v="4.0453309E7"/>
        <n v="1.4401116E7"/>
        <n v="1.3740888E7"/>
        <n v="2.7656682E7"/>
        <n v="4.1045441E7"/>
        <n v="2.9138187E7"/>
        <n v="3.8628078E7"/>
        <n v="3.774265E7"/>
        <n v="2.3963247E7"/>
        <n v="2.9387234E7"/>
        <n v="2.6771828E7"/>
        <n v="2.9463612E7"/>
        <n v="2.6187808E7"/>
        <n v="3.1450632E7"/>
        <n v="3.1633871E7"/>
        <n v="3.163396E7"/>
        <n v="4.3635696E7"/>
        <n v="2.9601901E7"/>
        <n v="3.8480851E7"/>
        <n v="2.8780658E7"/>
        <n v="2.5225917E7"/>
        <n v="3.7319676E7"/>
        <n v="2.902455E7"/>
        <n v="3.1712877E7"/>
        <n v="2.3963711E7"/>
        <n v="2.7766675E7"/>
        <n v="1.2160346E7"/>
        <n v="2.6322478E7"/>
        <n v="2.3016135E7"/>
        <n v="3.8480742E7"/>
        <n v="4.3415927E7"/>
        <n v="4.0799426E7"/>
        <n v="1.8686249E7"/>
        <n v="3.6592962E7"/>
        <n v="3.6032454E7"/>
        <n v="4.2584628E7"/>
        <n v="3.9300818E7"/>
        <n v="3.848074E7"/>
        <n v="3.6502908E7"/>
        <n v="3.7494979E7"/>
        <n v="1.4862147E7"/>
        <n v="2.8348874E7"/>
        <n v="1.6868894E7"/>
        <n v="3.3393984E7"/>
        <n v="3.2925763E7"/>
        <n v="3.3096167E7"/>
        <n v="2.5225832E7"/>
        <n v="3.9885401E7"/>
        <n v="3.4724796E7"/>
        <n v="2.0948089E7"/>
        <n v="3.3394543E7"/>
        <n v="3.8222133E7"/>
        <n v="1.3441272E7"/>
        <n v="2.5425713E7"/>
        <n v="2.7052951E7"/>
        <n v="2.3149008E7"/>
        <n v="3.9297825E7"/>
        <n v="3.5174306E7"/>
        <n v="3.5355615E7"/>
        <n v="2.2714423E7"/>
        <n v="2.5425446E7"/>
        <n v="2.3287447E7"/>
        <n v="2.7052877E7"/>
        <n v="1.4752572E7"/>
        <n v="3.9691856E7"/>
        <n v="2.8780842E7"/>
        <n v="2.3167725E7"/>
        <n v="2.6507598E7"/>
        <n v="2.5944675E7"/>
        <n v="4.0483736E7"/>
        <n v="3.6255365E7"/>
        <n v="2.9604072E7"/>
        <n v="2.1088246E7"/>
        <n v="1.1496519E7"/>
        <n v="2.5225045E7"/>
        <n v="6816789.0"/>
        <n v="2.4357708E7"/>
        <n v="4.2188684E7"/>
        <n v="3.0589175E7"/>
        <n v="2.966209E7"/>
        <n v="2.1547137E7"/>
        <n v="3.2231593E7"/>
        <n v="3.0820267E7"/>
        <n v="3.355009E7"/>
        <n v="4.3416138E7"/>
        <n v="3.8479983E7"/>
        <n v="4.1045586E7"/>
        <n v="2.1088013E7"/>
        <n v="3.7494927E7"/>
        <n v="1.1856151E7"/>
        <n v="4.3635692E7"/>
        <n v="3.1771339E7"/>
        <n v="2.3318982E7"/>
        <n v="2.4292233E7"/>
        <n v="4.2584602E7"/>
        <n v="3.6502971E7"/>
        <n v="2.5559532E7"/>
        <n v="2.7524828E7"/>
        <n v="3.1382687E7"/>
        <n v="3.5134884E7"/>
        <n v="1.4862134E7"/>
        <n v="3.5390649E7"/>
        <n v="1.7441412E7"/>
        <n v="2.9819182E7"/>
        <n v="1.6624859E7"/>
        <n v="1.6624858E7"/>
        <n v="2.9062348E7"/>
        <n v="2.2220328E7"/>
        <n v="3.032012E7"/>
        <n v="2.5425874E7"/>
        <n v="4.1046288E7"/>
        <n v="2.8386334E7"/>
        <n v="2.9016039E7"/>
        <n v="3.0814686E7"/>
        <n v="2.799733E7"/>
        <n v="2462056.0"/>
        <n v="2.4620586E7"/>
        <n v="3.7457922E7"/>
        <n v="4.0828199E7"/>
        <n v="2.8348716E7"/>
        <n v="1.6664138E7"/>
        <n v="3.6298658E7"/>
        <n v="2.8742853E7"/>
        <n v="2.3832981E7"/>
        <n v="4.1624132E7"/>
        <n v="3.4803858E7"/>
        <n v="2.8742894E7"/>
        <n v="2.9060211E7"/>
        <n v="1.8274048E7"/>
        <n v="1.6866439E7"/>
        <n v="3.9297773E7"/>
        <n v="2.9151925E7"/>
        <n v="2.4440089E7"/>
        <n v="4.0723048E7"/>
        <n v="2.896273E7"/>
        <n v="2.9498051E7"/>
        <n v="2.5865886E7"/>
        <n v="1.4359396E7"/>
        <n v="4.1134168E7"/>
        <n v="2.0464867E7"/>
        <n v="1.750028E7"/>
        <n v="1.1994528E7"/>
        <n v="2.2432177E7"/>
        <n v="2.0018499E7"/>
        <n v="3.8221614E7"/>
        <n v="1.456506E7"/>
        <n v="2.0372599E7"/>
        <n v="1.7957799E7"/>
        <n v="1.6575595E7"/>
        <n v="3.1768459E7"/>
        <n v="1.718388273E9"/>
        <n v="2.8160941E7"/>
        <n v="3.6558382E7"/>
        <n v="3.2464504E7"/>
        <n v="1.703763E7"/>
        <n v="3.0551745E7"/>
        <n v="3.7739574E7"/>
        <n v="1.8608263E7"/>
        <n v="2.8896117E7"/>
        <n v="4.2309187E7"/>
        <n v="3.8528932E7"/>
        <n v="2.5839043E7"/>
        <n v="3.2798282E7"/>
        <n v="3.6713192E7"/>
        <n v="2.9479025E7"/>
        <n v="3.1132353E7"/>
        <n v="3.4312479E7"/>
        <n v="3.4312579E7"/>
        <n v="3.2349047E7"/>
        <n v="4.1618847E7"/>
        <n v="2.751518E7"/>
        <n v="3.5387937E7"/>
        <n v="4.4714916E7"/>
        <n v="2.8276159E7"/>
        <n v="2.5724672E7"/>
        <n v="4.0482339E7"/>
        <n v="3.2044865E7"/>
        <n v="3.435985E7"/>
        <n v="4.3141281E7"/>
        <n v="2.8762895E7"/>
        <n v="3.981526E7"/>
        <n v="4.4199232E7"/>
        <n v="3.6437597E7"/>
        <n v="1.1977189E7"/>
        <n v="4.2584796E7"/>
        <n v="4.2799433E7"/>
        <n v="3.3699665E7"/>
        <n v="3.4457851E7"/>
        <n v="3.7416284E7"/>
        <n v="4.048184E7"/>
        <n v="4.1845602E7"/>
        <n v="2.7052387E7"/>
        <n v="4.1047471E7"/>
        <n v="3.3395428E7"/>
        <n v="3.7089498E7"/>
        <n v="0.0"/>
        <n v="4.2695848E7"/>
        <n v="2.1780825E7"/>
        <n v="2.5539593E7"/>
        <n v="2.5349972E7"/>
        <n v="3.0830983E7"/>
        <n v="2.0613012E7"/>
        <n v="3.8763575E7"/>
        <n v="1.4616637E7"/>
        <n v="1.754425E7"/>
        <n v="2.5737797E7"/>
        <n v="2.3352484E7"/>
        <n v="3.3269095E7"/>
        <n v="3.4328784E7"/>
        <n v="3.5502722E7"/>
        <n v="3.8222185E7"/>
        <n v="1.4862564E7"/>
        <n v="3.327879E7"/>
        <n v="2.6771125E7"/>
        <n v="3.8755191E7"/>
        <n v="3.1925468E7"/>
        <n v="2.8813801E7"/>
        <n v="2.3517685E7"/>
        <n v="3.7494058E7"/>
        <n v="3.4980067E7"/>
        <n v="2.8885361E7"/>
        <n v="3.3256771E7"/>
        <n v="3.6503324E7"/>
        <n v="1.6546484E7"/>
        <n v="3.4633606E7"/>
        <n v="4.6535924E7"/>
        <n v="3.8216188E7"/>
        <n v="1.7114563E7"/>
        <n v="8016478.0"/>
        <n v="4.6535928E7"/>
        <n v="4.1109738E7"/>
        <n v="1.7011871E7"/>
        <n v="3.7318691E7"/>
        <n v="3.741683E7"/>
        <n v="3.9125311E7"/>
        <n v="3.0832845E7"/>
        <n v="3.7318763E7"/>
        <n v="3.9903682E7"/>
        <n v="2.4049261E7"/>
        <n v="4.0961576E7"/>
        <n v="2.9138092E7"/>
        <n v="4.2187335E7"/>
        <n v="3.9297349E7"/>
        <n v="3.4914643E7"/>
        <n v="3.1745336E7"/>
        <n v="1.3821639E7"/>
        <n v="2.4703075E7"/>
        <n v="1.0809078E7"/>
        <n v="4.3477631E7"/>
        <n v="4.3150419E7"/>
        <n v="1.2569182E7"/>
        <n v="2.483096E7"/>
        <n v="2.2987347E7"/>
        <n v="1.7767199E7"/>
        <n v="2.7536287E7"/>
        <n v="3.2547248E7"/>
        <n v="3.3694723E7"/>
        <n v="1.2887165E7"/>
        <n v="2.6335756E7"/>
        <n v="3.6611788E7"/>
        <n v="1.4474725E7"/>
        <n v="2.5737652E7"/>
        <n v="3.6990041E7"/>
        <n v="2.1949588E7"/>
        <n v="3.6982804E7"/>
        <n v="2.9049899E7"/>
        <n v="2.5225499E7"/>
        <n v="2.1866625E7"/>
        <n v="1.4616679E7"/>
        <n v="2.8311116E7"/>
        <n v="2.6383637E7"/>
        <n v="4.3940956E7"/>
        <n v="4.0483401E7"/>
        <n v="3.7416861E7"/>
        <n v="3.3822958E7"/>
        <n v="4.1047E7"/>
        <n v="3.7416552E7"/>
        <n v="4.0723124E7"/>
        <n v="3.4029755E7"/>
        <n v="4.0433003E7"/>
        <n v="3.8202844E7"/>
        <n v="4.0481815E7"/>
        <n v="3.9701021E7"/>
        <n v="3.7319006E7"/>
        <n v="3.7492564E7"/>
        <n v="3.74925564E8"/>
        <n v="1.8207133E7"/>
        <n v="2.2714366E7"/>
        <n v="2.6835971E7"/>
        <n v="1.3256455E7"/>
        <n v="2.1357543E7"/>
        <n v="1.3341374E7"/>
        <n v="2.0613598E7"/>
        <n v="2.1567153E7"/>
        <n v="1.7037303E7"/>
        <n v="3.3584604E7"/>
      </sharedItems>
    </cacheField>
    <cacheField name="TEL">
      <sharedItems containsBlank="1" containsMixedTypes="1" containsNumber="1" containsInteger="1">
        <m/>
        <n v="3.804650705E9"/>
        <n v="4688182.0"/>
        <n v="3.804201782E9"/>
        <n v="3.825669261E9"/>
        <n v="3.82140749E9"/>
        <n v="3.804531406E9"/>
        <n v="3.804300398E9"/>
        <n v="3.826431815E9"/>
        <n v="3.804531391E9"/>
        <n v="3.804373587E9"/>
        <n v="3.804297064E9"/>
        <n v="3.804327669E9"/>
        <n v="3.825677326E9"/>
        <n v="3.804559407E9"/>
        <n v="3.804232558E9"/>
        <n v="3.804100546E9"/>
        <n v="3.834419439E9"/>
        <n v="3.804647111E9"/>
        <s v="03804356146"/>
        <n v="3.804356146E9"/>
        <n v="3.825572041E9"/>
        <n v="3.80467399E9"/>
        <n v="3.804342237E9"/>
        <s v="03804937782"/>
        <n v="3.804937782E9"/>
        <n v="1.150377777E9"/>
        <n v="3.825402439E9"/>
        <n v="3.804382048E9"/>
        <n v="3.804647131E9"/>
        <n v="3.80485913E9"/>
        <s v="03804662347"/>
        <n v="3.804662347E9"/>
        <n v="3.804419171E9"/>
        <n v="3.492210147E9"/>
        <n v="3.804554655E9"/>
        <n v="3.804416844E9"/>
        <n v="3.515453317E9"/>
        <n v="3.825581226E9"/>
        <s v="+543804254841"/>
        <n v="3.804254841E9"/>
        <n v="3.834257251E9"/>
        <n v="3.825612917E9"/>
        <n v="3.804668036E9"/>
        <n v="3.80466571E9"/>
        <n v="3.516641986E9"/>
        <n v="3.804382457E9"/>
        <n v="3.834549182E9"/>
        <n v="3.834971991E9"/>
        <n v="3.826540785E9"/>
        <n v="3.804372017E9"/>
        <s v="03825409671"/>
        <n v="3.825409671E9"/>
        <n v="3.825675349E9"/>
        <n v="3.825458482E9"/>
        <n v="3.834512367E9"/>
        <n v="3.804844832E9"/>
        <n v="3.825405833E9"/>
        <n v="3.80424356E9"/>
        <n v="3.8045911E9"/>
        <n v="3.804548757E9"/>
        <n v="3.804729473E9"/>
        <n v="3.804275298E9"/>
        <n v="3.549461035E9"/>
        <n v="3.804395508E9"/>
        <n v="3.804319017E9"/>
        <n v="3.82566877E9"/>
        <n v="3.825576345E9"/>
        <s v="+543804443651"/>
        <n v="3.804443651E9"/>
        <n v="3.825408577E9"/>
        <n v="3.825404712E9"/>
        <n v="3.825410008E9"/>
        <n v="3.825522841E9"/>
        <n v="3.825610023E9"/>
        <n v="3.825414253E9"/>
        <n v="3.825611667E9"/>
        <n v="3.804442444E9"/>
        <n v="3.804805866E9"/>
        <n v="3.804677853E9"/>
        <n v="3.804358301E9"/>
        <n v="3.825582408E9"/>
        <n v="3.804918848E9"/>
        <n v="3.804443009E9"/>
        <n v="3.804395547E9"/>
        <n v="3.82145338E9"/>
        <n v="3.804651755E9"/>
        <n v="3.825418489E9"/>
        <n v="3.825586646E9"/>
        <n v="3.80437606E9"/>
        <n v="3.804695664E9"/>
        <n v="3.80484211E9"/>
        <n v="3.803675171E9"/>
        <n v="3.804331007E9"/>
        <n v="3.516223563E9"/>
        <n v="3.804281913E9"/>
        <n v="3.804562528E9"/>
        <n v="3.80466292E9"/>
        <n v="3.804503319E9"/>
        <n v="3.80446879E8"/>
        <n v="3.804922035E9"/>
        <n v="3.83480817E9"/>
        <n v="3.804242017E9"/>
        <n v="3.513459071E9"/>
        <n v="3.80466381E9"/>
        <n v="3.804599758E9"/>
        <n v="3.804592316E9"/>
        <n v="3.804940973E9"/>
        <n v="3.804245064E9"/>
        <n v="588482.0"/>
        <n v="3.804502483E9"/>
        <n v="3.804601366E9"/>
        <n v="3.834755725E9"/>
        <n v="3.834044202E9"/>
        <n v="3.834950992E9"/>
        <n v="3.364568306E9"/>
        <n v="3.834376257E9"/>
        <n v="3.834090715E9"/>
        <n v="3.834066983E9"/>
        <n v="3.834523272E9"/>
        <n v="3.825572448E9"/>
        <n v="3.825669346E9"/>
        <n v="3.825571602E9"/>
        <n v="3.804555617E9"/>
        <n v="3.825677308E9"/>
        <n v="3.804540538E9"/>
        <n v="3.825672311E9"/>
        <n v="3.84525347E8"/>
        <n v="3.804322163E9"/>
        <n v="3.804112352E9"/>
        <n v="3.825673705E9"/>
        <n v="3.825569255E9"/>
        <n v="3.835507221E9"/>
        <n v="3.804230281E9"/>
        <n v="3.834235132E9"/>
        <n v="3.804918755E9"/>
        <n v="3.804387434E9"/>
        <n v="3.837405306E9"/>
        <n v="3.825436891E9"/>
        <n v="3.825663831E9"/>
        <n v="3.805666422E9"/>
        <n v="3.804666422E9"/>
        <n v="3.804347755E9"/>
        <n v="3.804237396E9"/>
        <n v="3.804625929E9"/>
        <n v="3.804204657E9"/>
        <n v="3.80476183E9"/>
        <n v="3.825524199E9"/>
        <n v="3.804510467E9"/>
        <n v="2.80438991E9"/>
        <n v="3.804204297E9"/>
        <n v="3.815303357E9"/>
        <n v="3.804553248E9"/>
        <n v="3.804443784E9"/>
        <n v="1.164277399E9"/>
        <n v="3.825550965E9"/>
        <n v="3.80430407E9"/>
        <n v="3.834267354E9"/>
        <n v="3.826403635E9"/>
        <n v="3.825668212E9"/>
        <n v="3.813192345E9"/>
        <n v="3.825667765E9"/>
        <n v="1.130852672E9"/>
        <n v="3.804615424E9"/>
        <n v="1.156571219E9"/>
        <n v="3.484562391E9"/>
        <n v="3.804628114E9"/>
        <n v="2.3438942E7"/>
        <n v="1.162970507E9"/>
        <n v="1.140602776E9"/>
        <n v="3.815181548E9"/>
        <n v="1.140577806E9"/>
        <n v="1.128502708E9"/>
        <n v="1.161816141E9"/>
        <n v="1.16501928E9"/>
        <n v="1.152213174E9"/>
        <n v="3.484539347E9"/>
        <n v="3.804858521E9"/>
        <n v="1.169983336E9"/>
        <n v="4.170639E7"/>
        <n v="3.804773581E9"/>
        <n v="1.122530729E9"/>
        <n v="3.804666959E9"/>
        <n v="3.967139713E9"/>
        <n v="3.804500555E9"/>
        <n v="3.82766894E9"/>
        <n v="1.165652555E9"/>
        <n v="3.804440874E9"/>
        <n v="1.138262559E9"/>
        <n v="3.804202463E9"/>
        <n v="3.804850642E9"/>
        <n v="2.634726654E9"/>
        <n v="3.804715522E9"/>
        <n v="3.525223266E9"/>
        <n v="2.346514776E9"/>
        <n v="3.804646154E9"/>
        <n v="3.804383918E9"/>
        <n v="2.984740109E9"/>
        <n v="1.156012229E9"/>
        <n v="3.804530364E9"/>
        <n v="3.804527868E9"/>
        <n v="3.834527868E9"/>
        <n v="1.54807236E8"/>
        <n v="3.834370056E9"/>
        <n v="3.804246782E9"/>
        <n v="3.834248856E9"/>
        <n v="6.220053E7"/>
        <n v="2.477669957E9"/>
        <n v="2.994568824E9"/>
        <n v="3.80492884E9"/>
        <n v="3.804444637E9"/>
        <n v="3.413010408E9"/>
        <n v="3.834259948E9"/>
        <n v="3.825675269E9"/>
        <n v="3.49231174E9"/>
        <n v="3.825410435E9"/>
        <n v="3.804936683E9"/>
        <n v="3.804446235E9"/>
        <n v="3.804615329E9"/>
        <n v="3.804266015E9"/>
        <n v="3.80422483E9"/>
        <n v="3.804527614E9"/>
        <n v="3.80477219E9"/>
        <n v="3.804350624E9"/>
        <n v="3.804876807E9"/>
        <n v="3.804262948E9"/>
        <n v="3.804203108E9"/>
        <n v="3.825530153E9"/>
        <n v="3.835415499E9"/>
        <n v="3.825555497E9"/>
        <n v="3.804664675E9"/>
        <n v="3.804320655E9"/>
        <n v="3.804775527E9"/>
        <s v="0380154227339"/>
        <n v="3.804227339E9"/>
        <n v="3.804201338E9"/>
        <n v="3.804205006E9"/>
        <n v="3.804689772E9"/>
        <n v="3.804665712E9"/>
        <n v="3.804297023E9"/>
        <n v="3.804693811E9"/>
        <n v="3.804584176E9"/>
        <n v="3.80444912E9"/>
        <n v="3.804228122E9"/>
        <n v="3.804518053E9"/>
        <n v="3.804601387E9"/>
        <s v="+543804237396"/>
        <n v="3.835414458E9"/>
        <n v="3.804568755E9"/>
        <n v="3.825664515E9"/>
        <n v="3.804386683E9"/>
        <n v="3.827402942E9"/>
        <n v="3.804387921E9"/>
        <n v="3.815728278E9"/>
        <n v="3.825417547E9"/>
        <n v="3.804668226E9"/>
        <s v="+5493804442705"/>
        <n v="3.804504004E9"/>
        <n v="3.827668172E9"/>
        <n v="3.825623298E9"/>
        <n v="3.515457409E9"/>
        <n v="3.827405699E9"/>
        <n v="3.827437783E9"/>
        <n v="3.804240402E9"/>
        <n v="3.515944155E9"/>
        <n v="3.804403095E9"/>
        <n v="3.804229914E9"/>
        <n v="3.804605432E9"/>
        <n v="3.827404767E9"/>
        <n v="3.804104214E9"/>
        <s v="0382515414852"/>
        <n v="3.80430094E9"/>
        <n v="3.80444963E9"/>
        <n v="3.804927432E9"/>
        <n v="3.825405674E9"/>
        <n v="3.804373177E9"/>
        <n v="3.804227806E9"/>
        <n v="3.516342184E9"/>
        <n v="3.514974343E9"/>
        <n v="3.804826104E9"/>
        <n v="3.804236833E9"/>
        <n v="3.804662149E9"/>
        <n v="3.83434045E9"/>
        <s v="03804385278"/>
        <n v="376894.0"/>
        <n v="3.804590308E9"/>
        <n v="3.804862711E9"/>
        <n v="3.804341666E9"/>
        <n v="3.549528623E9"/>
        <n v="2.644119827E9"/>
        <n v="3.804282012E9"/>
        <n v="3.8043477E9"/>
        <n v="2.615327518E9"/>
        <n v="3.825669344E9"/>
        <n v="3.804446649E9"/>
        <n v="3.804303241E9"/>
        <s v="0380154303241"/>
        <n v="3.804545474E9"/>
        <n v="3.804355859E9"/>
        <n v="3.825676232E9"/>
        <n v="3.804587093E9"/>
        <n v="3.804402623E9"/>
        <s v="0380154356146"/>
        <n v="3.804791241E9"/>
        <n v="3.804797848E9"/>
        <s v="+543804207212"/>
        <n v="806571.0"/>
        <n v="3.804693552E9"/>
        <n v="3.80450901E9"/>
        <n v="3.83429041E9"/>
        <n v="2.975131153E9"/>
        <n v="3.834035455E9"/>
        <n v="3.804569855E9"/>
        <n v="3.80480405E9"/>
        <n v="3.804699227E9"/>
        <n v="3.804801609E9"/>
        <s v="03804801609"/>
        <n v="3.804567863E9"/>
        <n v="3.804301884E9"/>
        <n v="3.533441717E9"/>
        <n v="1.136220772E9"/>
        <n v="3.804551741E9"/>
        <s v="03804687007"/>
        <n v="3.804237666E9"/>
        <s v="03804282354"/>
        <n v="3.80437073E9"/>
      </sharedItems>
    </cacheField>
    <cacheField name="EMIA" numFmtId="0">
      <sharedItems containsBlank="1">
        <m/>
        <s v="No"/>
        <s v="Sí"/>
      </sharedItems>
    </cacheField>
    <cacheField name="TIT" numFmtId="0">
      <sharedItems containsBlank="1">
        <s v=""/>
        <s v="Ing. De Minas"/>
        <s v="Ingeniería Civil"/>
        <s v="Ing. Civil"/>
        <s v="Lic. Turismo Ecológico"/>
        <s v="Lic En Enseñanza De Ciencias Del Ambiente"/>
        <s v="Lic. En Enseñanza De Ciencias Del Ambiente"/>
        <s v="Prof. En Geografías"/>
        <s v="Tecnico Superior En Bibliotecología"/>
        <s v="Tecnico Superior En Bibliotecolia"/>
        <s v="Téc. Superior En Bibliotecologia"/>
        <s v="Ing De Recursos Naturales Renovables Para Zonas Áridas"/>
        <s v="Ing. En Recursos Naturales Renovables Para Zonas Áridas"/>
        <s v="Contadora"/>
        <s v="Tec. Programador"/>
        <s v="Téc. Programador Universitario"/>
        <s v="Tec. Universitario En Programación"/>
        <s v="Tec Superior En Biblioteca Y Archivos"/>
        <s v="Tec Superior En Bibliotecas Y Archivos"/>
        <s v="Téc. Maestro Mayor De Obras- Alumna De Ingeniería Civil"/>
        <s v="Estudiante"/>
        <s v="Ing. Industrial, Especialista En Medioambiente Y Desarrollo Sustentable"/>
        <s v="Arquitecto"/>
        <s v="Técnico Superior En Gestión Ambiental, En La Localidad De Villa Unión La Rioja"/>
        <s v="Ingeniera Civil"/>
        <s v="Ing Civil"/>
        <s v="Especialista En Ingenieria Ambiental"/>
        <s v="Arquitecta"/>
        <s v="Ingenieria Industrial"/>
        <s v="Ingeniera Industrial"/>
        <s v="Ingeniería Industrial"/>
        <s v="Licenxiada En Seguridad E Higiene Wn El Trabajo"/>
        <s v="Lic Seguridad E Higiene"/>
        <s v="Secundario Completo"/>
        <s v="Gestión Ambiental"/>
        <s v="Secundario"/>
        <s v="Lic. Higiene Y Seguridad Laboral."/>
        <s v="Lic. En Higiene Y Seguridad Laboral. Esp. En Ingeniería Ambiental"/>
        <s v="Ninguno"/>
        <s v="Ing. Civil- Esp. En Ingeniería Ambiental"/>
        <s v="Ing Civil- Esp. En Ingeniería Ambiental"/>
        <s v="Bioquímica - Farmacéutica"/>
        <s v="Bachiller En Cs Ns"/>
        <s v="Ingeniera De Minas"/>
        <s v="Doctora"/>
        <s v="Ingeniero Electronico"/>
        <s v="Tec Administrativa En Gestion En Salud"/>
        <s v="Técnicatura En Gestión Ambiental"/>
        <s v="Profesorado En Biología"/>
        <s v="Tecnico Superior En Gestion Ambiental"/>
        <s v="Tecnicatura Superior En Gestión Ambiental"/>
        <s v="Tecnitura Superior En Gestion Ambiental"/>
        <s v="Tecnicatura Superior En Gestion Ambiental"/>
        <s v="Lic En Ambiente"/>
        <s v="Licenciada En Turismo Ecológico"/>
        <s v="Dra. En Ingeniería Mención Química"/>
        <s v="Ingeniero De Recursos Naturales Renovables Para Zonas Áridas"/>
        <s v="Tecnico Mecanico Electricista"/>
        <s v="Profesora En Biología Y Estudiante De Maestría"/>
        <s v="Arquitecto Y Profesor En Artes Visuales"/>
        <s v="Tec. En Gestión Ambiental"/>
        <s v="Tecnicatura En Gestión Ambiental"/>
        <s v="Estudiante En Tecnicatura En Gestión Ambiental"/>
        <s v="Lic H Y Seguridad - Diplomado En G. Ambiental"/>
        <s v="Tecnica Sup.En Bibliotecologia"/>
        <s v="Docente De Grado"/>
        <s v="Profesora De Francés"/>
        <s v="Ingeniero"/>
        <s v="Ingeniero En Recursos Naturales Renovablea Para Zonas Aridas"/>
        <s v="Lic En Comunicacion Social"/>
        <s v="Lic En Qca Farmaceutica"/>
        <s v="Quimica Farmaceutica"/>
        <s v="Lic En Acá Farmacéutica"/>
        <s v="Profesor De Geografía"/>
        <s v="Alumna En Tecnicatura Gestión Ambiental"/>
        <s v="Tecnicatura Gestión Ambiental"/>
        <s v="Estudiante De Tec. Gestión Ambiental"/>
        <s v="Tecnicatura En Gestión Ambiental."/>
        <s v="Profesora De Geografía"/>
        <s v="Estudiante Tecnicatura Gestion Ambiental"/>
        <s v="Estudiante, Tecnicatura En Gestión Ambiental"/>
        <s v="Estudiante De La Tecnicatura En Gestión Ambiental"/>
        <s v="Estudiante Tecnicatura En Gestion Ambiental"/>
        <s v="Psicopedagoga"/>
        <s v="Bioquímico"/>
        <s v="Perito Mercantil"/>
        <s v="Docente"/>
        <s v="Profesorado En Educación Secundaria De Matemática"/>
        <s v="Tec. Superior En Economia Social Y Solidaria"/>
        <s v="Veterinaria"/>
        <s v="Estudiante Tecnicatura En Gestión Ambiental"/>
        <s v="Licenciada En Ambiente"/>
        <s v="Lic. En Sistemas"/>
        <s v="Profesora De Educación Tecnológica"/>
        <s v="Profesora De Tecnología"/>
        <s v="Profesora De Biología"/>
        <s v="Educación Tecnológica"/>
        <s v="Ingeniero Químico"/>
        <s v="Profesora"/>
        <s v="Tec. Sup. En Seguridad E Higiene"/>
        <s v="Lic En Química"/>
        <s v="Lic. Química. Esp. Ingeniería Ambiental"/>
        <s v="Licenciada En Tecnologiias Educativas"/>
        <s v="Licenciada En La Enseñanza De Ciencias Del Ambiente"/>
        <s v="Lic. En Gestión Ambiental"/>
        <s v="Lic En Higiene Y Seg. Laboral"/>
        <s v="Lic. Hig Y Seg. Laboral"/>
        <s v="Bromatóloga"/>
        <s v="Ingeniero Quimico"/>
        <s v="Profesora En Geografía"/>
        <s v="Lic. En Cs Ambientales"/>
        <s v="Ing. Industrial. Esp. En Ing. Ambiental"/>
        <s v="Tecnico En Medio Ambiente"/>
        <s v="Licenciatura En Ciencias Ambientales"/>
        <s v="Profesora En Ciencias Naturales"/>
        <s v="Polimodal"/>
        <s v="Estudiante En Tec. En Gestion Ambiental"/>
        <s v="Licenciada En Higiene Y Seguridad En El Trabajo"/>
        <s v="Polimodal - Modalidad Humanas Y Ciencias Sociales"/>
        <s v="Ing. Agro-Industrial"/>
        <s v="Alumno En La Tecnicatura De Gestión Ambiental"/>
        <s v="Técnico En Higiene Y Seguridad"/>
        <s v="Tecnicatura En Higiene Y Seguridad Del Trabajo"/>
        <s v="Tecnico En Ingiene Y Seguridad"/>
        <s v="Licenciada En Quimica"/>
        <s v="Tecnicatura En Gestion Ambiental"/>
        <s v="Profesorado De Educación Secundaria En Geografía"/>
        <s v="Profesora De Niver Superior En Biología"/>
        <s v="Geográfia"/>
        <s v="Profesorado En Geografía"/>
        <s v="Profesora En Geografía Para Nivel Medio Y Superior"/>
        <s v="Ing Agr M. Sc"/>
        <s v="Maestria En Iñgenieria Ambiental"/>
        <s v="Licenciado En Gestion Ambiental"/>
        <s v="Lic En Hys"/>
        <s v="Universidad De La Rioja"/>
        <s v="Profesora De Educación Física"/>
        <s v="Ingeniero Civil"/>
        <s v="Ing. Civil - Esp. Sanitaria Y Ambiental"/>
        <s v="Licenciatura En Ciencias Ambientales Unca"/>
        <s v="Profesora En Biologia"/>
        <s v="Ing. Recursos Naturales Renovables Para Zona Áridas"/>
        <s v="Ingenio Industrial"/>
        <s v="Lic.En Enseñanzas De Ciencias Del Ambiente"/>
        <s v="Lic En Enseñanzas De Ciencias Del Ambiente"/>
        <s v="Lic. En Ciencias Del Ambiente Y Bioseguridad"/>
        <s v="Licenciada En Medio Ambiente"/>
        <s v="Profesor En Educación Tecnológica"/>
        <s v="Secundario."/>
        <s v="Estudiante Antropología Social Y Cultural"/>
        <s v="Lic. En Educación Y Profesora En Ciencias De La Educación (Unsam)"/>
        <s v="Bachillerato"/>
        <s v="Tecnicatura En Higiene Y Seguridad En El Trabajo"/>
        <s v="Asistente Social"/>
        <s v="Ingeniera Química"/>
        <s v="Profesora De Primaria"/>
        <s v="Ingeniería En Biotecnología"/>
        <s v="Tecnica Superior En Turismo"/>
        <s v="No Poseo Titulo De Grado. Soy Técnico Agrónomo"/>
        <s v="Aux. Acompañante Terapéutico"/>
        <s v="Tecnicatura En Bromatologia Y Medio Ambiente"/>
        <s v="Tecnica En Brlmatologia Y Medio Ambiente. Estudiante De La Licenciatura En Gestion Ambiental"/>
        <s v="Profesora De Geografia"/>
        <s v="Tecnica En Planificación Ambiental"/>
        <s v="Tec. En Higiene Y Segridad"/>
        <s v="Tecnicatura En Higiene Y Seguridad"/>
        <s v="Estudiante De Ultimo Año En Lic Cs Ambientales Unca"/>
        <s v="Ingeniera Metalúrgica"/>
        <s v="Ing. Química"/>
        <s v="Bachiller"/>
        <s v="Arquitectura"/>
        <s v="Licenciada En Enseñanza De Las Ciencias Del Ambiente"/>
        <s v="Licenciada En Enseñanza De Las Ciencias De Ambiente"/>
        <s v="Docente Nivel Medio Y Superior De Geografia"/>
        <s v="Ing. Industrial, Esp. En Seguridad E Higiene En El Trabajo"/>
        <s v="Ing. Electromecanico"/>
        <s v="Ingeniera Agro-Industrial"/>
        <s v="Licenciatura En Higiene Y Seguridad En El Trabajo"/>
        <s v="Técnica En Protección Civil Y Emergencias"/>
        <s v="Licenciada En Hidrogeologia"/>
        <s v="Licenciatura En Hidrogelogia"/>
        <s v="Ingenieria Civil"/>
        <s v="Tecnica En Higiene Y Seguridad"/>
        <s v="Ingeniera"/>
        <s v="Maestría En Ingeniería Ambiental"/>
        <s v="Esp. Ing. Ambiental / Ing. Civil"/>
        <s v="Ingeniero De Recursos Naturales Renovables Para Zonas Aridas"/>
        <s v="Geóloga"/>
        <s v="Tecnica Universitaria En Biogenetica"/>
        <s v="Tec. Universitaria En Biogenetica"/>
        <s v="Contador Publico"/>
        <s v="Lic. En Biotecnología"/>
        <s v="Lic En Ciencias Biológicas"/>
        <s v="Lic Ciencias Biológicas"/>
        <s v="Estudiante Avanzado De Ingeniería Agronómica (Unlar)"/>
        <s v="Ingeniero Agrónomo"/>
        <s v="Profesor Universitario En Ciencias Biológicas"/>
        <s v="Bióloga, Dra En Ciencias Biológicas"/>
        <s v="Geologo"/>
        <s v="Ingeniería Agronómica"/>
        <s v="Ingeniero Agronomo"/>
        <s v="Ing Agronoma"/>
        <s v="Ing.Agronómica"/>
        <s v="Tec. Agroindustrial Con Especializacion En Conservas"/>
        <s v="Ing. Agr. (Msc.) De Ciencias Agropecuarias De La Fca-Unc"/>
        <s v="Grado"/>
        <s v="Ingeniero En Recursos Naturales Renovables Para Zonas Áridas"/>
        <s v="Ingeniera Agronoma"/>
        <s v="Tec. Superior En Higine Y Segurid Laboral"/>
        <s v="Prof Geografia Nivel Medio"/>
        <s v="Licenciado En Higiene Y Seguridad En El Trabajo"/>
        <s v="Técnica En Estadistica"/>
        <s v="Ing. Industrial"/>
        <s v="Igniera De Minas"/>
        <s v="Dr. Lic. En Geofísica"/>
        <s v="Abogada - Medica"/>
        <s v="Lic. Rrhh"/>
        <s v="Lic. Ciencias Geológicas"/>
        <s v="Tecnico En Minas"/>
        <s v="Abogada/Docente Tec En Mineria"/>
        <s v="Ingeniero De Minas"/>
        <s v="Profesor Para Egb Y Polimodal En Geografía"/>
        <s v="Estudiante De Proyecto Final- Ing Electromecánica"/>
        <s v="Alumno De Proyecto Final- Ing. Electromecánica"/>
        <s v="Alumno Proyecto Final Em"/>
        <s v="Alumno De Proyecto Fina De Em"/>
        <s v="Ing. Electromecánica"/>
        <s v="Alumno De Proyecto Final De Ing Em"/>
        <s v="Alumnos De Proyecto Final De Em"/>
        <s v="Ingeniería Electromecánica"/>
        <s v="Alumno De Proyecto Final Ingenieria Electromecanica"/>
        <s v="Abogada"/>
        <s v="Licenciada En Enfermería"/>
        <s v="Mg En Geología Y Gestión Ambiental De Los Recursos Minerales"/>
        <s v="Ing Agroindustrial"/>
        <s v="Ing. Agroindustrial"/>
        <s v="Licenciada En Gestión Ambiental"/>
        <s v="Ingeniero En Electrónica Y Electricidad"/>
        <s v="Ingeniero Electrónico"/>
        <s v="Maestro Compostero"/>
        <s v="Doctorado"/>
        <s v="Medico"/>
        <m/>
      </sharedItems>
    </cacheField>
    <cacheField name="EMAIL2" numFmtId="0">
      <sharedItems containsBlank="1">
        <s v="cbaldo57@yahoo.com.ar"/>
        <s v="caropalacio969@gmail.com.ar"/>
        <s v="march_chilecito@hotmail.com"/>
        <s v="eliana_304@hotmail.com"/>
        <s v="analiaamprimo@gmail.com"/>
        <s v="gianndreg@gmail.com"/>
        <s v="mariajuana.mercado@gmail.com"/>
        <s v="lukabom@gmail.com"/>
        <s v="manzano.lucianaleonor@gmail.com"/>
        <s v="mercadocarina.cm@gmail.com"/>
        <s v="paula_larrey@hotmail.com"/>
        <s v="rmonla@gmail.com"/>
        <s v="noeaballay@hotmail.com"/>
        <s v="julietaagustinadelafuentecastr@gmail.com"/>
        <s v="enzoparcoparisi@gmail.com"/>
        <s v="vegaceci454@gmail.com"/>
        <s v="adri_c_grossi@hotmail.com"/>
        <s v="rosarioamayo@gmail.com"/>
        <s v="benjaminluli2017@gmail.com"/>
        <s v="arq.torrescv@gmail.com"/>
        <s v="francopaez265@gmail.com"/>
        <s v="beatrizbrizuelavargas@hotmail.com"/>
        <s v="aguirremariabelen@gmail.com"/>
        <s v="julieta.calvo1@gmail.com"/>
        <s v="loeg14@gmail.com"/>
        <s v="gimenacastro57@gmail.com"/>
        <s v="molinagomezmariana@gmail.com"/>
        <s v="amadacelestegallardo@gmail.com"/>
        <s v="rocio.2510@hotmail.com"/>
        <s v="ingclaudiaquintero@yahoo.com.ar"/>
        <s v="siljulian@yahoo.com.ar"/>
        <s v="alejandralopezcivil@gmail.com"/>
        <s v="palitta2@hotmail.com"/>
        <s v="britez.carlos@gmail.com"/>
        <s v="cmolinagomez@hotmal.com"/>
        <s v="paezaraceli18@gmail.com"/>
        <s v="elina_pereyra@yahoo.com.ar"/>
        <s v="elinapereyra2020@gmail.com"/>
        <s v="paulasaseta_20@hotmail.com"/>
        <s v="mangelscasara@gmail.com"/>
        <s v="vr-nieto@hotmail.com"/>
        <s v="lorenarvaez82@gmail.com"/>
        <s v="angelicacheredia@gmail.com"/>
        <s v="tito_bartolome@hotmail.com"/>
        <s v="gabriel1425.gr@gmail.com"/>
        <s v="jorgegastonvera@hotmail.com"/>
        <s v="profnicolasaluna@gmail.com"/>
        <s v="grinsol85@gmail.com"/>
        <s v="melucastillo0@gmail.com"/>
        <s v="anahijm21@gmail.com"/>
        <s v="paezvictoria114@gmail.com"/>
        <s v="alejandro.fangio.xxi@gmail.com"/>
        <s v="emilceeavila06@gmail.com"/>
        <s v="aemipau02@gmail.com"/>
        <s v="arielalbornoz8127@gmail.com"/>
        <s v="maru.bastasini@gmail.com"/>
        <s v="lorenamordazzi@yahoo.com.ar"/>
        <s v="lorenalunaartaza@gmail.com"/>
        <s v="hgiannoni77@gmail.com"/>
        <s v="maquu_15_61@hotmail.com"/>
        <s v="elisadelapuente@gmail.com"/>
        <s v="guada95.gv@gmail.com"/>
        <s v="jazmincha927@gmail.com"/>
        <s v="castromarilu553@gmail.com"/>
        <s v="mavidi2003@gmail.com"/>
        <s v="erickpalacio1@gmail.com"/>
        <s v="lopeziris989@gmail.com"/>
        <s v="martinaguidiserrano@gmail.com"/>
        <s v="larrainmariajose@gmail.com"/>
        <s v="jeniferguerrero271@gamil.com"/>
        <s v="sotomayormatias6@gmail.com"/>
        <s v="erikamoraleszarahi@gmail.com"/>
        <s v="elenamar08@gmail.com"/>
        <s v="jorgeluiscordoba@yahoo.com"/>
        <s v="marcosdjfuentes@hotmail.com.ar"/>
        <s v="educast614@gmail.com"/>
        <s v="jorgelinapaezrodriguez@gmail.com"/>
        <s v="soledadvega35@gmail.com"/>
        <s v="lissarlet29@gmail.com"/>
        <s v="karen.j.castroo@gmail.com"/>
        <s v="adrieltello11@gmail.com"/>
        <s v="vetesiac@gmail.com"/>
        <s v="sergioleiva9026@gmail.com"/>
        <s v="mikastefy94@gmail.com"/>
        <s v="lolanelly@hotmail.com"/>
        <s v="lolanelly.garcia@gmail.com"/>
        <s v="claudiatelloe76@gmail.com"/>
        <s v="sandrauliarte@hotmail.com"/>
        <s v="celiaelenabustos@gmail.com"/>
        <s v="danide58@gmail.com"/>
        <s v="yaninamercadodc@gmail.com"/>
        <s v="gastonbianco49@gmail.com"/>
        <s v="marisamaia200568@gmail.com"/>
        <s v="martin.moyano@peaenergia.com"/>
        <s v="coaguero@hotmail.com"/>
        <s v="victoriabottiglieri@hotmail.com"/>
        <s v="rtaquias@gmail.com"/>
        <s v="macarenadnaselli@hotmail.com"/>
        <s v="mariamauri@hotmail.com"/>
        <s v="estudiorojas_21@hotmail.com"/>
        <s v="saracarbel@gmail.com"/>
        <s v="flaydiaz@hotmail.com"/>
        <s v="micablanco53@hotmail.com"/>
        <s v="valentinadominica@hotmail.com"/>
        <s v="arqbelencuenca@gmail.com"/>
        <s v="rovivas32@hotmail.com"/>
        <s v="sanchezolga@hotmail.com.ar"/>
        <s v="carmenpizarrom76@gmail.com"/>
        <s v="rsoule2005@yahoo.com.ar"/>
        <s v="yani.ramadan@gmail.com"/>
        <s v="antoosaloo@gmail.com"/>
        <s v="marinareales208@gmail.com"/>
        <s v="rvaroli@frsn.utn.edu.ar"/>
        <s v="agustinsachetti_70@hotmail.com"/>
        <s v="tamibordon19@gmail.com"/>
        <s v="nidcarolina@gmail.com"/>
        <s v="profenoelialeiva3@gmail.com"/>
        <s v="rociobordon06@gmail.com"/>
        <s v="matiasremen983@outlook.com.ar"/>
        <s v="marianelaortiz2019@gmail.com"/>
        <s v="marianaprevenart1969@gmail.com"/>
        <s v="brendasoledadbordon@gmail.com"/>
        <s v="ing_oscarrodriguez@yahoo.com.ar"/>
        <s v="agosfuentesp10@gmail.com"/>
        <s v="juangabrielherrerafarias@gmail.com"/>
        <s v="robertocarlos.rocco@gmail.com"/>
        <s v="laumorzan@gmail.com"/>
        <s v="sabrinaayelengonzalez4@gmail.com"/>
        <s v="juanaro25llano@gmail.com"/>
        <s v="elshalday@hotmail.com"/>
        <s v="juanjosealbornoz43@gmail.com"/>
        <s v="yaninasoledad1009@gmail.com"/>
        <s v="lautinn99@gmail.com"/>
        <s v="anamaria305@live.com"/>
        <s v="roxydelcreales@gmail.com"/>
        <s v="lilianarosapaez@gmail.com"/>
        <s v="ryuli3087@gmail.com"/>
        <s v="monicarocaespain@gmail.com"/>
        <s v="mariapiacabrera@gmail.com"/>
        <s v="maldonadov@educ.ar"/>
        <s v="jessybarros14@gmail.com"/>
        <s v="gonzalo.lupa.brizuela@gmail.com"/>
        <s v="leonel-mt@hotmail.com"/>
        <s v="cadaveirapaula@hotmail.com"/>
        <s v="analiabeatrizmontecino96@gmail.com"/>
        <s v="belunchyy444@gmail.com"/>
        <s v="csalinas@ftservicios.com"/>
        <s v="rosanamolina2013@gmail.com"/>
        <s v="martucisneros.7@gmail.com"/>
        <s v="lucianaolmos8@gmail.com"/>
        <s v="charito20082008@hotmail.com"/>
        <s v="esteban28963@yahoo.com.ar"/>
        <s v="ornellamartino@live.com.ar"/>
        <s v="choky_051@hotmail.com"/>
        <s v="ptrctellini@gmail.com"/>
        <s v="mariaeugeniamartinez848@gmail.com"/>
        <s v="quinterosabrina2@gmail.com"/>
        <s v="arielrios28@gmail.com"/>
        <s v="juanpteran@gmail.com"/>
        <s v="jericavega16@gmail.com"/>
        <s v="martanorapare@gmail.com"/>
        <s v="yohanavivianaluna@gmail.com"/>
        <s v="mlbarral@gmail.com"/>
        <s v="adrischiro@hotmail.com"/>
        <s v="juampycarmona@gmail.com"/>
        <s v="chafalajesicasabrina@gmail.com"/>
        <s v="ynloquero@hotmail.com"/>
        <s v="cycrisda@hotmail.com"/>
        <s v="eaquaia@gmail.com"/>
        <s v="ceci.sws.1d@gmail.com"/>
        <s v="loliva@estudiantes.unsam.edu.ar"/>
        <s v="ayalarosa536@gmail.com"/>
        <s v="tottycap@hotmail.com"/>
        <s v="adri.mastro@gmail.com"/>
        <s v="fredyychielpo@hotmail.com"/>
        <s v="juanjosefernandezsoria@gmail.com"/>
        <s v="mat_1960@hotmail.com"/>
        <s v="arq.leonardoperez@yahoo.com.ar"/>
        <s v="msoteras@yahoo.com"/>
        <s v="monicairala2018@gmail.com"/>
        <s v="juanafattu1985@gmail.com"/>
        <s v="nathalycruz35@gmail.com"/>
        <s v="noelia13481@hotmail.com"/>
        <s v="giselanavarro33.gn@gmail.com"/>
        <s v="mariela.domke@gmail.com"/>
        <s v="dianaenieto1@gmail.com"/>
        <s v="gabrielajurik2@gmail.com"/>
        <s v="federojas18@gmail.com"/>
        <s v="anafarrando@yahoo.com.ar"/>
        <s v="marijo.toledo@gmail.com"/>
        <s v="abregumassi@gmail.com"/>
        <s v="camilatrejo01@gmail.com"/>
        <s v="marcelaguardia366@gmail.com"/>
        <s v="sggmaggfmflia@gmail.com"/>
        <s v="jazmincha92@gmail.com"/>
        <s v="celina_olguin@outlook.com"/>
        <s v="mandalacarta@gmail.com"/>
        <s v="denshy_reales@hotmail.com"/>
        <s v="pachecoteresitadelcarmen@gmail.com"/>
        <s v="gemagarcia159@hotmail.com"/>
        <s v="rociogordillo129@gmail.com"/>
        <s v="carrizomaricel79@gmail.com"/>
        <s v="rfdaiana@gmail.com"/>
        <s v="momogenchi@gmail.com"/>
        <s v="gpelozo@frsn.utn.edu.ar"/>
        <s v="mauriciohuentequeo@hotmail.com.ar"/>
        <s v="martinavegadiaz18@gmail.com"/>
        <s v="andreapastranagonzalez@hotmail.com"/>
        <s v="cmazzola@frsn.utn.edu.ar"/>
        <s v="brisa0150@gmail.com"/>
        <s v="popi_vn@hotmail.com"/>
        <s v="ambientemunicipal32@gmail.com"/>
        <s v="efefioramonti@gmail.com"/>
        <s v="aixamicol22@gmail.com"/>
        <s v="meluu.flores@hotmail.com"/>
        <s v="hnoemiroiz3@gmail.com"/>
        <s v="yamibavila@gmail.com"/>
        <s v="tobiassda@gmail.com"/>
        <s v="sonia_melo88@hotmail.com"/>
        <s v="monti_flopy_03@hotmail.com"/>
        <s v="agostinachavez@hotmail.com"/>
        <s v="fer.mh97.lbs@gmail.com"/>
        <s v="martinaguilar252@gmail.com"/>
        <s v="ingjosebarrio@outlook.com"/>
        <s v="ybarros96@gmail.com"/>
        <s v="jeo2490@gmail.com"/>
        <s v="jeo2490@gmaul.com"/>
        <s v="vitto2772@gmail.com"/>
        <s v="vicentecalbo@yahoo.com.ar"/>
        <s v="lidianicoramos@gmail.com"/>
        <s v="esc.lauranieto@gmail.com"/>
        <s v="decaracandelaria@gmail.com"/>
        <s v="alejandra4.lr@gmail.com"/>
        <s v="alejandra4371@hotmail.com"/>
        <s v="sebitacejas_13@hotmail.com"/>
        <s v="sht.larioja@gmail.com"/>
        <s v="mvcarrizo@gmail.com"/>
        <s v="rau-sanchez@hotmail.com"/>
        <s v="ing.raulsanchez.lr@gmail.com"/>
        <s v="aemipau02@hoymail.com"/>
        <s v="bruno.spallanzani@gmail.com"/>
        <s v="gjuarez04@gmail.com"/>
        <s v="mlpalazziutnlr@gmail.com"/>
        <s v="vanesamariarodriguez231@gmail.com"/>
        <s v="delcarmenrld@hotmail.com"/>
        <s v="tejadavioleta@gmail.com"/>
        <s v="jesicamiralles1@gmail.com"/>
        <s v="abigaildominguezmercado@gmail.com"/>
        <s v="manquipel@gmail.com"/>
        <s v="gotik_mary_19@hotmail.com"/>
        <s v="acm287@hotmail.com"/>
        <s v="marce0corzo@gmail.com"/>
        <s v="maldonadoviviananoemi@gmail.com"/>
        <s v="santiago.jz@hotmail.com"/>
        <s v="cosajulieta@gmail.com"/>
        <s v="albrecht_chris@hotmail.com"/>
        <s v="estadisticasemutur@gmail.com"/>
        <s v="hvalladares@unlar.edu.ar"/>
        <s v="hildavalla@yahoo.com"/>
        <s v="rmonla@frlr.utn.edu.ar"/>
        <s v=""/>
        <s v="sariquintero24@hotmail.com"/>
        <s v="cra.danielapaez@hotmail.com"/>
        <s v="sebastianbollati@gmail.com"/>
        <s v="donna.rattalino@gmail.com"/>
        <s v="nietocanoe@gmail.com"/>
        <s v="matias_esteva@hotmail.com"/>
        <s v="nicolasruizcarbajal@gmail.com"/>
        <s v="kiavara1212@gmail.com"/>
        <s v="glopezbarnes@gmail.com"/>
        <s v="pastor.silvina@inta.gob.ar"/>
        <s v="romeroaimogasta@yahoo.com.ar"/>
        <s v="tizianacativas@gmail.com"/>
        <s v="candevico2114@hotmail.com"/>
        <s v="szamorano182@gmail.com"/>
        <s v="lucianavalentinapereyra879@gmail.com"/>
        <s v="otero.laura@inta.gob.ar"/>
        <s v="solerios4621@gmail.com"/>
        <s v="brain07_@hotmail.com"/>
        <s v="costacaceresruthclaribel@gmail.com"/>
        <s v="iris-arias@hotmail.com"/>
        <s v="juliocemore@gmail.com"/>
        <s v="chumbitamartin2@gmail.com"/>
        <s v="cordobabelen3@gmail.com"/>
        <s v="cemaza09@gmail.com"/>
        <s v="manuel260798@gmail.com"/>
        <s v="maria_fenix@hotmail.com"/>
        <s v="veraocampocandelaria@gmail.com"/>
        <s v="matias.saez632@gmail.com"/>
        <s v="martinmolinafranco@gmail.com"/>
        <s v="fcativas.olives@gmail.com"/>
        <s v="haelterman.raquel@inta.gob.ar"/>
        <s v="tolocka.patricia@inta.gob.ar"/>
        <s v="jordibronzini@gmail.com"/>
        <s v="agus13ji@gmail.com"/>
        <s v="gonzalominardii08@gmail.com"/>
        <s v="cristianalfaro027@gmail.com"/>
        <s v="abelgarceron@gmail.com"/>
        <s v="cenaza09@gmail.com"/>
        <s v="andresepizarro@gmail.com"/>
        <s v="valenterrodriguez@gmail.com"/>
        <s v="horacio.soto65@gmail.com"/>
        <s v="diegomaximiliano@gmail.com"/>
        <s v="mairabarragan24@gmail.com"/>
        <s v="ivana.cortez88@gmail.com"/>
        <s v="melani.pallanza2@gmail.com"/>
        <s v="vicentecalbo@yahoo.com"/>
        <s v="ameliavergara@hotmail.com"/>
        <s v="vanepe.ez@gmail.com"/>
        <s v="estudioazeglio@yahoo.com.ar"/>
        <s v="karinavinas4@gmail.com"/>
        <s v="noel20julio@gmail.com"/>
        <s v="geo.ecomineria@gmail.com"/>
        <s v="dhuallpa57@gmail.com"/>
        <s v="abnelidabarrionuevodelav@gmail.com"/>
        <s v="ariel_5300@hotmail.com"/>
        <s v="ignaciogabriel.p@gmail.com"/>
        <s v="carrizorosales@gmail.com"/>
        <s v="laujimenez26@gmail.com"/>
        <s v="lauragracielaescuderotejada@gmail.com"/>
        <s v="adrianagnzlz93@gmail.com"/>
        <s v="mikatoniutti02@gmail.com"/>
        <s v="inhse.srl@gmail.com"/>
        <s v="horaciobracco.97@gmail.com"/>
        <s v="marcoscura93@hotmail.com"/>
        <s v="nicopaez24@gmail.com"/>
        <s v="tomybrizuela299@gmail.com"/>
        <s v="arielalcatel@gmail.com"/>
        <s v="nachito37bj@gmail.com"/>
        <s v="ramonsaavedra586@gmail.com"/>
        <s v="arayamatyas2010@gmail.com"/>
        <s v="sergio.enet.11@gmail.com"/>
        <s v="abustamante.4988@gmail.com"/>
        <s v="tlunavaporakis@gmail.com"/>
        <s v="cufre380@gmail.com"/>
        <s v="alanfernando.an@gmail.com"/>
        <s v="abnelidabarrionuevodelav@outlook.com"/>
        <s v="alan_elfer@outlook.com"/>
        <s v="licnabustamante@gmail.com"/>
        <s v="marita.sendero@gmail.com"/>
        <s v="gellrios1@gmail.com"/>
        <s v="julietadelafuentecastro@gmail.com"/>
        <s v="fcativas.olives@gmail.com.ar"/>
        <s v="banqueridaniela@gmail.com"/>
        <s v="susanatarditi@hotmail.com"/>
        <s v="alejandro_fangio_xxi@hotmail.com"/>
        <s v="arayamatyas2010@hotmail.es"/>
        <s v="josesanguedolce@yahoo.com.ar"/>
        <s v="danielnicolast@gmail.com"/>
        <s v="deconeoart@gmail.com"/>
        <s v="rfmaldonado@gmail.com"/>
        <s v="pcordoba2012@gmail.com"/>
        <s v="jelenag@hotmail.com.ar"/>
        <m/>
      </sharedItems>
    </cacheField>
    <cacheField name="APENOM" formula="IF(DOC&gt;0,APE&amp;&quot;, &quot;&amp;NOM,&quot; FALTAN DATOS&quot;)" databaseField="0"/>
    <cacheField name="GRUPO" formula="IF(DATA&gt;confANTERIOR,&quot;Actual&quot;,&quot;Anterior&quot;)" databaseField="0"/>
    <cacheField name="ape2" formula="APE" databaseField="0"/>
    <cacheField name="nom2" formula="NOM" databaseField="0"/>
    <cacheField name="doc2" formula="DOC" databaseField="0"/>
    <cacheField name="tel2" formula="TEL" databaseField="0"/>
    <cacheField name="tit2" formula="TIT" databaseField="0"/>
    <cacheField name="emia2" formula="EMIA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72" sheet="bdINSCs"/>
  </cacheSource>
  <cacheFields>
    <cacheField name="Marca temporal" numFmtId="165">
      <sharedItems containsDate="1" containsString="0" containsBlank="1">
        <d v="2021-05-22T11:56:30Z"/>
        <d v="2021-05-24T16:43:40Z"/>
        <d v="2021-05-24T16:56:25Z"/>
        <d v="2021-05-24T17:24:45Z"/>
        <d v="2021-05-24T17:26:40Z"/>
        <d v="2021-05-24T17:26:50Z"/>
        <d v="2021-05-24T17:29:50Z"/>
        <d v="2021-05-24T17:43:51Z"/>
        <d v="2021-05-24T17:47:07Z"/>
        <d v="2021-05-24T17:49:38Z"/>
        <d v="2021-05-24T17:56:53Z"/>
        <d v="2021-05-24T17:58:26Z"/>
        <d v="2021-05-24T18:34:48Z"/>
        <d v="2021-05-24T18:36:43Z"/>
        <d v="2021-05-24T18:36:51Z"/>
        <d v="2021-05-24T18:49:31Z"/>
        <d v="2021-05-24T20:45:51Z"/>
        <d v="2021-05-24T21:07:36Z"/>
        <d v="2021-05-24T21:20:03Z"/>
        <d v="2021-05-24T21:26:31Z"/>
        <d v="2021-05-24T21:51:04Z"/>
        <d v="2021-05-24T21:57:02Z"/>
        <d v="2021-05-24T22:24:15Z"/>
        <d v="2021-05-24T22:40:09Z"/>
        <d v="2021-05-25T00:02:06Z"/>
        <d v="2021-05-25T04:40:56Z"/>
        <d v="2021-05-25T09:41:50Z"/>
        <d v="2021-05-25T10:08:43Z"/>
        <d v="2021-05-25T15:57:23Z"/>
        <d v="2021-05-25T18:43:03Z"/>
        <d v="2021-05-25T18:51:49Z"/>
        <d v="2021-05-25T19:48:03Z"/>
        <d v="2021-05-25T20:25:42Z"/>
        <d v="2021-05-25T20:45:12Z"/>
        <d v="2021-05-25T20:52:32Z"/>
        <d v="2021-05-25T20:52:48Z"/>
        <d v="2021-05-25T20:59:16Z"/>
        <d v="2021-05-25T21:12:23Z"/>
        <d v="2021-05-25T21:51:49Z"/>
        <d v="2021-05-25T21:51:47Z"/>
        <d v="2021-05-25T22:15:28Z"/>
        <d v="2021-05-25T22:42:18Z"/>
        <d v="2021-05-26T07:04:12Z"/>
        <d v="2021-05-26T08:35:46Z"/>
        <d v="2021-05-26T10:52:04Z"/>
        <d v="2021-05-26T11:21:13Z"/>
        <d v="2021-05-26T17:35:52Z"/>
        <d v="2021-05-26T17:52:11Z"/>
        <d v="2021-05-27T01:43:29Z"/>
        <d v="2021-05-27T09:08:47Z"/>
        <d v="2021-05-27T10:15:40Z"/>
        <d v="2021-05-27T11:59:58Z"/>
        <d v="2021-05-27T13:51:50Z"/>
        <d v="2021-05-27T14:49:01Z"/>
        <d v="2021-05-27T17:19:22Z"/>
        <d v="2021-05-27T19:19:44Z"/>
        <d v="2021-05-27T22:47:01Z"/>
        <d v="2021-05-27T22:53:47Z"/>
        <d v="2021-05-28T00:23:40Z"/>
        <d v="2021-05-28T00:34:26Z"/>
        <d v="2021-05-28T12:57:25Z"/>
        <d v="2021-05-28T14:20:29Z"/>
        <d v="2021-05-28T15:15:22Z"/>
        <d v="2021-05-28T18:23:07Z"/>
        <d v="2021-05-28T18:31:19Z"/>
        <d v="2021-05-28T18:33:54Z"/>
        <d v="2021-05-28T18:34:18Z"/>
        <d v="2021-05-28T18:47:07Z"/>
        <d v="2021-05-28T19:08:21Z"/>
        <d v="2021-05-28T19:59:56Z"/>
        <d v="2021-05-28T20:10:07Z"/>
        <d v="2021-05-28T20:27:33Z"/>
        <d v="2021-05-28T20:56:15Z"/>
        <d v="2021-05-28T20:58:44Z"/>
        <d v="2021-05-28T21:06:52Z"/>
        <d v="2021-05-28T21:10:46Z"/>
        <d v="2021-05-28T21:59:26Z"/>
        <d v="2021-05-28T22:47:48Z"/>
        <d v="2021-05-28T23:21:31Z"/>
        <d v="2021-05-28T23:24:37Z"/>
        <d v="2021-05-29T10:22:01Z"/>
        <d v="2021-05-29T10:41:56Z"/>
        <d v="2021-05-29T11:27:44Z"/>
        <d v="2021-05-29T15:44:01Z"/>
        <d v="2021-05-29T17:14:09Z"/>
        <d v="2021-05-29T17:33:15Z"/>
        <d v="2021-05-30T00:05:36Z"/>
        <d v="2021-05-30T01:39:52Z"/>
        <d v="2021-05-30T01:53:16Z"/>
        <d v="2021-05-30T10:19:21Z"/>
        <d v="2021-05-30T09:43:09Z"/>
        <d v="2021-05-30T09:43:10Z"/>
        <d v="2021-05-30T11:44:25Z"/>
        <d v="2021-05-31T11:41:48Z"/>
        <d v="2021-06-01T01:27:29Z"/>
        <d v="2021-06-01T11:16:43Z"/>
        <d v="2021-06-01T11:26:29Z"/>
        <d v="2021-06-01T15:10:38Z"/>
        <d v="2021-06-01T15:11:33Z"/>
        <d v="2021-06-01T22:17:31Z"/>
        <d v="2021-06-02T08:11:59Z"/>
        <d v="2021-06-02T08:12:42Z"/>
        <d v="2021-06-02T08:17:15Z"/>
        <d v="2021-06-02T08:19:45Z"/>
        <d v="2021-06-02T08:21:34Z"/>
        <d v="2021-06-02T08:27:41Z"/>
        <d v="2021-06-02T08:29:12Z"/>
        <d v="2021-06-02T08:36:10Z"/>
        <d v="2021-06-02T08:40:22Z"/>
        <d v="2021-06-02T09:01:01Z"/>
        <d v="2021-06-02T09:59:40Z"/>
        <d v="2021-06-02T10:37:05Z"/>
        <d v="2021-06-02T10:43:47Z"/>
        <d v="2021-06-02T10:48:22Z"/>
        <d v="2021-06-02T10:48:52Z"/>
        <d v="2021-06-02T10:54:59Z"/>
        <d v="2021-06-02T11:18:03Z"/>
        <d v="2021-06-02T11:56:10Z"/>
        <d v="2021-06-02T12:02:23Z"/>
        <d v="2021-06-02T12:10:22Z"/>
        <d v="2021-06-02T14:55:53Z"/>
        <d v="2021-06-02T17:53:05Z"/>
        <d v="2021-06-02T19:07:45Z"/>
        <d v="2021-06-02T19:28:20Z"/>
        <d v="2021-06-02T19:29:17Z"/>
        <d v="2021-06-02T19:49:03Z"/>
        <d v="2021-06-02T19:57:57Z"/>
        <d v="2021-06-02T20:08:57Z"/>
        <d v="2021-06-02T20:11:57Z"/>
        <d v="2021-06-02T20:17:51Z"/>
        <d v="2021-06-02T20:31:34Z"/>
        <d v="2021-06-02T20:56:58Z"/>
        <d v="2021-06-02T20:59:53Z"/>
        <d v="2021-06-02T21:00:43Z"/>
        <d v="2021-06-02T21:09:42Z"/>
        <d v="2021-06-02T21:03:11Z"/>
        <d v="2021-06-02T21:05:57Z"/>
        <d v="2021-06-02T21:06:28Z"/>
        <d v="2021-06-02T21:12:31Z"/>
        <d v="2021-06-02T21:13:15Z"/>
        <d v="2021-06-03T22:39:10Z"/>
        <d v="2021-06-02T21:15:32Z"/>
        <d v="2021-06-02T21:21:53Z"/>
        <d v="2021-06-02T21:29:51Z"/>
        <d v="2021-06-02T21:41:01Z"/>
        <d v="2021-06-02T21:45:41Z"/>
        <d v="2021-06-02T21:47:40Z"/>
        <d v="2021-06-02T22:13:52Z"/>
        <d v="2021-06-02T22:18:36Z"/>
        <d v="2021-06-02T22:23:15Z"/>
        <d v="2021-06-02T23:43:01Z"/>
        <d v="2021-06-02T23:50:26Z"/>
        <d v="2021-06-03T01:12:12Z"/>
        <d v="2021-06-03T01:31:08Z"/>
        <d v="2021-06-03T08:41:02Z"/>
        <d v="2021-06-03T08:51:44Z"/>
        <d v="2021-06-03T09:11:13Z"/>
        <d v="2021-06-03T10:04:43Z"/>
        <d v="2021-06-03T10:05:59Z"/>
        <d v="2021-06-03T10:07:08Z"/>
        <d v="2021-06-03T10:13:30Z"/>
        <d v="2021-06-03T10:13:37Z"/>
        <d v="2021-06-03T10:30:34Z"/>
        <d v="2021-06-03T10:37:51Z"/>
        <d v="2021-06-03T10:41:15Z"/>
        <d v="2021-06-03T10:43:51Z"/>
        <d v="2021-06-03T10:45:07Z"/>
        <d v="2021-06-03T10:47:55Z"/>
        <d v="2021-06-03T10:51:43Z"/>
        <d v="2021-06-03T11:07:33Z"/>
        <d v="2021-06-03T11:14:02Z"/>
        <d v="2021-06-03T11:26:34Z"/>
        <d v="2021-06-03T11:48:46Z"/>
        <d v="2021-06-03T11:54:24Z"/>
        <d v="2021-06-03T12:02:06Z"/>
        <d v="2021-06-03T12:13:30Z"/>
        <d v="2021-06-03T12:16:26Z"/>
        <d v="2021-06-03T12:47:50Z"/>
        <d v="2021-06-03T12:48:35Z"/>
        <d v="2021-06-03T13:01:49Z"/>
        <d v="2021-06-03T13:05:06Z"/>
        <d v="2021-06-03T13:12:47Z"/>
        <d v="2021-06-03T13:13:01Z"/>
        <d v="2021-06-03T13:27:22Z"/>
        <d v="2021-06-03T13:34:18Z"/>
        <d v="2021-06-03T13:38:15Z"/>
        <d v="2021-06-03T13:43:16Z"/>
        <d v="2021-06-03T13:43:30Z"/>
        <d v="2021-06-03T13:43:31Z"/>
        <d v="2021-06-03T13:44:11Z"/>
        <d v="2021-06-03T13:45:41Z"/>
        <d v="2021-06-03T13:49:10Z"/>
        <d v="2021-06-03T13:53:17Z"/>
        <d v="2021-06-03T13:54:22Z"/>
        <d v="2021-06-03T14:02:29Z"/>
        <d v="2021-06-03T14:11:27Z"/>
        <d v="2021-06-03T14:18:29Z"/>
        <d v="2021-06-03T14:19:19Z"/>
        <d v="2021-06-03T14:23:13Z"/>
        <d v="2021-06-03T14:35:13Z"/>
        <d v="2021-06-03T15:02:31Z"/>
        <d v="2021-06-03T15:03:26Z"/>
        <d v="2021-06-03T15:14:42Z"/>
        <d v="2021-06-03T15:18:58Z"/>
        <d v="2021-06-03T15:34:24Z"/>
        <d v="2021-06-03T15:56:34Z"/>
        <d v="2021-06-03T16:12:14Z"/>
        <d v="2021-06-03T16:18:34Z"/>
        <d v="2021-06-03T16:18:53Z"/>
        <d v="2021-06-03T16:33:49Z"/>
        <d v="2021-06-03T18:04:32Z"/>
        <d v="2021-06-03T18:15:55Z"/>
        <d v="2021-06-03T18:37:21Z"/>
        <d v="2021-06-03T19:10:44Z"/>
        <d v="2021-06-03T19:18:40Z"/>
        <d v="2021-06-03T19:29:13Z"/>
        <d v="2021-06-03T19:35:38Z"/>
        <d v="2021-06-03T19:35:44Z"/>
        <d v="2021-06-03T19:58:33Z"/>
        <d v="2021-06-03T20:01:10Z"/>
        <d v="2021-06-03T20:05:59Z"/>
        <d v="2021-06-03T20:06:03Z"/>
        <d v="2021-06-03T20:07:28Z"/>
        <d v="2021-06-03T20:13:08Z"/>
        <d v="2021-06-03T20:17:49Z"/>
        <d v="2021-06-03T20:29:38Z"/>
        <d v="2021-06-03T20:32:44Z"/>
        <d v="2021-06-03T20:45:32Z"/>
        <d v="2021-06-03T21:02:44Z"/>
        <d v="2021-06-03T21:03:54Z"/>
        <d v="2021-06-03T21:50:12Z"/>
        <d v="2021-06-04T00:26:03Z"/>
        <d v="2021-06-04T09:52:02Z"/>
        <d v="2021-06-04T12:48:07Z"/>
        <d v="2021-06-04T12:55:01Z"/>
        <d v="2021-06-04T12:55:52Z"/>
        <d v="2021-06-04T16:08:50Z"/>
        <d v="2021-06-04T16:16:50Z"/>
        <d v="2021-06-04T22:06:23Z"/>
        <d v="2021-06-13T20:27:01Z"/>
        <d v="2021-06-14T23:27:25Z"/>
        <d v="2021-06-14T23:27:45Z"/>
        <d v="2021-06-15T18:42:28Z"/>
        <d v="2021-06-15T18:46:05Z"/>
        <d v="2021-06-15T19:13:15Z"/>
        <d v="2021-06-15T22:30:56Z"/>
        <d v="2021-06-16T15:52:41Z"/>
        <d v="2021-06-16T15:54:00Z"/>
        <d v="2021-06-16T15:55:42Z"/>
        <d v="2021-06-16T16:13:24Z"/>
        <d v="2021-06-16T16:22:40Z"/>
        <d v="2021-06-16T16:23:20Z"/>
        <d v="2021-06-16T16:41:56Z"/>
        <d v="2021-06-16T16:50:18Z"/>
        <d v="2021-06-16T16:57:19Z"/>
        <d v="2021-06-16T16:57:43Z"/>
        <d v="2021-06-16T17:02:05Z"/>
        <d v="2021-06-16T17:13:25Z"/>
        <d v="2021-06-16T17:15:21Z"/>
        <d v="2021-06-16T18:17:32Z"/>
        <d v="2021-06-16T18:30:53Z"/>
        <d v="2021-06-16T18:31:09Z"/>
        <d v="2021-06-16T18:31:47Z"/>
        <d v="2021-06-16T19:16:40Z"/>
        <d v="2021-06-16T19:47:41Z"/>
        <d v="2021-06-16T19:44:14Z"/>
        <d v="2021-06-16T20:09:39Z"/>
        <d v="2021-06-16T20:11:08Z"/>
        <d v="2021-06-16T20:25:31Z"/>
        <d v="2021-06-16T20:25:46Z"/>
        <d v="2021-06-16T20:30:39Z"/>
        <d v="2021-06-16T20:42:14Z"/>
        <d v="2021-06-16T20:57:11Z"/>
        <d v="2021-06-16T22:10:06Z"/>
        <d v="2021-06-16T23:52:16Z"/>
        <d v="2021-06-16T23:56:41Z"/>
        <d v="2021-06-17T00:01:07Z"/>
        <d v="2021-06-17T07:09:24Z"/>
        <d v="2021-06-17T09:58:12Z"/>
        <d v="2021-06-17T10:06:38Z"/>
        <d v="2021-06-17T10:16:32Z"/>
        <d v="2021-06-17T10:22:59Z"/>
        <d v="2021-06-17T10:28:25Z"/>
        <d v="2021-06-17T10:31:11Z"/>
        <d v="2021-06-17T10:31:35Z"/>
        <d v="2021-06-17T10:31:53Z"/>
        <d v="2021-06-17T10:36:51Z"/>
        <d v="2021-06-17T10:43:38Z"/>
        <d v="2021-06-17T10:54:56Z"/>
        <d v="2021-06-17T11:13:47Z"/>
        <d v="2021-06-17T20:12:19Z"/>
        <d v="2021-06-17T12:27:16Z"/>
        <d v="2021-06-17T13:11:11Z"/>
        <d v="2021-06-17T13:58:12Z"/>
        <d v="2021-06-17T14:50:39Z"/>
        <d v="2021-06-17T17:35:17Z"/>
        <d v="2021-06-17T17:37:09Z"/>
        <d v="2021-06-17T18:06:10Z"/>
        <d v="2021-06-17T18:09:42Z"/>
        <d v="2021-06-17T18:13:06Z"/>
        <d v="2021-06-17T18:41:21Z"/>
        <d v="2021-06-17T19:35:05Z"/>
        <d v="2021-06-17T19:41:57Z"/>
        <d v="2021-06-17T19:46:35Z"/>
        <d v="2021-06-17T19:49:15Z"/>
        <d v="2021-06-17T20:08:50Z"/>
        <d v="2021-06-17T20:08:51Z"/>
        <d v="2021-06-17T20:09:03Z"/>
        <d v="2021-06-17T20:09:16Z"/>
        <d v="2021-06-17T20:09:34Z"/>
        <d v="2021-06-17T20:09:53Z"/>
        <d v="2021-06-17T20:10:40Z"/>
        <d v="2021-06-17T20:10:48Z"/>
        <d v="2021-06-17T20:11:29Z"/>
        <d v="2021-06-17T20:12:22Z"/>
        <d v="2021-06-17T20:12:27Z"/>
        <d v="2021-06-17T20:13:35Z"/>
        <d v="2021-06-17T20:13:54Z"/>
        <d v="2021-06-17T20:13:58Z"/>
        <d v="2021-06-17T20:14:26Z"/>
        <d v="2021-06-17T20:14:43Z"/>
        <d v="2021-06-17T20:14:52Z"/>
        <d v="2021-06-17T20:14:52Z"/>
        <d v="2021-06-17T20:15:27Z"/>
        <d v="2021-06-17T20:15:50Z"/>
        <d v="2021-06-17T20:16:51Z"/>
        <d v="2021-06-17T20:18:05Z"/>
        <d v="2021-06-17T20:18:30Z"/>
        <d v="2021-06-17T20:19:06Z"/>
        <d v="2021-06-17T20:22:06Z"/>
        <d v="2021-06-17T20:28:17Z"/>
        <d v="2021-06-17T20:49:28Z"/>
        <d v="2021-06-17T20:50:08Z"/>
        <d v="2021-06-17T20:50:32Z"/>
        <d v="2021-06-17T20:51:08Z"/>
        <d v="2021-06-17T20:51:49Z"/>
        <d v="2021-06-17T20:52:29Z"/>
        <d v="2021-06-17T20:53:12Z"/>
        <d v="2021-06-17T20:55:58Z"/>
        <d v="2021-06-17T20:57:17Z"/>
        <d v="2021-06-17T20:57:47Z"/>
        <d v="2021-06-17T20:58:23Z"/>
        <d v="2021-06-17T20:59:12Z"/>
        <d v="2021-06-17T21:00:35Z"/>
        <d v="2021-06-17T21:02:36Z"/>
        <d v="2021-06-17T21:03:49Z"/>
        <d v="2021-06-17T21:03:51Z"/>
        <d v="2021-06-17T21:04:37Z"/>
        <d v="2021-06-17T21:06:59Z"/>
        <d v="2021-06-17T21:08:13Z"/>
        <d v="2021-06-17T22:31:10Z"/>
        <d v="2021-06-17T23:10:04Z"/>
        <d v="2021-06-17T23:14:17Z"/>
        <d v="2021-06-17T23:23:28Z"/>
        <d v="2021-06-18T00:26:46Z"/>
        <d v="2021-06-18T00:32:24Z"/>
        <d v="2021-06-18T01:18:01Z"/>
        <d v="2021-06-18T16:31:12Z"/>
        <d v="2021-06-18T20:09:17Z"/>
        <d v="2021-06-19T13:10:17Z"/>
        <d v="2021-06-21T18:54:14Z"/>
        <d v="2021-06-22T11:59:30Z"/>
        <d v="2021-06-28T17:31:19Z"/>
        <d v="2021-06-28T17:31:21Z"/>
        <d v="2021-08-19T21:30:00Z"/>
        <d v="2021-06-29T16:33:57Z"/>
        <d v="2021-06-29T20:04:09Z"/>
        <d v="2021-06-29T20:16:35Z"/>
        <d v="2021-06-29T23:01:27Z"/>
        <d v="2021-06-30T07:29:44Z"/>
        <d v="2021-06-30T10:45:21Z"/>
        <d v="2021-06-30T13:07:15Z"/>
        <d v="2021-06-30T13:14:44Z"/>
        <d v="2021-06-30T13:28:57Z"/>
        <d v="2021-06-30T13:28:58Z"/>
        <d v="2021-06-30T14:04:34Z"/>
        <d v="2021-06-30T14:10:58Z"/>
        <d v="2021-06-30T16:00:02Z"/>
        <d v="2021-06-30T17:26:29Z"/>
        <d v="2021-06-30T17:28:56Z"/>
        <d v="2021-06-30T19:54:47Z"/>
        <d v="2021-07-01T11:47:54Z"/>
        <d v="2021-07-01T12:33:10Z"/>
        <d v="2021-07-01T12:43:53Z"/>
        <d v="2021-07-01T13:24:30Z"/>
        <d v="2021-07-01T14:36:55Z"/>
        <d v="2021-07-01T16:57:57Z"/>
        <d v="2021-07-01T18:29:25Z"/>
        <d v="2021-07-01T19:40:39Z"/>
        <d v="2021-07-01T19:57:30Z"/>
        <d v="2021-07-01T20:01:54Z"/>
        <d v="2021-07-01T20:02:31Z"/>
        <d v="2021-07-01T20:06:33Z"/>
        <d v="2021-07-01T20:14:27Z"/>
        <d v="2021-07-01T20:14:28Z"/>
        <d v="2021-07-01T20:14:39Z"/>
        <d v="2021-07-01T20:14:50Z"/>
        <d v="2021-07-01T20:15:02Z"/>
        <d v="2021-07-01T20:15:50Z"/>
        <d v="2021-07-01T20:15:52Z"/>
        <d v="2021-07-01T20:16:09Z"/>
        <d v="2021-07-01T20:16:10Z"/>
        <d v="2021-07-01T20:19:01Z"/>
        <d v="2021-07-01T20:23:34Z"/>
        <d v="2021-07-01T20:40:47Z"/>
        <d v="2021-07-01T20:42:06Z"/>
        <d v="2021-07-01T20:45:56Z"/>
        <d v="2021-07-01T20:46:03Z"/>
        <d v="2021-07-01T20:48:43Z"/>
        <d v="2021-07-02T01:51:28Z"/>
        <d v="2021-07-02T18:01:48Z"/>
        <d v="2021-07-08T16:52:27Z"/>
        <d v="2021-07-08T19:25:19Z"/>
        <d v="2021-07-12T09:02:23Z"/>
        <d v="2021-07-13T10:04:12Z"/>
        <d v="2021-07-13T19:30:03Z"/>
        <d v="2021-07-13T19:30:17Z"/>
        <d v="2021-07-13T19:41:14Z"/>
        <d v="2021-07-13T19:48:49Z"/>
        <d v="2021-07-14T17:50:51Z"/>
        <d v="2021-07-13T22:00:56Z"/>
        <d v="2021-07-13T22:59:14Z"/>
        <d v="2021-07-14T15:37:27Z"/>
        <d v="2021-07-14T20:31:03Z"/>
        <d v="2021-07-14T21:09:32Z"/>
        <d v="2021-07-14T21:14:52Z"/>
        <d v="2021-07-14T21:21:22Z"/>
        <d v="2021-07-14T21:40:21Z"/>
        <d v="2021-07-14T21:42:15Z"/>
        <d v="2021-07-14T23:08:24Z"/>
        <d v="2021-07-14T23:21:42Z"/>
        <d v="2021-07-15T10:28:21Z"/>
        <d v="2021-07-15T10:28:22Z"/>
        <d v="2021-07-15T11:06:47Z"/>
        <d v="2021-07-15T11:33:54Z"/>
        <d v="2021-07-15T11:36:35Z"/>
        <d v="2021-07-15T12:14:53Z"/>
        <d v="2021-07-15T13:31:11Z"/>
        <d v="2021-07-15T13:31:27Z"/>
        <d v="2021-07-15T13:32:27Z"/>
        <d v="2021-07-15T13:32:50Z"/>
        <d v="2021-07-15T13:33:32Z"/>
        <d v="2021-07-15T13:34:49Z"/>
        <d v="2021-07-15T13:35:23Z"/>
        <d v="2021-07-15T13:35:34Z"/>
        <d v="2021-07-15T13:36:40Z"/>
        <d v="2021-07-15T13:49:10Z"/>
        <d v="2021-07-15T13:58:36Z"/>
        <d v="2021-07-15T14:07:08Z"/>
        <d v="2021-07-15T14:10:59Z"/>
        <d v="2021-07-15T14:17:42Z"/>
        <d v="2021-07-15T14:21:17Z"/>
        <d v="2021-07-15T15:08:35Z"/>
        <d v="2021-07-15T15:58:20Z"/>
        <d v="2021-07-15T15:58:41Z"/>
        <d v="2021-07-15T16:07:59Z"/>
        <d v="2021-07-19T04:32:20Z"/>
        <d v="2021-07-15T16:38:34Z"/>
        <d v="2021-07-15T16:59:39Z"/>
        <d v="2021-07-15T17:07:57Z"/>
        <d v="2021-07-15T17:20:37Z"/>
        <d v="2021-07-15T17:59:32Z"/>
        <d v="2021-07-15T18:15:44Z"/>
        <d v="2021-07-15T18:20:55Z"/>
        <d v="2021-07-15T18:27:31Z"/>
        <d v="2021-07-15T18:30:57Z"/>
        <d v="2021-07-15T18:46:55Z"/>
        <d v="2021-07-15T18:51:06Z"/>
        <d v="2021-07-15T19:29:16Z"/>
        <d v="2021-07-15T19:37:29Z"/>
        <d v="2021-07-15T19:40:31Z"/>
        <d v="2021-07-15T19:44:59Z"/>
        <d v="2021-07-15T20:00:32Z"/>
        <d v="2021-07-15T20:01:39Z"/>
        <d v="2021-07-15T20:02:09Z"/>
        <d v="2021-07-15T20:02:27Z"/>
        <d v="2021-07-15T20:03:31Z"/>
        <d v="2021-07-15T20:04:09Z"/>
        <d v="2021-07-15T20:06:53Z"/>
        <d v="2021-07-15T20:08:53Z"/>
        <d v="2021-07-15T20:21:01Z"/>
        <d v="2021-07-15T20:26:42Z"/>
        <d v="2021-07-15T20:37:59Z"/>
        <d v="2021-07-15T20:38:37Z"/>
        <d v="2021-07-15T20:38:39Z"/>
        <d v="2021-07-15T20:39:10Z"/>
        <d v="2021-07-15T20:49:15Z"/>
        <d v="2021-07-15T21:06:46Z"/>
        <d v="2021-07-15T21:09:47Z"/>
        <d v="2021-07-15T21:09:48Z"/>
        <d v="2021-07-15T21:09:49Z"/>
        <d v="2021-07-15T21:09:50Z"/>
        <d v="2021-07-15T21:09:51Z"/>
        <d v="2021-07-15T21:09:52Z"/>
        <d v="2021-07-16T00:35:12Z"/>
        <d v="2021-07-16T12:06:14Z"/>
        <d v="2021-07-16T16:32:05Z"/>
        <d v="2021-07-16T16:52:22Z"/>
        <d v="2021-07-17T12:22:55Z"/>
        <d v="2021-07-17T13:31:11Z"/>
        <d v="2021-07-22T16:48:47Z"/>
        <d v="2021-07-29T11:10:14Z"/>
        <d v="2021-07-29T11:17:40Z"/>
        <d v="2021-07-29T11:33:36Z"/>
        <d v="2021-07-29T11:35:31Z"/>
        <d v="2021-07-29T11:52:45Z"/>
        <d v="2021-07-29T16:21:50Z"/>
        <d v="2021-07-29T12:10:12Z"/>
        <d v="2021-07-30T00:13:45Z"/>
        <d v="2021-07-30T13:25:15Z"/>
        <d v="2021-07-30T19:27:51Z"/>
        <d v="2021-08-06T20:26:17Z"/>
        <d v="2021-07-31T10:32:36Z"/>
        <d v="2021-08-02T14:09:48Z"/>
        <d v="2021-08-02T14:34:46Z"/>
        <d v="2021-08-02T15:11:32Z"/>
        <d v="2021-08-02T15:45:59Z"/>
        <d v="2021-08-02T15:56:21Z"/>
        <d v="2021-08-02T17:09:01Z"/>
        <d v="2021-08-02T20:23:46Z"/>
        <d v="2021-08-02T20:28:33Z"/>
        <d v="2021-08-02T20:31:35Z"/>
        <d v="2021-08-02T22:08:23Z"/>
        <d v="2021-08-02T22:11:07Z"/>
        <d v="2021-08-02T22:43:18Z"/>
        <d v="2021-08-03T10:09:45Z"/>
        <d v="2021-08-03T10:30:16Z"/>
        <d v="2021-08-03T12:30:24Z"/>
        <d v="2021-08-03T12:31:35Z"/>
        <d v="2021-08-03T13:36:50Z"/>
        <d v="2021-08-03T13:42:20Z"/>
        <d v="2021-08-03T13:46:19Z"/>
        <d v="2021-08-03T13:46:56Z"/>
        <d v="2021-08-03T13:47:57Z"/>
        <d v="2021-08-03T13:50:56Z"/>
        <d v="2021-08-03T14:43:06Z"/>
        <d v="2021-08-03T16:47:00Z"/>
        <d v="2021-08-03T18:12:00Z"/>
        <d v="2021-08-03T18:40:43Z"/>
        <d v="2021-08-03T18:40:55Z"/>
        <d v="2021-08-03T19:08:04Z"/>
        <d v="2021-08-03T21:23:58Z"/>
        <d v="2021-08-03T21:55:25Z"/>
        <d v="2021-08-04T07:46:01Z"/>
        <d v="2021-08-04T10:40:30Z"/>
        <d v="2021-08-05T11:40:29Z"/>
        <d v="2021-08-04T13:06:18Z"/>
        <d v="2021-08-04T13:06:23Z"/>
        <d v="2021-08-04T13:07:31Z"/>
        <d v="2021-08-04T13:08:12Z"/>
        <d v="2021-08-04T13:12:47Z"/>
        <d v="2021-08-04T13:16:45Z"/>
        <d v="2021-08-04T13:17:24Z"/>
        <d v="2021-08-04T13:25:13Z"/>
        <d v="2021-08-04T14:25:31Z"/>
        <d v="2021-08-04T14:41:20Z"/>
        <d v="2021-08-04T16:34:03Z"/>
        <d v="2021-08-04T18:46:48Z"/>
        <d v="2021-08-05T08:31:53Z"/>
        <d v="2021-08-05T08:33:36Z"/>
        <d v="2021-08-05T08:37:54Z"/>
        <d v="2021-08-05T08:40:46Z"/>
        <d v="2021-08-05T08:41:59Z"/>
        <d v="2021-08-05T08:47:59Z"/>
        <d v="2021-08-05T08:48:07Z"/>
        <d v="2021-08-05T08:49:23Z"/>
        <d v="2021-08-05T08:50:42Z"/>
        <d v="2021-08-05T08:51:11Z"/>
        <d v="2021-08-05T08:52:13Z"/>
        <d v="2021-08-05T13:17:50Z"/>
        <d v="2021-08-05T08:57:27Z"/>
        <d v="2021-08-05T08:58:51Z"/>
        <d v="2021-08-05T09:01:40Z"/>
        <d v="2021-08-05T09:06:57Z"/>
        <d v="2021-08-05T09:07:45Z"/>
        <d v="2021-08-05T09:37:50Z"/>
        <d v="2021-08-05T10:16:45Z"/>
        <d v="2021-08-05T11:18:01Z"/>
        <d v="2021-08-05T11:28:57Z"/>
        <d v="2021-08-05T11:46:18Z"/>
        <d v="2021-08-05T11:46:20Z"/>
        <d v="2021-08-05T13:39:34Z"/>
        <d v="2021-08-05T14:10:58Z"/>
        <d v="2021-08-05T14:38:02Z"/>
        <d v="2021-08-05T16:32:20Z"/>
        <d v="2021-08-05T17:15:53Z"/>
        <d v="2021-08-05T17:16:59Z"/>
        <d v="2021-08-05T17:30:51Z"/>
        <d v="2021-08-05T17:47:38Z"/>
        <d v="2021-08-05T17:54:49Z"/>
        <d v="2021-08-05T18:30:19Z"/>
        <d v="2021-08-05T19:07:02Z"/>
        <d v="2021-08-05T19:08:22Z"/>
        <d v="2021-08-05T19:18:22Z"/>
        <d v="2021-08-05T19:23:54Z"/>
        <d v="2021-08-05T19:34:28Z"/>
        <d v="2021-08-05T19:46:27Z"/>
        <d v="2021-08-05T19:49:34Z"/>
        <d v="2021-08-05T20:01:28Z"/>
        <d v="2021-08-05T20:02:16Z"/>
        <d v="2021-08-05T20:05:35Z"/>
        <d v="2021-08-05T20:08:14Z"/>
        <d v="2021-08-05T20:08:32Z"/>
        <d v="2021-08-05T20:08:40Z"/>
        <d v="2021-08-05T20:08:51Z"/>
        <d v="2021-08-05T20:08:54Z"/>
        <d v="2021-08-05T20:09:08Z"/>
        <d v="2021-08-05T20:09:45Z"/>
        <d v="2021-08-05T20:10:18Z"/>
        <d v="2021-08-05T20:10:26Z"/>
        <d v="2021-08-05T20:10:53Z"/>
        <d v="2021-08-05T20:11:13Z"/>
        <d v="2021-08-05T20:11:34Z"/>
        <d v="2021-08-05T20:12:33Z"/>
        <d v="2021-08-05T20:13:13Z"/>
        <d v="2021-08-05T20:13:45Z"/>
        <d v="2021-08-05T20:13:54Z"/>
        <d v="2021-08-05T20:15:54Z"/>
        <d v="2021-08-05T20:16:33Z"/>
        <d v="2021-08-05T20:18:34Z"/>
        <d v="2021-08-05T20:23:49Z"/>
        <d v="2021-08-05T20:23:57Z"/>
        <d v="2021-08-05T20:24:55Z"/>
        <d v="2021-08-05T20:25:51Z"/>
        <d v="2021-08-05T20:30:41Z"/>
        <d v="2021-08-05T20:30:56Z"/>
        <d v="2021-08-05T20:49:46Z"/>
        <d v="2021-08-05T20:51:56Z"/>
        <d v="2021-08-05T20:53:18Z"/>
        <d v="2021-08-05T20:53:52Z"/>
        <d v="2021-08-05T20:54:30Z"/>
        <d v="2021-08-05T20:55:23Z"/>
        <d v="2021-08-05T20:56:18Z"/>
        <d v="2021-08-05T20:57:17Z"/>
        <d v="2021-08-05T20:58:06Z"/>
        <d v="2021-08-05T20:59:02Z"/>
        <d v="2021-08-05T20:59:43Z"/>
        <d v="2021-08-05T21:00:12Z"/>
        <d v="2021-08-05T21:01:38Z"/>
        <d v="2021-08-05T21:15:38Z"/>
        <d v="2021-08-05T23:50:00Z"/>
        <d v="2021-08-15T16:51:16Z"/>
        <d v="2021-08-18T19:30:05Z"/>
        <d v="2021-08-18T19:56:02Z"/>
        <d v="2021-08-18T23:46:22Z"/>
        <d v="2021-08-19T11:18:24Z"/>
        <d v="2021-08-19T12:40:06Z"/>
        <d v="2021-08-19T12:58:26Z"/>
        <d v="2021-08-19T13:11:40Z"/>
        <d v="2021-08-19T20:05:08Z"/>
        <d v="2021-08-19T13:52:25Z"/>
        <d v="2021-08-19T17:55:31Z"/>
        <d v="2021-08-19T18:35:34Z"/>
        <d v="2021-08-19T18:40:10Z"/>
        <d v="2021-08-19T19:21:43Z"/>
        <d v="2021-08-19T19:25:31Z"/>
        <d v="2021-08-19T19:30:56Z"/>
        <d v="2021-08-19T19:32:57Z"/>
        <d v="2021-08-19T19:34:02Z"/>
        <d v="2021-08-19T19:37:46Z"/>
        <d v="2021-08-19T19:57:02Z"/>
        <d v="2021-08-19T19:58:45Z"/>
        <d v="2021-08-19T20:01:53Z"/>
        <d v="2021-08-19T20:02:12Z"/>
        <d v="2021-08-19T20:03:12Z"/>
        <d v="2021-08-19T20:03:18Z"/>
        <d v="2021-08-19T20:04:24Z"/>
        <d v="2021-08-19T20:12:53Z"/>
        <d v="2021-08-19T20:19:33Z"/>
        <d v="2021-08-19T20:21:32Z"/>
        <d v="2021-08-19T20:28:11Z"/>
        <d v="2021-08-19T20:28:52Z"/>
        <d v="2021-08-19T20:29:05Z"/>
        <d v="2021-08-19T20:30:03Z"/>
        <d v="2021-08-19T20:30:17Z"/>
        <d v="2021-08-19T20:30:43Z"/>
        <d v="2021-08-19T20:30:59Z"/>
        <d v="2021-08-19T20:31:21Z"/>
        <d v="2021-08-19T20:34:01Z"/>
        <d v="2021-08-19T20:40:59Z"/>
        <d v="2021-08-19T20:41:10Z"/>
        <d v="2021-08-19T20:44:11Z"/>
        <d v="2021-08-19T20:45:50Z"/>
        <d v="2021-08-19T20:52:51Z"/>
        <d v="2021-08-19T21:11:40Z"/>
        <d v="2021-08-19T23:33:04Z"/>
        <d v="2021-08-30T10:12:30Z"/>
        <d v="2021-08-30T17:19:45Z"/>
        <d v="2021-08-30T17:22:50Z"/>
        <d v="2021-08-30T17:23:46Z"/>
        <d v="2021-08-30T17:53:32Z"/>
        <d v="2021-08-30T17:54:15Z"/>
        <d v="2021-08-30T17:59:51Z"/>
        <d v="2021-08-30T18:15:40Z"/>
        <d v="2021-08-30T18:45:25Z"/>
        <d v="2021-08-30T18:51:00Z"/>
        <d v="2021-08-30T18:58:38Z"/>
        <d v="2021-08-30T18:59:43Z"/>
        <d v="2021-08-30T20:46:30Z"/>
        <d v="2021-08-30T21:57:19Z"/>
        <d v="2021-08-30T22:11:10Z"/>
        <d v="2021-08-30T23:49:52Z"/>
        <d v="2021-08-31T10:07:19Z"/>
        <d v="2021-08-31T10:29:04Z"/>
        <d v="2021-08-31T10:43:30Z"/>
        <d v="2021-08-31T12:40:49Z"/>
        <d v="2021-08-31T13:46:26Z"/>
        <d v="2021-08-31T14:19:34Z"/>
        <d v="2021-08-31T16:40:49Z"/>
        <d v="2021-08-31T20:40:36Z"/>
        <d v="2021-09-01T09:47:18Z"/>
        <d v="2021-09-01T10:51:55Z"/>
        <d v="2021-09-01T20:18:54Z"/>
        <d v="2021-09-01T20:18:55Z"/>
        <d v="2021-09-01T21:48:48Z"/>
        <d v="2021-09-01T22:59:53Z"/>
        <d v="2021-09-02T09:26:55Z"/>
        <d v="2021-09-02T10:11:13Z"/>
        <d v="2021-09-02T10:34:54Z"/>
        <d v="2021-09-02T11:07:06Z"/>
        <d v="2021-09-02T11:08:52Z"/>
        <d v="2021-09-02T11:10:40Z"/>
        <d v="2021-09-02T11:11:13Z"/>
        <d v="2021-09-02T11:17:17Z"/>
        <d v="2021-09-02T11:25:25Z"/>
        <d v="2021-09-02T11:49:18Z"/>
        <d v="2021-09-02T12:39:28Z"/>
        <d v="2021-09-02T12:43:11Z"/>
        <d v="2021-09-02T13:04:10Z"/>
        <d v="2021-09-02T13:32:26Z"/>
        <d v="2021-09-02T14:18:08Z"/>
        <d v="2021-09-02T14:42:01Z"/>
        <d v="2021-09-02T16:51:20Z"/>
        <d v="2021-09-02T17:18:27Z"/>
        <d v="2021-09-02T17:25:27Z"/>
        <d v="2021-09-02T17:27:49Z"/>
        <d v="2021-09-02T18:20:09Z"/>
        <d v="2021-09-02T18:22:36Z"/>
        <d v="2021-09-02T18:38:33Z"/>
        <d v="2021-09-02T19:07:37Z"/>
        <d v="2021-09-02T19:21:36Z"/>
        <d v="2021-09-02T19:42:53Z"/>
        <d v="2021-09-02T20:01:56Z"/>
        <d v="2021-09-02T20:02:47Z"/>
        <d v="2021-09-02T20:03:40Z"/>
        <d v="2021-09-02T20:03:42Z"/>
        <d v="2021-09-02T20:04:57Z"/>
        <d v="2021-09-02T20:05:18Z"/>
        <d v="2021-09-02T20:05:20Z"/>
        <d v="2021-09-02T20:05:29Z"/>
        <d v="2021-09-02T20:05:54Z"/>
        <d v="2021-09-02T20:06:51Z"/>
        <d v="2021-09-02T20:07:02Z"/>
        <d v="2021-09-02T20:07:21Z"/>
        <d v="2021-09-02T20:07:29Z"/>
        <d v="2021-09-02T20:11:19Z"/>
        <d v="2021-09-02T20:17:47Z"/>
        <d v="2021-09-02T20:21:00Z"/>
        <d v="2021-09-02T20:21:05Z"/>
        <d v="2021-09-02T20:24:48Z"/>
        <d v="2021-09-02T20:27:38Z"/>
        <d v="2021-09-02T20:28:10Z"/>
        <d v="2021-09-02T20:30:24Z"/>
        <d v="2021-09-02T20:32:01Z"/>
        <d v="2021-09-02T20:47:47Z"/>
        <d v="2021-09-02T20:50:46Z"/>
        <d v="2021-09-02T20:51:29Z"/>
        <d v="2021-09-02T20:52:26Z"/>
        <d v="2021-09-02T20:53:05Z"/>
        <d v="2021-09-02T20:53:47Z"/>
        <d v="2021-09-02T20:54:39Z"/>
        <d v="2021-09-02T21:11:57Z"/>
        <d v="2021-09-02T20:55:59Z"/>
        <d v="2021-09-02T20:56:41Z"/>
        <d v="2021-09-02T20:59:20Z"/>
        <d v="2021-09-02T21:00:28Z"/>
        <d v="2021-09-02T21:02:55Z"/>
        <d v="2021-09-02T21:03:26Z"/>
        <d v="2021-09-02T21:04:13Z"/>
        <d v="2021-09-02T21:05:22Z"/>
        <d v="2021-09-02T21:08:09Z"/>
        <d v="2021-09-02T21:24:14Z"/>
        <d v="2021-09-02T21:28:01Z"/>
        <d v="2021-09-13T15:33:18Z"/>
        <d v="2021-09-14T20:20:15Z"/>
        <d v="2021-09-14T20:20:18Z"/>
        <d v="2021-09-14T20:41:00Z"/>
        <d v="2021-09-14T22:22:07Z"/>
        <d v="2021-09-14T23:17:06Z"/>
        <d v="2021-09-15T08:26:45Z"/>
        <d v="2021-09-16T08:41:32Z"/>
        <d v="2021-09-16T08:43:21Z"/>
        <d v="2021-09-16T08:44:12Z"/>
        <d v="2021-09-16T08:53:11Z"/>
        <d v="2021-09-16T08:55:02Z"/>
        <d v="2021-09-16T09:13:27Z"/>
        <d v="2021-09-16T09:46:57Z"/>
        <d v="2021-09-16T09:50:36Z"/>
        <d v="2021-09-16T10:00:28Z"/>
        <d v="2021-09-16T10:25:47Z"/>
        <d v="2021-09-16T11:30:48Z"/>
        <d v="2021-09-16T11:41:19Z"/>
        <d v="2021-09-16T11:57:38Z"/>
        <d v="2021-09-16T12:02:19Z"/>
        <d v="2021-09-16T13:20:05Z"/>
        <d v="2021-09-16T13:42:32Z"/>
        <d v="2021-09-16T14:44:02Z"/>
        <d v="2021-09-16T14:56:40Z"/>
        <d v="2021-09-16T15:34:54Z"/>
        <d v="2021-09-16T15:48:55Z"/>
        <d v="2021-09-16T15:56:13Z"/>
        <d v="2021-09-16T16:47:54Z"/>
        <d v="2021-09-16T16:58:40Z"/>
        <d v="2021-09-16T17:26:16Z"/>
        <d v="2021-09-16T17:26:52Z"/>
        <d v="2021-09-16T17:55:25Z"/>
        <d v="2021-09-16T18:05:42Z"/>
        <d v="2021-09-16T18:21:39Z"/>
        <d v="2021-09-16T19:01:19Z"/>
        <d v="2021-09-16T19:12:24Z"/>
        <d v="2021-09-16T19:31:25Z"/>
        <d v="2021-09-16T19:45:57Z"/>
        <d v="2021-09-16T19:57:33Z"/>
        <d v="2021-09-16T19:58:09Z"/>
        <d v="2021-09-16T19:58:41Z"/>
        <d v="2021-09-16T20:01:30Z"/>
        <d v="2021-09-16T20:04:06Z"/>
        <d v="2021-09-16T20:06:20Z"/>
        <d v="2021-09-16T20:06:55Z"/>
        <d v="2021-09-16T20:07:09Z"/>
        <d v="2021-09-16T20:07:14Z"/>
        <d v="2021-09-16T20:08:24Z"/>
        <d v="2021-09-16T20:08:51Z"/>
        <d v="2021-09-16T20:11:43Z"/>
        <d v="2021-09-16T20:13:51Z"/>
        <d v="2021-09-16T20:14:32Z"/>
        <d v="2021-09-16T20:15:08Z"/>
        <d v="2021-09-16T20:16:09Z"/>
        <d v="2021-09-16T20:16:25Z"/>
        <d v="2021-09-16T20:17:41Z"/>
        <d v="2021-09-16T20:18:28Z"/>
        <d v="2021-09-16T20:21:31Z"/>
        <d v="2021-09-16T20:22:30Z"/>
        <d v="2021-09-16T20:23:21Z"/>
        <d v="2021-09-16T20:24:26Z"/>
        <d v="2021-09-16T20:25:25Z"/>
        <d v="2021-09-16T20:26:31Z"/>
        <d v="2021-09-16T20:26:53Z"/>
        <d v="2021-09-16T20:28:38Z"/>
        <d v="2021-09-16T20:29:59Z"/>
        <d v="2021-09-18T15:50:30Z"/>
        <d v="2021-09-20T17:22:09Z"/>
        <m/>
        <d v="2021-11-18T18:44:14Z"/>
        <d v="2021-11-18T18:52:17Z"/>
        <d v="2021-11-18T18:53:40Z"/>
        <d v="2021-11-18T18:54:28Z"/>
        <d v="2021-11-18T18:55:57Z"/>
        <d v="2021-11-18T18:56:04Z"/>
        <d v="2021-11-18T18:56:14Z"/>
        <d v="2021-11-18T18:57:43Z"/>
        <d v="2021-11-18T18:59:59Z"/>
        <d v="2021-11-18T19:12:19Z"/>
        <d v="2021-11-18T19:13:23Z"/>
        <d v="2021-11-18T19:13:54Z"/>
        <d v="2021-11-18T19:14:36Z"/>
        <d v="2021-11-18T20:26:27Z"/>
        <d v="2021-11-18T20:45:59Z"/>
        <d v="2021-11-18T21:16:43Z"/>
      </sharedItems>
    </cacheField>
    <cacheField name="Dirección de correo electrónico" numFmtId="0">
      <sharedItems containsBlank="1">
        <s v="cbaldo57@yahoo.com.ar"/>
        <s v="caropalacio969@gmail.com.ar"/>
        <s v="march_chilecito@hotmail.com"/>
        <s v="eliana_304@hotmail.com"/>
        <s v="analiaamprimo@gmail.com"/>
        <s v="gianndreg@gmail.com"/>
        <s v="mariajuana.mercado@gmail.com"/>
        <s v="lukabom@gmail.com"/>
        <s v="manzano.lucianaleonor@gmail.com"/>
        <s v="mercadocarina.cm@gmail.com"/>
        <s v="paula_larrey@hotmail.com"/>
        <s v="rmonla@gmail.com"/>
        <s v="noeaballay@hotmail.com"/>
        <s v="julietaagustinadelafuentecastr@gmail.com"/>
        <s v="enzoparcoparisi@gmail.com"/>
        <s v="vegaceci454@gmail.com"/>
        <s v="adri_c_grossi@hotmail.com"/>
        <s v="rosarioamayo@gmail.com"/>
        <s v="Benjaminluli2017@gmail.com"/>
        <s v="arq.torrescv@gmail.com"/>
        <s v="francopaez265@gmail.com"/>
        <s v="beatrizbrizuelavargas@hotmail.com"/>
        <s v="aguirremariabelen@gmail.com"/>
        <s v="julieta.calvo1@gmail.com"/>
        <s v="loeg14@gmail.com"/>
        <s v="gimenacastro57@gmail.com"/>
        <s v="molinagomezmariana@gmail.com"/>
        <s v="amadacelestegallardo@gmail.com"/>
        <s v="rocio.2510@hotmail.com"/>
        <s v="ingclaudiaquintero@yahoo.com.ar"/>
        <s v="siljulian@yahoo.com.ar"/>
        <s v="alejandralopezcivil@gmail.com"/>
        <s v="palitta2@hotmail.com"/>
        <s v="britez.carlos@gmail.com"/>
        <s v="CMOLINAGOMEZ@HOTMAL.COM"/>
        <s v="paezaraceli18@gmail.com"/>
        <s v="elinapereyra2020@gmail.com"/>
        <s v="elina_pereyra@yahoo.com.ar"/>
        <s v="paulasaseta_20@hotmail.com"/>
        <s v="mangelscasara@gmail.com"/>
        <s v="vr-nieto@hotmail.com"/>
        <s v="lorenarvaez82@gmail.com"/>
        <s v="angelicacheredia@gmail.com"/>
        <s v="tito_bartolome@hotmail.com"/>
        <s v="gabriel1425.gr@gmail.com"/>
        <s v="jorgegastonvera@hotmail.com"/>
        <s v="profnicolasaluna@gmail.com"/>
        <s v="grinsol85@gmail.com"/>
        <s v="melucastillo0@gmail.com"/>
        <s v="anahijm21@gmail.com"/>
        <s v="paezvictoria114@gmail.com"/>
        <s v="alejandro.fangio.xxi@gmail.com"/>
        <s v="emilceeavila06@gmail.com"/>
        <s v="aemipau02@gmail.com"/>
        <s v="arielalbornoz8127@gmail.com"/>
        <s v="maru.bastasini@gmail.com"/>
        <s v="Lorenamordazzi@yahoo.com.ar"/>
        <s v="lorenalunaartaza@gmail.com"/>
        <s v="hgiannoni77@gmail.com"/>
        <s v="maquu_15_61@hotmail.com"/>
        <s v="elisadelapuente@gmail.com"/>
        <s v="guada95.gv@gmail.com"/>
        <s v="jazmincha927@gmail.com"/>
        <s v="castromarilu553@gmail.com"/>
        <s v="mavidi2003@gmail.com"/>
        <s v="erickpalacio1@gmail.com"/>
        <s v="lopeziris989@gmail.com"/>
        <s v="martinaguidiserrano@gmail.com"/>
        <s v="larrainmariajose@gmail.com"/>
        <s v="jeniferguerrero271@gamil.com"/>
        <s v="sotomayormatias6@gmail.com"/>
        <s v="erikamoraleszarahi@gmail.com"/>
        <s v="elenamar08@gmail.com"/>
        <s v="jorgeluiscordoba@yahoo.com"/>
        <s v="marcosdjfuentes@hotmail.com.ar"/>
        <s v="educast614@gmail.com"/>
        <s v="jorgelinapaezrodriguez@gmail.com"/>
        <s v="soledadvega35@gmail.com"/>
        <s v="Lissarlet29@gmail.com"/>
        <s v="Karen.j.castroo@gmail.com"/>
        <s v="adrieltello11@gmail.com"/>
        <s v="vetesiac@gmail.com"/>
        <s v="sergioleiva9026@gmail.com"/>
        <s v="mikastefy94@gmail.com"/>
        <s v="claudiatelloe76@gmail.com"/>
        <s v="lolanelly@hotmail.com"/>
        <s v="lolanelly.garcia@gmail.com"/>
        <s v="sandrauliarte@hotmail.com"/>
        <s v="celiaelenabustos@gmail.com"/>
        <s v="danide58@gmail.com"/>
        <s v="yaninamercadodc@gmail.com"/>
        <s v="gastonbianco49@gmail.com"/>
        <s v="marisamaia200568@gmail.com"/>
        <s v="martin.moyano@peaenergia.com"/>
        <s v="coaguero@hotmail.com"/>
        <s v="victoriabottiglieri@hotmail.com"/>
        <s v="rtaquias@gmail.com"/>
        <s v="macarenadnaselli@hotmail.com"/>
        <s v="mariamauri@hotmail.com"/>
        <s v="estudiorojas_21@hotmail.com"/>
        <s v="saracarbel@gmail.com"/>
        <s v="flaydiaz@hotmail.com"/>
        <s v="Micablanco53@hotmail.com"/>
        <s v="valentinadominica@hotmail.com"/>
        <s v="arqbelencuenca@gmail.com"/>
        <s v="rovivas32@hotmail.com"/>
        <s v="sanchezolga@hotmail.com.ar"/>
        <s v="carmenpizarrom76@gmail.com"/>
        <s v="rsoule2005@yahoo.com.ar"/>
        <s v="yani.ramadan@gmail.com"/>
        <s v="antoosaloo@gmail.com"/>
        <s v="marinareales208@gmail.com"/>
        <s v="rvaroli@frsn.utn.edu.ar"/>
        <s v="agustinsachetti_70@hotmail.com"/>
        <s v="tamibordon19@gmail.com"/>
        <s v="nidcarolina@gmail.com"/>
        <s v="Profenoelialeiva3@gmail.com"/>
        <s v="rociobordon06@gmail.com"/>
        <s v="matiasremen983@outlook.com.ar"/>
        <s v="marianelaortiz2019@gmail.com"/>
        <s v="marianaprevenart1969@gmail.com"/>
        <s v="brendasoledadbordon@gmail.com"/>
        <s v="ing_oscarrodriguez@yahoo.com.ar"/>
        <s v="agosfuentesp10@gmail.com"/>
        <s v="juangabrielherrerafarias@gmail.com"/>
        <s v="robertocarlos.rocco@gmail.com"/>
        <s v="laumorzan@gmail.com"/>
        <s v="sabrinaayelengonzalez4@gmail.com"/>
        <s v="juanaro25llano@gmail.com"/>
        <s v="elshalday@hotmail.com"/>
        <s v="juanjosealbornoz43@gmail.com"/>
        <s v="yaninasoledad1009@gmail.com"/>
        <s v="lautinn99@gmail.com"/>
        <s v="anamaria305@live.com"/>
        <s v="roxydelcreales@gmail.com"/>
        <s v="lilianarosapaez@gmail.com"/>
        <s v="ryuli3087@gmail.com"/>
        <s v="monicarocaespain@gmail.com"/>
        <s v="mariapiacabrera@gmail.com"/>
        <s v="maldonadov@educ.ar"/>
        <s v="jessybarros14@gmail.com"/>
        <s v="gonzalo.lupa.brizuela@gmail.com"/>
        <s v="leonel-mt@hotmail.com"/>
        <s v="cadaveirapaula@hotmail.com"/>
        <s v="analiabeatrizmontecino96@gmail.com"/>
        <s v="belunchyy444@gmail.com"/>
        <s v="csalinas@ftservicios.com"/>
        <s v="rosanamolina2013@gmail.com"/>
        <s v="martucisneros.7@gmail.com"/>
        <s v="lucianaolmos8@gmail.com"/>
        <s v="charito20082008@hotmail.com"/>
        <s v="esteban28963@yahoo.com.ar"/>
        <s v="Ornellamartino@live.com.ar"/>
        <s v="choky_051@hotmail.com"/>
        <s v="ptrctellini@gmail.com"/>
        <s v="mariaeugeniamartinez848@gmail.com"/>
        <s v="quinterosabrina2@gmail.com"/>
        <s v="arielrios28@gmail.com"/>
        <s v="juanpteran@gmail.com"/>
        <s v="jericavega16@gmail.com"/>
        <s v="martanorapare@gmail.com"/>
        <s v="yohanavivianaluna@gmail.com"/>
        <s v="mlbarral@gmail.com"/>
        <s v="adrischiro@hotmail.com"/>
        <s v="juampycarmona@gmail.com"/>
        <s v="chafalajesicasabrina@gmail.com"/>
        <s v="ynloquero@hotmail.com"/>
        <s v="cycrisda@hotmail.com"/>
        <s v="eaquaia@gmail.com"/>
        <s v="ceci.sws.1d@gmail.com"/>
        <s v="loliva@estudiantes.unsam.edu.ar"/>
        <s v="ayalarosa536@gmail.com"/>
        <s v="tottycap@hotmail.com"/>
        <s v="adri.mastro@gmail.com"/>
        <s v="fredyychielpo@hotmail.com"/>
        <s v="juanjosefernandezsoria@gmail.com"/>
        <s v="mat_1960@hotmail.com"/>
        <s v="arq.leonardoperez@yahoo.com.ar"/>
        <s v="msoteras@yahoo.com"/>
        <s v="monicairala2018@gmail.com"/>
        <s v="juanafattu1985@gmail.com"/>
        <s v="nathalycruz35@gmail.com"/>
        <s v="noelia13481@hotmail.com"/>
        <s v="giselanavarro33.gn@gmail.com"/>
        <s v="mariela.domke@gmail.com"/>
        <s v="dianaenieto1@gmail.com"/>
        <s v="gabrielajurik2@gmail.com"/>
        <s v="federojas18@gmail.com"/>
        <s v="anafarrando@yahoo.com.ar"/>
        <s v="marijo.toledo@gmail.com"/>
        <s v="abregumassi@gmail.com"/>
        <s v="camilatrejo01@gmail.com"/>
        <s v="marcelaguardia366@gmail.com"/>
        <s v="sggmaggfmflia@gmail.com"/>
        <s v="jazmincha92@gmail.com"/>
        <s v="celina_olguin@outlook.com"/>
        <s v="mandalacarta@gmail.com"/>
        <s v="denshy_reales@hotmail.com"/>
        <s v="pachecoteresitadelcarmen@gmail.com"/>
        <s v="gemagarcia159@Hotmail.com"/>
        <s v="rociogordillo129@gmail.com"/>
        <s v="carrizomaricel79@gmail.com"/>
        <s v="rfdaiana@gmail.com"/>
        <s v="momogenchi@gmail.com"/>
        <s v="gpelozo@frsn.utn.edu.ar"/>
        <s v="mauriciohuentequeo@hotmail.com.ar"/>
        <s v="martinavegadiaz18@gmail.com"/>
        <s v="andreapastranagonzalez@hotmail.com"/>
        <s v="cmazzola@frsn.utn.edu.ar"/>
        <s v="brisa0150@gmail.com"/>
        <s v="popi_vn@hotmail.com"/>
        <s v="ambientemunicipal32@gmail.com"/>
        <s v="efefioramonti@gmail.com"/>
        <s v="aixamicol22@gmail.com"/>
        <s v="hnoemiroiz3@gmail.com"/>
        <s v="meluu.flores@hotmail.com"/>
        <s v="yamibavila@gmail.com"/>
        <s v="tobiassda@gmail.com"/>
        <s v="sonia_melo88@hotmail.com"/>
        <s v="monti_flopy_03@hotmail.com"/>
        <s v="agostinachavez@hotmail.com"/>
        <s v="fer.mh97.lbs@gmail.com"/>
        <s v="martinaguilar252@gmail.com"/>
        <s v="ingjosebarrio@outlook.com"/>
        <s v="YBarros96@gmail.com"/>
        <s v="jeo2490@gmail.com"/>
        <s v="jeo2490@gmaul.com"/>
        <s v="vitto2772@gmail.com"/>
        <s v="vicentecalbo@yahoo.com.ar"/>
        <s v="lidianicoramos@gmail.com"/>
        <s v="esc.lauranieto@gmail.com"/>
        <s v="decaracandelaria@gmail.com"/>
        <s v="alejandra4.lr@gmail.com"/>
        <s v="alejandra4371@hotmail.com"/>
        <s v="melani.pallanza2@gmail.com"/>
        <s v="sebitacejas_13@hotmail.com"/>
        <s v="sht.larioja@gmail.com"/>
        <s v="mvcarrizo@gmail.com"/>
        <s v="rau-sanchez@hotmail.com"/>
        <s v="ing.raulsanchez.lr@gmail.com"/>
        <s v="aemipau02@hoymail.com"/>
        <s v="bruno.spallanzani@gmail.com"/>
        <s v="gjuarez04@gmail.com"/>
        <s v="mlpalazziutnlr@gmail.com"/>
        <s v="delcarmenrld@hotmail.com"/>
        <s v="vanesamariarodriguez231@gmail.com"/>
        <s v="tejadavioleta@gmail.com"/>
        <s v="jesicamiralles1@gmail.com"/>
        <s v="abigaildominguezmercado@gmail.com"/>
        <s v="manquipel@gmail.com"/>
        <s v="gotik_mary_19@hotmail.com"/>
        <s v="acm287@hotmail.com"/>
        <s v="marce0corzo@gmail.com"/>
        <s v="maldonadoviviananoemi@gmail.com"/>
        <s v="santiago.jz@hotmail.com"/>
        <s v="cosajulieta@gmail.com"/>
        <s v="albrecht_chris@hotmail.com"/>
        <s v="estadisticasemutur@gmail.com"/>
        <s v="hvalladares@unlar.edu.ar"/>
        <s v="hildavalla@yahoo.com"/>
        <s v="rmonla@frlr.utn.edu.ar"/>
        <m/>
        <s v="sariquintero24@hotmail.com"/>
        <s v="cra.danielapaez@hotmail.com"/>
        <s v="sebastianbollati@gmail.com"/>
        <s v="donna.rattalino@gmail.com"/>
        <s v="nietocanoe@gmail.com"/>
        <s v="matias_esteva@hotmail.com"/>
        <s v="nicolasruizcarbajal@gmail.com"/>
        <s v="andresepizarro@gmail.com"/>
        <s v="Kiavara1212@gmail.com"/>
        <s v="glopezbarnes@gmail.com"/>
        <s v="pastor.silvina@inta.gob.ar"/>
        <s v="romeroaimogasta@yahoo.com.ar"/>
        <s v="tizianacativas@gmail.com"/>
        <s v="candevico2114@hotmail.com"/>
        <s v="szamorano182@gmail.com"/>
        <s v="lucianavalentinapereyra879@gmail.com"/>
        <s v="otero.laura@inta.gob.ar"/>
        <s v="solerios4621@gmail.com"/>
        <s v="brain07_@hotmail.com"/>
        <s v="costacaceresruthclaribel@gmail.com"/>
        <s v="iris-arias@hotmail.com"/>
        <s v="juliocemore@gmail.com"/>
        <s v="chumbitamartin2@gmail.com"/>
        <s v="cordobabelen3@gmail.com"/>
        <s v="cemaza09@gmail.com"/>
        <s v="manuel260798@gmail.com"/>
        <s v="maria_fenix@hotmail.com"/>
        <s v="veraocampocandelaria@gmail.com"/>
        <s v="matias.saez632@gmail.com"/>
        <s v="martinmolinafranco@gmail.com"/>
        <s v="fcativas.olives@gmail.com"/>
        <s v="haelterman.raquel@inta.gob.ar"/>
        <s v="tolocka.patricia@inta.gob.ar"/>
        <s v="jordibronzini@gmail.com"/>
        <s v="agus13ji@gmail.com"/>
        <s v="gonzalominardii08@gmail.com"/>
        <s v="Cristianalfaro027@gmail.com"/>
        <s v="abelgarceron@gmail.com"/>
        <s v="cenaza09@gmail.com"/>
        <s v="valenterrodriguez@gmail.com"/>
        <s v="horacio.soto65@gmail.com"/>
        <s v="diegomaximiliano@gmail.com"/>
        <s v="mairabarragan24@gmail.com"/>
        <s v="ivana.cortez88@gmail.com"/>
        <s v="vicentecalbo@yahoo.com"/>
        <s v="ameliavergara@hotmail.com"/>
        <s v="vanepe.ez@gmail.com"/>
        <s v="estudioazeglio@yahoo.com.ar"/>
        <s v="karinavinas4@gmail.com"/>
        <s v="noel20julio@gmail.com"/>
        <s v="geo.ecomineria@gmail.com"/>
        <s v="dhuallpa57@gmail.com"/>
        <s v="abnelidabarrionuevodelav@gmail.com"/>
        <s v="ariel_5300@hotmail.com"/>
        <s v="ignaciogabriel.p@gmail.com"/>
        <s v="carrizorosales@gmail.com"/>
        <s v="laujimenez26@gmail.com"/>
        <s v="lauragracielaescuderotejada@gmail.com"/>
        <s v="adrianagnzlz93@gmail.com"/>
        <s v="mikatoniutti02@gmail.com"/>
        <s v="INHSE.SRL@GMAIL.COM"/>
        <s v="horaciobracco.97@gmail.com"/>
        <s v="marcoscura93@hotmail.com"/>
        <s v="Nicopaez24@gmail.com"/>
        <s v="tomybrizuela299@gmail.com"/>
        <s v="arielalcatel@gmail.com"/>
        <s v="nachito37bj@gmail.com"/>
        <s v="ramonsaavedra586@gmail.com"/>
        <s v="arayamatyas2010@gmail.com"/>
        <s v="sergio.enet.11@gmail.com"/>
        <s v="abustamante.4988@gmail.com"/>
        <s v="tlunavaporakis@gmail.com"/>
        <s v="cufre380@gmail.com"/>
        <s v="alanfernando.an@gmail.com"/>
        <s v="abnelidabarrionuevodelav@outlook.com"/>
        <s v="alan_elfer@outlook.com"/>
        <s v="licnabustamante@gmail.com"/>
        <s v="marita.sendero@gmail.com"/>
        <s v="gellrios1@gmail.com"/>
        <s v="julietadelafuentecastro@gmail.com"/>
        <s v="fcativas.olives@gmail.com.ar"/>
        <s v="banqueridaniela@gmail.com"/>
        <s v="susanatarditi@hotmail.com"/>
        <s v="alejandro_fangio_xxi@hotmail.com"/>
        <s v="arayamatyas2010@hotmail.es"/>
        <s v="josesanguedolce@yahoo.com.ar"/>
        <s v="danielnicolast@gmail.com"/>
        <s v="deconeoart@gmail.com"/>
        <s v="rfmaldonado@gmail.com"/>
        <s v="pcordoba2012@gmail.com"/>
        <s v="jelenag@hotmail.com.ar"/>
      </sharedItems>
    </cacheField>
    <cacheField name="Número de Documento" numFmtId="0">
      <sharedItems containsString="0" containsBlank="1" containsNumber="1" containsInteger="1">
        <n v="1.486256E7"/>
        <n v="2.7450988E7"/>
        <n v="3.2163277E7"/>
        <n v="3.1632907E7"/>
        <n v="2.5007794E7"/>
        <n v="2.8928876E7"/>
        <n v="2.5633582E7"/>
        <n v="2.7515267E7"/>
        <n v="3.2560693E7"/>
        <n v="2.752322E7"/>
        <n v="2.4777322E7"/>
        <n v="2.5550903E7"/>
        <n v="2.7673452E7"/>
        <n v="4.2799067E7"/>
        <n v="2.7052086E7"/>
        <n v="2.8896733E7"/>
        <n v="2.3372615E7"/>
        <n v="3.4777952E7"/>
        <n v="2.6469707E7"/>
        <n v="2.794678E7"/>
        <n v="4.2584637E7"/>
        <n v="2.2714246E7"/>
        <n v="3.4783199E7"/>
        <n v="3.7493291E7"/>
        <n v="2.4053664E7"/>
        <n v="4.2584641E7"/>
        <n v="2.3824441E7"/>
        <n v="3.1712906E7"/>
        <n v="3.87654526E8"/>
        <n v="1.7408402E7"/>
        <n v="1.3709067E7"/>
        <n v="4.0453309E7"/>
        <n v="1.4401116E7"/>
        <n v="1.3740888E7"/>
        <n v="2.7656682E7"/>
        <n v="4.1045441E7"/>
        <n v="2.9138187E7"/>
        <n v="3.8628078E7"/>
        <n v="3.774265E7"/>
        <n v="2.3963247E7"/>
        <n v="2.9387234E7"/>
        <n v="2.6771828E7"/>
        <n v="2.9463612E7"/>
        <n v="2.6187808E7"/>
        <n v="3.1450632E7"/>
        <n v="3.1633871E7"/>
        <n v="3.163396E7"/>
        <n v="4.3635696E7"/>
        <n v="2.9601901E7"/>
        <n v="3.8480851E7"/>
        <n v="2.8780658E7"/>
        <n v="2.5225917E7"/>
        <n v="3.7319676E7"/>
        <n v="2.902455E7"/>
        <n v="3.1712877E7"/>
        <n v="2.3963711E7"/>
        <n v="2.7766675E7"/>
        <n v="1.2160346E7"/>
        <n v="2.6322478E7"/>
        <n v="2.3016135E7"/>
        <n v="3.8480742E7"/>
        <n v="4.3415927E7"/>
        <n v="4.0799426E7"/>
        <n v="1.8686249E7"/>
        <n v="3.6592962E7"/>
        <n v="3.6032454E7"/>
        <n v="4.2584628E7"/>
        <n v="3.9300818E7"/>
        <n v="3.848074E7"/>
        <n v="3.6502908E7"/>
        <n v="3.7494979E7"/>
        <n v="1.4862147E7"/>
        <n v="2.8348874E7"/>
        <n v="1.6868894E7"/>
        <n v="3.3393984E7"/>
        <n v="3.2925763E7"/>
        <n v="3.3096167E7"/>
        <n v="2.5225832E7"/>
        <n v="3.9885401E7"/>
        <n v="3.4724796E7"/>
        <n v="2.0948089E7"/>
        <n v="3.3394543E7"/>
        <n v="3.8222133E7"/>
        <n v="2.5425713E7"/>
        <n v="1.3441272E7"/>
        <n v="2.7052951E7"/>
        <n v="2.3149008E7"/>
        <n v="3.9297825E7"/>
        <n v="3.5174306E7"/>
        <n v="3.5355615E7"/>
        <n v="2.2714423E7"/>
        <n v="2.5425446E7"/>
        <n v="2.3287447E7"/>
        <n v="2.7052877E7"/>
        <n v="1.4752572E7"/>
        <n v="3.9691856E7"/>
        <n v="2.8780842E7"/>
        <n v="2.3167725E7"/>
        <n v="2.6507598E7"/>
        <n v="2.5944675E7"/>
        <n v="4.0483736E7"/>
        <n v="3.6255365E7"/>
        <n v="2.9604072E7"/>
        <n v="2.1088246E7"/>
        <n v="1.1496519E7"/>
        <n v="2.5225045E7"/>
        <n v="6816789.0"/>
        <n v="2.4357708E7"/>
        <n v="4.2188684E7"/>
        <n v="3.0589175E7"/>
        <n v="2.966209E7"/>
        <n v="2.1547137E7"/>
        <n v="3.2231593E7"/>
        <n v="3.0820267E7"/>
        <n v="3.355009E7"/>
        <n v="4.3416138E7"/>
        <n v="3.8479983E7"/>
        <n v="4.1045586E7"/>
        <n v="2.1088013E7"/>
        <n v="3.7494927E7"/>
        <n v="1.1856151E7"/>
        <n v="4.3635692E7"/>
        <n v="3.1771339E7"/>
        <n v="2.3318982E7"/>
        <n v="2.4292233E7"/>
        <n v="4.2584602E7"/>
        <n v="3.6502971E7"/>
        <n v="2.5559532E7"/>
        <n v="2.7524828E7"/>
        <n v="3.1382687E7"/>
        <n v="3.5134884E7"/>
        <n v="1.4862134E7"/>
        <n v="3.5390649E7"/>
        <n v="1.7441412E7"/>
        <n v="2.9819182E7"/>
        <n v="1.6624858E7"/>
        <n v="2.9062348E7"/>
        <n v="2.2220328E7"/>
        <n v="3.032012E7"/>
        <n v="2.5425874E7"/>
        <n v="4.1046288E7"/>
        <n v="2.8386334E7"/>
        <n v="2.9016039E7"/>
        <n v="3.0814686E7"/>
        <n v="2.799733E7"/>
        <n v="2.4620586E7"/>
        <n v="2462056.0"/>
        <n v="3.7457922E7"/>
        <n v="4.0828199E7"/>
        <n v="2.8348716E7"/>
        <n v="1.6664138E7"/>
        <n v="3.6298658E7"/>
        <n v="2.8742853E7"/>
        <n v="2.3832981E7"/>
        <n v="4.1624132E7"/>
        <n v="3.4803858E7"/>
        <n v="2.8742894E7"/>
        <n v="2.9060211E7"/>
        <n v="1.8274048E7"/>
        <n v="1.6866439E7"/>
        <n v="3.9297773E7"/>
        <n v="2.9151925E7"/>
        <n v="2.4440089E7"/>
        <n v="4.0723048E7"/>
        <n v="2.896273E7"/>
        <n v="2.9498051E7"/>
        <n v="2.5865886E7"/>
        <n v="1.4359396E7"/>
        <n v="4.1134168E7"/>
        <n v="2.0464867E7"/>
        <n v="1.750028E7"/>
        <n v="1.1994528E7"/>
        <n v="2.2432177E7"/>
        <n v="2.0018499E7"/>
        <n v="3.8221614E7"/>
        <n v="1.456506E7"/>
        <n v="2.0372599E7"/>
        <n v="1.7957799E7"/>
        <n v="1.6575595E7"/>
        <n v="3.1768459E7"/>
        <n v="1.718388273E9"/>
        <n v="2.8160941E7"/>
        <n v="3.6558382E7"/>
        <n v="3.2464504E7"/>
        <n v="1.703763E7"/>
        <n v="3.0551745E7"/>
        <n v="3.7739574E7"/>
        <n v="1.8608263E7"/>
        <n v="2.8896117E7"/>
        <n v="4.2309187E7"/>
        <n v="3.8528932E7"/>
        <n v="2.5839043E7"/>
        <n v="3.2798282E7"/>
        <n v="3.6713192E7"/>
        <n v="1.6624859E7"/>
        <n v="2.9479025E7"/>
        <n v="3.1132353E7"/>
        <n v="3.4312579E7"/>
        <n v="3.2349047E7"/>
        <n v="4.1618847E7"/>
        <n v="2.751518E7"/>
        <n v="3.5387937E7"/>
        <n v="4.4714916E7"/>
        <n v="2.8276159E7"/>
        <n v="2.5724672E7"/>
        <n v="4.0482339E7"/>
        <n v="3.2044865E7"/>
        <n v="3.435985E7"/>
        <n v="4.3141281E7"/>
        <m/>
        <n v="2.8762895E7"/>
        <n v="3.981526E7"/>
        <n v="4.4199232E7"/>
        <n v="1.1977189E7"/>
        <n v="3.6437597E7"/>
        <n v="4.2584796E7"/>
        <n v="4.2799433E7"/>
        <n v="3.3699665E7"/>
        <n v="3.4457851E7"/>
        <n v="3.7416284E7"/>
        <n v="4.048184E7"/>
        <n v="4.1845602E7"/>
        <n v="2.7052387E7"/>
        <n v="4.1047471E7"/>
        <n v="3.3395428E7"/>
        <n v="0.0"/>
        <n v="2.7673453E7"/>
        <n v="3.4312479E7"/>
        <n v="4.2695848E7"/>
        <n v="2.1780825E7"/>
        <n v="2.5539593E7"/>
        <n v="2.5349972E7"/>
        <n v="3.0830983E7"/>
        <n v="2.0613012E7"/>
        <n v="3.8763575E7"/>
        <n v="1.4616637E7"/>
        <n v="1.754425E7"/>
        <n v="2.3352484E7"/>
        <n v="2.5737797E7"/>
        <n v="3.3269095E7"/>
        <n v="3.4328784E7"/>
        <n v="3.5502722E7"/>
        <n v="3.7089498E7"/>
        <n v="3.8222185E7"/>
        <n v="1.4862564E7"/>
        <n v="3.1632908E7"/>
        <n v="3.327879E7"/>
        <n v="2.6771125E7"/>
        <n v="3.8755191E7"/>
        <n v="3.1925468E7"/>
        <n v="2.8813801E7"/>
        <n v="2.3517685E7"/>
        <n v="3.7494058E7"/>
        <n v="3.4980067E7"/>
        <n v="2.8885361E7"/>
        <n v="3.3256771E7"/>
        <n v="3.6503324E7"/>
        <n v="1.6546484E7"/>
        <n v="3.4633606E7"/>
        <n v="2.483096E7"/>
        <n v="4.6535924E7"/>
        <n v="3.8216188E7"/>
        <n v="1.7114563E7"/>
        <n v="8016478.0"/>
        <n v="4.6535928E7"/>
        <n v="4.1109738E7"/>
        <n v="1.7011871E7"/>
        <n v="3.7318691E7"/>
        <n v="3.741683E7"/>
        <n v="3.9125311E7"/>
        <n v="3.0832845E7"/>
        <n v="3.7318763E7"/>
        <n v="3.9903682E7"/>
        <n v="2.4049261E7"/>
        <n v="4.0961576E7"/>
        <n v="2.9138092E7"/>
        <n v="4.2187335E7"/>
        <n v="3.9297349E7"/>
        <n v="3.4914643E7"/>
        <n v="3.1745336E7"/>
        <n v="1.3821639E7"/>
        <n v="2.4703075E7"/>
        <n v="1.0809078E7"/>
        <n v="4.3477631E7"/>
        <n v="4.3150419E7"/>
        <n v="1.2569182E7"/>
        <n v="2.2987347E7"/>
        <n v="1.7767199E7"/>
        <n v="2.7536287E7"/>
        <n v="3.2547248E7"/>
        <n v="3.3694723E7"/>
        <n v="2.6335756E7"/>
        <n v="3.6611788E7"/>
        <n v="1.4474725E7"/>
        <n v="2.5737652E7"/>
        <n v="3.6990041E7"/>
        <n v="2.1949588E7"/>
        <n v="3.6982804E7"/>
        <n v="2.9049899E7"/>
        <n v="2.5225499E7"/>
        <n v="2.1866625E7"/>
        <n v="1.4616679E7"/>
        <n v="2.8311116E7"/>
        <n v="2.6383637E7"/>
        <n v="4.3940956E7"/>
        <n v="4.0483401E7"/>
        <n v="3.7416861E7"/>
        <n v="4.1047E7"/>
        <n v="3.3822958E7"/>
        <n v="3.7416552E7"/>
        <n v="4.0723124E7"/>
        <n v="3.4029755E7"/>
        <n v="4.0433003E7"/>
        <n v="3.8202844E7"/>
        <n v="4.0481815E7"/>
        <n v="3.9701021E7"/>
        <n v="3.7319006E7"/>
        <n v="3.7492564E7"/>
        <n v="1.2887165E7"/>
        <n v="3.74925564E8"/>
        <n v="1.8207133E7"/>
        <n v="2.2714366E7"/>
        <n v="2.6835971E7"/>
        <n v="1.3256455E7"/>
        <n v="2.1357543E7"/>
        <n v="1.3341374E7"/>
        <n v="2.0613598E7"/>
        <n v="2.1567153E7"/>
        <n v="1.7037303E7"/>
        <n v="3.3584604E7"/>
      </sharedItems>
    </cacheField>
    <cacheField name="APELLIDO/s" numFmtId="0">
      <sharedItems containsBlank="1">
        <s v="Baldo "/>
        <s v="Palacio"/>
        <s v="Romero Vega"/>
        <s v="Castillo"/>
        <s v="Amprimo"/>
        <s v="Diaz"/>
        <s v="Mercado"/>
        <s v="Marino"/>
        <s v="Manzano"/>
        <s v="Mercado "/>
        <s v="Larrey"/>
        <s v="MOnla"/>
        <s v="Aballay"/>
        <s v="de la Fuente Castro"/>
        <s v="Parco Parisi"/>
        <s v="Vega"/>
        <s v="Grossi"/>
        <s v="Amayo"/>
        <s v="Flores "/>
        <s v="Torres"/>
        <s v="Páez"/>
        <s v="BRIZUELA"/>
        <s v="Aguirre"/>
        <s v="calvo"/>
        <s v="Gutierrez "/>
        <s v="Castro Fuentes"/>
        <s v="Molina Gomez"/>
        <s v="Gallardo"/>
        <s v="Vega Diaz"/>
        <s v="Quintero"/>
        <s v="JULIAN"/>
        <s v="López"/>
        <s v="ALITTA"/>
        <s v="Britez"/>
        <s v="Aguirre "/>
        <s v="Páez "/>
        <s v="Pereyra "/>
        <s v="Saseta Albarracin"/>
        <s v="Castro Araoz"/>
        <s v="Nieto"/>
        <s v="Narváez"/>
        <s v="Heredia"/>
        <s v="Bartolomé"/>
        <s v="Rodriguez"/>
        <s v="Vera"/>
        <s v="Luna"/>
        <s v="Soler Agüero"/>
        <s v="Fuentes Castillo"/>
        <s v="Manestar"/>
        <s v="Páez Aldana "/>
        <s v="VERON"/>
        <s v="AVILA"/>
        <s v="Argüello"/>
        <s v="Albornoz"/>
        <s v="Bastasini Herrera "/>
        <s v="Mordazzi"/>
        <s v="Luna Artaza"/>
        <s v="Giannoni"/>
        <s v="Romero"/>
        <s v="De La Puente"/>
        <s v="Chanampe"/>
        <s v="Castro fuentes "/>
        <s v="VILLEGAS"/>
        <s v="Guidi Serrano"/>
        <s v="Larrain"/>
        <s v="Guerrero "/>
        <s v="Sotomayor"/>
        <s v="Morales"/>
        <s v="Martin"/>
        <s v="Córdoba"/>
        <s v="Fuentes"/>
        <s v="Paez Rodriguez"/>
        <s v="Flores"/>
        <s v="Castro"/>
        <s v="Tello"/>
        <s v="Otero"/>
        <s v="Leiva "/>
        <s v="Quinteros"/>
        <s v="Garcia"/>
        <s v="Uliarte"/>
        <s v="Bustos "/>
        <s v="Álamo "/>
        <s v="Bianco"/>
        <s v="Castaño"/>
        <s v="MOYANO"/>
        <s v="Aguero"/>
        <s v="Bottiglieri Sbiroli "/>
        <s v="Taquias"/>
        <s v="Gutierrez"/>
        <s v="Naselli"/>
        <s v="Sánchez"/>
        <s v="Romero rojas"/>
        <s v="Carbel"/>
        <s v="BLANCO GONZALEZ"/>
        <s v="Fernandez Pugliese Delgado"/>
        <s v="cuenca morales"/>
        <s v="Vivas"/>
        <s v="Castro Araoz "/>
        <s v="Sanchez"/>
        <s v="Pizarro "/>
        <s v="Soulé"/>
        <s v="Ramadan"/>
        <s v="Palavecino"/>
        <s v="Reales"/>
        <s v="Varoli"/>
        <s v="Sachetti"/>
        <s v="Bordòn"/>
        <s v="Ibañez"/>
        <s v="Leiva"/>
        <s v="Bordon"/>
        <s v="Rementeria "/>
        <s v="Ortiz"/>
        <s v="Peñaloza"/>
        <s v="Fuentes Porra "/>
        <s v="Herrera Farias"/>
        <s v="CHOQUE"/>
        <s v="MORZAN"/>
        <s v="Gonzalez"/>
        <s v="Llanos"/>
        <s v="Álvarez Camisay"/>
        <s v="Paez"/>
        <s v="Galván "/>
        <s v="Moreta"/>
        <s v="Manestar "/>
        <s v="Rodríguez"/>
        <s v="Roca"/>
        <s v="Cabrera"/>
        <s v="Maldonado"/>
        <s v="BARROS"/>
        <s v="Brizuela "/>
        <s v="Mercado taquias"/>
        <s v="Cadaveira"/>
        <s v="MONTECINO "/>
        <s v="Pellegrini "/>
        <s v="salinas"/>
        <s v="Molina "/>
        <s v="Molina"/>
        <s v="Cisneros"/>
        <s v="Olmos"/>
        <s v="Astuena"/>
        <s v="Martino"/>
        <s v="Alfaro"/>
        <s v="Tellini"/>
        <s v="Martínez"/>
        <s v="Rios"/>
        <s v="Terán"/>
        <s v="Pare"/>
        <s v="Barral"/>
        <s v="Schiro"/>
        <s v="Carmona Quinteros "/>
        <s v="Chafala"/>
        <s v="Lopez"/>
        <s v="Lopez "/>
        <s v="Quaia"/>
        <s v="Viegas"/>
        <s v="Oliva"/>
        <s v="Ayala"/>
        <s v="Green"/>
        <s v="Mastrocola"/>
        <s v="Chielpo"/>
        <s v="Fernández Soria "/>
        <s v="Todesco"/>
        <s v="Pérez"/>
        <s v="Soteras"/>
        <s v="Irala"/>
        <s v="Suárez Fattú "/>
        <s v="Cruz Tipantiza "/>
        <s v="Valor "/>
        <s v="Navarro"/>
        <s v="Domke Melendres"/>
        <s v="Jurik"/>
        <s v="Rojas Barrionuevo"/>
        <s v="Farrando"/>
        <s v="TOLEDO"/>
        <s v="Abregu"/>
        <s v="Trejo"/>
        <s v="Guardía"/>
        <s v="Manti"/>
        <s v="Olguín"/>
        <s v="Ingouville"/>
        <s v="Bustos"/>
        <s v="Pacheco "/>
        <s v="Gordillo"/>
        <s v="Carrizo"/>
        <s v="Reinoso Franchino"/>
        <s v="Genchi"/>
        <s v="Pelozo"/>
        <s v="Huentequeo"/>
        <s v="Pastrana González"/>
        <s v="Mazzola"/>
        <s v="montalvan"/>
        <s v="Molina Gómez"/>
        <m/>
        <s v="Oviedo"/>
        <s v="SEC. AMBIENTE MUNICIPAL"/>
        <s v="Fioramonti"/>
        <s v="Ocampo Manestar"/>
        <s v="ROIZ"/>
        <s v="DÁVILA "/>
        <s v="jodar"/>
        <s v="Monti"/>
        <s v="Castro Aráoz "/>
        <s v="Chavez"/>
        <s v="Molina Herrera "/>
        <s v="Aguilar"/>
        <s v="Barrio"/>
        <s v="Barros "/>
        <s v="TREJO "/>
        <s v="Ormeño"/>
        <s v="Ocampo Manestar "/>
        <s v="paré"/>
        <s v="Calbo"/>
        <s v="Ramos "/>
        <s v="Nieto "/>
        <s v="velez"/>
        <s v="VILLEGAS BORDA"/>
        <s v="Pacheco"/>
        <s v="Decara"/>
        <s v="Ordóñez"/>
        <s v="Pallanza"/>
        <s v="CEJAS"/>
        <s v="Gonzalez "/>
        <s v="Carrizo "/>
        <s v="Vega "/>
        <s v="Spallanzani"/>
        <s v="Juarez"/>
        <s v="Palazzi"/>
        <s v="Roldan "/>
        <s v="Tejada "/>
        <s v="Miralles"/>
        <s v="Domínguez Mercado"/>
        <s v="Vélez Saadi"/>
        <s v="Gordillo "/>
        <s v="Munuce"/>
        <s v="Corzo"/>
        <s v="Jimenez"/>
        <s v="Cosa"/>
        <s v="Albrecht"/>
        <s v="Valladres"/>
        <s v="Tejada"/>
        <s v="GRACIA"/>
        <s v="Paez "/>
        <s v="Bollati"/>
        <s v="rattalino"/>
        <s v="Nieto Cano"/>
        <s v="Esteva"/>
        <s v="Ruiz Carbajal"/>
        <s v="Pizarro"/>
        <s v="Aguirre Nilsen"/>
        <s v="Lopez Barnes "/>
        <s v="PASTOR"/>
        <s v="Romero "/>
        <s v="Cativas"/>
        <s v="Zamorano"/>
        <s v="Maldonado Jatuff"/>
        <s v="Costa Cáceres"/>
        <s v="Arias"/>
        <s v="Moreno"/>
        <s v="Chumbita"/>
        <s v="Cordoba"/>
        <s v="maza"/>
        <s v="Marcial "/>
        <s v="GIMENEZ ROJO"/>
        <s v="Vera Ocampo"/>
        <s v="Sáez"/>
        <s v="Molina Franco"/>
        <s v="Haelterman"/>
        <s v="TOLOCKA"/>
        <s v="Manzano "/>
        <s v="Bronzini"/>
        <s v="Ocampo"/>
        <s v="Minardi "/>
        <s v="Alfaro "/>
        <s v="Garcerón 8"/>
        <s v="pereyra"/>
        <s v="Minardi"/>
        <s v="Ruiz Carbajal "/>
        <s v="Sotomayor "/>
        <s v="Martínez González"/>
        <s v="Barragan"/>
        <s v="Cortez"/>
        <s v="Vergara"/>
        <s v="AZEGLIO"/>
        <s v="Viñas"/>
        <s v="AHUMADA"/>
        <s v="Huallpa"/>
        <s v="Barrionuevo De La Vega"/>
        <s v="Andrade"/>
        <s v="Palacios"/>
        <s v="Carrizo Rosales"/>
        <s v="Jimenez "/>
        <s v="Escudero Tejada "/>
        <s v="Toniutti Carrizo"/>
        <s v="Bracco"/>
        <s v="Cura"/>
        <s v="Saavedra"/>
        <s v="Araya"/>
        <s v="Davila"/>
        <s v="Bustamante Maldonado"/>
        <s v="Luna Vaporakis"/>
        <s v="Cufre"/>
        <s v="Niz"/>
        <s v="Bustamante"/>
        <s v="Escudero Tejada"/>
        <s v="Banqueri"/>
        <s v="Tarditi"/>
        <s v="Sanguedolce"/>
        <s v="TURRA"/>
        <s v="NAVARRO DE LA COLINA"/>
      </sharedItems>
    </cacheField>
    <cacheField name="Nombre/s" numFmtId="0">
      <sharedItems containsBlank="1">
        <s v="Maria Cecilia "/>
        <s v="Nancy carolina"/>
        <s v="Marcela Eliana"/>
        <s v="Eliana Verónica"/>
        <s v="Analía Eugenia"/>
        <s v="Graciela Andrea del Rosario"/>
        <s v="Juana Maria "/>
        <s v="Lucia"/>
        <s v="Luciana Leonor"/>
        <s v="Carina Patricia"/>
        <s v="Paula "/>
        <s v="Ricardo"/>
        <s v="Noelia Elisabet"/>
        <s v="Julieta Agustina"/>
        <s v="Enzo Jose Nicolas"/>
        <s v="Silvia Cecilia "/>
        <s v="Adriana Claudia"/>
        <s v="Maria del Rosario"/>
        <s v="Judith del Carmen "/>
        <s v="Carolina"/>
        <s v="Franco Hernán "/>
        <s v="BEATRIZ"/>
        <s v="Maria Belén"/>
        <s v="julieta"/>
        <s v="Lorena Esther "/>
        <s v="Gimena Soledad"/>
        <s v="Mariana Soledad"/>
        <s v="Amada Celeste"/>
        <s v="Rocio"/>
        <s v="Claudia"/>
        <s v="SILVIA VIVIANA"/>
        <s v="Alejandra"/>
        <s v="Monica Patricia"/>
        <s v="Carlos Leonardo"/>
        <s v="Maria Belén "/>
        <s v="Carolina ines"/>
        <s v="Cintia Araceli "/>
        <s v="Elina del Valle"/>
        <s v="María Paula"/>
        <s v="María  de los Ángeles "/>
        <s v="Victor Raúl"/>
        <s v="Lorena del Valle"/>
        <s v="Angélica Constanza"/>
        <s v="Diego Alejandro"/>
        <s v="Juan ramon gabriel"/>
        <s v="Jorge Gaston"/>
        <s v="Nicolasa del Valle"/>
        <s v="Isaias Ismael"/>
        <s v="Melani"/>
        <s v="Anahi Janet"/>
        <s v="Victoria "/>
        <s v="RAUL ALEJANDRO"/>
        <s v="EMILCE EDITH"/>
        <s v="Daniela Anahi "/>
        <s v="Ariel Atilio"/>
        <s v="María de los Ángeles "/>
        <s v="Lorena"/>
        <s v="Lorena Alejandra"/>
        <s v="Horacio Armando"/>
        <s v="Mariana del Valle"/>
        <s v="Elisa"/>
        <s v="Astrid Maira Guadalupe"/>
        <s v="Jazmin Guadalupe"/>
        <s v="rosa marilu"/>
        <s v="Martha"/>
        <s v="Erick Nahir"/>
        <s v="Iris Jeannette"/>
        <s v="Martina Milagros"/>
        <s v="Maria Jose"/>
        <s v="Jenifer Abigail"/>
        <s v="Matías Ezequiel"/>
        <s v="Erika Maria de los Ángeles"/>
        <s v="Elena Beatriz"/>
        <s v="Jorge Luis"/>
        <s v="Marcos de Jesus"/>
        <s v="EDUARDO FABIAN"/>
        <s v="Jorgelina"/>
        <s v="Johana Soledad"/>
        <s v="Valeria Beatriz"/>
        <s v="Karen Janet "/>
        <s v="Adriel Noel"/>
        <s v="Maria Guadalupe"/>
        <s v="Sergio Daniel"/>
        <s v="Micaela Stefania"/>
        <s v="Claudia Eliana "/>
        <s v="Lola Nelly"/>
        <s v="Sandra Elizabeth "/>
        <s v="Celia Elena "/>
        <s v="Daniela Maricel"/>
        <s v="Yanina del Carmen"/>
        <s v="Gaston"/>
        <s v="Marisa"/>
        <s v="MARTIN EDUARDO"/>
        <s v="Claudio"/>
        <s v="Victoria Fedra"/>
        <s v="Rita del Valle"/>
        <s v="Macarena"/>
        <s v="María de los Ángeles"/>
        <s v="Juan marcelo"/>
        <s v="Sara "/>
        <s v="Flavia Norma"/>
        <s v="TANIA MICAELA"/>
        <s v="Valentina"/>
        <s v="Elina del valle "/>
        <s v="maria belen"/>
        <s v="Rosana María"/>
        <s v="Maria de los Ángeles "/>
        <s v="Astrid Maira Guadalupe "/>
        <s v="Olga Beatriz"/>
        <s v="María del Carmen "/>
        <s v="Carlos Rubén"/>
        <s v="Yanina"/>
        <s v="Antonella Salome"/>
        <s v="Marina Gabriela"/>
        <s v="Romina Soledad"/>
        <s v="Agustín Ignacio"/>
        <s v="Tami laura"/>
        <s v="Nidia Carolina"/>
        <s v="Noelia Elizabeth "/>
        <s v="Marta Rocio Abigail"/>
        <s v="Matias Ariel"/>
        <s v="Marianela Beatriz "/>
        <s v="Marianela Beatriz"/>
        <s v="Mariana Gisela"/>
        <s v="Brenda Soledad"/>
        <s v="Oscar Alberto"/>
        <s v="Aldana Agostina "/>
        <s v="Juan Gabriel "/>
        <s v="ROBERTO CARLOS"/>
        <s v="MARIA LAURA"/>
        <s v="Sabrina Ayelen "/>
        <s v="Romina Juana "/>
        <s v="Maria Soledad"/>
        <s v="Juan José"/>
        <s v="Yanina Soledad"/>
        <s v="Valeria Úrsula "/>
        <s v="Ana Maria"/>
        <s v="Roxana del Carmen"/>
        <s v="Liliana Rosa"/>
        <s v="Johana Lizette"/>
        <s v="Monica E M "/>
        <s v="María Pía"/>
        <s v="Viviana Noemi"/>
        <s v="JESSICA PAOLA"/>
        <s v="Gonzalo Alfredo "/>
        <s v="Leonel Efrain"/>
        <s v="Paula"/>
        <s v="ANALIA BEATRIZ"/>
        <s v="Ana Belén "/>
        <s v="cristian david"/>
        <s v="Maria Rosana"/>
        <s v="Sabrina"/>
        <s v="Marta"/>
        <s v="Luciana Milagros "/>
        <s v="Esteban Orlando"/>
        <s v="Ornella"/>
        <s v="Cristian Paul"/>
        <s v="Patricia"/>
        <s v="María Eugenia"/>
        <s v="Ariel Gustavo"/>
        <s v="Juan Pablo"/>
        <s v="Josefa Erica "/>
        <s v="Marta Nora"/>
        <s v="Yohana viviana"/>
        <s v="Adriana Noemi"/>
        <s v="Juan Pablo "/>
        <s v="Jesica"/>
        <s v="Yesica romina"/>
        <s v="Cynthia "/>
        <s v="Eugenio"/>
        <s v="Cecilia"/>
        <s v="Leonardo Fabio"/>
        <s v="Rosa Beatriz"/>
        <s v="Ernesto Ricardo "/>
        <s v="Adriana"/>
        <s v="Alfredo"/>
        <s v="Marcela Adriana"/>
        <s v="Leonardo Sergio"/>
        <s v="Marta Nelly"/>
        <s v="Mónica Graciela "/>
        <s v="Juana Lucía "/>
        <s v="Nathaly Lizeth "/>
        <s v="Noelia Alejandra "/>
        <s v="Gisela"/>
        <s v="Mariela Vanesa"/>
        <s v="DIANA ELISABETH"/>
        <s v="Gabriela Natalia"/>
        <s v="Federico Gabriel"/>
        <s v="Maximiliano Leonel"/>
        <s v="Camila"/>
        <s v="Vanina Marcela"/>
        <s v="Giovanma Fiorella "/>
        <s v="Paula Celina "/>
        <s v="Monica"/>
        <s v="Simon"/>
        <s v="Erika Maria de los Angeles"/>
        <s v="Lucas Matias"/>
        <s v="Celia"/>
        <s v="Teresita del Carmen"/>
        <s v="Gema"/>
        <s v="Ana Rocío"/>
        <s v="Maricel del Valle"/>
        <s v="Daiana"/>
        <s v="Mora"/>
        <s v="Gisela Guadalupe"/>
        <s v="Mauricio Norberto"/>
        <s v="Martina Anabel"/>
        <s v="Andrea Elizabeth"/>
        <s v="brisa"/>
        <s v="Roxana"/>
        <s v="Claudio Oscar"/>
        <m/>
        <s v="Maria"/>
        <s v="Francisco"/>
        <s v="Aixa Micol"/>
        <s v="Haydee Noemi "/>
        <s v="melisa mailen"/>
        <s v="Yamila Belén"/>
        <s v="TOBÍAS JULIÁN "/>
        <s v="sonia melina"/>
        <s v="María Florencia"/>
        <s v="Agostina"/>
        <s v="María Fernanda "/>
        <s v="Víctor Martin "/>
        <s v="José María"/>
        <s v="Leonardo"/>
        <s v="Iohanna Milagros "/>
        <s v="CAMILA "/>
        <s v="Joaquin Ezequiel"/>
        <s v="Haydee Noemi"/>
        <s v="José Maria"/>
        <s v="Vicente"/>
        <s v="Lidia"/>
        <s v="Maria Laura "/>
        <s v="victoria"/>
        <s v="Candelaria del Sol"/>
        <s v="María Alejandra "/>
        <s v="SEBASTIAN JAVIER "/>
        <s v="Andres Julio"/>
        <s v="Mariela Vanesa "/>
        <s v="Bruno"/>
        <s v="María Alejandra"/>
        <s v="Graciela"/>
        <s v="Melani Abigail"/>
        <s v="María Luisa"/>
        <s v="Maria Susana"/>
        <s v="Maria del Carmen "/>
        <s v="Vanesa María Inés"/>
        <s v="Violeta Gimena"/>
        <s v="Jesica Natalia"/>
        <s v="Laura Abigail"/>
        <s v="Erica Josefa"/>
        <s v="Viviana Carolina"/>
        <s v="María Victoria"/>
        <s v="Celia Elena"/>
        <s v="Ana Rocio"/>
        <s v="Estela mariana"/>
        <s v="Ana Cecilia"/>
        <s v="Eliana"/>
        <s v="Marcelo"/>
        <s v="Viviananoemi"/>
        <s v="Santiago"/>
        <s v="Christian Daniel"/>
        <s v="Karen"/>
        <s v="Hilda María"/>
        <s v="Germán"/>
        <s v="Ricardo N."/>
        <s v="Sara Yanel"/>
        <s v="Daniela Soledad "/>
        <s v="Sebastián Agustín"/>
        <s v="donna"/>
        <s v="Emanuel Alfredo"/>
        <s v="Matías"/>
        <s v="Nicolas Adolfo María "/>
        <s v="Andrès Eloy"/>
        <s v="Navira Amparo"/>
        <s v="Gonzalo Emanuel"/>
        <s v="SILVINA ESTELA"/>
        <s v="Jorge Eduardo "/>
        <s v="Tiziana"/>
        <s v="Brain Juan"/>
        <s v="Ruth Claribel"/>
        <s v="Iris Nair Gimena "/>
        <s v="Marcelo Neri"/>
        <s v="julio cesar"/>
        <s v="Nicolas Martin"/>
        <s v="claudia elizabeth"/>
        <s v="Vidal Manuel"/>
        <s v="MARIA DE LOS ANGELES "/>
        <s v="Candelaria"/>
        <s v="Matías Gabriel"/>
        <s v="Martin Ezequiel "/>
        <s v="Fernando Gabriel"/>
        <s v="Raquel Mercedes"/>
        <s v="PATRICIA ANDREA"/>
        <s v="Mariela"/>
        <s v="Jorge Alberto"/>
        <s v="Jorge Alberto "/>
        <s v="Agustina del Carmen"/>
        <s v="Gonzalo Walter "/>
        <s v="Cristian Paul "/>
        <s v="Abel Antonio "/>
        <s v="Gonzalo Walter"/>
        <s v="Nicolas Adolfo Maria"/>
        <s v="Donna Lucia"/>
        <s v="VALENTE RUFINO"/>
        <s v="Nicolas Horacio"/>
        <s v="Diego Maximiliano"/>
        <s v="Maira anahi"/>
        <s v="Maria ivana"/>
        <s v="Daniela Soledad"/>
        <s v="María Amelia"/>
        <s v="Vanesa Anabel"/>
        <s v="Edgardo"/>
        <s v="Karina"/>
        <s v="Cecilia Natalia"/>
        <s v="MARIA NELIDA"/>
        <s v="Josue David"/>
        <s v="Nelida"/>
        <s v="Carlos Ariel"/>
        <s v="Ignacio Gabriel"/>
        <s v="Nicolás Horacio"/>
        <s v="Laura Mercedes"/>
        <s v="Laura Graciela"/>
        <s v="Micaela Belén"/>
        <s v="Horacio Gabriel"/>
        <s v="Marcos Gabriel"/>
        <s v="Tomas"/>
        <s v="Humberto Nicolás"/>
        <s v="Ariel Fernando"/>
        <s v="Ignacio "/>
        <s v="Ramón Alejandro "/>
        <s v="Matias Ramon"/>
        <s v="Sergio Darío"/>
        <s v="Hector Agustín "/>
        <s v="Tomas Constantino"/>
        <s v="Horacio Federico"/>
        <s v="Alan Fernando "/>
        <s v="Alan Fernando"/>
        <s v="humberto nicolas"/>
        <s v="Norma Alejandra"/>
        <s v="María Nélida"/>
        <s v="Julieta Ivana"/>
        <s v="Daniela Adriana"/>
        <s v="Jesica sabrina"/>
        <s v="Susana Teresita "/>
        <s v="José Nicolás"/>
        <s v="Mónica Patricia"/>
        <s v="Daniel Nicolas "/>
        <s v="ANA CELIA"/>
        <s v="Ricardo Fabián"/>
        <s v="Patricia Alejandra"/>
        <s v="Julia Elena"/>
      </sharedItems>
    </cacheField>
    <cacheField name="Número de teléfono">
      <sharedItems containsBlank="1" containsMixedTypes="1" containsNumber="1" containsInteger="1">
        <n v="3.804650705E9"/>
        <n v="4688182.0"/>
        <n v="3.804201782E9"/>
        <n v="3.825669261E9"/>
        <m/>
        <n v="3.82140749E9"/>
        <n v="3.804531406E9"/>
        <n v="3.804300398E9"/>
        <n v="3.826431815E9"/>
        <n v="3.804531391E9"/>
        <n v="3.804373587E9"/>
        <n v="3.804297064E9"/>
        <n v="3.804327669E9"/>
        <n v="3.825677326E9"/>
        <n v="3.804559407E9"/>
        <n v="3.804232558E9"/>
        <n v="3.804100546E9"/>
        <n v="3.834419439E9"/>
        <n v="3.804647111E9"/>
        <n v="3.804356146E9"/>
        <n v="3.825572041E9"/>
        <n v="3.80467399E9"/>
        <n v="3.804342237E9"/>
        <n v="3.804937782E9"/>
        <n v="1.150377777E9"/>
        <n v="3.825402439E9"/>
        <n v="3.804382048E9"/>
        <n v="3.804647131E9"/>
        <n v="3.80485913E9"/>
        <n v="3.804662347E9"/>
        <n v="3.804419171E9"/>
        <n v="3.492210147E9"/>
        <n v="3.804554655E9"/>
        <n v="3.804416844E9"/>
        <n v="3.515453317E9"/>
        <n v="3.825581226E9"/>
        <n v="3.804254841E9"/>
        <n v="3.834257251E9"/>
        <n v="3.825612917E9"/>
        <n v="3.804668036E9"/>
        <n v="3.80466571E9"/>
        <n v="3.516641986E9"/>
        <n v="3.804382457E9"/>
        <n v="3.834549182E9"/>
        <n v="3.834971991E9"/>
        <n v="3.826540785E9"/>
        <n v="3.804372017E9"/>
        <n v="3.825409671E9"/>
        <n v="3.825675349E9"/>
        <n v="3.825458482E9"/>
        <n v="3.834512367E9"/>
        <n v="3.804844832E9"/>
        <n v="3.825405833E9"/>
        <n v="3.80424356E9"/>
        <n v="3.8045911E9"/>
        <n v="3.804548757E9"/>
        <n v="3.804729473E9"/>
        <n v="3.804275298E9"/>
        <n v="3.549461035E9"/>
        <n v="3.804395508E9"/>
        <n v="3.804319017E9"/>
        <n v="3.82566877E9"/>
        <n v="3.825576345E9"/>
        <n v="3.804443651E9"/>
        <n v="3.825408577E9"/>
        <n v="3.825404712E9"/>
        <n v="3.825410008E9"/>
        <n v="3.825522841E9"/>
        <n v="3.825610023E9"/>
        <n v="3.825414253E9"/>
        <n v="3.825611667E9"/>
        <n v="3.804442444E9"/>
        <n v="3.804805866E9"/>
        <n v="3.804677853E9"/>
        <n v="3.804358301E9"/>
        <n v="3.825582408E9"/>
        <n v="3.804918848E9"/>
        <n v="3.804443009E9"/>
        <n v="3.804395547E9"/>
        <n v="3.82145338E9"/>
        <n v="3.804651755E9"/>
        <n v="3.825418489E9"/>
        <n v="3.825586646E9"/>
        <n v="3.804695664E9"/>
        <n v="3.80437606E9"/>
        <n v="3.80484211E9"/>
        <n v="3.803675171E9"/>
        <n v="3.804331007E9"/>
        <n v="3.516223563E9"/>
        <n v="3.804281913E9"/>
        <n v="3.804562528E9"/>
        <n v="3.80466292E9"/>
        <n v="3.804503319E9"/>
        <n v="3.80446879E8"/>
        <n v="3.804922035E9"/>
        <n v="3.83480817E9"/>
        <n v="3.804242017E9"/>
        <n v="3.513459071E9"/>
        <n v="3.80466381E9"/>
        <n v="3.804599758E9"/>
        <n v="3.804592316E9"/>
        <n v="3.804940973E9"/>
        <n v="3.804245064E9"/>
        <n v="588482.0"/>
        <n v="3.804502483E9"/>
        <n v="3.804601366E9"/>
        <n v="3.834755725E9"/>
        <n v="3.834044202E9"/>
        <n v="3.834950992E9"/>
        <n v="3.364568306E9"/>
        <n v="3.834376257E9"/>
        <n v="3.834090715E9"/>
        <n v="3.834066983E9"/>
        <n v="3.834523272E9"/>
        <n v="3.825572448E9"/>
        <n v="3.825669346E9"/>
        <n v="3.825571602E9"/>
        <n v="3.804555617E9"/>
        <n v="3.825677308E9"/>
        <n v="3.804540538E9"/>
        <n v="3.825672311E9"/>
        <n v="3.84525347E8"/>
        <n v="3.804322163E9"/>
        <n v="3.804112352E9"/>
        <n v="3.825673705E9"/>
        <n v="3.825569255E9"/>
        <n v="3.835507221E9"/>
        <n v="3.804230281E9"/>
        <n v="3.834235132E9"/>
        <n v="3.804918755E9"/>
        <n v="3.804387434E9"/>
        <n v="3.837405306E9"/>
        <n v="3.825436891E9"/>
        <n v="3.825663831E9"/>
        <n v="3.804666422E9"/>
        <n v="3.804347755E9"/>
        <n v="3.804237396E9"/>
        <n v="3.804625929E9"/>
        <n v="3.804204657E9"/>
        <n v="3.80476183E9"/>
        <n v="3.825524199E9"/>
        <n v="3.804510467E9"/>
        <n v="2.80438991E9"/>
        <n v="3.804204297E9"/>
        <n v="3.815303357E9"/>
        <n v="3.804553248E9"/>
        <n v="3.804443784E9"/>
        <n v="1.164277399E9"/>
        <n v="3.825550965E9"/>
        <n v="3.80430407E9"/>
        <n v="3.834267354E9"/>
        <n v="3.826403635E9"/>
        <n v="3.825668212E9"/>
        <n v="3.813192345E9"/>
        <n v="3.825667765E9"/>
        <n v="1.130852672E9"/>
        <n v="3.804615424E9"/>
        <n v="1.156571219E9"/>
        <n v="3.484562391E9"/>
        <n v="3.804628114E9"/>
        <n v="2.3438942E7"/>
        <n v="1.162970507E9"/>
        <n v="1.140602776E9"/>
        <n v="3.815181548E9"/>
        <n v="1.140577806E9"/>
        <n v="1.128502708E9"/>
        <n v="1.161816141E9"/>
        <n v="1.16501928E9"/>
        <n v="1.152213174E9"/>
        <n v="3.484539347E9"/>
        <n v="3.804858521E9"/>
        <n v="1.169983336E9"/>
        <n v="4.170639E7"/>
        <n v="3.804773581E9"/>
        <n v="1.122530729E9"/>
        <n v="3.804666959E9"/>
        <n v="3.967139713E9"/>
        <n v="3.804500555E9"/>
        <n v="3.82766894E9"/>
        <n v="1.165652555E9"/>
        <n v="3.804440874E9"/>
        <n v="1.138262559E9"/>
        <n v="3.804850642E9"/>
        <n v="2.634726654E9"/>
        <n v="3.804715522E9"/>
        <n v="3.525223266E9"/>
        <n v="2.346514776E9"/>
        <n v="3.804646154E9"/>
        <n v="3.804383918E9"/>
        <n v="2.984740109E9"/>
        <n v="3.805666422E9"/>
        <n v="1.156012229E9"/>
        <n v="3.804530364E9"/>
        <n v="3.834527868E9"/>
        <n v="1.54807236E8"/>
        <n v="3.834370056E9"/>
        <n v="3.804246782E9"/>
        <n v="3.834248856E9"/>
        <n v="6.220053E7"/>
        <n v="2.477669957E9"/>
        <n v="2.994568824E9"/>
        <n v="3.80492884E9"/>
        <n v="3.804444637E9"/>
        <n v="3.413010408E9"/>
        <n v="3.834259948E9"/>
        <n v="3.825675269E9"/>
        <n v="3.49231174E9"/>
        <n v="3.825410435E9"/>
        <n v="3.804446235E9"/>
        <n v="3.804936683E9"/>
        <n v="3.804615329E9"/>
        <n v="3.804266015E9"/>
        <n v="3.80422483E9"/>
        <n v="3.804527614E9"/>
        <n v="3.80477219E9"/>
        <n v="3.804350624E9"/>
        <n v="3.804876807E9"/>
        <n v="3.804262948E9"/>
        <n v="3.804203108E9"/>
        <n v="3.825530153E9"/>
        <n v="3.804527868E9"/>
        <n v="3.825555497E9"/>
        <n v="3.804664675E9"/>
        <n v="3.804320655E9"/>
        <n v="3.804775527E9"/>
        <n v="3.804227339E9"/>
        <n v="3.804201338E9"/>
        <n v="3.804205006E9"/>
        <n v="3.804689772E9"/>
        <s v="03825409671"/>
        <n v="3.804665712E9"/>
        <n v="3.804693811E9"/>
        <n v="3.804297023E9"/>
        <n v="3.804584176E9"/>
        <n v="3.80444912E9"/>
        <n v="3.804228122E9"/>
        <s v="03804356146"/>
        <n v="3.835415499E9"/>
        <n v="3.804518053E9"/>
        <n v="3.804601387E9"/>
        <n v="3.835414458E9"/>
        <n v="3.804568755E9"/>
        <s v="03804937782"/>
        <n v="3.825664515E9"/>
        <n v="3.804386683E9"/>
        <n v="3.827402942E9"/>
        <n v="3.804387921E9"/>
        <n v="3.815728278E9"/>
        <n v="3.825417547E9"/>
        <n v="3.804668226E9"/>
        <s v="+5493804442705"/>
        <n v="3.804504004E9"/>
        <n v="3.83434045E9"/>
        <n v="3.827668172E9"/>
        <n v="3.825623298E9"/>
        <n v="3.515457409E9"/>
        <n v="3.827405699E9"/>
        <n v="3.827437783E9"/>
        <n v="3.804240402E9"/>
        <n v="3.515944155E9"/>
        <n v="3.804403095E9"/>
        <n v="3.804229914E9"/>
        <n v="3.804605432E9"/>
        <n v="3.827404767E9"/>
        <n v="3.804104214E9"/>
        <s v="0382515414852"/>
        <n v="3.80430094E9"/>
        <n v="3.80444963E9"/>
        <n v="3.804927432E9"/>
        <n v="3.825405674E9"/>
        <n v="3.804373177E9"/>
        <n v="3.804227806E9"/>
        <n v="3.516342184E9"/>
        <n v="3.514974343E9"/>
        <s v="0380154227339"/>
        <n v="3.804826104E9"/>
        <n v="3.804236833E9"/>
        <n v="3.804662149E9"/>
        <s v="+543804254841"/>
        <n v="3.804202463E9"/>
        <s v="03804385278"/>
        <n v="376894.0"/>
        <n v="3.804590308E9"/>
        <n v="3.804862711E9"/>
        <n v="3.804341666E9"/>
        <n v="3.549528623E9"/>
        <n v="2.644119827E9"/>
        <n v="3.804282012E9"/>
        <n v="3.8043477E9"/>
        <n v="2.615327518E9"/>
        <n v="3.825669344E9"/>
        <n v="3.804446649E9"/>
        <s v="0380154303241"/>
        <n v="3.804545474E9"/>
        <n v="3.804355859E9"/>
        <n v="3.825676232E9"/>
        <n v="3.804587093E9"/>
        <n v="3.804402623E9"/>
        <s v="0380154356146"/>
        <n v="3.804791241E9"/>
        <n v="3.804797848E9"/>
        <n v="806571.0"/>
        <s v="+543804207212"/>
        <n v="3.804693552E9"/>
        <n v="3.80450901E9"/>
        <n v="3.83429041E9"/>
        <n v="2.975131153E9"/>
        <n v="3.834035455E9"/>
        <n v="3.804569855E9"/>
        <n v="3.80480405E9"/>
        <n v="3.804699227E9"/>
        <n v="3.804801609E9"/>
        <s v="03804801609"/>
        <n v="3.804567863E9"/>
        <n v="3.804303241E9"/>
        <n v="3.804301884E9"/>
        <s v="+543804443651"/>
        <n v="3.533441717E9"/>
        <n v="1.136220772E9"/>
        <n v="3.804551741E9"/>
        <s v="03804662347"/>
        <s v="03804687007"/>
        <n v="3.804237666E9"/>
        <s v="+543804237396"/>
        <s v="03804282354"/>
        <n v="3.80437073E9"/>
      </sharedItems>
    </cacheField>
    <cacheField name="Es Ud. alumn@ de la Especialización y Maestría en Ingeniería Ambiental de nuestra Facultad?" numFmtId="0">
      <sharedItems containsBlank="1">
        <s v="No"/>
        <s v="Sí"/>
        <m/>
      </sharedItems>
    </cacheField>
    <cacheField name="Título" numFmtId="0">
      <sharedItems containsBlank="1">
        <s v="Ing. de Minas"/>
        <m/>
        <s v="Ing. Civil"/>
        <s v="Lic. Turismo Ecológico"/>
        <s v="Lic. en enseñanza de ciencias del ambiente"/>
        <s v="Prof. En Geografías "/>
        <s v="Téc. Superior en Bibliotecologia"/>
        <s v="Ing. En recursos naturales renovables para zonas áridas"/>
        <s v="Contadora "/>
        <s v="Tec. Universitario en Programación"/>
        <s v="Tec superior en bibliotecas y archivos"/>
        <s v="Téc. Maestro mayor de obras- alumna de ingeniería civil"/>
        <s v="Estudiante "/>
        <s v="Ing. Industrial, Especialista en Medioambiente y Desarrollo Sustentable"/>
        <s v="Arquitecto"/>
        <s v="Técnico Superior en Gestión Ambiental, en la localidad de Villa Unión La Rioja"/>
        <s v="ESPECIALISTA EN INGENIERIA AMBIENTAL"/>
        <s v="ARQUITECTA"/>
        <s v="Ingeniería industrial "/>
        <s v="Lic seguridad e higiene"/>
        <s v="Secundario "/>
        <s v="Lic. en Higiene y Seguridad Laboral. Esp. en Ingeniería Ambiental"/>
        <s v="Ninguno"/>
        <s v="Ing Civil- Esp. en ingeniería Ambiental"/>
        <s v="BIOQUÍMICA  -  FARMACÉUTICA"/>
        <s v="Bachiller en Cs Ns"/>
        <s v="Doctora"/>
        <s v="Ingeniero Electronico"/>
        <s v="Arquitecta "/>
        <s v="Tec administrativa en gestion en salud "/>
        <s v="Técnicatura en Gestión Ambiental "/>
        <s v="Profesorado en Biología "/>
        <s v="Tecnicatura superior en gestion ambiental "/>
        <s v="Licenciada en Turismo Ecológico"/>
        <s v="Dra. En Ingeniería mención Química"/>
        <s v="Ingeniero de Recursos Naturales Renovables para Zonas Áridas"/>
        <s v="Tecnico Mecanico Electricista"/>
        <s v="Profesora en Biología y estudiante de Maestría "/>
        <s v="Arquitecto y profesor en Artes Visuales "/>
        <s v="Tecnicatura en Gestión Ambiental"/>
        <s v="Lic H y seguridad - Diplomado en G. Ambiental"/>
        <s v="Tecnica Sup.en Bibliotecologia"/>
        <s v="Docente de grado"/>
        <s v="Profesora de francés "/>
        <s v="Ingeniero"/>
        <s v="Ingeniero en Recursos Naturales Renovablea para Zonas Aridas "/>
        <s v="Lic en Comunicacion Social "/>
        <s v="Tecnicatura en Gestión Ambiental "/>
        <s v="Gestión ambiental "/>
        <s v="Lic en Acá Farmacéutica"/>
        <s v="Profesor de Geografía "/>
        <s v="Tecnicatura Gestión Ambiental "/>
        <s v="Tecnicatura en Gestión Ambiental."/>
        <s v="Profesora de geografía"/>
        <s v="Estudiante Tecnicatura Gestion Ambiental "/>
        <s v="Estudiante, Tecnicatura en gestión ambiental"/>
        <s v="Estudiante Tecnicatura en Gestion Ambiental"/>
        <s v="Estudiante En Tecnicatura en Gestión Ambiental"/>
        <s v="Psicopedagoga"/>
        <s v="Bioquímico"/>
        <s v="Perito Mercantil"/>
        <s v="Ingeniera Industrial"/>
        <s v="Docente "/>
        <s v="Profesorado en educación secundaria de matemática "/>
        <s v="Tec. Superior en Economia Social y Solidaria"/>
        <s v="Veterinaria"/>
        <s v="estudiante tecnicatura en gestión ambiental"/>
        <s v="Lic. En sistemas "/>
        <s v="Licenciada en ambiente "/>
        <s v="Profesora de Educación Tecnológica "/>
        <s v="Profesora de Biología"/>
        <s v="Educación tecnológica"/>
        <s v="Ingeniero Químico"/>
        <s v="Profesora "/>
        <s v="Tec. Sup. en Seguridad e Higiene"/>
        <s v="Lic. Química. Esp. Ingeniería Ambiental"/>
        <s v="Licenciada en Tecnologiias Educativas"/>
        <s v="Licenxiada en Seguridad e Higiene wn el trabajo"/>
        <s v="Ingeniera civil"/>
        <s v="Licenciada en la enseñanza de Ciencias del Ambiente"/>
        <s v="Lic. En Gestión Ambiental "/>
        <s v="Secundario completo"/>
        <s v="Lic. Hig y Seg. Laboral"/>
        <s v="Tecnicatura superior en gestion ambiental"/>
        <s v="Bromatóloga"/>
        <s v="Ingeniero Quimico"/>
        <s v="Profesora en geografía"/>
        <s v="Lic. En Cs Ambientales"/>
        <s v="Ing. Industrial. Esp. en Ing. Ambiental"/>
        <s v="Profesor de Geografía"/>
        <s v="Tecnico en medio ambiente"/>
        <s v="Licenciatura en Ciencias Ambientales "/>
        <s v="Téc. Programador Universitario"/>
        <s v="Profesora en ciencias naturales "/>
        <s v="Polimodal"/>
        <s v="Estudiante en Tec. En Gestion Ambiental"/>
        <s v="Licenciada en higiene y seguridad en el trabajo"/>
        <s v="Polimodal - modalidad humanas y ciencias sociales"/>
        <s v="Ing. Agro-Industrial "/>
        <s v="Técnico en higiene y seguridad "/>
        <s v="Alumno en la tecnicatura de gestión ambiental "/>
        <s v="tecnico en ingiene y seguridad"/>
        <s v="Licenciada en Quimica"/>
        <s v="Tecnicatura en Gestion Ambiental"/>
        <s v="Estudiante"/>
        <s v="Profesora de niver superior en Biología "/>
        <s v="Profesorado en geografía"/>
        <s v="Profesora en Geografía para Nivel Medio y Superior "/>
        <s v="Ing agr M. Sc "/>
        <s v="Maestria en iñgenieria ambiental"/>
        <s v="Lic en Ambiente "/>
        <s v="Profesora de Geografía "/>
        <s v="Licenciado en gestion ambiental"/>
        <s v="lic en hys"/>
        <s v="Tecnicatura en Gestion Ambiental "/>
        <s v="Universidad de la rioja"/>
        <s v="Profesora de educación física "/>
        <s v="Ing. Civil - esp. Sanitaria y Ambiental"/>
        <s v="Ingeniero de Recursos Naturales Renovables para Zonas Áridas "/>
        <s v="Licenciatura en ciencias ambientales UNCA"/>
        <s v="Profesora en Biologia "/>
        <s v="Ing. Recursos Naturales Renovables para Zona Áridas"/>
        <s v="Ingenio Industrial"/>
        <s v="Licenciada en Medio Ambiente "/>
        <s v="Profesor en Educación Tecnológica "/>
        <s v="Secundario."/>
        <s v="Lic en enseñanza de ciencias del ambiente"/>
        <s v="Estudiante Antropología Social y Cultural"/>
        <s v="Lic. en Educación y Profesora en Ciencias de la Educación (UNSAM)"/>
        <s v="Secundario"/>
        <s v="Bachillerato"/>
        <s v="Tecnicatura en Higiene y Seguridad en el trabajo"/>
        <s v="Asistente social "/>
        <s v="Ingeniera Química"/>
        <s v="Profesora de Primaria"/>
        <s v="Ingeniería en Biotecnología "/>
        <s v="Docente"/>
        <s v="Tecnica superior en Turismo"/>
        <s v="No poseo titulo de grado. Soy Técnico Agrónomo"/>
        <s v="Aux. Acompañante Terapéutico"/>
        <s v="Tecnica en brlmatologia y medio ambiente. Estudiante de la licenciatura en gestion ambiental   "/>
        <s v="Profesora de geografia "/>
        <s v="Tecnica en Planificación Ambiental "/>
        <s v="estudiante de la Tecnicatura en Gestión Ambiental"/>
        <s v="Tecnitura superior en gestion ambiental"/>
        <s v="Alumna en Tecnicatura Gestión Ambiental"/>
        <s v="Profesora de Tecnología"/>
        <s v="Estudiante de Tec. Gestión Ambiental "/>
        <s v="Estudiante  de ultimo año en Lic Cs Ambientales UNCa"/>
        <s v="Ingeniera Metalúrgica "/>
        <s v="Ing. Química"/>
        <s v="Geográfia"/>
        <s v="Lic. Higiene y Seguridad Laboral. "/>
        <s v="Lic en Química"/>
        <s v="Tec. Programador"/>
        <s v="Ingeniería Civil "/>
        <s v="arquitectura"/>
        <s v="Tecnicatura superior en gestión ambiental "/>
        <s v="Ingeniero Civil"/>
        <s v="ING CIVIL"/>
        <s v="Lic en Higiene y Seg. Laboral"/>
        <s v="TECNICATURA EN BROMATOLOGIA Y MEDIO AMBIENTE "/>
        <s v="Ingeniería Civil"/>
        <s v="Tec superior en biblioteca y archivos"/>
        <s v="QUIMICA FARMACEUTICA"/>
        <s v="Profesora de Geografia"/>
        <s v="Licenciada en enseñanza de las ciencias de ambiente"/>
        <s v="Docente Nivel medio y superior de Geografia "/>
        <s v="Ing. Industrial, Esp. En Seguridad e Higiene en el Trabajo"/>
        <s v="Ing. Electromecanico"/>
        <s v="Licenciada en Enseñanza de las ciencias del ambiente"/>
        <s v="Tec. En Gestión Ambiental"/>
        <s v="Ingeniera Agro-Industrial"/>
        <s v="Bachiller"/>
        <s v="Tecnicatura en Higiene y Seguridad del Trabajo"/>
        <s v="Técnica en protección civil y emergencias "/>
        <s v="Licenciatura en Higiene y Seguridad en el Trabajo"/>
        <s v="Licenciatura en Hidrogelogia "/>
        <s v="Ingenieria Civil "/>
        <s v="Tecnica en Higiene y Seguridad"/>
        <s v="Lic. en ciencias del ambiente y bioseguridad "/>
        <s v="Ingeniera"/>
        <s v="Docente de grado  "/>
        <s v="Maestría en Ingeniería Ambiental"/>
        <s v="Esp. Ing. Ambiental / Ing. Civil"/>
        <s v="Ingeniero de Recursos Naturales Renovables para Zonas Aridas"/>
        <s v="Ingenieria Industrial"/>
        <s v="Geóloga"/>
        <s v="Licenciada en Hidrogeologia"/>
        <s v="LIC en ambiente"/>
        <s v="Tec. Universitaria en biogenetica"/>
        <s v="CONTADOR PUBLICO "/>
        <s v="Lic. en Biotecnología"/>
        <s v="lic ciencias Biológicas"/>
        <s v="Estudiante avanzado de ingeniería Agronómica (UNLaR)"/>
        <s v="Ingeniero Agrónomo"/>
        <s v="Profesor Universitario en Ciencias Biológicas"/>
        <s v="Bióloga, Dra en ciencias biológicas"/>
        <s v="Geologo"/>
        <s v="Ingeniería Agronómica"/>
        <s v="Ingeniería agronómica "/>
        <s v="ingeniero agronomo"/>
        <s v="ING AGRONOMA"/>
        <s v="ING.Agronómica"/>
        <s v="Tec. agroindustrial con especializacion en conservas"/>
        <s v="Ing. Agr. (MSc.) de Ciencias Agropecuarias de la FCA-UNC"/>
        <s v="ING de recursos naturales renovables para zonas áridas"/>
        <s v="Tecnico Superior en Bibliotecolia"/>
        <s v="Lic en Enseñanzas de Ciencias del Ambiente "/>
        <s v="Lic.en Enseñanzas de Ciencias del Ambiente "/>
        <s v="Grado"/>
        <s v="Ingeniero en Recursos Naturales Renovables para Zonas Áridas "/>
        <s v="Ingeniero Agrónomo "/>
        <s v="Profesorado de educación secundaria en Geografía"/>
        <s v="Tecnico Superior en Bibliotecología "/>
        <s v="Tecnica Universitaria en Biogenetica"/>
        <s v="Ingeniera Agronoma"/>
        <s v="Lic en ciencias biológicas"/>
        <s v="Tec. superior en Higine y Segurid Laboral"/>
        <s v="Prof Geografia Nivel Medio"/>
        <s v="Licenciado en Higiene y Seguridad en el Trabajo"/>
        <s v="Técnica en estadistica "/>
        <s v="Tecnicatura en Higiene y Seguridad"/>
        <s v="Contador Publico"/>
        <s v="ING. Industrial"/>
        <s v="Igniera de minas"/>
        <s v="Dr. Lic. en Geofísica"/>
        <s v="Abogada - Medica"/>
        <s v="Lic. RRHH"/>
        <s v="Lic. Ciencias Geológicas"/>
        <s v="Tecnico en minas "/>
        <s v="Abogada/Docente Tec en Mineria"/>
        <s v="Ingeniero de Minas"/>
        <s v="Profesor para EGB y Polimodal en Geografía"/>
        <s v="Alumno de Proyecto final- Ing. Electromecánica"/>
        <s v="Ing. Electromecánica"/>
        <s v="Alumno de Proyecto Fina de EM"/>
        <s v="Alumno de Proyecto Final de  ING EM"/>
        <s v="Alumno Proyecto Final EM"/>
        <s v="Alumnos de Proyecto Final de EM"/>
        <s v="Ingeniería Electromecánica"/>
        <s v="Alumno de Proyecto Final ingenieria Electromecanica"/>
        <s v="Ingeniería Electromecánica "/>
        <s v="Abogada"/>
        <s v="Licenciada en Enfermería"/>
        <s v="Alumno de Proyecto Final de ING EM"/>
        <s v="Tecnico superior en gestion ambiental "/>
        <s v="Mg en Geología y Gestión Ambiental de los Recursos Minerales"/>
        <s v="Estudiante de proyecto final- Ing electromecánica"/>
        <s v="Ing. Agroindustrial"/>
        <s v="Ing agroindustrial"/>
        <s v="lic en qca farmaceutica"/>
        <s v="Licenciada en Gestión Ambiental"/>
        <s v="Tec. en Higiene y Segridad"/>
        <s v="Profesora de Educación Tecnológica"/>
        <s v="Ingeniero en electrónica y electricidad"/>
        <s v="Ingeniera de Minas"/>
        <s v="Ing. Civil- Esp. en Ingeniería Ambiental"/>
        <s v="Ingeniero Electrónico"/>
        <s v="MAESTRO COMPOSTERO"/>
        <s v="doctorado"/>
        <s v="Medico"/>
      </sharedItems>
    </cacheField>
    <cacheField name="APE" formula="UPPER(TRIM('APELLIDO/s'))" databaseField="0"/>
    <cacheField name="NOM" formula="PROPER(TRIM('Nombre/s'))" databaseField="0"/>
    <cacheField name="DOC" formula="'Número de Documento'" databaseField="0"/>
    <cacheField name="TEL" formula="'Número de teléfono'" databaseField="0"/>
    <cacheField name="EMIA" formula="'Es Ud. alumn@ de la Especialización y Maestría en Ingeniería Ambiental de nuestra Facultad?'" databaseField="0"/>
    <cacheField name="TIT" formula="PROPER(TRIM('Título'))" databaseField="0"/>
    <cacheField name="EMAIL2" formula="LOWER('Dirección de correo electrónico')" databaseField="0"/>
    <cacheField name="DATA2" formula="'Marca temporal'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V1:AD1000" sheet="LISTAs"/>
  </cacheSource>
  <cacheFields>
    <cacheField name="EMAIL2" numFmtId="0">
      <sharedItems containsBlank="1">
        <s v="ambientemunicipal32@gmail.com"/>
        <s v="esc.lauranieto@gmail.com"/>
        <s v="lidianicoramos@gmail.com"/>
        <s v="manquipel@gmail.com"/>
        <s v="melani.pallanza2@gmail.com"/>
        <s v="vicentecalbo@yahoo.com.ar"/>
        <s v="noeaballay@hotmail.com"/>
        <s v="abregumassi@gmail.com"/>
        <s v="coaguero@hotmail.com"/>
        <s v="martinaguilar252@gmail.com"/>
        <s v="kiavara1212@gmail.com"/>
        <s v="aguirremariabelen@gmail.com"/>
        <s v="geo.ecomineria@gmail.com"/>
        <s v="marita.sendero@gmail.com"/>
        <s v="danide58@gmail.com"/>
        <s v="arielalbornoz8127@gmail.com"/>
        <s v="juanjosealbornoz43@gmail.com"/>
        <s v="albrecht_chris@hotmail.com"/>
        <s v="choky_051@hotmail.com"/>
        <s v="cristianalfaro027@gmail.com"/>
        <s v="palitta2@hotmail.com"/>
        <s v="elshalday@hotmail.com"/>
        <s v="rosarioamayo@gmail.com"/>
        <s v="analiaamprimo@gmail.com"/>
        <s v="ariel_5300@hotmail.com"/>
        <s v="arayamatyas2010@gmail.com"/>
        <s v="aemipau02@gmail.com"/>
        <s v="aemipau02@hoymail.com"/>
        <s v="iris-arias@hotmail.com"/>
        <s v="charito20082008@hotmail.com"/>
        <s v="emilceeavila06@gmail.com"/>
        <s v="yamibavila@gmail.com"/>
        <s v="ayalarosa536@gmail.com"/>
        <s v="estudioazeglio@yahoo.com.ar"/>
        <s v="cbaldo57@yahoo.com.ar"/>
        <s v="banqueridaniela@gmail.com"/>
        <s v="mairabarragan24@gmail.com"/>
        <s v="mlbarral@gmail.com"/>
        <s v="ingjosebarrio@outlook.com"/>
        <s v="abnelidabarrionuevodelav@gmail.com"/>
        <s v="abnelidabarrionuevodelav@outlook.com"/>
        <s v="ybarros96@gmail.com"/>
        <s v="jessybarros14@gmail.com"/>
        <s v="tito_bartolome@hotmail.com"/>
        <s v="maru.bastasini@gmail.com"/>
        <s v="gastonbianco49@gmail.com"/>
        <s v="micablanco53@hotmail.com"/>
        <s v="sebastianbollati@gmail.com"/>
        <s v="brendasoledadbordon@gmail.com"/>
        <s v="rociobordon06@gmail.com"/>
        <s v="tamibordon19@gmail.com"/>
        <s v="victoriabottiglieri@hotmail.com"/>
        <s v="horaciobracco.97@gmail.com"/>
        <s v="britez.carlos@gmail.com"/>
        <s v="beatrizbrizuelavargas@hotmail.com"/>
        <s v="gotik_mary_19@hotmail.com"/>
        <s v="gonzalo.lupa.brizuela@gmail.com"/>
        <s v="tomybrizuela299@gmail.com"/>
        <s v="jordibronzini@gmail.com"/>
        <s v="abustamante.4988@gmail.com"/>
        <s v="licnabustamante@gmail.com"/>
        <s v="celiaelenabustos@gmail.com"/>
        <s v="mariapiacabrera@gmail.com"/>
        <s v="cadaveirapaula@hotmail.com"/>
        <s v="vicentecalbo@yahoo.com"/>
        <s v="julieta.calvo1@gmail.com"/>
        <s v="saracarbel@gmail.com"/>
        <s v="juampycarmona@gmail.com"/>
        <s v="carrizorosales@gmail.com"/>
        <s v="carrizomaricel79@gmail.com"/>
        <s v="mvcarrizo@gmail.com"/>
        <s v="marisamaia200568@gmail.com"/>
        <s v="educast614@gmail.com"/>
        <s v="eliana_304@hotmail.com"/>
        <s v="mangelscasara@gmail.com"/>
        <s v="gimenacastro57@gmail.com"/>
        <s v="castromarilu553@gmail.com"/>
        <s v="karen.j.castroo@gmail.com"/>
        <s v="fcativas.olives@gmail.com"/>
        <s v="tizianacativas@gmail.com"/>
        <s v="sebitacejas_13@hotmail.com"/>
        <s v="chafalajesicasabrina@gmail.com"/>
        <s v="jazmincha92@gmail.com"/>
        <s v="jazmincha927@gmail.com"/>
        <s v="agostinachavez@hotmail.com"/>
        <s v="fredyychielpo@hotmail.com"/>
        <s v="robertocarlos.rocco@gmail.com"/>
        <s v="chumbitamartin2@gmail.com"/>
        <s v="martucisneros.7@gmail.com"/>
        <s v="jorgeluiscordoba@yahoo.com"/>
        <s v="cordobabelen3@gmail.com"/>
        <s v="pcordoba2012@gmail.com"/>
        <s v="ivana.cortez88@gmail.com"/>
        <s v="marce0corzo@gmail.com"/>
        <s v="cosajulieta@gmail.com"/>
        <s v="costacaceresruthclaribel@gmail.com"/>
        <s v="nathalycruz35@gmail.com"/>
        <s v="arqbelencuenca@gmail.com"/>
        <s v="cufre380@gmail.com"/>
        <s v="marcoscura93@hotmail.com"/>
        <s v="sergio.enet.11@gmail.com"/>
        <s v="tobiassda@gmail.com"/>
        <s v="julietaagustinadelafuentecastr@gmail.com"/>
        <s v="elisadelapuente@gmail.com"/>
        <s v="decaracandelaria@gmail.com"/>
        <s v="esteban28963@yahoo.com.ar"/>
        <s v="flaydiaz@hotmail.com"/>
        <s v="gianndreg@gmail.com"/>
        <s v="abigaildominguezmercado@gmail.com"/>
        <s v="mariela.domke@gmail.com"/>
        <s v="lauragracielaescuderotejada@gmail.com"/>
        <s v="matias_esteva@hotmail.com"/>
        <s v="anafarrando@yahoo.com.ar"/>
        <s v="valentinadominica@hotmail.com"/>
        <s v="juanjosefernandezsoria@gmail.com"/>
        <s v="efefioramonti@gmail.com"/>
        <s v="benjaminluli2017@gmail.com"/>
        <s v="meluu.flores@hotmail.com"/>
        <s v="lissarlet29@gmail.com"/>
        <s v="melucastillo0@gmail.com"/>
        <s v="agosfuentesp10@gmail.com"/>
        <s v="marcosdjfuentes@hotmail.com.ar"/>
        <s v="amadacelestegallardo@gmail.com"/>
        <s v="lautinn99@gmail.com"/>
        <s v="abelgarceron@gmail.com"/>
        <s v="gemagarcia159@hotmail.com"/>
        <s v="lolanelly.garcia@gmail.com"/>
        <s v="lolanelly@hotmail.com"/>
        <s v="momogenchi@gmail.com"/>
        <s v="hgiannoni77@gmail.com"/>
        <s v="maria_fenix@hotmail.com"/>
        <s v="sht.larioja@gmail.com"/>
        <s v="jelenag@hotmail.com.ar"/>
        <s v="sabrinaayelengonzalez4@gmail.com"/>
        <s v="rociogordillo129@gmail.com"/>
        <s v="tottycap@hotmail.com"/>
        <s v="adri_c_grossi@hotmail.com"/>
        <s v="marcelaguardia366@gmail.com"/>
        <s v="jeniferguerrero271@gamil.com"/>
        <s v="martinaguidiserrano@gmail.com"/>
        <s v="loeg14@gmail.com"/>
        <s v="haelterman.raquel@inta.gob.ar"/>
        <s v="angelicacheredia@gmail.com"/>
        <s v="juangabrielherrerafarias@gmail.com"/>
        <s v="dhuallpa57@gmail.com"/>
        <s v="mauriciohuentequeo@hotmail.com.ar"/>
        <s v="nidcarolina@gmail.com"/>
        <s v="mandalacarta@gmail.com"/>
        <s v="monicairala2018@gmail.com"/>
        <s v="laujimenez26@gmail.com"/>
        <s v="santiago.jz@hotmail.com"/>
        <s v="sonia_melo88@hotmail.com"/>
        <s v="gjuarez04@gmail.com"/>
        <s v="siljulian@yahoo.com.ar"/>
        <s v="gabrielajurik2@gmail.com"/>
        <s v="larrainmariajose@gmail.com"/>
        <s v="paula_larrey@hotmail.com"/>
        <s v="profenoelialeiva3@gmail.com"/>
        <s v="sergioleiva9026@gmail.com"/>
        <s v="juanaro25llano@gmail.com"/>
        <s v="glopezbarnes@gmail.com"/>
        <s v="alejandralopezcivil@gmail.com"/>
        <s v="cycrisda@hotmail.com"/>
        <s v="lopeziris989@gmail.com"/>
        <s v="ynloquero@hotmail.com"/>
        <s v="lorenalunaartaza@gmail.com"/>
        <s v="tlunavaporakis@gmail.com"/>
        <s v="profnicolasaluna@gmail.com"/>
        <s v="yohanavivianaluna@gmail.com"/>
        <s v="brain07_@hotmail.com"/>
        <s v="rfmaldonado@gmail.com"/>
        <s v="maldonadov@educ.ar"/>
        <s v="maldonadoviviananoemi@gmail.com"/>
        <s v="anahijm21@gmail.com"/>
        <s v="sggmaggfmflia@gmail.com"/>
        <s v="manzano.lucianaleonor@gmail.com"/>
        <s v="manuel260798@gmail.com"/>
        <s v="lukabom@gmail.com"/>
        <s v="elenamar08@gmail.com"/>
        <s v="diegomaximiliano@gmail.com"/>
        <s v="mariaeugeniamartinez848@gmail.com"/>
        <s v="ornellamartino@live.com.ar"/>
        <s v="adri.mastro@gmail.com"/>
        <s v="cenaza09@gmail.com"/>
        <s v="cemaza09@gmail.com"/>
        <s v="cmazzola@frsn.utn.edu.ar"/>
        <s v="leonel-mt@hotmail.com"/>
        <s v="arielalcatel@gmail.com"/>
        <s v="mercadocarina.cm@gmail.com"/>
        <s v="mariajuana.mercado@gmail.com"/>
        <s v="yaninamercadodc@gmail.com"/>
        <s v="gonzalominardii08@gmail.com"/>
        <s v="jesicamiralles1@gmail.com"/>
        <s v="martinmolinafranco@gmail.com"/>
        <s v="cmolinagomez@hotmal.com"/>
        <s v="molinagomezmariana@gmail.com"/>
        <s v="fer.mh97.lbs@gmail.com"/>
        <s v="rosanamolina2013@gmail.com"/>
        <s v="rmonla@gmail.com"/>
        <s v="rmonla@frlr.utn.edu.ar"/>
        <s v="brisa0150@gmail.com"/>
        <s v="analiabeatrizmontecino96@gmail.com"/>
        <s v="monti_flopy_03@hotmail.com"/>
        <s v="erikamoraleszarahi@gmail.com"/>
        <s v="lorenamordazzi@yahoo.com.ar"/>
        <s v="juliocemore@gmail.com"/>
        <s v="anamaria305@live.com"/>
        <s v="laumorzan@gmail.com"/>
        <s v="martin.moyano@peaenergia.com"/>
        <s v="acm287@hotmail.com"/>
        <s v="lorenarvaez82@gmail.com"/>
        <s v="macarenadnaselli@hotmail.com"/>
        <s v="deconeoart@gmail.com"/>
        <s v="giselanavarro33.gn@gmail.com"/>
        <s v="nietocanoe@gmail.com"/>
        <s v="dianaenieto1@gmail.com"/>
        <s v="vr-nieto@hotmail.com"/>
        <s v="alan_elfer@outlook.com"/>
        <s v="alanfernando.an@gmail.com"/>
        <s v="aixamicol22@gmail.com"/>
        <s v="agus13ji@gmail.com"/>
        <s v="celina_olguin@outlook.com"/>
        <s v="estadisticasemutur@gmail.com"/>
        <s v="loliva@estudiantes.unsam.edu.ar"/>
        <s v="lucianaolmos8@gmail.com"/>
        <s v="alejandra4.lr@gmail.com"/>
        <s v="alejandra4371@hotmail.com"/>
        <s v="jeo2490@gmail.com"/>
        <s v="jeo2490@gmaul.com"/>
        <s v="noel20julio@gmail.com"/>
        <s v="marianelaortiz2019@gmail.com"/>
        <s v="vetesiac@gmail.com"/>
        <s v="otero.laura@inta.gob.ar"/>
        <s v="popi_vn@hotmail.com"/>
        <s v="pachecoteresitadelcarmen@gmail.com"/>
        <s v="paezvictoria114@gmail.com"/>
        <s v="jorgelinapaezrodriguez@gmail.com"/>
        <s v="paezaraceli18@gmail.com"/>
        <s v="cra.danielapaez@hotmail.com"/>
        <s v="francopaez265@gmail.com"/>
        <s v="nicopaez24@gmail.com"/>
        <s v="lilianarosapaez@gmail.com"/>
        <s v="yaninasoledad1009@gmail.com"/>
        <s v="erickpalacio1@gmail.com"/>
        <s v="caropalacio969@gmail.com.ar"/>
        <s v="ignaciogabriel.p@gmail.com"/>
        <s v="antoosaloo@gmail.com"/>
        <s v="mlpalazziutnlr@gmail.com"/>
        <s v="enzoparcoparisi@gmail.com"/>
        <s v="martanorapare@gmail.com"/>
        <s v="pastor.silvina@inta.gob.ar"/>
        <s v="andreapastranagonzalez@hotmail.com"/>
        <s v="belunchyy444@gmail.com"/>
        <s v="gpelozo@frsn.utn.edu.ar"/>
        <s v="marianaprevenart1969@gmail.com"/>
        <s v="elina_pereyra@yahoo.com.ar"/>
        <s v="elinapereyra2020@gmail.com"/>
        <s v="arq.leonardoperez@yahoo.com.ar"/>
        <s v="vanepe.ez@gmail.com"/>
        <s v="andresepizarro@gmail.com"/>
        <s v="carmenpizarrom76@gmail.com"/>
        <s v="eaquaia@gmail.com"/>
        <s v="ingclaudiaquintero@yahoo.com.ar"/>
        <s v="quinterosabrina2@gmail.com"/>
        <s v="sariquintero24@hotmail.com"/>
        <s v="mikastefy94@gmail.com"/>
        <s v="yani.ramadan@gmail.com"/>
        <s v="donna.rattalino@gmail.com"/>
        <s v="denshy_reales@hotmail.com"/>
        <s v="marinareales208@gmail.com"/>
        <s v="roxydelcreales@gmail.com"/>
        <s v="rfdaiana@gmail.com"/>
        <s v="matiasremen983@outlook.com.ar"/>
        <s v="arielrios28@gmail.com"/>
        <s v="gellrios1@gmail.com"/>
        <s v="monicarocaespain@gmail.com"/>
        <s v="ryuli3087@gmail.com"/>
        <s v="gabriel1425.gr@gmail.com"/>
        <s v="ing_oscarrodriguez@yahoo.com.ar"/>
        <s v="valenterrodriguez@gmail.com"/>
        <s v="vanesamariarodriguez231@gmail.com"/>
        <s v="hnoemiroiz3@gmail.com"/>
        <s v="federojas18@gmail.com"/>
        <s v="delcarmenrld@hotmail.com"/>
        <s v="estudiorojas_21@hotmail.com"/>
        <s v="march_chilecito@hotmail.com"/>
        <s v="nachito37bj@gmail.com"/>
        <s v="romeroaimogasta@yahoo.com.ar"/>
        <s v="maquu_15_61@hotmail.com"/>
        <s v="nicolasruizcarbajal@gmail.com"/>
        <s v="ramonsaavedra586@gmail.com"/>
        <s v="agustinsachetti_70@hotmail.com"/>
        <s v="matias.saez632@gmail.com"/>
        <s v="csalinas@ftservicios.com"/>
        <s v="mariamauri@hotmail.com"/>
        <s v="sanchezolga@hotmail.com.ar"/>
        <s v="ing.raulsanchez.lr@gmail.com"/>
        <s v="rau-sanchez@hotmail.com"/>
        <s v="josesanguedolce@yahoo.com.ar"/>
        <s v="paulasaseta_20@hotmail.com"/>
        <s v="adrischiro@hotmail.com"/>
        <s v="grinsol85@gmail.com"/>
        <s v="msoteras@yahoo.com"/>
        <s v="sotomayormatias6@gmail.com"/>
        <s v="horacio.soto65@gmail.com"/>
        <s v="rsoule2005@yahoo.com.ar"/>
        <s v="bruno.spallanzani@gmail.com"/>
        <s v="juanafattu1985@gmail.com"/>
        <s v="rtaquias@gmail.com"/>
        <s v="susanatarditi@hotmail.com"/>
        <s v="tejadavioleta@gmail.com"/>
        <s v="ptrctellini@gmail.com"/>
        <s v="adrieltello11@gmail.com"/>
        <s v="claudiatelloe76@gmail.com"/>
        <s v="juanpteran@gmail.com"/>
        <s v="mat_1960@hotmail.com"/>
        <s v="marijo.toledo@gmail.com"/>
        <s v="tolocka.patricia@inta.gob.ar"/>
        <s v="mikatoniutti02@gmail.com"/>
        <s v="arq.torrescv@gmail.com"/>
        <s v="inhse.srl@gmail.com"/>
        <s v="camilatrejo01@gmail.com"/>
        <s v="danielnicolast@gmail.com"/>
        <s v="sandrauliarte@hotmail.com"/>
        <s v="hildavalla@yahoo.com"/>
        <s v="hvalladares@unlar.edu.ar"/>
        <s v="noelia13481@hotmail.com"/>
        <s v="rvaroli@frsn.utn.edu.ar"/>
        <s v="martinavegadiaz18@gmail.com"/>
        <s v="rocio.2510@hotmail.com"/>
        <s v="guada95.gv@gmail.com"/>
        <s v="soledadvega35@gmail.com"/>
        <s v="jericavega16@gmail.com"/>
        <s v="vegaceci454@gmail.com"/>
        <s v="vitto2772@gmail.com"/>
        <s v="veraocampocandelaria@gmail.com"/>
        <s v="jorgegastonvera@hotmail.com"/>
        <s v="ameliavergara@hotmail.com"/>
        <s v="alejandro.fangio.xxi@gmail.com"/>
        <s v="ceci.sws.1d@gmail.com"/>
        <s v="mavidi2003@gmail.com"/>
        <s v="karinavinas4@gmail.com"/>
        <s v="rovivas32@hotmail.com"/>
        <s v="szamorano182@gmail.com"/>
        <m/>
      </sharedItems>
    </cacheField>
    <cacheField name="APENOM" numFmtId="0">
      <sharedItems containsBlank="1">
        <s v=" FALTAN DATOS"/>
        <s v="ABALLAY, Noelia Elisabet"/>
        <s v="ABREGU, Maximiliano Leonel"/>
        <s v="AGUERO, Claudio Oscar"/>
        <s v="AGUILAR, Víctor Martin"/>
        <s v="AGUIRRE NILSEN, Navira Amparo"/>
        <s v="AGUIRRE, Maria Belén"/>
        <s v="AHUMADA, Maria Nelida"/>
        <s v="AHUMADA, María Nélida"/>
        <s v="ÁLAMO, Daniela Maricel"/>
        <s v="ALBORNOZ, Ariel Atilio"/>
        <s v="ALBORNOZ, Juan José"/>
        <s v="ALBRECHT, Christian Daniel"/>
        <s v="ALFARO, Cristian Paul"/>
        <s v="ALITTA, Mónica Patricia"/>
        <s v="ÁLVAREZ CAMISAY, Maria Soledad"/>
        <s v="AMAYO, Maria Del Rosario"/>
        <s v="AMPRIMO, Analía Eugenia"/>
        <s v="ANDRADE, Carlos Ariel"/>
        <s v="ARAYA, Matias Ramon"/>
        <s v="ARGÜELLO, Daniela Anahi"/>
        <s v="ARIAS, Iris Nair Gimena"/>
        <s v="ASTUENA, Maria Del Rosario"/>
        <s v="AVILA, Emilce Edith"/>
        <s v="AVILA, Yamila Belén"/>
        <s v="AYALA, Rosa Beatriz"/>
        <s v="AZEGLIO, Edgardo"/>
        <s v="BALDO, Maria Cecilia"/>
        <s v="BANQUERI, Daniela Adriana"/>
        <s v="BARRAGAN, Maira Anahi"/>
        <s v="BARRAL, Maria Laura"/>
        <s v="BARRIO, José Maria"/>
        <s v="BARRIONUEVO DE LA VEGA, Nelida"/>
        <s v="BARROS, Iohanna Milagros"/>
        <s v="BARROS, Jessica Paola"/>
        <s v="BARTOLOMÉ, Diego Alejandro"/>
        <s v="BASTASINI HERRERA, María De Los Ángeles"/>
        <s v="BIANCO, Gaston"/>
        <s v="BLANCO GONZALEZ, Tania Micaela"/>
        <s v="BOLLATI, Sebastián Agustín"/>
        <s v="BORDON, Brenda Soledad"/>
        <s v="BORDON, Marta Rocio Abigail"/>
        <s v="BORDÒN, Tami Laura"/>
        <s v="BOTTIGLIERI SBIROLI, Victoria Fedra"/>
        <s v="BRACCO, Horacio Gabriel"/>
        <s v="BRITEZ, Carlos Leonardo"/>
        <s v="BRIZUELA, Beatriz"/>
        <s v="BRIZUELA, Estela Mariana"/>
        <s v="BRIZUELA, Gonzalo Alfredo"/>
        <s v="BRIZUELA, Tomas"/>
        <s v="BRONZINI, Jorge Alberto"/>
        <s v="BUSTAMANTE MALDONADO, Hector Agustín"/>
        <s v="BUSTAMANTE, Norma Alejandra"/>
        <s v="BUSTOS, Celia Elena"/>
        <s v="CABRERA, María Pía"/>
        <s v="CADAVEIRA, Paula"/>
        <s v="CALBO, Vicente"/>
        <s v="CALVO, Julieta"/>
        <s v="CARBEL, Sara"/>
        <s v="CARMONA QUINTEROS, Juan Pablo"/>
        <s v="CARRIZO ROSALES, Nicolás Horacio"/>
        <s v="CARRIZO, Maricel Del Valle"/>
        <s v="CARRIZO, Mariela"/>
        <s v="CASTAÑO, Marisa"/>
        <s v="CASTILLO, Eduardo Fabian"/>
        <s v="CASTILLO, Eliana"/>
        <s v="CASTRO ARAOZ, María De Los Ángeles"/>
        <s v="CASTRO FUENTES, Gimena Soledad"/>
        <s v="CASTRO FUENTES, Rosa Marilu"/>
        <s v="CASTRO, Karen Janet"/>
        <s v="CATIVAS, Fernando Gabriel"/>
        <s v="CATIVAS, Tiziana"/>
        <s v="CEJAS, Sebastian Javier"/>
        <s v="CHAFALA, Jesica Sabrina"/>
        <s v="CHANAMPE, Jazmin Guadalupe"/>
        <s v="CHAVEZ, Agostina"/>
        <s v="CHIELPO, Alfredo"/>
        <s v="CHOQUE, Roberto Carlos"/>
        <s v="CHUMBITA, Nicolas Martin"/>
        <s v="CISNEROS, Marta"/>
        <s v="CÓRDOBA, Jorge Luis"/>
        <s v="CORDOBA, Maria Belen"/>
        <s v="CORDOBA, Patricia Alejandra"/>
        <s v="CORTEZ, Maria Ivana"/>
        <s v="CORZO, Marcelo Neri"/>
        <s v="COSA, Julieta"/>
        <s v="COSTA CÁCERES, Ruth Claribel"/>
        <s v="CRUZ TIPANTIZA, Nathaly Lizeth"/>
        <s v="CUENCA MORALES, Maria Belen"/>
        <s v="CUFRE, Horacio Federico"/>
        <s v="CURA, Marcos Gabriel"/>
        <s v="DAVILA, Sergio Darío"/>
        <s v="DÁVILA, Tobías Julián"/>
        <s v="DE LA FUENTE CASTRO, Julieta Agustina"/>
        <s v="DE LA PUENTE, Elisa"/>
        <s v="DECARA, Candelaria Del Sol"/>
        <s v="DIAZ, Esteban Orlando"/>
        <s v="DIAZ, Flavia Norma"/>
        <s v="DIAZ, Graciela Andrea Del Rosario"/>
        <s v="DOMÍNGUEZ MERCADO, Laura Abigail"/>
        <s v="DOMKE MELENDRES, Mariela Vanesa"/>
        <s v="ESCUDERO TEJADA, Laura Graciela"/>
        <s v="ESTEVA, Matías"/>
        <s v="FARRANDO, Ana Maria"/>
        <s v="FERNANDEZ PUGLIESE DELGADO, Valentina"/>
        <s v="FERNÁNDEZ SORIA, Juan José"/>
        <s v="FIORAMONTI, Francisco"/>
        <s v="FLORES, Judith Del Carmen"/>
        <s v="FLORES, Melisa Mailen"/>
        <s v="FLORES, Valeria Beatriz"/>
        <s v="FUENTES CASTILLO, Melani Abigail"/>
        <s v="FUENTES PORRA, Aldana Agostina"/>
        <s v="FUENTES, Marcos De Jesus"/>
        <s v="GALLARDO, Amada Celeste"/>
        <s v="GALVÁN, Valeria Úrsula"/>
        <s v="GARCERÓN 8, Abel Antonio"/>
        <s v="GARCIA, Gema"/>
        <s v="GARCIA, Lola Nelly"/>
        <s v="GENCHI, Mora"/>
        <s v="GIANNONI, Horacio Armando"/>
        <s v="GIMENEZ ROJO, Maria De Los Angeles"/>
        <s v="GONZALEZ, Andres Julio"/>
        <s v="GONZALEZ, Julia Elena"/>
        <s v="GONZALEZ, Sabrina"/>
        <s v="GORDILLO, Ana Rocio"/>
        <s v="GREEN, Ernesto Ricardo"/>
        <s v="GROSSI, Adriana Claudia"/>
        <s v="GUARDÍA, Vanina Marcela"/>
        <s v="GUERRERO, Jenifer Abigail"/>
        <s v="GUIDI SERRANO, Martina Milagros"/>
        <s v="GUTIERREZ, Lorena Esther"/>
        <s v="HAELTERMAN, Raquel Mercedes"/>
        <s v="HEREDIA, Angélica Constanza"/>
        <s v="HERRERA FARIAS, Juan Gabriel"/>
        <s v="HUALLPA, Josue David"/>
        <s v="HUENTEQUEO, Mauricio Norberto"/>
        <s v="IBAÑEZ, Nidia Carolina"/>
        <s v="INGOUVILLE, Simon"/>
        <s v="IRALA, Mónica Graciela"/>
        <s v="JIMENEZ, Laura Mercedes"/>
        <s v="JIMENEZ, Santiago"/>
        <s v="JODAR, Sonia Melina"/>
        <s v="JUAREZ, Graciela"/>
        <s v="JULIAN, Silvia Viviana"/>
        <s v="JURIK, Gabriela Natalia"/>
        <s v="LARRAIN, Maria Jose"/>
        <s v="LARREY, Paula"/>
        <s v="LEIVA, Noelia Elizabeth"/>
        <s v="LEIVA, Sergio Daniel"/>
        <s v="LLANOS, Romina Juana"/>
        <s v="LOPEZ BARNES, Gonzalo Emanuel"/>
        <s v="LÓPEZ, Alejandra"/>
        <s v="LOPEZ, Cynthia"/>
        <s v="LÓPEZ, Iris Jeannette"/>
        <s v="LOPEZ, Yesica Romina"/>
        <s v="LUNA ARTAZA, Lorena Alejandra"/>
        <s v="LUNA VAPORAKIS, Tomas Constantino"/>
        <s v="LUNA, Nicolasa Del Valle"/>
        <s v="LUNA, Yohana Viviana"/>
        <s v="MALDONADO JATUFF, Brain Juan"/>
        <s v="MALDONADO, Ricardo Fabián"/>
        <s v="MALDONADO, Viviana Noemi"/>
        <s v="MANESTAR, Anahi Janet"/>
        <s v="MANTI, Giovanma Fiorella"/>
        <s v="MANZANO, Luciana Leonor"/>
        <s v="MARCIAL, Vidal Manuel"/>
        <s v="MARINO, Lucia"/>
        <s v="MARTIN, Elena Beatriz"/>
        <s v="MARTÍNEZ GONZÁLEZ, Diego Maximiliano"/>
        <s v="MARTÍNEZ, María Eugenia"/>
        <s v="MARTINO, Ornella"/>
        <s v="MASTROCOLA, Adriana"/>
        <s v="MAZA, Claudia"/>
        <s v="MAZA, Claudia Elizabeth"/>
        <s v="MAZZOLA, Cecilia"/>
        <s v="MERCADO TAQUIAS, Leonel Efrain"/>
        <s v="MERCADO, Ariel Fernando"/>
        <s v="MERCADO, Carina Patricia"/>
        <s v="MERCADO, Juana Maria"/>
        <s v="MERCADO, Yanina Del Carmen"/>
        <s v="MINARDI, Gonzalo Walter"/>
        <s v="MIRALLES, Jesica Natalia"/>
        <s v="MOLINA FRANCO, Martin Ezequiel"/>
        <s v="MOLINA GOMEZ, Carolina Ines"/>
        <s v="MOLINA GÓMEZ, Mariana Soledad"/>
        <s v="MOLINA HERRERA, María Fernanda"/>
        <s v="MOLINA, Maria Rosana"/>
        <s v="MONLA, Ricardo"/>
        <s v="MONLA, Ricardo N."/>
        <s v="MONTALVAN, Brisa"/>
        <s v="MONTECINO, Analia Beatriz"/>
        <s v="MONTI, María Florencia"/>
        <s v="MORALES, Erika Maria De Los Angeles"/>
        <s v="MORDAZZI, Lorena"/>
        <s v="MORENO, Julio Cesar"/>
        <s v="MORETA, Ana Maria"/>
        <s v="MORZAN, Maria Laura"/>
        <s v="MOYANO, Martin Eduardo"/>
        <s v="MUNUCE, Ana Cecilia"/>
        <s v="NARVÁEZ, Lorena Del Valle"/>
        <s v="NASELLI, Macarena"/>
        <s v="NAVARRO DE LA COLINA, Ana Celia"/>
        <s v="NAVARRO, Gisela"/>
        <s v="NIETO CANO, Emanuel Alfredo"/>
        <s v="NIETO, Diana Elisabeth"/>
        <s v="NIETO, Victor Raúl"/>
        <s v="NIZ, Alan Fernando"/>
        <s v="OCAMPO MANESTAR, Aixa Micol"/>
        <s v="OCAMPO, Agustina Del Carmen"/>
        <s v="OLGUÍN, Paula Celina"/>
        <s v="OLIVA, Karen"/>
        <s v="OLIVA, Leonardo Fabio"/>
        <s v="OLMOS, Luciana Milagros"/>
        <s v="ORDÓÑEZ, María Alejandra"/>
        <s v="ORMEÑO, Joaquin Ezequiel"/>
        <s v="ORTIZ, Cecilia Natalia"/>
        <s v="ORTIZ, Marianela Beatriz"/>
        <s v="OTERO, Maria Guadalupe"/>
        <s v="OTERO, Maria Laura"/>
        <s v="OVIEDO, Maria Susana"/>
        <s v="PACHECO, Teresita Del Carmen"/>
        <s v="PÁEZ ALDANA, Victoria"/>
        <s v="PAEZ RODRIGUEZ, Jorgelina"/>
        <s v="PÁEZ, Cintia Araceli"/>
        <s v="PAEZ, Daniela Soledad"/>
        <s v="PÁEZ, Franco Hernán"/>
        <s v="PAEZ, Humberto Nicolas"/>
        <s v="PAEZ, Liliana Rosa"/>
        <s v="PAEZ, Yanina Soledad"/>
        <s v="PALACIO, Erick Nahir"/>
        <s v="PALACIO, Nancy Carolina"/>
        <s v="PALACIOS, Ignacio Gabriel"/>
        <s v="PALAVECINO, Antonella Salome"/>
        <s v="PALAZZI, María Luisa"/>
        <s v="PARCO PARISI, Enzo Jose Nicolas"/>
        <s v="PARÉ, Marta Nora"/>
        <s v="PASTOR, Silvina Estela"/>
        <s v="PASTRANA GONZÁLEZ, Andrea Elizabeth"/>
        <s v="PELLEGRINI, Ana Belén"/>
        <s v="PELOZO, Gisela Guadalupe"/>
        <s v="PEÑALOZA, Mariana Gisela"/>
        <s v="PEREYRA, Elina Del Valle"/>
        <s v="PÉREZ, Leonardo Sergio"/>
        <s v="PÉREZ, Vanesa Anabel"/>
        <s v="PIZARRO, Andrès Eloy"/>
        <s v="PIZARRO, María Del Carmen"/>
        <s v="QUAIA, Eugenio"/>
        <s v="QUINTERO, Claudia"/>
        <s v="QUINTERO, Sabrina"/>
        <s v="QUINTERO, Sara Yanel"/>
        <s v="QUINTEROS, Micaela Stefania"/>
        <s v="RAMADAN, Yanina"/>
        <s v="RATTALINO, Donna Lucia"/>
        <s v="REALES, Lucas Matias"/>
        <s v="REALES, Marina Gabriela"/>
        <s v="REALES, Roxana"/>
        <s v="REINOSO FRANCHINO, Daiana"/>
        <s v="REMENTERIA, Matias Ariel"/>
        <s v="RIOS, Ariel Gustavo"/>
        <s v="RIOS, Julieta Ivana"/>
        <s v="ROCA, Monica"/>
        <s v="RODRÍGUEZ, Johana Lizette"/>
        <s v="RODRIGUEZ, Juan Ramon Gabriel"/>
        <s v="RODRIGUEZ, Oscar Alberto"/>
        <s v="RODRIGUEZ, Valente Rufino"/>
        <s v="RODRÍGUEZ, Vanesa María Inés"/>
        <s v="ROIZ, Haydee Noemi"/>
        <s v="ROJAS BARRIONUEVO, Federico Gabriel"/>
        <s v="ROLDAN, Maria Del Carmen"/>
        <s v="ROMERO ROJAS, Juan Marcelo"/>
        <s v="ROMERO VEGA, Marcela Eliana"/>
        <s v="ROMERO, Ignacio"/>
        <s v="ROMERO, Jorge Eduardo"/>
        <s v="ROMERO, Mariana Del Valle"/>
        <s v="RUIZ CARBAJAL, Nicolas Adolfo Maria"/>
        <s v="SAAVEDRA, Ramón Alejandro"/>
        <s v="SACHETTI, Agustín Ignacio"/>
        <s v="SÁEZ, Matías Gabriel"/>
        <s v="SALINAS, Cristian David"/>
        <s v="SÁNCHEZ, María De Los Ángeles"/>
        <s v="SANCHEZ, Olga Beatriz"/>
        <s v="SANCHEZ, Raul Alejandro"/>
        <s v="SANGUEDOLCE, José Nicolás"/>
        <s v="SASETA ALBARRACIN, María Paula"/>
        <s v="SCHIRO, Adriana Noemi"/>
        <s v="SOLER AGÜERO, Isaias Ismael"/>
        <s v="SOTERAS, Marta Nelly"/>
        <s v="SOTOMAYOR, Matías Ezequiel"/>
        <s v="SOTOMAYOR, Nicolas Horacio"/>
        <s v="SOULÉ, Carlos Rubén"/>
        <s v="SPALLANZANI, Bruno"/>
        <s v="SUÁREZ FATTÚ, Juana Lucía"/>
        <s v="TAQUIAS, Rita Del Valle"/>
        <s v="TARDITI, Susana Teresita"/>
        <s v="TEJADA, Violeta Gimena"/>
        <s v="TELLINI, Patricia"/>
        <s v="TELLO, Adriel Noel"/>
        <s v="TELLO, Claudia Eliana"/>
        <s v="TERÁN, Juan Pablo"/>
        <s v="TODESCO, Marcela Adriana"/>
        <s v="TOLEDO, Maria Jose"/>
        <s v="TOLOCKA, Patricia Andrea"/>
        <s v="TONIUTTI CARRIZO, Micaela Belén"/>
        <s v="TORRES, Viviana Carolina"/>
        <s v="TREJO, Camila"/>
        <s v="TURRA, Daniel Nicolas"/>
        <s v="ULIARTE, Sandra Elizabeth"/>
        <s v="VALLADRES, Hilda María"/>
        <s v="VALOR, Noelia Alejandra"/>
        <s v="VAROLI, Romina Soledad"/>
        <s v="VEGA DIAZ, Martina Anabel"/>
        <s v="VEGA DIAZ, Rocio"/>
        <s v="VEGA, Astrid Maira Guadalupe"/>
        <s v="VEGA, Johana Soledad"/>
        <s v="VEGA, Josefa Erica"/>
        <s v="VEGA, Silvia Cecilia"/>
        <s v="VÉLEZ SAADI, María Victoria"/>
        <s v="VERA OCAMPO, Candelaria"/>
        <s v="VERA, Jorge Gaston"/>
        <s v="VERGARA, María Amelia"/>
        <s v="VERON, Raul Alejandro"/>
        <s v="VIEGAS, Cecilia"/>
        <s v="VILLEGAS, Martha"/>
        <s v="VIÑAS, Karina"/>
        <s v="VIVAS, Rosana María"/>
        <s v="ZAMORANO, Santiago"/>
        <m/>
      </sharedItems>
    </cacheField>
    <cacheField name="GRUPO" numFmtId="0">
      <sharedItems containsBlank="1">
        <s v="Anterior"/>
        <s v="Actual"/>
        <m/>
      </sharedItems>
    </cacheField>
    <cacheField name="APE" numFmtId="0">
      <sharedItems containsBlank="1">
        <s v="SEC. AMBIENTE MUNICIPAL"/>
        <s v="NIETO"/>
        <s v="RAMOS"/>
        <s v="GRACIA"/>
        <s v="PALLANZA"/>
        <s v="CALBO"/>
        <s v="ABALLAY"/>
        <s v="ABREGU"/>
        <s v="AGUERO"/>
        <s v="AGUILAR"/>
        <s v="AGUIRRE NILSEN"/>
        <s v="AGUIRRE"/>
        <s v="AHUMADA"/>
        <s v="ÁLAMO"/>
        <s v="ALBORNOZ"/>
        <s v="ALBRECHT"/>
        <s v="ALFARO"/>
        <s v="ALITTA"/>
        <s v="ÁLVAREZ CAMISAY"/>
        <s v="AMAYO"/>
        <s v="AMPRIMO"/>
        <s v="ANDRADE"/>
        <s v="ARAYA"/>
        <s v="ARGÜELLO"/>
        <s v="ARIAS"/>
        <s v="ASTUENA"/>
        <s v="AVILA"/>
        <s v="AYALA"/>
        <s v="AZEGLIO"/>
        <s v="BALDO"/>
        <s v="BANQUERI"/>
        <s v="BARRAGAN"/>
        <s v="BARRAL"/>
        <s v="BARRIO"/>
        <s v="BARRIONUEVO DE LA VEGA"/>
        <s v="BARROS"/>
        <s v="BARTOLOMÉ"/>
        <s v="BASTASINI HERRERA"/>
        <s v="BIANCO"/>
        <s v="BLANCO GONZALEZ"/>
        <s v="BOLLATI"/>
        <s v="BORDON"/>
        <s v="BORDÒN"/>
        <s v="BOTTIGLIERI SBIROLI"/>
        <s v="BRACCO"/>
        <s v="BRITEZ"/>
        <s v="BRIZUELA"/>
        <s v="BRONZINI"/>
        <s v="BUSTAMANTE MALDONADO"/>
        <s v="BUSTAMANTE"/>
        <s v="BUSTOS"/>
        <s v="CABRERA"/>
        <s v="CADAVEIRA"/>
        <s v="CALVO"/>
        <s v="CARBEL"/>
        <s v="CARMONA QUINTEROS"/>
        <s v="CARRIZO ROSALES"/>
        <s v="CARRIZO"/>
        <s v="CASTAÑO"/>
        <s v="CASTILLO"/>
        <s v="CASTRO ARAOZ"/>
        <s v="CASTRO FUENTES"/>
        <s v="CASTRO"/>
        <s v="CATIVAS"/>
        <s v="CEJAS"/>
        <s v="CHAFALA"/>
        <s v="CHANAMPE"/>
        <s v="CHAVEZ"/>
        <s v="CHIELPO"/>
        <s v="CHOQUE"/>
        <s v="CHUMBITA"/>
        <s v="CISNEROS"/>
        <s v="CÓRDOBA"/>
        <s v="CORDOBA"/>
        <s v="CORTEZ"/>
        <s v="CORZO"/>
        <s v="COSA"/>
        <s v="COSTA CÁCERES"/>
        <s v="CRUZ TIPANTIZA"/>
        <s v="CUENCA MORALES"/>
        <s v="CUFRE"/>
        <s v="CURA"/>
        <s v="DAVILA"/>
        <s v="DÁVILA"/>
        <s v="DE LA FUENTE CASTRO"/>
        <s v="DE LA PUENTE"/>
        <s v="DECARA"/>
        <s v="DIAZ"/>
        <s v="DOMÍNGUEZ MERCADO"/>
        <s v="DOMKE MELENDRES"/>
        <s v="ESCUDERO TEJADA"/>
        <s v="ESTEVA"/>
        <s v="FARRANDO"/>
        <s v="FERNANDEZ PUGLIESE DELGADO"/>
        <s v="FERNÁNDEZ SORIA"/>
        <s v="FIORAMONTI"/>
        <s v="FLORES"/>
        <s v="FUENTES CASTILLO"/>
        <s v="FUENTES PORRA"/>
        <s v="FUENTES"/>
        <s v="GALLARDO"/>
        <s v="GALVÁN"/>
        <s v="GARCERÓN 8"/>
        <s v="GARCIA"/>
        <s v="GENCHI"/>
        <s v="GIANNONI"/>
        <s v="GIMENEZ ROJO"/>
        <s v="GONZALEZ"/>
        <s v="GORDILLO"/>
        <s v="GREEN"/>
        <s v="GROSSI"/>
        <s v="GUARDÍA"/>
        <s v="GUERRERO"/>
        <s v="GUIDI SERRANO"/>
        <s v="GUTIERREZ"/>
        <s v="HAELTERMAN"/>
        <s v="HEREDIA"/>
        <s v="HERRERA FARIAS"/>
        <s v="HUALLPA"/>
        <s v="HUENTEQUEO"/>
        <s v="IBAÑEZ"/>
        <s v="INGOUVILLE"/>
        <s v="IRALA"/>
        <s v="JIMENEZ"/>
        <s v="JODAR"/>
        <s v="JUAREZ"/>
        <s v="JULIAN"/>
        <s v="JURIK"/>
        <s v="LARRAIN"/>
        <s v="LARREY"/>
        <s v="LEIVA"/>
        <s v="LLANOS"/>
        <s v="LOPEZ BARNES"/>
        <s v="LÓPEZ"/>
        <s v="LOPEZ"/>
        <s v="LUNA ARTAZA"/>
        <s v="LUNA VAPORAKIS"/>
        <s v="LUNA"/>
        <s v="MALDONADO JATUFF"/>
        <s v="MALDONADO"/>
        <s v="MANESTAR"/>
        <s v="MANTI"/>
        <s v="MANZANO"/>
        <s v="MARCIAL"/>
        <s v="MARINO"/>
        <s v="MARTIN"/>
        <s v="MARTÍNEZ GONZÁLEZ"/>
        <s v="MARTÍNEZ"/>
        <s v="MARTINO"/>
        <s v="MASTROCOLA"/>
        <s v="MAZA"/>
        <s v="MAZZOLA"/>
        <s v="MERCADO TAQUIAS"/>
        <s v="MERCADO"/>
        <s v="MINARDI"/>
        <s v="MIRALLES"/>
        <s v="MOLINA FRANCO"/>
        <s v="MOLINA GOMEZ"/>
        <s v="MOLINA GÓMEZ"/>
        <s v="MOLINA HERRERA"/>
        <s v="MOLINA"/>
        <s v="MONLA"/>
        <s v="MONTALVAN"/>
        <s v="MONTECINO"/>
        <s v="MONTI"/>
        <s v="MORALES"/>
        <s v="MORDAZZI"/>
        <s v="MORENO"/>
        <s v="MORETA"/>
        <s v="MORZAN"/>
        <s v="MOYANO"/>
        <s v="MUNUCE"/>
        <s v="NARVÁEZ"/>
        <s v="NASELLI"/>
        <s v="NAVARRO DE LA COLINA"/>
        <s v="NAVARRO"/>
        <s v="NIETO CANO"/>
        <s v="NIZ"/>
        <s v="OCAMPO MANESTAR"/>
        <s v="OCAMPO"/>
        <s v="OLGUÍN"/>
        <s v="OLIVA"/>
        <s v="OLMOS"/>
        <s v="ORDÓÑEZ"/>
        <s v="ORMEÑO"/>
        <s v="ORTIZ"/>
        <s v="OTERO"/>
        <s v="OVIEDO"/>
        <s v="PACHECO"/>
        <s v="PÁEZ ALDANA"/>
        <s v="PAEZ RODRIGUEZ"/>
        <s v="PÁEZ"/>
        <s v="PAEZ"/>
        <s v="PALACIO"/>
        <s v="PALACIOS"/>
        <s v="PALAVECINO"/>
        <s v="PALAZZI"/>
        <s v="PARCO PARISI"/>
        <s v="PARÉ"/>
        <s v="PASTOR"/>
        <s v="PASTRANA GONZÁLEZ"/>
        <s v="PELLEGRINI"/>
        <s v="PELOZO"/>
        <s v="PEÑALOZA"/>
        <s v="PEREYRA"/>
        <s v="PÉREZ"/>
        <s v="PIZARRO"/>
        <s v="QUAIA"/>
        <s v="QUINTERO"/>
        <s v="QUINTEROS"/>
        <s v="RAMADAN"/>
        <s v="RATTALINO"/>
        <s v="REALES"/>
        <s v="REINOSO FRANCHINO"/>
        <s v="REMENTERIA"/>
        <s v="RIOS"/>
        <s v="ROCA"/>
        <s v="RODRÍGUEZ"/>
        <s v="RODRIGUEZ"/>
        <s v="ROIZ"/>
        <s v="ROJAS BARRIONUEVO"/>
        <s v="ROLDAN"/>
        <s v="ROMERO ROJAS"/>
        <s v="ROMERO VEGA"/>
        <s v="ROMERO"/>
        <s v="RUIZ CARBAJAL"/>
        <s v="SAAVEDRA"/>
        <s v="SACHETTI"/>
        <s v="SÁEZ"/>
        <s v="SALINAS"/>
        <s v="SÁNCHEZ"/>
        <s v="SANCHEZ"/>
        <s v="SANGUEDOLCE"/>
        <s v="SASETA ALBARRACIN"/>
        <s v="SCHIRO"/>
        <s v="SOLER AGÜERO"/>
        <s v="SOTERAS"/>
        <s v="SOTOMAYOR"/>
        <s v="SOULÉ"/>
        <s v="SPALLANZANI"/>
        <s v="SUÁREZ FATTÚ"/>
        <s v="TAQUIAS"/>
        <s v="TARDITI"/>
        <s v="TEJADA"/>
        <s v="TELLINI"/>
        <s v="TELLO"/>
        <s v="TERÁN"/>
        <s v="TODESCO"/>
        <s v="TOLEDO"/>
        <s v="TOLOCKA"/>
        <s v="TONIUTTI CARRIZO"/>
        <s v="TORRES"/>
        <s v="TREJO"/>
        <s v="TURRA"/>
        <s v="ULIARTE"/>
        <s v="VALLADRES"/>
        <s v="VALOR"/>
        <s v="VAROLI"/>
        <s v="VEGA DIAZ"/>
        <s v="VEGA"/>
        <s v="VÉLEZ SAADI"/>
        <s v="VERA OCAMPO"/>
        <s v="VERA"/>
        <s v="VERGARA"/>
        <s v="VERON"/>
        <s v="VIEGAS"/>
        <s v="VILLEGAS"/>
        <s v="VIÑAS"/>
        <s v="VIVAS"/>
        <s v="ZAMORANO"/>
        <m/>
      </sharedItems>
    </cacheField>
    <cacheField name="Nom" numFmtId="0">
      <sharedItems containsBlank="1">
        <s v=""/>
        <s v="Maria Laura"/>
        <s v="Lidia"/>
        <s v="Germán"/>
        <s v="Melani"/>
        <s v="Vicente"/>
        <s v="Noelia Elisabet"/>
        <s v="Maximiliano Leonel"/>
        <s v="Claudio Oscar"/>
        <s v="Víctor Martin"/>
        <s v="Navira Amparo"/>
        <s v="Maria Belén"/>
        <s v="Maria Nelida"/>
        <s v="María Nélida"/>
        <s v="Daniela Maricel"/>
        <s v="Ariel Atilio"/>
        <s v="Juan José"/>
        <s v="Christian Daniel"/>
        <s v="Cristian Paul"/>
        <s v="Mónica Patricia"/>
        <s v="Maria Soledad"/>
        <s v="Maria Del Rosario"/>
        <s v="Analía Eugenia"/>
        <s v="Carlos Ariel"/>
        <s v="Matias Ramon"/>
        <s v="Daniela Anahi"/>
        <s v="Iris Nair Gimena"/>
        <s v="Emilce Edith"/>
        <s v="Yamila Belén"/>
        <s v="Rosa Beatriz"/>
        <s v="Edgardo"/>
        <s v="Maria Cecilia"/>
        <s v="Daniela Adriana"/>
        <s v="Maira Anahi"/>
        <s v="José Maria"/>
        <s v="Nelida"/>
        <s v="Iohanna Milagros"/>
        <s v="Jessica Paola"/>
        <s v="Diego Alejandro"/>
        <s v="María De Los Ángeles"/>
        <s v="Gaston"/>
        <s v="Tania Micaela"/>
        <s v="Sebastián Agustín"/>
        <s v="Brenda Soledad"/>
        <s v="Marta Rocio Abigail"/>
        <s v="Tami Laura"/>
        <s v="Victoria Fedra"/>
        <s v="Horacio Gabriel"/>
        <s v="Carlos Leonardo"/>
        <s v="Beatriz"/>
        <s v="Estela Mariana"/>
        <s v="Gonzalo Alfredo"/>
        <s v="Tomas"/>
        <s v="Jorge Alberto"/>
        <s v="Hector Agustín"/>
        <s v="Norma Alejandra"/>
        <s v="Celia Elena"/>
        <s v="María Pía"/>
        <s v="Paula"/>
        <s v="Julieta"/>
        <s v="Sara"/>
        <s v="Juan Pablo"/>
        <s v="Nicolás Horacio"/>
        <s v="Maricel Del Valle"/>
        <s v="Mariela"/>
        <s v="Marisa"/>
        <s v="Eduardo Fabian"/>
        <s v="Eliana"/>
        <s v="Gimena Soledad"/>
        <s v="Rosa Marilu"/>
        <s v="Karen Janet"/>
        <s v="Fernando Gabriel"/>
        <s v="Tiziana"/>
        <s v="Sebastian Javier"/>
        <s v="Jesica Sabrina"/>
        <s v="Jazmin Guadalupe"/>
        <s v="Agostina"/>
        <s v="Alfredo"/>
        <s v="Roberto Carlos"/>
        <s v="Nicolas Martin"/>
        <s v="Marta"/>
        <s v="Jorge Luis"/>
        <s v="Maria Belen"/>
        <s v="Patricia Alejandra"/>
        <s v="Maria Ivana"/>
        <s v="Marcelo Neri"/>
        <s v="Ruth Claribel"/>
        <s v="Nathaly Lizeth"/>
        <s v="Horacio Federico"/>
        <s v="Marcos Gabriel"/>
        <s v="Sergio Darío"/>
        <s v="Tobías Julián"/>
        <s v="Julieta Agustina"/>
        <s v="Elisa"/>
        <s v="Candelaria Del Sol"/>
        <s v="Esteban Orlando"/>
        <s v="Flavia Norma"/>
        <s v="Graciela Andrea Del Rosario"/>
        <s v="Laura Abigail"/>
        <s v="Mariela Vanesa"/>
        <s v="Laura Graciela"/>
        <s v="Matías"/>
        <s v="Ana Maria"/>
        <s v="Valentina"/>
        <s v="Francisco"/>
        <s v="Judith Del Carmen"/>
        <s v="Melisa Mailen"/>
        <s v="Valeria Beatriz"/>
        <s v="Melani Abigail"/>
        <s v="Aldana Agostina"/>
        <s v="Marcos De Jesus"/>
        <s v="Amada Celeste"/>
        <s v="Valeria Úrsula"/>
        <s v="Abel Antonio"/>
        <s v="Gema"/>
        <s v="Lola Nelly"/>
        <s v="Mora"/>
        <s v="Horacio Armando"/>
        <s v="Maria De Los Angeles"/>
        <s v="Andres Julio"/>
        <s v="Julia Elena"/>
        <s v="Sabrina"/>
        <s v="Ana Rocio"/>
        <s v="Ernesto Ricardo"/>
        <s v="Adriana Claudia"/>
        <s v="Vanina Marcela"/>
        <s v="Jenifer Abigail"/>
        <s v="Martina Milagros"/>
        <s v="Lorena Esther"/>
        <s v="Raquel Mercedes"/>
        <s v="Angélica Constanza"/>
        <s v="Juan Gabriel"/>
        <s v="Josue David"/>
        <s v="Mauricio Norberto"/>
        <s v="Nidia Carolina"/>
        <s v="Simon"/>
        <s v="Mónica Graciela"/>
        <s v="Laura Mercedes"/>
        <s v="Santiago"/>
        <s v="Sonia Melina"/>
        <s v="Graciela"/>
        <s v="Silvia Viviana"/>
        <s v="Gabriela Natalia"/>
        <s v="Maria Jose"/>
        <s v="Noelia Elizabeth"/>
        <s v="Sergio Daniel"/>
        <s v="Romina Juana"/>
        <s v="Gonzalo Emanuel"/>
        <s v="Alejandra"/>
        <s v="Cynthia"/>
        <s v="Iris Jeannette"/>
        <s v="Yesica Romina"/>
        <s v="Lorena Alejandra"/>
        <s v="Tomas Constantino"/>
        <s v="Nicolasa Del Valle"/>
        <s v="Yohana Viviana"/>
        <s v="Brain Juan"/>
        <s v="Ricardo Fabián"/>
        <s v="Viviana Noemi"/>
        <s v="Anahi Janet"/>
        <s v="Giovanma Fiorella"/>
        <s v="Luciana Leonor"/>
        <s v="Vidal Manuel"/>
        <s v="Lucia"/>
        <s v="Elena Beatriz"/>
        <s v="Diego Maximiliano"/>
        <s v="María Eugenia"/>
        <s v="Ornella"/>
        <s v="Adriana"/>
        <s v="Claudia"/>
        <s v="Claudia Elizabeth"/>
        <s v="Cecilia"/>
        <s v="Leonel Efrain"/>
        <s v="Ariel Fernando"/>
        <s v="Carina Patricia"/>
        <s v="Juana Maria"/>
        <s v="Yanina Del Carmen"/>
        <s v="Gonzalo Walter"/>
        <s v="Jesica Natalia"/>
        <s v="Martin Ezequiel"/>
        <s v="Carolina Ines"/>
        <s v="Mariana Soledad"/>
        <s v="María Fernanda"/>
        <s v="Maria Rosana"/>
        <s v="Ricardo"/>
        <s v="Ricardo N."/>
        <s v="Brisa"/>
        <s v="Analia Beatriz"/>
        <s v="María Florencia"/>
        <s v="Erika Maria De Los Angeles"/>
        <s v="Lorena"/>
        <s v="Julio Cesar"/>
        <s v="Martin Eduardo"/>
        <s v="Ana Cecilia"/>
        <s v="Lorena Del Valle"/>
        <s v="Macarena"/>
        <s v="Ana Celia"/>
        <s v="Gisela"/>
        <s v="Emanuel Alfredo"/>
        <s v="Diana Elisabeth"/>
        <s v="Victor Raúl"/>
        <s v="Alan Fernando"/>
        <s v="Aixa Micol"/>
        <s v="Agustina Del Carmen"/>
        <s v="Paula Celina"/>
        <s v="Karen"/>
        <s v="Leonardo Fabio"/>
        <s v="Luciana Milagros"/>
        <s v="María Alejandra"/>
        <s v="Joaquin Ezequiel"/>
        <s v="Cecilia Natalia"/>
        <s v="Marianela Beatriz"/>
        <s v="Maria Guadalupe"/>
        <s v="Maria Susana"/>
        <s v="Teresita Del Carmen"/>
        <s v="Victoria"/>
        <s v="Jorgelina"/>
        <s v="Cintia Araceli"/>
        <s v="Daniela Soledad"/>
        <s v="Franco Hernán"/>
        <s v="Humberto Nicolas"/>
        <s v="Liliana Rosa"/>
        <s v="Yanina Soledad"/>
        <s v="Erick Nahir"/>
        <s v="Nancy Carolina"/>
        <s v="Ignacio Gabriel"/>
        <s v="Antonella Salome"/>
        <s v="María Luisa"/>
        <s v="Enzo Jose Nicolas"/>
        <s v="Marta Nora"/>
        <s v="Silvina Estela"/>
        <s v="Andrea Elizabeth"/>
        <s v="Ana Belén"/>
        <s v="Gisela Guadalupe"/>
        <s v="Mariana Gisela"/>
        <s v="Elina Del Valle"/>
        <s v="Leonardo Sergio"/>
        <s v="Vanesa Anabel"/>
        <s v="Andrès Eloy"/>
        <s v="María Del Carmen"/>
        <s v="Eugenio"/>
        <s v="Sara Yanel"/>
        <s v="Micaela Stefania"/>
        <s v="Yanina"/>
        <s v="Donna Lucia"/>
        <s v="Lucas Matias"/>
        <s v="Marina Gabriela"/>
        <s v="Roxana"/>
        <s v="Daiana"/>
        <s v="Matias Ariel"/>
        <s v="Ariel Gustavo"/>
        <s v="Julieta Ivana"/>
        <s v="Monica"/>
        <s v="Johana Lizette"/>
        <s v="Juan Ramon Gabriel"/>
        <s v="Oscar Alberto"/>
        <s v="Valente Rufino"/>
        <s v="Vanesa María Inés"/>
        <s v="Haydee Noemi"/>
        <s v="Federico Gabriel"/>
        <s v="Maria Del Carmen"/>
        <s v="Juan Marcelo"/>
        <s v="Marcela Eliana"/>
        <s v="Ignacio"/>
        <s v="Jorge Eduardo"/>
        <s v="Mariana Del Valle"/>
        <s v="Nicolas Adolfo Maria"/>
        <s v="Ramón Alejandro"/>
        <s v="Agustín Ignacio"/>
        <s v="Matías Gabriel"/>
        <s v="Cristian David"/>
        <s v="Olga Beatriz"/>
        <s v="Raul Alejandro"/>
        <s v="José Nicolás"/>
        <s v="María Paula"/>
        <s v="Adriana Noemi"/>
        <s v="Isaias Ismael"/>
        <s v="Marta Nelly"/>
        <s v="Matías Ezequiel"/>
        <s v="Nicolas Horacio"/>
        <s v="Carlos Rubén"/>
        <s v="Bruno"/>
        <s v="Juana Lucía"/>
        <s v="Rita Del Valle"/>
        <s v="Susana Teresita"/>
        <s v="Violeta Gimena"/>
        <s v="Patricia"/>
        <s v="Adriel Noel"/>
        <s v="Claudia Eliana"/>
        <s v="Marcela Adriana"/>
        <s v="Patricia Andrea"/>
        <s v="Micaela Belén"/>
        <s v="Viviana Carolina"/>
        <s v="Camila"/>
        <s v="Daniel Nicolas"/>
        <s v="Sandra Elizabeth"/>
        <s v="Hilda María"/>
        <s v="Noelia Alejandra"/>
        <s v="Romina Soledad"/>
        <s v="Martina Anabel"/>
        <s v="Rocio"/>
        <s v="Astrid Maira Guadalupe"/>
        <s v="Johana Soledad"/>
        <s v="Josefa Erica"/>
        <s v="Silvia Cecilia"/>
        <s v="María Victoria"/>
        <s v="Candelaria"/>
        <s v="Jorge Gaston"/>
        <s v="María Amelia"/>
        <s v="Martha"/>
        <s v="Karina"/>
        <s v="Rosana María"/>
        <m/>
      </sharedItems>
    </cacheField>
    <cacheField name="DOC" numFmtId="0">
      <sharedItems containsString="0" containsBlank="1" containsNumber="1" containsInteger="1">
        <m/>
        <n v="0.0"/>
        <n v="2.7673453E7"/>
        <n v="4.2309187E7"/>
        <n v="2.3287447E7"/>
        <n v="4.1845602E7"/>
        <n v="4.6535924E7"/>
        <n v="3.4783199E7"/>
        <n v="2.1949588E7"/>
        <n v="3.9297825E7"/>
        <n v="2.902455E7"/>
        <n v="2.7524828E7"/>
        <n v="3.1925468E7"/>
        <n v="2.8742853E7"/>
        <n v="1.4401116E7"/>
        <n v="2.5559532E7"/>
        <n v="3.4777952E7"/>
        <n v="2.5007794E7"/>
        <n v="2.5225499E7"/>
        <n v="4.0433003E7"/>
        <n v="3.7319676E7"/>
        <n v="3.9125311E7"/>
        <n v="2.8348716E7"/>
        <n v="2.5225917E7"/>
        <n v="4.2584796E7"/>
        <n v="1.750028E7"/>
        <n v="1.4474725E7"/>
        <n v="1.486256E7"/>
        <n v="2.6835971E7"/>
        <n v="3.2547248E7"/>
        <n v="2.9151925E7"/>
        <n v="2.7052387E7"/>
        <n v="2.9049899E7"/>
        <n v="4.1047471E7"/>
        <n v="3.032012E7"/>
        <n v="2.9463612E7"/>
        <n v="3.1712877E7"/>
        <n v="3.5355615E7"/>
        <n v="4.0483736E7"/>
        <n v="2.8885361E7"/>
        <n v="3.7494927E7"/>
        <n v="4.3416138E7"/>
        <n v="3.2231593E7"/>
        <n v="2.7052877E7"/>
        <n v="4.0483401E7"/>
        <n v="1.3740888E7"/>
        <n v="2.2714246E7"/>
        <n v="3.8222185E7"/>
        <n v="2.5425874E7"/>
        <n v="4.1047E7"/>
        <n v="1.0809078E7"/>
        <n v="4.0481815E7"/>
        <n v="1.8207133E7"/>
        <n v="2.3149008E7"/>
        <n v="2.9062348E7"/>
        <n v="2.8386334E7"/>
        <n v="1.2887165E7"/>
        <n v="3.7493291E7"/>
        <n v="2.6507598E7"/>
        <n v="4.0723048E7"/>
        <n v="1.4616679E7"/>
        <n v="2.751518E7"/>
        <n v="3.0830983E7"/>
        <n v="2.2714423E7"/>
        <n v="3.3393984E7"/>
        <n v="3.1632908E7"/>
        <n v="3.774265E7"/>
        <n v="4.2584641E7"/>
        <n v="4.0799426E7"/>
        <n v="3.9885401E7"/>
        <n v="3.1745336E7"/>
        <n v="4.6535928E7"/>
        <n v="2.5539593E7"/>
        <n v="2.896273E7"/>
        <n v="4.3415927E7"/>
        <n v="3.7416284E7"/>
        <n v="2.0018499E7"/>
        <n v="2.3318982E7"/>
        <n v="3.7318763E7"/>
        <n v="3.7457922E7"/>
        <n v="2.8348874E7"/>
        <n v="3.9903682E7"/>
        <n v="1.7037303E7"/>
        <n v="3.3694723E7"/>
        <n v="3.327879E7"/>
        <n v="3.8755191E7"/>
        <n v="3.741683E7"/>
        <n v="1.718388273E9"/>
        <n v="2.9604072E7"/>
        <n v="3.7319006E7"/>
        <n v="3.7416861E7"/>
        <n v="3.8202844E7"/>
        <n v="4.2799433E7"/>
        <n v="4.2799067E7"/>
        <n v="2.3016135E7"/>
        <n v="4.2695848E7"/>
        <n v="1.6664138E7"/>
        <n v="2.5944675E7"/>
        <n v="2.8928876E7"/>
        <n v="3.5502722E7"/>
        <n v="3.2464504E7"/>
        <n v="2.6383637E7"/>
        <n v="1.6546484E7"/>
        <n v="1.8608263E7"/>
        <n v="3.6255365E7"/>
        <n v="3.8221614E7"/>
        <n v="3.981526E7"/>
        <n v="2.6469707E7"/>
        <n v="3.6437597E7"/>
        <n v="2.5225832E7"/>
        <n v="4.3635696E7"/>
        <n v="4.3635692E7"/>
        <n v="1.6868894E7"/>
        <n v="3.1712906E7"/>
        <n v="3.5134884E7"/>
        <n v="1.2569182E7"/>
        <n v="3.2349047E7"/>
        <n v="1.3441272E7"/>
        <n v="4.4714916E7"/>
        <n v="1.2160346E7"/>
        <n v="2.9138092E7"/>
        <n v="2.5349972E7"/>
        <n v="3.3584604E7"/>
        <n v="4.2584602E7"/>
        <n v="4.1618847E7"/>
        <n v="1.1994528E7"/>
        <n v="2.3372615E7"/>
        <n v="2.5839043E7"/>
        <n v="3.848074E7"/>
        <n v="4.2584628E7"/>
        <n v="2.4053664E7"/>
        <n v="1.3821639E7"/>
        <n v="2.6771828E7"/>
        <n v="3.1771339E7"/>
        <n v="3.6982804E7"/>
        <n v="2.5724672E7"/>
        <n v="3.0820267E7"/>
        <n v="2.9479025E7"/>
        <n v="1.6575595E7"/>
        <n v="2.8311116E7"/>
        <n v="2.6771125E7"/>
        <n v="3.3699665E7"/>
        <n v="1.4616637E7"/>
        <n v="1.3709067E7"/>
        <n v="3.0551745E7"/>
        <n v="3.9300818E7"/>
        <n v="2.4777322E7"/>
        <n v="3.355009E7"/>
        <n v="3.3394543E7"/>
        <n v="3.6502971E7"/>
        <n v="3.8216188E7"/>
        <n v="4.0453309E7"/>
        <n v="2.5865886E7"/>
        <n v="3.6032454E7"/>
        <n v="2.9498051E7"/>
        <n v="2.7766675E7"/>
        <n v="3.9701021E7"/>
        <n v="3.1633871E7"/>
        <n v="3.9297773E7"/>
        <n v="3.7318691E7"/>
        <n v="2.1567153E7"/>
        <n v="2.2220328E7"/>
        <n v="2.9601901E7"/>
        <n v="3.2798282E7"/>
        <n v="3.2560693E7"/>
        <n v="4.0961576E7"/>
        <n v="2.7515267E7"/>
        <n v="1.4862147E7"/>
        <n v="2.7536287E7"/>
        <n v="4.1624132E7"/>
        <n v="3.6298658E7"/>
        <n v="2.2432177E7"/>
        <n v="2.4049261E7"/>
        <n v="3.435985E7"/>
        <n v="4.1046288E7"/>
        <n v="3.7416552E7"/>
        <n v="2.752322E7"/>
        <n v="2.5633582E7"/>
        <n v="3.5174306E7"/>
        <n v="4.3150419E7"/>
        <n v="3.4328784E7"/>
        <n v="3.4914643E7"/>
        <n v="2.7656682E7"/>
        <n v="2.3824441E7"/>
        <n v="4.048184E7"/>
        <n v="2462056.0"/>
        <n v="2.5550903E7"/>
        <n v="4.3141281E7"/>
        <n v="2.9016039E7"/>
        <n v="3.4457851E7"/>
        <n v="3.7494979E7"/>
        <n v="2.3963711E7"/>
        <n v="3.0832845E7"/>
        <n v="1.4862134E7"/>
        <n v="2.4292233E7"/>
        <n v="2.5425446E7"/>
        <n v="1.4862564E7"/>
        <n v="2.9387234E7"/>
        <n v="3.9691856E7"/>
        <n v="2.0613598E7"/>
        <n v="3.6558382E7"/>
        <n v="3.6503324E7"/>
        <n v="1.703763E7"/>
        <n v="2.3963247E7"/>
        <n v="3.74925564E8"/>
        <n v="3.7492564E7"/>
        <n v="4.4199232E7"/>
        <n v="4.3477631E7"/>
        <n v="3.6713192E7"/>
        <n v="2.8813801E7"/>
        <n v="2.0464867E7"/>
        <n v="4.0828199E7"/>
        <n v="2.1780825E7"/>
        <n v="3.3395428E7"/>
        <n v="3.6990041E7"/>
        <n v="4.1045586E7"/>
        <n v="2.0948089E7"/>
        <n v="1.7011871E7"/>
        <n v="2.8762895E7"/>
        <n v="3.4312479E7"/>
        <n v="3.8480851E7"/>
        <n v="3.2925763E7"/>
        <n v="4.1045441E7"/>
        <n v="3.4980067E7"/>
        <n v="4.2584637E7"/>
        <n v="3.3822958E7"/>
        <n v="1.7441412E7"/>
        <n v="3.1382687E7"/>
        <n v="3.6592962E7"/>
        <n v="2.7450988E7"/>
        <n v="2.1866625E7"/>
        <n v="4.2188684E7"/>
        <n v="1.754425E7"/>
        <n v="2.7052086E7"/>
        <n v="1.6866439E7"/>
        <n v="1.7114563E7"/>
        <n v="3.2044865E7"/>
        <n v="3.0814686E7"/>
        <n v="2.8276159E7"/>
        <n v="2.1088013E7"/>
        <n v="2.9138187E7"/>
        <n v="2.0372599E7"/>
        <n v="3.6611788E7"/>
        <n v="2.483096E7"/>
        <n v="2.5225045E7"/>
        <n v="1.4359396E7"/>
        <n v="1.7408402E7"/>
        <n v="3.4803858E7"/>
        <n v="3.7494058E7"/>
        <n v="3.8222133E7"/>
        <n v="2.4357708E7"/>
        <n v="3.3256771E7"/>
        <n v="3.1132353E7"/>
        <n v="3.0589175E7"/>
        <n v="3.5390649E7"/>
        <n v="3.5387937E7"/>
        <n v="3.8479983E7"/>
        <n v="2.8742894E7"/>
        <n v="2.2714366E7"/>
        <n v="1.6624859E7"/>
        <n v="2.9819182E7"/>
        <n v="2.6187808E7"/>
        <n v="1.1856151E7"/>
        <n v="2.2987347E7"/>
        <n v="2.5737797E7"/>
        <n v="1.1977189E7"/>
        <n v="3.7739574E7"/>
        <n v="2.3352484E7"/>
        <n v="2.3167725E7"/>
        <n v="3.2163277E7"/>
        <n v="4.0723124E7"/>
        <n v="8016478.0"/>
        <n v="2.6322478E7"/>
        <n v="3.4633606E7"/>
        <n v="3.4029755E7"/>
        <n v="2.1547137E7"/>
        <n v="3.9297349E7"/>
        <n v="2.799733E7"/>
        <n v="2.8780842E7"/>
        <n v="1.1496519E7"/>
        <n v="2.0613012E7"/>
        <n v="2.1357543E7"/>
        <n v="3.8628078E7"/>
        <n v="2.4440089E7"/>
        <n v="3.163396E7"/>
        <n v="1.7957799E7"/>
        <n v="3.6502908E7"/>
        <n v="1.7767199E7"/>
        <n v="6816789.0"/>
        <n v="3.8763575E7"/>
        <n v="3.1768459E7"/>
        <n v="1.4752572E7"/>
        <n v="1.3256455E7"/>
        <n v="3.3269095E7"/>
        <n v="2.3832981E7"/>
        <n v="3.4724796E7"/>
        <n v="2.5425713E7"/>
        <n v="2.9060211E7"/>
        <n v="1.456506E7"/>
        <n v="2.8896117E7"/>
        <n v="2.4703075E7"/>
        <n v="4.3940956E7"/>
        <n v="2.794678E7"/>
        <n v="3.8528932E7"/>
        <n v="1.3341374E7"/>
        <n v="2.7052951E7"/>
        <n v="2.3517685E7"/>
        <n v="2.8160941E7"/>
        <n v="2.966209E7"/>
        <n v="4.0482339E7"/>
        <n v="3.87654526E8"/>
        <n v="3.8480742E7"/>
        <n v="3.3096167E7"/>
        <n v="1.8274048E7"/>
        <n v="2.8896733E7"/>
        <n v="3.7089498E7"/>
        <n v="4.2187335E7"/>
        <n v="3.1450632E7"/>
        <n v="2.6335756E7"/>
        <n v="2.8780658E7"/>
        <n v="4.1134168E7"/>
        <n v="1.8686249E7"/>
        <n v="2.5737652E7"/>
        <n v="2.1088246E7"/>
        <n v="4.1109738E7"/>
      </sharedItems>
    </cacheField>
    <cacheField name="TEL">
      <sharedItems containsBlank="1" containsMixedTypes="1" containsNumber="1" containsInteger="1">
        <m/>
        <n v="3.804327669E9"/>
        <n v="3.525223266E9"/>
        <n v="3.80466292E9"/>
        <n v="3.804876807E9"/>
        <n v="3.827668172E9"/>
        <n v="3.804342237E9"/>
        <n v="2.615327518E9"/>
        <n v="3.803675171E9"/>
        <n v="3.80424356E9"/>
        <n v="3.804230281E9"/>
        <n v="3.804568755E9"/>
        <n v="3.825550965E9"/>
        <n v="3.804554655E9"/>
        <n v="3.835507221E9"/>
        <n v="3.834419439E9"/>
        <n v="3.804303241E9"/>
        <n v="2.975131153E9"/>
        <n v="3.825405833E9"/>
        <n v="3.804605432E9"/>
        <n v="3.804553248E9"/>
        <n v="3.804844832E9"/>
        <n v="3.804615329E9"/>
        <n v="1.161816141E9"/>
        <n v="2.644119827E9"/>
        <n v="3.804650705E9"/>
        <n v="3.533441717E9"/>
        <n v="1.156571219E9"/>
        <n v="3.804262948E9"/>
        <n v="3.804446649E9"/>
        <n v="3.804203108E9"/>
        <n v="3.804625929E9"/>
        <n v="3.804382457E9"/>
        <n v="3.8045911E9"/>
        <n v="3.516223563E9"/>
        <n v="3.804599758E9"/>
        <n v="3.815728278E9"/>
        <n v="3.825677308E9"/>
        <n v="3.825572448E9"/>
        <n v="3.834090715E9"/>
        <n v="3.804503319E9"/>
        <n v="3.804791241E9"/>
        <n v="3.804416844E9"/>
        <n v="3.80467399E9"/>
        <n v="3.804518053E9"/>
        <n v="3.804204657E9"/>
        <n v="806571.0"/>
        <n v="3.825667765E9"/>
        <n v="3.804569855E9"/>
        <n v="3.804567863E9"/>
        <n v="3.80484211E9"/>
        <n v="3.804347755E9"/>
        <n v="3.825524199E9"/>
        <s v="03804937782"/>
        <n v="3.513459071E9"/>
        <n v="3.804628114E9"/>
        <n v="3.804355859E9"/>
        <n v="3.804246782E9"/>
        <s v="0380154227339"/>
        <n v="3.804281913E9"/>
        <n v="3.804358301E9"/>
        <n v="3.825669261E9"/>
        <n v="3.825612917E9"/>
        <n v="3.825402439E9"/>
        <n v="3.825576345E9"/>
        <n v="3.804395547E9"/>
        <n v="3.804227806E9"/>
        <n v="3.827437783E9"/>
        <n v="3.804320655E9"/>
        <n v="2.3438942E7"/>
        <n v="3.82566877E9"/>
        <n v="3.80477219E9"/>
        <n v="3.484539347E9"/>
        <n v="3.804322163E9"/>
        <n v="3.804104214E9"/>
        <n v="3.804805866E9"/>
        <n v="3.804862711E9"/>
        <n v="3.804601387E9"/>
        <n v="3.835414458E9"/>
        <n v="3.804229914E9"/>
        <n v="3.967139713E9"/>
        <n v="3.804940973E9"/>
        <n v="3.804699227E9"/>
        <n v="3.804797848E9"/>
        <n v="3.834035455E9"/>
        <n v="3.804266015E9"/>
        <n v="3.825677326E9"/>
        <n v="3.804395508E9"/>
        <n v="3.825555497E9"/>
        <n v="3.804443784E9"/>
        <n v="3.80466381E9"/>
        <n v="3.82140749E9"/>
        <n v="3.804228122E9"/>
        <n v="1.165652555E9"/>
        <n v="3.804587093E9"/>
        <s v="+5493804442705"/>
        <n v="2.634726654E9"/>
        <n v="3.804592316E9"/>
        <n v="3.804858521E9"/>
        <n v="3.49231174E9"/>
        <n v="3.804647111E9"/>
        <n v="3.804936683E9"/>
        <n v="3.804443009E9"/>
        <s v="03825409671"/>
        <n v="3.825672311E9"/>
        <n v="3.804677853E9"/>
        <n v="3.804647131E9"/>
        <n v="3.804918755E9"/>
        <n v="3.804662149E9"/>
        <n v="1.54807236E8"/>
        <n v="3.80437606E9"/>
        <n v="6.220053E7"/>
        <n v="3.804275298E9"/>
        <n v="3.80444963E9"/>
        <n v="3.804775527E9"/>
        <n v="3.80437073E9"/>
        <n v="3.825673705E9"/>
        <n v="3.834370056E9"/>
        <n v="1.16501928E9"/>
        <n v="3.804100546E9"/>
        <n v="3.804646154E9"/>
        <n v="3.825610023E9"/>
        <n v="3.825410008E9"/>
        <n v="1.150377777E9"/>
        <n v="3.516342184E9"/>
        <n v="3.516641986E9"/>
        <n v="3.84525347E8"/>
        <n v="3.825669344E9"/>
        <n v="2.994568824E9"/>
        <n v="3.834066983E9"/>
        <n v="1.156012229E9"/>
        <n v="1.122530729E9"/>
        <n v="3.825676232E9"/>
        <n v="3.80422483E9"/>
        <n v="3.804689772E9"/>
        <n v="3.804419171E9"/>
        <n v="1.138262559E9"/>
        <n v="3.825522841E9"/>
        <n v="3.804373587E9"/>
        <n v="3.834523272E9"/>
        <n v="3.825418489E9"/>
        <n v="3.825569255E9"/>
        <n v="3.825623298E9"/>
        <n v="3.492210147E9"/>
        <n v="1.140602776E9"/>
        <n v="3.825404712E9"/>
        <n v="1.162970507E9"/>
        <n v="3.804729473E9"/>
        <n v="3.80480405E9"/>
        <n v="3.826540785E9"/>
        <n v="3.804615424E9"/>
        <n v="3.804403095E9"/>
        <s v="03804282354"/>
        <n v="3.804237396E9"/>
        <s v="+543804237396"/>
        <n v="3.825675349E9"/>
        <n v="3.804383918E9"/>
        <n v="3.826431815E9"/>
        <n v="3.80430094E9"/>
        <n v="3.804300398E9"/>
        <n v="3.804442444E9"/>
        <n v="3.804590308E9"/>
        <n v="3.834267354E9"/>
        <n v="1.164277399E9"/>
        <n v="1.152213174E9"/>
        <s v="0382515414852"/>
        <n v="3.413010408E9"/>
        <n v="3.80476183E9"/>
        <n v="3.804693552E9"/>
        <n v="3.804531391E9"/>
        <n v="3.804531406E9"/>
        <n v="3.804331007E9"/>
        <n v="3.80444912E9"/>
        <n v="3.804373177E9"/>
        <n v="3.515453317E9"/>
        <n v="3.804382048E9"/>
        <n v="3.804350624E9"/>
        <n v="3.804204297E9"/>
        <n v="3.804297064E9"/>
        <n v="3.834259948E9"/>
        <n v="3.804510467E9"/>
        <n v="3.804527614E9"/>
        <n v="3.825611667E9"/>
        <n v="3.804548757E9"/>
        <n v="3.827404767E9"/>
        <n v="3.804387434E9"/>
        <n v="3.804112352E9"/>
        <n v="3.804562528E9"/>
        <n v="3.80466571E9"/>
        <n v="3.804922035E9"/>
        <n v="3.804237666E9"/>
        <n v="3.82766894E9"/>
        <n v="3.804668226E9"/>
        <n v="3.804440874E9"/>
        <n v="3.804668036E9"/>
        <s v="03804801609"/>
        <n v="3.804801609E9"/>
        <n v="3.825410435E9"/>
        <n v="2.984740109E9"/>
        <n v="3.825664515E9"/>
        <n v="1.128502708E9"/>
        <n v="3.815303357E9"/>
        <n v="3.804664675E9"/>
        <n v="3.825530153E9"/>
        <n v="3.8043477E9"/>
        <n v="3.825571602E9"/>
        <n v="3.804651755E9"/>
        <n v="3.515944155E9"/>
        <n v="3.825675269E9"/>
        <n v="3.804527868E9"/>
        <n v="3.825458482E9"/>
        <n v="3.825582408E9"/>
        <n v="3.825581226E9"/>
        <n v="3.804387921E9"/>
        <n v="3.825572041E9"/>
        <s v="+543804207212"/>
        <n v="3.825436891E9"/>
        <n v="3.834235132E9"/>
        <n v="3.825408577E9"/>
        <n v="4688182.0"/>
        <n v="3.804545474E9"/>
        <n v="3.834044202E9"/>
        <n v="3.804665712E9"/>
        <n v="3.804559407E9"/>
        <n v="1.130852672E9"/>
        <n v="3.515457409E9"/>
        <n v="3.804444637E9"/>
        <n v="2.80438991E9"/>
        <n v="2.477669957E9"/>
        <n v="3.804555617E9"/>
        <s v="+543804254841"/>
        <n v="3.804254841E9"/>
        <n v="4.170639E7"/>
        <n v="3.549528623E9"/>
        <n v="3.83434045E9"/>
        <n v="3.804502483E9"/>
        <n v="3.815181548E9"/>
        <s v="03804662347"/>
        <n v="3.826403635E9"/>
        <n v="3.827402942E9"/>
        <n v="3.825586646E9"/>
        <n v="3.834755725E9"/>
        <n v="3.825417547E9"/>
        <n v="3.804530364E9"/>
        <n v="3.834950992E9"/>
        <n v="3.837405306E9"/>
        <n v="3.834248856E9"/>
        <n v="3.825669346E9"/>
        <n v="3.825668212E9"/>
        <n v="3.804301884E9"/>
        <n v="3.805666422E9"/>
        <n v="3.825663831E9"/>
        <n v="3.834549182E9"/>
        <n v="3.804540538E9"/>
        <s v="03804385278"/>
        <n v="3.804297023E9"/>
        <n v="3.804202463E9"/>
        <n v="3.804693811E9"/>
        <n v="3.804242017E9"/>
        <n v="3.804201782E9"/>
        <n v="3.80450901E9"/>
        <n v="3.827405699E9"/>
        <n v="3.549461035E9"/>
        <n v="3.804504004E9"/>
        <n v="3.83429041E9"/>
        <n v="3.834376257E9"/>
        <n v="3.825405674E9"/>
        <n v="3.83480817E9"/>
        <n v="588482.0"/>
        <n v="3.804201338E9"/>
        <n v="3.804551741E9"/>
        <n v="3.834257251E9"/>
        <n v="3.484562391E9"/>
        <n v="3.804372017E9"/>
        <n v="3.804773581E9"/>
        <n v="3.825414253E9"/>
        <n v="376894.0"/>
        <n v="3.804601366E9"/>
        <n v="3.804205006E9"/>
        <n v="3.804666959E9"/>
        <n v="3.80446879E8"/>
        <n v="1.136220772E9"/>
        <n v="3.804584176E9"/>
        <n v="3.80430407E9"/>
        <n v="3.82145338E9"/>
        <n v="3.804695664E9"/>
        <n v="3.813192345E9"/>
        <n v="1.169983336E9"/>
        <n v="3.804715522E9"/>
        <n v="3.514974343E9"/>
        <n v="3.804402623E9"/>
        <s v="03804356146"/>
        <s v="0380154356146"/>
        <n v="2.346514776E9"/>
        <s v="03804687007"/>
        <n v="3.804386683E9"/>
        <n v="3.804500555E9"/>
        <n v="3.364568306E9"/>
        <n v="3.80492884E9"/>
        <n v="3.80485913E9"/>
        <n v="3.804319017E9"/>
        <n v="3.804918848E9"/>
        <n v="3.804232558E9"/>
        <n v="3.835415499E9"/>
        <n v="3.804927432E9"/>
        <n v="3.834971991E9"/>
        <n v="3.804341666E9"/>
        <n v="3.834512367E9"/>
        <n v="1.140577806E9"/>
        <s v="+543804443651"/>
        <n v="3.804282012E9"/>
        <n v="3.804245064E9"/>
        <n v="3.804240402E9"/>
      </sharedItems>
    </cacheField>
    <cacheField name="TIT" numFmtId="0">
      <sharedItems containsBlank="1">
        <s v=""/>
        <s v="Tec Superior En Biblioteca Y Archivos"/>
        <s v="Aux. Acompañante Terapéutico"/>
        <s v="Lic En Química"/>
        <s v="Secundario"/>
        <s v="Arquitecta"/>
        <s v="Lic. Ciencias Geológicas"/>
        <s v="Mg En Geología Y Gestión Ambiental De Los Recursos Minerales"/>
        <s v="Profesora De Biología"/>
        <s v="Docente De Grado"/>
        <s v="Profesor De Geografía"/>
        <s v="Ingeniero De Recursos Naturales Renovables Para Zonas Aridas"/>
        <s v="Ingeniero De Recursos Naturales Renovables Para Zonas Áridas"/>
        <s v="Ingeniero En Recursos Naturales Renovables Para Zonas Áridas"/>
        <s v="Ingeniera De Minas"/>
        <s v="Profesora De Geografía"/>
        <s v="Ing. Civil"/>
        <s v="Ingeniero Civil"/>
        <s v="Alumnos De Proyecto Final De Em"/>
        <s v="Técnicatura En Gestión Ambiental"/>
        <s v="Ingeniería Agronómica"/>
        <s v="Tecnica Sup.En Bibliotecologia"/>
        <s v="Lic. En Educación Y Profesora En Ciencias De La Educación (Unsam)"/>
        <s v="Dr. Lic. En Geofísica"/>
        <s v="Ing. De Minas"/>
        <s v="Licenciada En Gestión Ambiental"/>
        <s v="Ingeniera Industrial"/>
        <s v="Abogada/Docente Tec En Mineria"/>
        <s v="Abogada"/>
        <s v="Profesora De Francés"/>
        <s v="Ingeniero Químico"/>
        <s v="Lic. En Biotecnología"/>
        <s v="Polimodal - Modalidad Humanas Y Ciencias Sociales"/>
        <s v="Tecnico En Medio Ambiente"/>
        <s v="Estudiante De Proyecto Final- Ing Electromecánica"/>
        <s v="Ingeniero Electronico"/>
        <s v="Ingeniera Civil"/>
        <s v="Ing. Electromecánica"/>
        <s v="Lic.En Enseñanzas De Ciencias Del Ambiente"/>
        <s v="Alumno De Proyecto Final Ingenieria Electromecanica"/>
        <s v="Licenciada En Enfermería"/>
        <s v="Profesora De Educación Tecnológica"/>
        <s v="Licenciado En Gestion Ambiental"/>
        <s v="Ingenieria Industrial"/>
        <s v="Profesor En Educación Tecnológica"/>
        <s v="Ingeniero De Minas"/>
        <s v="Profesora"/>
        <s v="Tecnicatura En Gestión Ambiental"/>
        <s v="Lic. Turismo Ecológico"/>
        <s v="Tecnico Superior En Gestion Ambiental"/>
        <s v="Secundario Completo"/>
        <s v="Profesorado En Educación Secundaria De Matemática"/>
        <s v="Tec. Agroindustrial Con Especializacion En Conservas"/>
        <s v="Docente Nivel Medio Y Superior De Geografia"/>
        <s v="Tecnicatura En Gestion Ambiental"/>
        <s v="Tecnicatura En Higiene Y Seguridad Del Trabajo"/>
        <s v="Profesora De Educación Física"/>
        <s v="Bioquímico"/>
        <s v="Doctorado"/>
        <s v="Técnica En Estadistica"/>
        <s v="Ingeniería En Biotecnología"/>
        <s v="Ingeniería Electromecánica"/>
        <s v="Ingeniería Civil"/>
        <s v="Téc. Maestro Mayor De Obras- Alumna De Ingeniería Civil"/>
        <s v="Lic En Comunicacion Social"/>
        <s v="Tecnicatura Superior En Gestion Ambiental"/>
        <s v="Licenciada En La Enseñanza De Ciencias Del Ambiente"/>
        <s v="Lic En Enseñanza De Ciencias Del Ambiente"/>
        <s v="Tecnica En Higiene Y Seguridad"/>
        <s v="Tecnica Superior En Turismo"/>
        <s v="Ingeniero Agrónomo"/>
        <s v="No Poseo Titulo De Grado. Soy Técnico Agrónomo"/>
        <s v="Lic. En Gestión Ambiental"/>
        <s v="Tecnicatura En Higiene Y Seguridad En El Trabajo"/>
        <s v="Tec. En Gestión Ambiental"/>
        <s v="Alumno En La Tecnicatura De Gestión Ambiental"/>
        <s v="Perito Mercantil"/>
        <s v="Profesora De Niver Superior En Biología"/>
        <s v="Licenciada En Ambiente"/>
        <s v="Lic En Ambiente"/>
        <s v="Ingeniero"/>
        <s v="Ing Agronoma"/>
        <s v="Ing. Industrial, Esp. En Seguridad E Higiene En El Trabajo"/>
        <s v="Medico"/>
        <s v="Ing. Industrial, Especialista En Medioambiente Y Desarrollo Sustentable"/>
        <s v="Estudiante Tecnicatura Gestion Ambiental"/>
        <s v="Estudiante De Tec. Gestión Ambiental"/>
        <s v="Licenxiada En Seguridad E Higiene Wn El Trabajo"/>
        <s v="Dra. En Ingeniería Mención Química"/>
        <s v="Técnico En Higiene Y Seguridad"/>
        <s v="Tecnico En Minas"/>
        <s v="Licenciatura En Ciencias Ambientales"/>
        <s v="Profesor Para Egb Y Polimodal En Geografía"/>
        <s v="Esp. Ing. Ambiental / Ing. Civil"/>
        <s v="Arquitectura"/>
        <s v="Bioquímica - Farmacéutica"/>
        <s v="Contadora"/>
        <s v="Profesora En Ciencias Naturales"/>
        <s v="Estudiante Tecnicatura En Gestión Ambiental"/>
        <s v="Estudiante"/>
        <s v="Profesor Universitario En Ciencias Biológicas"/>
        <s v="Bachiller En Cs Ns"/>
        <s v="Alumna En Tecnicatura Gestión Ambiental"/>
        <s v="Alumno Proyecto Final Em"/>
        <s v="Profesora En Biología Y Estudiante De Maestría"/>
        <s v="Ingeniero Electrónico"/>
        <s v="Maestria En Iñgenieria Ambiental"/>
        <s v="Maestría En Ingeniería Ambiental"/>
        <s v="Profesora De Geografia"/>
        <s v="Ing De Recursos Naturales Renovables Para Zonas Áridas"/>
        <s v="Tecnico Superior En Bibliotecología"/>
        <s v="Psicopedagoga"/>
        <s v="Licenciado En Higiene Y Seguridad En El Trabajo"/>
        <s v="Licenciatura En Ciencias Ambientales Unca"/>
        <s v="Bachillerato"/>
        <s v="Ingeniera Agronoma"/>
        <s v="Ingeniero Agronomo"/>
        <s v="Ing. Química"/>
        <s v="Alumno De Proyecto Final De Ing Em"/>
        <s v="Prof. En Geografías"/>
        <s v="Educación Tecnológica"/>
        <s v="Ingenieria Civil"/>
        <s v="Tec Administrativa En Gestion En Salud"/>
        <s v="Lic. Higiene Y Seguridad Laboral."/>
        <s v="Universidad De La Rioja"/>
        <s v="Estudiante De La Tecnicatura En Gestión Ambiental"/>
        <s v="Bachiller"/>
        <s v="Licenciada En Quimica"/>
        <s v="Tec. Sup. En Seguridad E Higiene"/>
        <s v="Ingeniera"/>
        <s v="Maestro Compostero"/>
        <s v="Docente"/>
        <s v="Estudiante Avanzado De Ingeniería Agronómica (Unlar)"/>
        <s v="Arquitecto"/>
        <s v="Tecnica En Planificación Ambiental"/>
        <s v="Licenciada En Enseñanza De Las Ciencias Del Ambiente"/>
        <s v="Licenciada En Enseñanza De Las Ciencias De Ambiente"/>
        <s v="Lic. Rrhh"/>
        <s v="Estudiante En Tec. En Gestion Ambiental"/>
        <s v="Veterinaria"/>
        <s v="Doctora"/>
        <s v="Contador Publico"/>
        <s v="Técnico Superior En Gestión Ambiental, En La Localidad De Villa Unión La Rioja"/>
        <s v="Profesora En Geografía Para Nivel Medio Y Superior"/>
        <s v="Profesorado De Educación Secundaria En Geografía"/>
        <s v="Profesora En Geografía"/>
        <s v="Ingeniera Agro-Industrial"/>
        <s v="Bióloga, Dra En Ciencias Biológicas"/>
        <s v="Ingeniera Metalúrgica"/>
        <s v="Licenciada En Higiene Y Seguridad En El Trabajo"/>
        <s v="Igniera De Minas"/>
        <s v="Bromatóloga"/>
        <s v="Ingeniero Quimico"/>
        <s v="Ing. Civil- Esp. En Ingeniería Ambiental"/>
        <s v="Profesora En Biologia"/>
        <s v="Tecnica Universitaria En Biogenetica"/>
        <s v="Lic En Ciencias Biológicas"/>
        <s v="Tec. En Higiene Y Segridad"/>
        <s v="Lic. En Cs Ambientales"/>
        <s v="Estudiante De Ultimo Año En Lic Cs Ambientales Unca"/>
        <s v="Polimodal"/>
        <s v="Ing. Recursos Naturales Renovables Para Zona Áridas"/>
        <s v="Ing Agroindustrial"/>
        <s v="Ing Agr M. Sc"/>
        <s v="Ing. Agro-Industrial"/>
        <s v="Tec. Superior En Higine Y Segurid Laboral"/>
        <s v="Licenciatura En Higiene Y Seguridad En El Trabajo"/>
        <s v="Técnica En Protección Civil Y Emergencias"/>
        <s v="Geologo"/>
        <s v="Ingeniero En Recursos Naturales Renovablea Para Zonas Aridas"/>
        <s v="Lic En Hys"/>
        <s v="Ing. Electromecanico"/>
        <s v="Ingeniero En Electrónica Y Electricidad"/>
        <s v="Profesorado En Biología"/>
        <s v="Arquitecto Y Profesor En Artes Visuales"/>
        <s v="Ingeniera Química"/>
        <s v="Prof Geografia Nivel Medio"/>
        <s v="Profesora De Primaria"/>
        <s v="Licenciada En Tecnologiias Educativas"/>
        <s v="Licenciada En Hidrogeologia"/>
        <s v="Tec. Superior En Economia Social Y Solidaria"/>
        <s v="Lic. En Sistemas"/>
        <s v="Ingenio Industrial"/>
        <s v="Asistente Social"/>
        <s v="Ing. Agr. (Msc.) De Ciencias Agropecuarias De La Fca-Unc"/>
        <s v="Tecnicatura En Bromatologia Y Medio Ambiente"/>
        <s v="Geóloga"/>
        <s v="Ing. Industrial. Esp. En Ing. Ambiental"/>
        <s v="Ninguno"/>
        <s v="Tecnicatura Superior En Gestión Ambiental"/>
        <s v="Ing.Agronómica"/>
        <s v="Ing. Industrial"/>
        <s v="Lic H Y Seguridad - Diplomado En G. Ambiental"/>
        <s v="Lic En Qca Farmaceutica"/>
        <s v="Abogada - Medica"/>
        <s v="Lic En Higiene Y Seg. Laboral"/>
        <m/>
      </sharedItems>
    </cacheField>
    <cacheField name="EMIA" numFmtId="0">
      <sharedItems containsBlank="1">
        <m/>
        <s v="No"/>
        <s v="Sí"/>
      </sharedItems>
    </cacheField>
    <cacheField name="EMAIL" formula="LOWER(EMAIL2)" databaseField="0"/>
    <cacheField name="ape2" formula="APE" databaseField="0"/>
    <cacheField name="nom2" formula="Nom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LISTAs" cacheId="0" dataCaption="" rowGrandTotals="0" compact="0" compactData="0">
  <location ref="V3:AD347" firstHeaderRow="0" firstDataRow="2" firstDataCol="0" rowPageCount="1" colPageCount="1"/>
  <pivotFields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t="default"/>
      </items>
    </pivotField>
    <pivotField name="AP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T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MIA" compact="0" outline="0" multipleItemSelectionAllowed="1" showAll="0">
      <items>
        <item x="0"/>
        <item x="1"/>
        <item x="2"/>
        <item t="default"/>
      </items>
    </pivotField>
    <pivotField name="T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EMAIL2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8"/>
  </rowFields>
  <colFields>
    <field x="-2"/>
  </colFields>
  <pageFields>
    <pageField fld="2"/>
  </pageFields>
  <dataFields>
    <dataField name="SUM of APENOM" fld="9" baseField="0"/>
    <dataField name="SUM of GRUPO" fld="10" baseField="0"/>
    <dataField name="SUM of ape2" fld="11" baseField="0"/>
    <dataField name="SUM of nom2" fld="12" baseField="0"/>
    <dataField name="SUM of doc2" fld="13" baseField="0"/>
    <dataField name="SUM of tel2" fld="14" baseField="0"/>
    <dataField name="SUM of tit2" fld="15" baseField="0"/>
    <dataField name="SUM of emia2" fld="16" baseField="0"/>
  </dataFields>
</pivotTableDefinition>
</file>

<file path=xl/pivotTables/pivotTable2.xml><?xml version="1.0" encoding="utf-8"?>
<pivotTableDefinition xmlns="http://schemas.openxmlformats.org/spreadsheetml/2006/main" name="LISTAs 2" cacheId="1" dataCaption="" rowGrandTotals="0" compact="0" compactData="0">
  <location ref="AG1:AP871" firstHeaderRow="0" firstDataRow="3" firstDataCol="0"/>
  <pivotFields>
    <pivotField name="DATA" axis="axisRow" compact="0" numFmtId="165" outline="0" multipleItemSelectionAllowed="1" showAll="0" sortType="descending">
      <items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71"/>
        <item x="780"/>
        <item x="779"/>
        <item x="778"/>
        <item x="777"/>
        <item x="776"/>
        <item x="775"/>
        <item x="774"/>
        <item x="773"/>
        <item x="772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364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49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51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69"/>
        <item x="580"/>
        <item x="579"/>
        <item x="545"/>
        <item x="578"/>
        <item x="577"/>
        <item x="576"/>
        <item x="575"/>
        <item x="574"/>
        <item x="573"/>
        <item x="572"/>
        <item x="571"/>
        <item x="570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0"/>
        <item x="509"/>
        <item x="508"/>
        <item x="506"/>
        <item x="507"/>
        <item x="505"/>
        <item x="504"/>
        <item x="503"/>
        <item x="502"/>
        <item x="501"/>
        <item x="500"/>
        <item x="456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19"/>
        <item x="422"/>
        <item x="421"/>
        <item x="420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290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4"/>
        <item x="265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140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39"/>
        <item x="138"/>
        <item x="134"/>
        <item x="137"/>
        <item x="136"/>
        <item x="135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89"/>
        <item x="91"/>
        <item x="90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8"/>
        <item x="39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52"/>
        <item t="default"/>
      </items>
    </pivotField>
    <pivotField name="EMAIL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</items>
      <autoSortScope>
        <pivotArea>
          <references>
            <reference field="4294967294">
              <x v="7"/>
            </reference>
          </references>
        </pivotArea>
      </autoSortScope>
    </pivotField>
    <pivotField name="Número de Docu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APELLIDO/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Nombre/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Número de 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s Ud. alumn@ de la Especialización y Maestría en Ingeniería Ambiental de nuestra Facultad?" compact="0" outline="0" multipleItemSelectionAllowed="1" showAll="0">
      <items>
        <item x="0"/>
        <item x="1"/>
        <item x="2"/>
        <item t="default"/>
      </items>
    </pivotField>
    <pivotField name="Tít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PE" fld="8" baseField="0"/>
    <dataField name="SUM of NOM" fld="9" baseField="0"/>
    <dataField name="SUM of DOC" fld="10" baseField="0"/>
    <dataField name="SUM of TEL" fld="11" baseField="0"/>
    <dataField name="SUM of EMIA" fld="12" baseField="0"/>
    <dataField name="SUM of TIT" fld="13" baseField="0"/>
    <dataField name="SUM of EMAIL2" fld="14" baseField="0"/>
    <dataField name="SUM of DATA2" fld="15" baseField="0"/>
  </dataFields>
</pivotTableDefinition>
</file>

<file path=xl/pivotTables/pivotTable3.xml><?xml version="1.0" encoding="utf-8"?>
<pivotTableDefinition xmlns="http://schemas.openxmlformats.org/spreadsheetml/2006/main" name="MailList" cacheId="2" dataCaption="" rowGrandTotals="0" compact="0" compactData="0">
  <location ref="A3:E330" firstHeaderRow="0" firstDataRow="3" firstDataCol="0" rowPageCount="1" colPageCount="1"/>
  <pivotFields>
    <pivotField name="EMAIL2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APENOM" axis="axisRow" compact="0" outline="0" multipleItemSelectionAllowed="1" showAll="0" sortType="ascending">
      <items>
        <item x="3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GRUPO" axis="axisRow" compact="0" outline="0" multipleItemSelectionAllowed="1" showAll="0" sortType="ascending" defaultSubtotal="0">
      <items>
        <item x="2"/>
        <item x="1"/>
        <item x="0"/>
      </items>
    </pivotField>
    <pivotField name="A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name="D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T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name="T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EMIA" compact="0" outline="0" multipleItemSelectionAllowed="1" showAll="0">
      <items>
        <item x="0"/>
        <item x="1"/>
        <item x="2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2"/>
    <field x="1"/>
  </rowFields>
  <colFields>
    <field x="-2"/>
  </colFields>
  <pageFields>
    <pageField fld="0"/>
  </pageFields>
  <dataFields>
    <dataField name="SUM of EMAIL" fld="9" baseField="0"/>
    <dataField name="SUM of ape2" fld="10" baseField="0"/>
    <dataField name="SUM of nom2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s://forms.gle/XJyRxKg1sD4rPkBM7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FEjveAxgu6S1gwQL9" TargetMode="External"/><Relationship Id="rId2" Type="http://schemas.openxmlformats.org/officeDocument/2006/relationships/hyperlink" Target="https://docs.google.com/spreadsheets/d/e/2PACX-1vRL6wzzAr7lfrR_ZhPjm1t5iL9IoMUAHjdprnhdVA78w06za0tMehO0LA7LQUBow4R5zVyYxOasEL3O/pubhtml?gid=1482531832&amp;single=tru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71"/>
    <col customWidth="1" min="2" max="2" width="4.29"/>
    <col customWidth="1" min="3" max="3" width="48.86"/>
    <col customWidth="1" min="4" max="4" width="15.43"/>
    <col customWidth="1" min="5" max="5" width="15.71"/>
    <col customWidth="1" min="6" max="6" width="12.0"/>
    <col customWidth="1" min="7" max="7" width="1.71"/>
  </cols>
  <sheetData>
    <row r="1" ht="21.0" customHeight="1">
      <c r="A1" s="1"/>
      <c r="B1" s="2" t="s">
        <v>0</v>
      </c>
      <c r="F1" s="3"/>
      <c r="G1" s="4"/>
    </row>
    <row r="2" ht="66.75" customHeight="1">
      <c r="A2" s="1"/>
      <c r="B2" s="5" t="str">
        <f>CONFs!$B$2</f>
        <v>III Encuentro de Comunicación, Investigación, Docencia y Extensión 2021</v>
      </c>
      <c r="F2" s="6"/>
      <c r="G2" s="4"/>
    </row>
    <row r="3">
      <c r="A3" s="1"/>
      <c r="B3" s="7" t="str">
        <f>confEXPO&amp;"
"&amp;TEXT(confDESDE,"DD MMM HH")&amp;"Hs."</f>
        <v>GAIA.ECIDE.III
18 nov. 18Hs.</v>
      </c>
      <c r="F3" s="3"/>
      <c r="G3" s="4"/>
    </row>
    <row r="4" ht="37.5" customHeight="1">
      <c r="A4" s="1"/>
      <c r="B4" s="8" t="str">
        <f>HYPERLINK(confFORM,"»» INSCRIBIRSE o ACREDITAR ASISTENCIA ««")</f>
        <v>»» INSCRIBIRSE o ACREDITAR ASISTENCIA ««</v>
      </c>
      <c r="F4" s="9"/>
      <c r="G4" s="4"/>
    </row>
    <row r="5" ht="18.0" customHeight="1">
      <c r="A5" s="10"/>
      <c r="B5" s="11" t="str">
        <f>max(B7:B100)&amp;" INSCRIPTOS, "&amp;COUNTIF(E:E,"Presente")&amp;" PRESENTES"</f>
        <v>14 INSCRIPTOS, 14 PRESENTES</v>
      </c>
      <c r="C5" s="12"/>
      <c r="D5" s="11"/>
      <c r="E5" s="13" t="str">
        <f>confCOD</f>
        <v>GAIA.1118</v>
      </c>
      <c r="G5" s="14"/>
    </row>
    <row r="6" ht="13.5" customHeight="1">
      <c r="A6" s="10"/>
      <c r="B6" s="15"/>
      <c r="C6" s="16" t="s">
        <v>1</v>
      </c>
      <c r="D6" s="10"/>
      <c r="E6" s="17"/>
      <c r="G6" s="17"/>
    </row>
    <row r="7">
      <c r="B7" s="18">
        <f t="shared" ref="B7:B100" si="1">IF(D7&lt;&gt;"",B6+1,"")</f>
        <v>1</v>
      </c>
      <c r="C7" s="19" t="str">
        <f>IF(LISTAs!L2&gt;0,IF(ISBLANK(LISTAs!M2),HYPERLINK(confFORM, "--&gt;  FALTAN DATOS"),LISTAs!K2),"")</f>
        <v>ALITTA, Mónica Patricia</v>
      </c>
      <c r="D7" s="18" t="str">
        <f>IFERROR(__xludf.DUMMYFUNCTION("IFERROR(IF(ISBLANK(LISTAs!M2),LEFT(INDEX(SPLIT(LISTAs!I2,""@""),1),10)&amp;""..."",LISTAs!L2))"),"pal...@hot...")</f>
        <v>pal...@hot...</v>
      </c>
      <c r="E7" s="18" t="str">
        <f>IFERROR(IF(ISBLANK(LISTAs!M2),"",LISTAs!Q2))</f>
        <v>Presente</v>
      </c>
    </row>
    <row r="8">
      <c r="B8" s="18">
        <f t="shared" si="1"/>
        <v>2</v>
      </c>
      <c r="C8" s="19" t="str">
        <f>IF(LISTAs!L3&gt;0,IF(ISBLANK(LISTAs!M3),HYPERLINK(confFORM, "--&gt;  FALTAN DATOS"),LISTAs!K3),"")</f>
        <v>ANDRADE, Carlos Ariel</v>
      </c>
      <c r="D8" s="18" t="str">
        <f>IFERROR(__xludf.DUMMYFUNCTION("IFERROR(IF(ISBLANK(LISTAs!M3),LEFT(INDEX(SPLIT(LISTAs!I3,""@""),1),10)&amp;""..."",LISTAs!L3))"),"ari...@hot...")</f>
        <v>ari...@hot...</v>
      </c>
      <c r="E8" s="18" t="str">
        <f>IFERROR(IF(ISBLANK(LISTAs!M3),"",LISTAs!Q3))</f>
        <v>Presente</v>
      </c>
    </row>
    <row r="9">
      <c r="B9" s="18">
        <f t="shared" si="1"/>
        <v>3</v>
      </c>
      <c r="C9" s="19" t="str">
        <f>IF(LISTAs!L4&gt;0,IF(ISBLANK(LISTAs!M4),HYPERLINK(confFORM, "--&gt;  FALTAN DATOS"),LISTAs!K4),"")</f>
        <v>CORDOBA, Patricia Alejandra</v>
      </c>
      <c r="D9" s="18" t="str">
        <f>IFERROR(__xludf.DUMMYFUNCTION("IFERROR(IF(ISBLANK(LISTAs!M4),LEFT(INDEX(SPLIT(LISTAs!I4,""@""),1),10)&amp;""..."",LISTAs!L4))"),"pco...@gma...")</f>
        <v>pco...@gma...</v>
      </c>
      <c r="E9" s="18" t="str">
        <f>IFERROR(IF(ISBLANK(LISTAs!M4),"",LISTAs!Q4))</f>
        <v>Presente</v>
      </c>
    </row>
    <row r="10">
      <c r="B10" s="18">
        <f t="shared" si="1"/>
        <v>4</v>
      </c>
      <c r="C10" s="19" t="str">
        <f>IF(LISTAs!L5&gt;0,IF(ISBLANK(LISTAs!M5),HYPERLINK(confFORM, "--&gt;  FALTAN DATOS"),LISTAs!K5),"")</f>
        <v>DIAZ, Esteban Orlando</v>
      </c>
      <c r="D10" s="18" t="str">
        <f>IFERROR(__xludf.DUMMYFUNCTION("IFERROR(IF(ISBLANK(LISTAs!M5),LEFT(INDEX(SPLIT(LISTAs!I5,""@""),1),10)&amp;""..."",LISTAs!L5))"),"est...@yah...")</f>
        <v>est...@yah...</v>
      </c>
      <c r="E10" s="18" t="str">
        <f>IFERROR(IF(ISBLANK(LISTAs!M5),"",LISTAs!Q5))</f>
        <v>Presente</v>
      </c>
    </row>
    <row r="11">
      <c r="B11" s="18">
        <f t="shared" si="1"/>
        <v>5</v>
      </c>
      <c r="C11" s="19" t="str">
        <f>IF(LISTAs!L6&gt;0,IF(ISBLANK(LISTAs!M6),HYPERLINK(confFORM, "--&gt;  FALTAN DATOS"),LISTAs!K6),"")</f>
        <v>GONZALEZ, Julia Elena</v>
      </c>
      <c r="D11" s="18" t="str">
        <f>IFERROR(__xludf.DUMMYFUNCTION("IFERROR(IF(ISBLANK(LISTAs!M6),LEFT(INDEX(SPLIT(LISTAs!I6,""@""),1),10)&amp;""..."",LISTAs!L6))"),"jel...@hot...")</f>
        <v>jel...@hot...</v>
      </c>
      <c r="E11" s="18" t="str">
        <f>IFERROR(IF(ISBLANK(LISTAs!M6),"",LISTAs!Q6))</f>
        <v>Presente</v>
      </c>
    </row>
    <row r="12">
      <c r="B12" s="18">
        <f t="shared" si="1"/>
        <v>6</v>
      </c>
      <c r="C12" s="19" t="str">
        <f>IF(LISTAs!L7&gt;0,IF(ISBLANK(LISTAs!M7),HYPERLINK(confFORM, "--&gt;  FALTAN DATOS"),LISTAs!K7),"")</f>
        <v>MALDONADO, Ricardo Fabián</v>
      </c>
      <c r="D12" s="18" t="str">
        <f>IFERROR(__xludf.DUMMYFUNCTION("IFERROR(IF(ISBLANK(LISTAs!M7),LEFT(INDEX(SPLIT(LISTAs!I7,""@""),1),10)&amp;""..."",LISTAs!L7))"),"rfm...@gma...")</f>
        <v>rfm...@gma...</v>
      </c>
      <c r="E12" s="18" t="str">
        <f>IFERROR(IF(ISBLANK(LISTAs!M7),"",LISTAs!Q7))</f>
        <v>Presente</v>
      </c>
    </row>
    <row r="13">
      <c r="B13" s="18">
        <f t="shared" si="1"/>
        <v>7</v>
      </c>
      <c r="C13" s="19" t="str">
        <f>IF(LISTAs!L8&gt;0,IF(ISBLANK(LISTAs!M8),HYPERLINK(confFORM, "--&gt;  FALTAN DATOS"),LISTAs!K8),"")</f>
        <v>MALDONADO, Viviana Noemi</v>
      </c>
      <c r="D13" s="18" t="str">
        <f>IFERROR(__xludf.DUMMYFUNCTION("IFERROR(IF(ISBLANK(LISTAs!M8),LEFT(INDEX(SPLIT(LISTAs!I8,""@""),1),10)&amp;""..."",LISTAs!L8))"),"mal...@gma...")</f>
        <v>mal...@gma...</v>
      </c>
      <c r="E13" s="18" t="str">
        <f>IFERROR(IF(ISBLANK(LISTAs!M8),"",LISTAs!Q8))</f>
        <v>Presente</v>
      </c>
    </row>
    <row r="14">
      <c r="B14" s="18">
        <f t="shared" si="1"/>
        <v>8</v>
      </c>
      <c r="C14" s="19" t="str">
        <f>IF(LISTAs!L9&gt;0,IF(ISBLANK(LISTAs!M9),HYPERLINK(confFORM, "--&gt;  FALTAN DATOS"),LISTAs!K9),"")</f>
        <v>MONLA, Ricardo</v>
      </c>
      <c r="D14" s="18" t="str">
        <f>IFERROR(__xludf.DUMMYFUNCTION("IFERROR(IF(ISBLANK(LISTAs!M9),LEFT(INDEX(SPLIT(LISTAs!I9,""@""),1),10)&amp;""..."",LISTAs!L9))"),"rmo...@gma...")</f>
        <v>rmo...@gma...</v>
      </c>
      <c r="E14" s="18" t="str">
        <f>IFERROR(IF(ISBLANK(LISTAs!M9),"",LISTAs!Q9))</f>
        <v>Presente</v>
      </c>
    </row>
    <row r="15">
      <c r="B15" s="18">
        <f t="shared" si="1"/>
        <v>9</v>
      </c>
      <c r="C15" s="19" t="str">
        <f>IF(LISTAs!L10&gt;0,IF(ISBLANK(LISTAs!M10),HYPERLINK(confFORM, "--&gt;  FALTAN DATOS"),LISTAs!K10),"")</f>
        <v>NAVARRO DE LA COLINA, Ana Celia</v>
      </c>
      <c r="D15" s="18" t="str">
        <f>IFERROR(__xludf.DUMMYFUNCTION("IFERROR(IF(ISBLANK(LISTAs!M10),LEFT(INDEX(SPLIT(LISTAs!I10,""@""),1),10)&amp;""..."",LISTAs!L10))"),"dec...@gma...")</f>
        <v>dec...@gma...</v>
      </c>
      <c r="E15" s="18" t="str">
        <f>IFERROR(IF(ISBLANK(LISTAs!M10),"",LISTAs!Q10))</f>
        <v>Presente</v>
      </c>
    </row>
    <row r="16">
      <c r="B16" s="18">
        <f t="shared" si="1"/>
        <v>10</v>
      </c>
      <c r="C16" s="19" t="str">
        <f>IF(LISTAs!L11&gt;0,IF(ISBLANK(LISTAs!M11),HYPERLINK(confFORM, "--&gt;  FALTAN DATOS"),LISTAs!K11),"")</f>
        <v>NIETO, Diana Elisabeth</v>
      </c>
      <c r="D16" s="18" t="str">
        <f>IFERROR(__xludf.DUMMYFUNCTION("IFERROR(IF(ISBLANK(LISTAs!M11),LEFT(INDEX(SPLIT(LISTAs!I11,""@""),1),10)&amp;""..."",LISTAs!L11))"),"dia...@gma...")</f>
        <v>dia...@gma...</v>
      </c>
      <c r="E16" s="18" t="str">
        <f>IFERROR(IF(ISBLANK(LISTAs!M11),"",LISTAs!Q11))</f>
        <v>Presente</v>
      </c>
    </row>
    <row r="17">
      <c r="B17" s="18">
        <f t="shared" si="1"/>
        <v>11</v>
      </c>
      <c r="C17" s="19" t="str">
        <f>IF(LISTAs!L12&gt;0,IF(ISBLANK(LISTAs!M12),HYPERLINK(confFORM, "--&gt;  FALTAN DATOS"),LISTAs!K12),"")</f>
        <v>QUINTERO, Claudia</v>
      </c>
      <c r="D17" s="18" t="str">
        <f>IFERROR(__xludf.DUMMYFUNCTION("IFERROR(IF(ISBLANK(LISTAs!M12),LEFT(INDEX(SPLIT(LISTAs!I12,""@""),1),10)&amp;""..."",LISTAs!L12))"),"ing...@yah...")</f>
        <v>ing...@yah...</v>
      </c>
      <c r="E17" s="18" t="str">
        <f>IFERROR(IF(ISBLANK(LISTAs!M12),"",LISTAs!Q12))</f>
        <v>Presente</v>
      </c>
    </row>
    <row r="18">
      <c r="B18" s="18">
        <f t="shared" si="1"/>
        <v>12</v>
      </c>
      <c r="C18" s="19" t="str">
        <f>IF(LISTAs!L13&gt;0,IF(ISBLANK(LISTAs!M13),HYPERLINK(confFORM, "--&gt;  FALTAN DATOS"),LISTAs!K13),"")</f>
        <v>ROMERO VEGA, Marcela Eliana</v>
      </c>
      <c r="D18" s="18" t="str">
        <f>IFERROR(__xludf.DUMMYFUNCTION("IFERROR(IF(ISBLANK(LISTAs!M13),LEFT(INDEX(SPLIT(LISTAs!I13,""@""),1),10)&amp;""..."",LISTAs!L13))"),"mar...@hot...")</f>
        <v>mar...@hot...</v>
      </c>
      <c r="E18" s="18" t="str">
        <f>IFERROR(IF(ISBLANK(LISTAs!M13),"",LISTAs!Q13))</f>
        <v>Presente</v>
      </c>
    </row>
    <row r="19">
      <c r="B19" s="18">
        <f t="shared" si="1"/>
        <v>13</v>
      </c>
      <c r="C19" s="19" t="str">
        <f>IF(LISTAs!L14&gt;0,IF(ISBLANK(LISTAs!M14),HYPERLINK(confFORM, "--&gt;  FALTAN DATOS"),LISTAs!K14),"")</f>
        <v>SANGUEDOLCE, José Nicolás</v>
      </c>
      <c r="D19" s="18" t="str">
        <f>IFERROR(__xludf.DUMMYFUNCTION("IFERROR(IF(ISBLANK(LISTAs!M14),LEFT(INDEX(SPLIT(LISTAs!I14,""@""),1),10)&amp;""..."",LISTAs!L14))"),"jos...@yah...")</f>
        <v>jos...@yah...</v>
      </c>
      <c r="E19" s="18" t="str">
        <f>IFERROR(IF(ISBLANK(LISTAs!M14),"",LISTAs!Q14))</f>
        <v>Presente</v>
      </c>
    </row>
    <row r="20">
      <c r="B20" s="18">
        <f t="shared" si="1"/>
        <v>14</v>
      </c>
      <c r="C20" s="19" t="str">
        <f>IF(LISTAs!L15&gt;0,IF(ISBLANK(LISTAs!M15),HYPERLINK(confFORM, "--&gt;  FALTAN DATOS"),LISTAs!K15),"")</f>
        <v>TURRA, Daniel Nicolas</v>
      </c>
      <c r="D20" s="18" t="str">
        <f>IFERROR(__xludf.DUMMYFUNCTION("IFERROR(IF(ISBLANK(LISTAs!M15),LEFT(INDEX(SPLIT(LISTAs!I15,""@""),1),10)&amp;""..."",LISTAs!L15))"),"dan...@gma...")</f>
        <v>dan...@gma...</v>
      </c>
      <c r="E20" s="18" t="str">
        <f>IFERROR(IF(ISBLANK(LISTAs!M15),"",LISTAs!Q15))</f>
        <v>Presente</v>
      </c>
    </row>
    <row r="21">
      <c r="B21" s="18" t="str">
        <f t="shared" si="1"/>
        <v/>
      </c>
      <c r="C21" s="19" t="str">
        <f>IF(LISTAs!L16&gt;0,IF(ISBLANK(LISTAs!M16),HYPERLINK(confFORM, "--&gt;  FALTAN DATOS"),LISTAs!K16),"")</f>
        <v/>
      </c>
      <c r="D21" s="18" t="str">
        <f>IFERROR(__xludf.DUMMYFUNCTION("IFERROR(IF(ISBLANK(LISTAs!M16),LEFT(INDEX(SPLIT(LISTAs!I16,""@""),1),10)&amp;""..."",LISTAs!L16))"),"")</f>
        <v/>
      </c>
      <c r="E21" s="18" t="str">
        <f>IFERROR(IF(ISBLANK(LISTAs!M16),"",LISTAs!Q16))</f>
        <v/>
      </c>
    </row>
    <row r="22">
      <c r="B22" s="18" t="str">
        <f t="shared" si="1"/>
        <v/>
      </c>
      <c r="C22" s="19" t="str">
        <f>IF(LISTAs!L17&gt;0,IF(ISBLANK(LISTAs!M17),HYPERLINK(confFORM, "--&gt;  FALTAN DATOS"),LISTAs!K17),"")</f>
        <v/>
      </c>
      <c r="D22" s="18" t="str">
        <f>IFERROR(__xludf.DUMMYFUNCTION("IFERROR(IF(ISBLANK(LISTAs!M17),LEFT(INDEX(SPLIT(LISTAs!I17,""@""),1),10)&amp;""..."",LISTAs!L17))"),"")</f>
        <v/>
      </c>
      <c r="E22" s="18" t="str">
        <f>IFERROR(IF(ISBLANK(LISTAs!M17),"",LISTAs!Q17))</f>
        <v/>
      </c>
    </row>
    <row r="23">
      <c r="B23" s="18" t="str">
        <f t="shared" si="1"/>
        <v/>
      </c>
      <c r="C23" s="19" t="str">
        <f>IF(LISTAs!L18&gt;0,IF(ISBLANK(LISTAs!M18),HYPERLINK(confFORM, "--&gt;  FALTAN DATOS"),LISTAs!K18),"")</f>
        <v/>
      </c>
      <c r="D23" s="18" t="str">
        <f>IFERROR(__xludf.DUMMYFUNCTION("IFERROR(IF(ISBLANK(LISTAs!M18),LEFT(INDEX(SPLIT(LISTAs!I18,""@""),1),10)&amp;""..."",LISTAs!L18))"),"")</f>
        <v/>
      </c>
      <c r="E23" s="18" t="str">
        <f>IFERROR(IF(ISBLANK(LISTAs!M18),"",LISTAs!Q18))</f>
        <v/>
      </c>
    </row>
    <row r="24">
      <c r="B24" s="18" t="str">
        <f t="shared" si="1"/>
        <v/>
      </c>
      <c r="C24" s="19" t="str">
        <f>IF(LISTAs!L19&gt;0,IF(ISBLANK(LISTAs!M19),HYPERLINK(confFORM, "--&gt;  FALTAN DATOS"),LISTAs!K19),"")</f>
        <v/>
      </c>
      <c r="D24" s="18" t="str">
        <f>IFERROR(__xludf.DUMMYFUNCTION("IFERROR(IF(ISBLANK(LISTAs!M19),LEFT(INDEX(SPLIT(LISTAs!I19,""@""),1),10)&amp;""..."",LISTAs!L19))"),"")</f>
        <v/>
      </c>
      <c r="E24" s="18" t="str">
        <f>IFERROR(IF(ISBLANK(LISTAs!M19),"",LISTAs!Q19))</f>
        <v/>
      </c>
    </row>
    <row r="25">
      <c r="B25" s="18" t="str">
        <f t="shared" si="1"/>
        <v/>
      </c>
      <c r="C25" s="19" t="str">
        <f>IF(LISTAs!L20&gt;0,IF(ISBLANK(LISTAs!M20),HYPERLINK(confFORM, "--&gt;  FALTAN DATOS"),LISTAs!K20),"")</f>
        <v/>
      </c>
      <c r="D25" s="18" t="str">
        <f>IFERROR(__xludf.DUMMYFUNCTION("IFERROR(IF(ISBLANK(LISTAs!M20),LEFT(INDEX(SPLIT(LISTAs!I20,""@""),1),10)&amp;""..."",LISTAs!L20))"),"")</f>
        <v/>
      </c>
      <c r="E25" s="18" t="str">
        <f>IFERROR(IF(ISBLANK(LISTAs!M20),"",LISTAs!Q20))</f>
        <v/>
      </c>
    </row>
    <row r="26">
      <c r="B26" s="18" t="str">
        <f t="shared" si="1"/>
        <v/>
      </c>
      <c r="C26" s="19" t="str">
        <f>IF(LISTAs!L21&gt;0,IF(ISBLANK(LISTAs!M21),HYPERLINK(confFORM, "--&gt;  FALTAN DATOS"),LISTAs!K21),"")</f>
        <v/>
      </c>
      <c r="D26" s="18" t="str">
        <f>IFERROR(__xludf.DUMMYFUNCTION("IFERROR(IF(ISBLANK(LISTAs!M21),LEFT(INDEX(SPLIT(LISTAs!I21,""@""),1),10)&amp;""..."",LISTAs!L21))"),"")</f>
        <v/>
      </c>
      <c r="E26" s="18" t="str">
        <f>IFERROR(IF(ISBLANK(LISTAs!M21),"",LISTAs!Q21))</f>
        <v/>
      </c>
    </row>
    <row r="27">
      <c r="B27" s="18" t="str">
        <f t="shared" si="1"/>
        <v/>
      </c>
      <c r="C27" s="19" t="str">
        <f>IF(LISTAs!L22&gt;0,IF(ISBLANK(LISTAs!M22),HYPERLINK(confFORM, "--&gt;  FALTAN DATOS"),LISTAs!K22),"")</f>
        <v/>
      </c>
      <c r="D27" s="18" t="str">
        <f>IFERROR(__xludf.DUMMYFUNCTION("IFERROR(IF(ISBLANK(LISTAs!M22),LEFT(INDEX(SPLIT(LISTAs!I22,""@""),1),10)&amp;""..."",LISTAs!L22))"),"")</f>
        <v/>
      </c>
      <c r="E27" s="18" t="str">
        <f>IFERROR(IF(ISBLANK(LISTAs!M22),"",LISTAs!Q22))</f>
        <v/>
      </c>
    </row>
    <row r="28">
      <c r="B28" s="18" t="str">
        <f t="shared" si="1"/>
        <v/>
      </c>
      <c r="C28" s="19" t="str">
        <f>IF(LISTAs!L23&gt;0,IF(ISBLANK(LISTAs!M23),HYPERLINK(confFORM, "--&gt;  FALTAN DATOS"),LISTAs!K23),"")</f>
        <v/>
      </c>
      <c r="D28" s="18" t="str">
        <f>IFERROR(__xludf.DUMMYFUNCTION("IFERROR(IF(ISBLANK(LISTAs!M23),LEFT(INDEX(SPLIT(LISTAs!I23,""@""),1),10)&amp;""..."",LISTAs!L23))"),"")</f>
        <v/>
      </c>
      <c r="E28" s="18" t="str">
        <f>IFERROR(IF(ISBLANK(LISTAs!M23),"",LISTAs!Q23))</f>
        <v/>
      </c>
    </row>
    <row r="29">
      <c r="B29" s="18" t="str">
        <f t="shared" si="1"/>
        <v/>
      </c>
      <c r="C29" s="19" t="str">
        <f>IF(LISTAs!L24&gt;0,IF(ISBLANK(LISTAs!M24),HYPERLINK(confFORM, "--&gt;  FALTAN DATOS"),LISTAs!K24),"")</f>
        <v/>
      </c>
      <c r="D29" s="18" t="str">
        <f>IFERROR(__xludf.DUMMYFUNCTION("IFERROR(IF(ISBLANK(LISTAs!M24),LEFT(INDEX(SPLIT(LISTAs!I24,""@""),1),10)&amp;""..."",LISTAs!L24))"),"")</f>
        <v/>
      </c>
      <c r="E29" s="18" t="str">
        <f>IFERROR(IF(ISBLANK(LISTAs!M24),"",LISTAs!Q24))</f>
        <v/>
      </c>
    </row>
    <row r="30">
      <c r="B30" s="18" t="str">
        <f t="shared" si="1"/>
        <v/>
      </c>
      <c r="C30" s="19" t="str">
        <f>IF(LISTAs!L25&gt;0,IF(ISBLANK(LISTAs!M25),HYPERLINK(confFORM, "--&gt;  FALTAN DATOS"),LISTAs!K25),"")</f>
        <v/>
      </c>
      <c r="D30" s="18" t="str">
        <f>IFERROR(__xludf.DUMMYFUNCTION("IFERROR(IF(ISBLANK(LISTAs!M25),LEFT(INDEX(SPLIT(LISTAs!I25,""@""),1),10)&amp;""..."",LISTAs!L25))"),"")</f>
        <v/>
      </c>
      <c r="E30" s="18" t="str">
        <f>IFERROR(IF(ISBLANK(LISTAs!M25),"",LISTAs!Q25))</f>
        <v/>
      </c>
    </row>
    <row r="31">
      <c r="B31" s="18" t="str">
        <f t="shared" si="1"/>
        <v/>
      </c>
      <c r="C31" s="19" t="str">
        <f>IF(LISTAs!L26&gt;0,IF(ISBLANK(LISTAs!M26),HYPERLINK(confFORM, "--&gt;  FALTAN DATOS"),LISTAs!K26),"")</f>
        <v/>
      </c>
      <c r="D31" s="18" t="str">
        <f>IFERROR(__xludf.DUMMYFUNCTION("IFERROR(IF(ISBLANK(LISTAs!M26),LEFT(INDEX(SPLIT(LISTAs!I26,""@""),1),10)&amp;""..."",LISTAs!L26))"),"")</f>
        <v/>
      </c>
      <c r="E31" s="18" t="str">
        <f>IFERROR(IF(ISBLANK(LISTAs!M26),"",LISTAs!Q26))</f>
        <v/>
      </c>
    </row>
    <row r="32">
      <c r="B32" s="18" t="str">
        <f t="shared" si="1"/>
        <v/>
      </c>
      <c r="C32" s="19" t="str">
        <f>IF(LISTAs!L27&gt;0,IF(ISBLANK(LISTAs!M27),HYPERLINK(confFORM, "--&gt;  FALTAN DATOS"),LISTAs!K27),"")</f>
        <v/>
      </c>
      <c r="D32" s="18" t="str">
        <f>IFERROR(__xludf.DUMMYFUNCTION("IFERROR(IF(ISBLANK(LISTAs!M27),LEFT(INDEX(SPLIT(LISTAs!I27,""@""),1),10)&amp;""..."",LISTAs!L27))"),"")</f>
        <v/>
      </c>
      <c r="E32" s="18" t="str">
        <f>IFERROR(IF(ISBLANK(LISTAs!M27),"",LISTAs!Q27))</f>
        <v/>
      </c>
    </row>
    <row r="33">
      <c r="B33" s="18" t="str">
        <f t="shared" si="1"/>
        <v/>
      </c>
      <c r="C33" s="19" t="str">
        <f>IF(LISTAs!L28&gt;0,IF(ISBLANK(LISTAs!M28),HYPERLINK(confFORM, "--&gt;  FALTAN DATOS"),LISTAs!K28),"")</f>
        <v/>
      </c>
      <c r="D33" s="18" t="str">
        <f>IFERROR(__xludf.DUMMYFUNCTION("IFERROR(IF(ISBLANK(LISTAs!M28),LEFT(INDEX(SPLIT(LISTAs!I28,""@""),1),10)&amp;""..."",LISTAs!L28))"),"")</f>
        <v/>
      </c>
      <c r="E33" s="18" t="str">
        <f>IFERROR(IF(ISBLANK(LISTAs!M28),"",LISTAs!Q28))</f>
        <v/>
      </c>
    </row>
    <row r="34">
      <c r="B34" s="18" t="str">
        <f t="shared" si="1"/>
        <v/>
      </c>
      <c r="C34" s="19" t="str">
        <f>IF(LISTAs!L29&gt;0,IF(ISBLANK(LISTAs!M29),HYPERLINK(confFORM, "--&gt;  FALTAN DATOS"),LISTAs!K29),"")</f>
        <v/>
      </c>
      <c r="D34" s="18" t="str">
        <f>IFERROR(__xludf.DUMMYFUNCTION("IFERROR(IF(ISBLANK(LISTAs!M29),LEFT(INDEX(SPLIT(LISTAs!I29,""@""),1),10)&amp;""..."",LISTAs!L29))"),"")</f>
        <v/>
      </c>
      <c r="E34" s="18" t="str">
        <f>IFERROR(IF(ISBLANK(LISTAs!M29),"",LISTAs!Q29))</f>
        <v/>
      </c>
    </row>
    <row r="35">
      <c r="B35" s="18" t="str">
        <f t="shared" si="1"/>
        <v/>
      </c>
      <c r="C35" s="19" t="str">
        <f>IF(LISTAs!L30&gt;0,IF(ISBLANK(LISTAs!M30),HYPERLINK(confFORM, "--&gt;  FALTAN DATOS"),LISTAs!K30),"")</f>
        <v/>
      </c>
      <c r="D35" s="18" t="str">
        <f>IFERROR(__xludf.DUMMYFUNCTION("IFERROR(IF(ISBLANK(LISTAs!M30),LEFT(INDEX(SPLIT(LISTAs!I30,""@""),1),10)&amp;""..."",LISTAs!L30))"),"")</f>
        <v/>
      </c>
      <c r="E35" s="18" t="str">
        <f>IFERROR(IF(ISBLANK(LISTAs!M30),"",LISTAs!Q30))</f>
        <v/>
      </c>
    </row>
    <row r="36">
      <c r="B36" s="18" t="str">
        <f t="shared" si="1"/>
        <v/>
      </c>
      <c r="C36" s="19" t="str">
        <f>IF(LISTAs!L31&gt;0,IF(ISBLANK(LISTAs!M31),HYPERLINK(confFORM, "--&gt;  FALTAN DATOS"),LISTAs!K31),"")</f>
        <v/>
      </c>
      <c r="D36" s="18" t="str">
        <f>IFERROR(__xludf.DUMMYFUNCTION("IFERROR(IF(ISBLANK(LISTAs!M31),LEFT(INDEX(SPLIT(LISTAs!I31,""@""),1),10)&amp;""..."",LISTAs!L31))"),"")</f>
        <v/>
      </c>
      <c r="E36" s="18" t="str">
        <f>IFERROR(IF(ISBLANK(LISTAs!M31),"",LISTAs!Q31))</f>
        <v/>
      </c>
    </row>
    <row r="37">
      <c r="B37" s="18" t="str">
        <f t="shared" si="1"/>
        <v/>
      </c>
      <c r="C37" s="19" t="str">
        <f>IF(LISTAs!L32&gt;0,IF(ISBLANK(LISTAs!M32),HYPERLINK(confFORM, "--&gt;  FALTAN DATOS"),LISTAs!K32),"")</f>
        <v/>
      </c>
      <c r="D37" s="18" t="str">
        <f>IFERROR(__xludf.DUMMYFUNCTION("IFERROR(IF(ISBLANK(LISTAs!M32),LEFT(INDEX(SPLIT(LISTAs!I32,""@""),1),10)&amp;""..."",LISTAs!L32))"),"")</f>
        <v/>
      </c>
      <c r="E37" s="18" t="str">
        <f>IFERROR(IF(ISBLANK(LISTAs!M32),"",LISTAs!Q32))</f>
        <v/>
      </c>
    </row>
    <row r="38">
      <c r="B38" s="18" t="str">
        <f t="shared" si="1"/>
        <v/>
      </c>
      <c r="C38" s="19" t="str">
        <f>IF(LISTAs!L33&gt;0,IF(ISBLANK(LISTAs!M33),HYPERLINK(confFORM, "--&gt;  FALTAN DATOS"),LISTAs!K33),"")</f>
        <v/>
      </c>
      <c r="D38" s="18" t="str">
        <f>IFERROR(__xludf.DUMMYFUNCTION("IFERROR(IF(ISBLANK(LISTAs!M33),LEFT(INDEX(SPLIT(LISTAs!I33,""@""),1),10)&amp;""..."",LISTAs!L33))"),"")</f>
        <v/>
      </c>
      <c r="E38" s="18" t="str">
        <f>IFERROR(IF(ISBLANK(LISTAs!M33),"",LISTAs!Q33))</f>
        <v/>
      </c>
    </row>
    <row r="39">
      <c r="B39" s="18" t="str">
        <f t="shared" si="1"/>
        <v/>
      </c>
      <c r="C39" s="19" t="str">
        <f>IF(LISTAs!L34&gt;0,IF(ISBLANK(LISTAs!M34),HYPERLINK(confFORM, "--&gt;  FALTAN DATOS"),LISTAs!K34),"")</f>
        <v/>
      </c>
      <c r="D39" s="18" t="str">
        <f>IFERROR(__xludf.DUMMYFUNCTION("IFERROR(IF(ISBLANK(LISTAs!M34),LEFT(INDEX(SPLIT(LISTAs!I34,""@""),1),10)&amp;""..."",LISTAs!L34))"),"")</f>
        <v/>
      </c>
      <c r="E39" s="18" t="str">
        <f>IFERROR(IF(ISBLANK(LISTAs!M34),"",LISTAs!Q34))</f>
        <v/>
      </c>
    </row>
    <row r="40">
      <c r="B40" s="18" t="str">
        <f t="shared" si="1"/>
        <v/>
      </c>
      <c r="C40" s="19" t="str">
        <f>IF(LISTAs!L35&gt;0,IF(ISBLANK(LISTAs!M35),HYPERLINK(confFORM, "--&gt;  FALTAN DATOS"),LISTAs!K35),"")</f>
        <v/>
      </c>
      <c r="D40" s="18" t="str">
        <f>IFERROR(__xludf.DUMMYFUNCTION("IFERROR(IF(ISBLANK(LISTAs!M35),LEFT(INDEX(SPLIT(LISTAs!I35,""@""),1),10)&amp;""..."",LISTAs!L35))"),"")</f>
        <v/>
      </c>
      <c r="E40" s="18" t="str">
        <f>IFERROR(IF(ISBLANK(LISTAs!M35),"",LISTAs!Q35))</f>
        <v/>
      </c>
    </row>
    <row r="41">
      <c r="B41" s="18" t="str">
        <f t="shared" si="1"/>
        <v/>
      </c>
      <c r="C41" s="19" t="str">
        <f>IF(LISTAs!L36&gt;0,IF(ISBLANK(LISTAs!M36),HYPERLINK(confFORM, "--&gt;  FALTAN DATOS"),LISTAs!K36),"")</f>
        <v/>
      </c>
      <c r="D41" s="18" t="str">
        <f>IFERROR(__xludf.DUMMYFUNCTION("IFERROR(IF(ISBLANK(LISTAs!M36),LEFT(INDEX(SPLIT(LISTAs!I36,""@""),1),10)&amp;""..."",LISTAs!L36))"),"")</f>
        <v/>
      </c>
      <c r="E41" s="18" t="str">
        <f>IFERROR(IF(ISBLANK(LISTAs!M36),"",LISTAs!Q36))</f>
        <v/>
      </c>
    </row>
    <row r="42">
      <c r="B42" s="18" t="str">
        <f t="shared" si="1"/>
        <v/>
      </c>
      <c r="C42" s="19" t="str">
        <f>IF(LISTAs!L37&gt;0,IF(ISBLANK(LISTAs!M37),HYPERLINK(confFORM, "--&gt;  FALTAN DATOS"),LISTAs!K37),"")</f>
        <v/>
      </c>
      <c r="D42" s="18" t="str">
        <f>IFERROR(__xludf.DUMMYFUNCTION("IFERROR(IF(ISBLANK(LISTAs!M37),LEFT(INDEX(SPLIT(LISTAs!I37,""@""),1),10)&amp;""..."",LISTAs!L37))"),"")</f>
        <v/>
      </c>
      <c r="E42" s="18" t="str">
        <f>IFERROR(IF(ISBLANK(LISTAs!M37),"",LISTAs!Q37))</f>
        <v/>
      </c>
    </row>
    <row r="43">
      <c r="B43" s="18" t="str">
        <f t="shared" si="1"/>
        <v/>
      </c>
      <c r="C43" s="19" t="str">
        <f>IF(LISTAs!L38&gt;0,IF(ISBLANK(LISTAs!M38),HYPERLINK(confFORM, "--&gt;  FALTAN DATOS"),LISTAs!K38),"")</f>
        <v/>
      </c>
      <c r="D43" s="18" t="str">
        <f>IFERROR(__xludf.DUMMYFUNCTION("IFERROR(IF(ISBLANK(LISTAs!M38),LEFT(INDEX(SPLIT(LISTAs!I38,""@""),1),10)&amp;""..."",LISTAs!L38))"),"")</f>
        <v/>
      </c>
      <c r="E43" s="18" t="str">
        <f>IFERROR(IF(ISBLANK(LISTAs!M38),"",LISTAs!Q38))</f>
        <v/>
      </c>
    </row>
    <row r="44">
      <c r="B44" s="18" t="str">
        <f t="shared" si="1"/>
        <v/>
      </c>
      <c r="C44" s="19" t="str">
        <f>IF(LISTAs!L39&gt;0,IF(ISBLANK(LISTAs!M39),HYPERLINK(confFORM, "--&gt;  FALTAN DATOS"),LISTAs!K39),"")</f>
        <v/>
      </c>
      <c r="D44" s="18" t="str">
        <f>IFERROR(__xludf.DUMMYFUNCTION("IFERROR(IF(ISBLANK(LISTAs!M39),LEFT(INDEX(SPLIT(LISTAs!I39,""@""),1),10)&amp;""..."",LISTAs!L39))"),"")</f>
        <v/>
      </c>
      <c r="E44" s="18" t="str">
        <f>IFERROR(IF(ISBLANK(LISTAs!M39),"",LISTAs!Q39))</f>
        <v/>
      </c>
    </row>
    <row r="45">
      <c r="B45" s="18" t="str">
        <f t="shared" si="1"/>
        <v/>
      </c>
      <c r="C45" s="19" t="str">
        <f>IF(LISTAs!L40&gt;0,IF(ISBLANK(LISTAs!M40),HYPERLINK(confFORM, "--&gt;  FALTAN DATOS"),LISTAs!K40),"")</f>
        <v/>
      </c>
      <c r="D45" s="18" t="str">
        <f>IFERROR(__xludf.DUMMYFUNCTION("IFERROR(IF(ISBLANK(LISTAs!M40),LEFT(INDEX(SPLIT(LISTAs!I40,""@""),1),10)&amp;""..."",LISTAs!L40))"),"")</f>
        <v/>
      </c>
      <c r="E45" s="18" t="str">
        <f>IFERROR(IF(ISBLANK(LISTAs!M40),"",LISTAs!Q40))</f>
        <v/>
      </c>
    </row>
    <row r="46">
      <c r="B46" s="18" t="str">
        <f t="shared" si="1"/>
        <v/>
      </c>
      <c r="C46" s="19" t="str">
        <f>IF(LISTAs!L41&gt;0,IF(ISBLANK(LISTAs!M41),HYPERLINK(confFORM, "--&gt;  FALTAN DATOS"),LISTAs!K41),"")</f>
        <v/>
      </c>
      <c r="D46" s="18" t="str">
        <f>IFERROR(__xludf.DUMMYFUNCTION("IFERROR(IF(ISBLANK(LISTAs!M41),LEFT(INDEX(SPLIT(LISTAs!I41,""@""),1),10)&amp;""..."",LISTAs!L41))"),"")</f>
        <v/>
      </c>
      <c r="E46" s="18" t="str">
        <f>IFERROR(IF(ISBLANK(LISTAs!M41),"",LISTAs!Q41))</f>
        <v/>
      </c>
    </row>
    <row r="47">
      <c r="B47" s="18" t="str">
        <f t="shared" si="1"/>
        <v/>
      </c>
      <c r="C47" s="19" t="str">
        <f>IF(LISTAs!L42&gt;0,IF(ISBLANK(LISTAs!M42),HYPERLINK(confFORM, "--&gt;  FALTAN DATOS"),LISTAs!K42),"")</f>
        <v/>
      </c>
      <c r="D47" s="18" t="str">
        <f>IFERROR(__xludf.DUMMYFUNCTION("IFERROR(IF(ISBLANK(LISTAs!M42),LEFT(INDEX(SPLIT(LISTAs!I42,""@""),1),10)&amp;""..."",LISTAs!L42))"),"")</f>
        <v/>
      </c>
      <c r="E47" s="18" t="str">
        <f>IFERROR(IF(ISBLANK(LISTAs!M42),"",LISTAs!Q42))</f>
        <v/>
      </c>
    </row>
    <row r="48">
      <c r="B48" s="18" t="str">
        <f t="shared" si="1"/>
        <v/>
      </c>
      <c r="C48" s="19" t="str">
        <f>IF(LISTAs!L43&gt;0,IF(ISBLANK(LISTAs!M43),HYPERLINK(confFORM, "--&gt;  FALTAN DATOS"),LISTAs!K43),"")</f>
        <v/>
      </c>
      <c r="D48" s="18" t="str">
        <f>IFERROR(__xludf.DUMMYFUNCTION("IFERROR(IF(ISBLANK(LISTAs!M43),LEFT(INDEX(SPLIT(LISTAs!I43,""@""),1),10)&amp;""..."",LISTAs!L43))"),"")</f>
        <v/>
      </c>
      <c r="E48" s="18" t="str">
        <f>IFERROR(IF(ISBLANK(LISTAs!M43),"",LISTAs!Q43))</f>
        <v/>
      </c>
    </row>
    <row r="49">
      <c r="B49" s="18" t="str">
        <f t="shared" si="1"/>
        <v/>
      </c>
      <c r="C49" s="19" t="str">
        <f>IF(LISTAs!L44&gt;0,IF(ISBLANK(LISTAs!M44),HYPERLINK(confFORM, "--&gt;  FALTAN DATOS"),LISTAs!K44),"")</f>
        <v/>
      </c>
      <c r="D49" s="18" t="str">
        <f>IFERROR(__xludf.DUMMYFUNCTION("IFERROR(IF(ISBLANK(LISTAs!M44),LEFT(INDEX(SPLIT(LISTAs!I44,""@""),1),10)&amp;""..."",LISTAs!L44))"),"")</f>
        <v/>
      </c>
      <c r="E49" s="18" t="str">
        <f>IFERROR(IF(ISBLANK(LISTAs!M44),"",LISTAs!Q44))</f>
        <v/>
      </c>
    </row>
    <row r="50">
      <c r="B50" s="18" t="str">
        <f t="shared" si="1"/>
        <v/>
      </c>
      <c r="C50" s="19" t="str">
        <f>IF(LISTAs!L45&gt;0,IF(ISBLANK(LISTAs!M45),HYPERLINK(confFORM, "--&gt;  FALTAN DATOS"),LISTAs!K45),"")</f>
        <v/>
      </c>
      <c r="D50" s="18" t="str">
        <f>IFERROR(__xludf.DUMMYFUNCTION("IFERROR(IF(ISBLANK(LISTAs!M45),LEFT(INDEX(SPLIT(LISTAs!I45,""@""),1),10)&amp;""..."",LISTAs!L45))"),"")</f>
        <v/>
      </c>
      <c r="E50" s="18" t="str">
        <f>IFERROR(IF(ISBLANK(LISTAs!M45),"",LISTAs!Q45))</f>
        <v/>
      </c>
    </row>
    <row r="51">
      <c r="B51" s="18" t="str">
        <f t="shared" si="1"/>
        <v/>
      </c>
      <c r="C51" s="19" t="str">
        <f>IF(LISTAs!L46&gt;0,IF(ISBLANK(LISTAs!M46),HYPERLINK(confFORM, "--&gt;  FALTAN DATOS"),LISTAs!K46),"")</f>
        <v/>
      </c>
      <c r="D51" s="18" t="str">
        <f>IFERROR(__xludf.DUMMYFUNCTION("IFERROR(IF(ISBLANK(LISTAs!M46),LEFT(INDEX(SPLIT(LISTAs!I46,""@""),1),10)&amp;""..."",LISTAs!L46))"),"")</f>
        <v/>
      </c>
      <c r="E51" s="18" t="str">
        <f>IFERROR(IF(ISBLANK(LISTAs!M46),"",LISTAs!Q46))</f>
        <v/>
      </c>
    </row>
    <row r="52">
      <c r="B52" s="18" t="str">
        <f t="shared" si="1"/>
        <v/>
      </c>
      <c r="C52" s="19" t="str">
        <f>IF(LISTAs!L47&gt;0,IF(ISBLANK(LISTAs!M47),HYPERLINK(confFORM, "--&gt;  FALTAN DATOS"),LISTAs!K47),"")</f>
        <v/>
      </c>
      <c r="D52" s="18" t="str">
        <f>IFERROR(__xludf.DUMMYFUNCTION("IFERROR(IF(ISBLANK(LISTAs!M47),LEFT(INDEX(SPLIT(LISTAs!I47,""@""),1),10)&amp;""..."",LISTAs!L47))"),"")</f>
        <v/>
      </c>
      <c r="E52" s="18" t="str">
        <f>IFERROR(IF(ISBLANK(LISTAs!M47),"",LISTAs!Q47))</f>
        <v/>
      </c>
    </row>
    <row r="53">
      <c r="B53" s="18" t="str">
        <f t="shared" si="1"/>
        <v/>
      </c>
      <c r="C53" s="19" t="str">
        <f>IF(LISTAs!L48&gt;0,IF(ISBLANK(LISTAs!M48),HYPERLINK(confFORM, "--&gt;  FALTAN DATOS"),LISTAs!K48),"")</f>
        <v/>
      </c>
      <c r="D53" s="18" t="str">
        <f>IFERROR(__xludf.DUMMYFUNCTION("IFERROR(IF(ISBLANK(LISTAs!M48),LEFT(INDEX(SPLIT(LISTAs!I48,""@""),1),10)&amp;""..."",LISTAs!L48))"),"")</f>
        <v/>
      </c>
      <c r="E53" s="18" t="str">
        <f>IFERROR(IF(ISBLANK(LISTAs!M48),"",LISTAs!Q48))</f>
        <v/>
      </c>
    </row>
    <row r="54">
      <c r="B54" s="18" t="str">
        <f t="shared" si="1"/>
        <v/>
      </c>
      <c r="C54" s="19" t="str">
        <f>IF(LISTAs!L49&gt;0,IF(ISBLANK(LISTAs!M49),HYPERLINK(confFORM, "--&gt;  FALTAN DATOS"),LISTAs!K49),"")</f>
        <v/>
      </c>
      <c r="D54" s="18" t="str">
        <f>IFERROR(__xludf.DUMMYFUNCTION("IFERROR(IF(ISBLANK(LISTAs!M49),LEFT(INDEX(SPLIT(LISTAs!I49,""@""),1),10)&amp;""..."",LISTAs!L49))"),"")</f>
        <v/>
      </c>
      <c r="E54" s="18" t="str">
        <f>IFERROR(IF(ISBLANK(LISTAs!M49),"",LISTAs!Q49))</f>
        <v/>
      </c>
    </row>
    <row r="55">
      <c r="B55" s="18" t="str">
        <f t="shared" si="1"/>
        <v/>
      </c>
      <c r="C55" s="19" t="str">
        <f>IF(LISTAs!L50&gt;0,IF(ISBLANK(LISTAs!M50),HYPERLINK(confFORM, "--&gt;  FALTAN DATOS"),LISTAs!K50),"")</f>
        <v/>
      </c>
      <c r="D55" s="18" t="str">
        <f>IFERROR(__xludf.DUMMYFUNCTION("IFERROR(IF(ISBLANK(LISTAs!M50),LEFT(INDEX(SPLIT(LISTAs!I50,""@""),1),10)&amp;""..."",LISTAs!L50))"),"")</f>
        <v/>
      </c>
      <c r="E55" s="18" t="str">
        <f>IFERROR(IF(ISBLANK(LISTAs!M50),"",LISTAs!Q50))</f>
        <v/>
      </c>
    </row>
    <row r="56">
      <c r="B56" s="18" t="str">
        <f t="shared" si="1"/>
        <v/>
      </c>
      <c r="C56" s="19" t="str">
        <f>IF(LISTAs!L51&gt;0,IF(ISBLANK(LISTAs!M51),HYPERLINK(confFORM, "--&gt;  FALTAN DATOS"),LISTAs!K51),"")</f>
        <v/>
      </c>
      <c r="D56" s="18" t="str">
        <f>IFERROR(__xludf.DUMMYFUNCTION("IFERROR(IF(ISBLANK(LISTAs!M51),LEFT(INDEX(SPLIT(LISTAs!I51,""@""),1),10)&amp;""..."",LISTAs!L51))"),"")</f>
        <v/>
      </c>
      <c r="E56" s="18" t="str">
        <f>IFERROR(IF(ISBLANK(LISTAs!M51),"",LISTAs!Q51))</f>
        <v/>
      </c>
    </row>
    <row r="57">
      <c r="B57" s="18" t="str">
        <f t="shared" si="1"/>
        <v/>
      </c>
      <c r="C57" s="19" t="str">
        <f>IF(LISTAs!L52&gt;0,IF(ISBLANK(LISTAs!M52),HYPERLINK(confFORM, "--&gt;  FALTAN DATOS"),LISTAs!K52),"")</f>
        <v/>
      </c>
      <c r="D57" s="18" t="str">
        <f>IFERROR(__xludf.DUMMYFUNCTION("IFERROR(IF(ISBLANK(LISTAs!M52),LEFT(INDEX(SPLIT(LISTAs!I52,""@""),1),10)&amp;""..."",LISTAs!L52))"),"")</f>
        <v/>
      </c>
      <c r="E57" s="18" t="str">
        <f>IFERROR(IF(ISBLANK(LISTAs!M52),"",LISTAs!Q52))</f>
        <v/>
      </c>
    </row>
    <row r="58">
      <c r="B58" s="18" t="str">
        <f t="shared" si="1"/>
        <v/>
      </c>
      <c r="C58" s="19" t="str">
        <f>IF(LISTAs!L53&gt;0,IF(ISBLANK(LISTAs!M53),HYPERLINK(confFORM, "--&gt;  FALTAN DATOS"),LISTAs!K53),"")</f>
        <v/>
      </c>
      <c r="D58" s="18" t="str">
        <f>IFERROR(__xludf.DUMMYFUNCTION("IFERROR(IF(ISBLANK(LISTAs!M53),LEFT(INDEX(SPLIT(LISTAs!I53,""@""),1),10)&amp;""..."",LISTAs!L53))"),"")</f>
        <v/>
      </c>
      <c r="E58" s="18" t="str">
        <f>IFERROR(IF(ISBLANK(LISTAs!M53),"",LISTAs!Q53))</f>
        <v/>
      </c>
    </row>
    <row r="59">
      <c r="B59" s="18" t="str">
        <f t="shared" si="1"/>
        <v/>
      </c>
      <c r="C59" s="19" t="str">
        <f>IF(LISTAs!L54&gt;0,IF(ISBLANK(LISTAs!M54),HYPERLINK(confFORM, "--&gt;  FALTAN DATOS"),LISTAs!K54),"")</f>
        <v/>
      </c>
      <c r="D59" s="18" t="str">
        <f>IFERROR(__xludf.DUMMYFUNCTION("IFERROR(IF(ISBLANK(LISTAs!M54),LEFT(INDEX(SPLIT(LISTAs!I54,""@""),1),10)&amp;""..."",LISTAs!L54))"),"")</f>
        <v/>
      </c>
      <c r="E59" s="18" t="str">
        <f>IFERROR(IF(ISBLANK(LISTAs!M54),"",LISTAs!Q54))</f>
        <v/>
      </c>
    </row>
    <row r="60">
      <c r="B60" s="18" t="str">
        <f t="shared" si="1"/>
        <v/>
      </c>
      <c r="C60" s="19" t="str">
        <f>IF(LISTAs!L55&gt;0,IF(ISBLANK(LISTAs!M55),HYPERLINK(confFORM, "--&gt;  FALTAN DATOS"),LISTAs!K55),"")</f>
        <v/>
      </c>
      <c r="D60" s="18" t="str">
        <f>IFERROR(__xludf.DUMMYFUNCTION("IFERROR(IF(ISBLANK(LISTAs!M55),LEFT(INDEX(SPLIT(LISTAs!I55,""@""),1),10)&amp;""..."",LISTAs!L55))"),"")</f>
        <v/>
      </c>
      <c r="E60" s="18" t="str">
        <f>IFERROR(IF(ISBLANK(LISTAs!M55),"",LISTAs!Q55))</f>
        <v/>
      </c>
    </row>
    <row r="61">
      <c r="B61" s="18" t="str">
        <f t="shared" si="1"/>
        <v/>
      </c>
      <c r="C61" s="19" t="str">
        <f>IF(LISTAs!L56&gt;0,IF(ISBLANK(LISTAs!M56),HYPERLINK(confFORM, "--&gt;  FALTAN DATOS"),LISTAs!K56),"")</f>
        <v/>
      </c>
      <c r="D61" s="18" t="str">
        <f>IFERROR(__xludf.DUMMYFUNCTION("IFERROR(IF(ISBLANK(LISTAs!M56),LEFT(INDEX(SPLIT(LISTAs!I56,""@""),1),10)&amp;""..."",LISTAs!L56))"),"")</f>
        <v/>
      </c>
      <c r="E61" s="18" t="str">
        <f>IFERROR(IF(ISBLANK(LISTAs!M56),"",LISTAs!Q56))</f>
        <v/>
      </c>
    </row>
    <row r="62">
      <c r="B62" s="18" t="str">
        <f t="shared" si="1"/>
        <v/>
      </c>
      <c r="C62" s="19" t="str">
        <f>IF(LISTAs!L57&gt;0,IF(ISBLANK(LISTAs!M57),HYPERLINK(confFORM, "--&gt;  FALTAN DATOS"),LISTAs!K57),"")</f>
        <v/>
      </c>
      <c r="D62" s="18" t="str">
        <f>IFERROR(__xludf.DUMMYFUNCTION("IFERROR(IF(ISBLANK(LISTAs!M57),LEFT(INDEX(SPLIT(LISTAs!I57,""@""),1),10)&amp;""..."",LISTAs!L57))"),"")</f>
        <v/>
      </c>
      <c r="E62" s="18" t="str">
        <f>IFERROR(IF(ISBLANK(LISTAs!M57),"",LISTAs!Q57))</f>
        <v/>
      </c>
    </row>
    <row r="63">
      <c r="B63" s="18" t="str">
        <f t="shared" si="1"/>
        <v/>
      </c>
      <c r="C63" s="19" t="str">
        <f>IF(LISTAs!L58&gt;0,IF(ISBLANK(LISTAs!M58),HYPERLINK(confFORM, "--&gt;  FALTAN DATOS"),LISTAs!K58),"")</f>
        <v/>
      </c>
      <c r="D63" s="18" t="str">
        <f>IFERROR(__xludf.DUMMYFUNCTION("IFERROR(IF(ISBLANK(LISTAs!M58),LEFT(INDEX(SPLIT(LISTAs!I58,""@""),1),10)&amp;""..."",LISTAs!L58))"),"")</f>
        <v/>
      </c>
      <c r="E63" s="18" t="str">
        <f>IFERROR(IF(ISBLANK(LISTAs!M58),"",LISTAs!Q58))</f>
        <v/>
      </c>
    </row>
    <row r="64">
      <c r="B64" s="18" t="str">
        <f t="shared" si="1"/>
        <v/>
      </c>
      <c r="C64" s="19" t="str">
        <f>IF(LISTAs!L59&gt;0,IF(ISBLANK(LISTAs!M59),HYPERLINK(confFORM, "--&gt;  FALTAN DATOS"),LISTAs!K59),"")</f>
        <v/>
      </c>
      <c r="D64" s="18" t="str">
        <f>IFERROR(__xludf.DUMMYFUNCTION("IFERROR(IF(ISBLANK(LISTAs!M59),LEFT(INDEX(SPLIT(LISTAs!I59,""@""),1),10)&amp;""..."",LISTAs!L59))"),"")</f>
        <v/>
      </c>
      <c r="E64" s="18" t="str">
        <f>IFERROR(IF(ISBLANK(LISTAs!M59),"",LISTAs!Q59))</f>
        <v/>
      </c>
    </row>
    <row r="65">
      <c r="B65" s="18" t="str">
        <f t="shared" si="1"/>
        <v/>
      </c>
      <c r="C65" s="19" t="str">
        <f>IF(LISTAs!L60&gt;0,IF(ISBLANK(LISTAs!M60),HYPERLINK(confFORM, "--&gt;  FALTAN DATOS"),LISTAs!K60),"")</f>
        <v/>
      </c>
      <c r="D65" s="18" t="str">
        <f>IFERROR(__xludf.DUMMYFUNCTION("IFERROR(IF(ISBLANK(LISTAs!M60),LEFT(INDEX(SPLIT(LISTAs!I60,""@""),1),10)&amp;""..."",LISTAs!L60))"),"")</f>
        <v/>
      </c>
      <c r="E65" s="18" t="str">
        <f>IFERROR(IF(ISBLANK(LISTAs!M60),"",LISTAs!Q60))</f>
        <v/>
      </c>
    </row>
    <row r="66">
      <c r="B66" s="18" t="str">
        <f t="shared" si="1"/>
        <v/>
      </c>
      <c r="C66" s="19" t="str">
        <f>IF(LISTAs!L61&gt;0,IF(ISBLANK(LISTAs!M61),HYPERLINK(confFORM, "--&gt;  FALTAN DATOS"),LISTAs!K61),"")</f>
        <v/>
      </c>
      <c r="D66" s="18" t="str">
        <f>IFERROR(__xludf.DUMMYFUNCTION("IFERROR(IF(ISBLANK(LISTAs!M61),LEFT(INDEX(SPLIT(LISTAs!I61,""@""),1),10)&amp;""..."",LISTAs!L61))"),"")</f>
        <v/>
      </c>
      <c r="E66" s="18" t="str">
        <f>IFERROR(IF(ISBLANK(LISTAs!M61),"",LISTAs!Q61))</f>
        <v/>
      </c>
    </row>
    <row r="67">
      <c r="B67" s="18" t="str">
        <f t="shared" si="1"/>
        <v/>
      </c>
      <c r="C67" s="19" t="str">
        <f>IF(LISTAs!L62&gt;0,IF(ISBLANK(LISTAs!M62),HYPERLINK(confFORM, "--&gt;  FALTAN DATOS"),LISTAs!K62),"")</f>
        <v/>
      </c>
      <c r="D67" s="18" t="str">
        <f>IFERROR(__xludf.DUMMYFUNCTION("IFERROR(IF(ISBLANK(LISTAs!M62),LEFT(INDEX(SPLIT(LISTAs!I62,""@""),1),10)&amp;""..."",LISTAs!L62))"),"")</f>
        <v/>
      </c>
      <c r="E67" s="18" t="str">
        <f>IFERROR(IF(ISBLANK(LISTAs!M62),"",LISTAs!Q62))</f>
        <v/>
      </c>
    </row>
    <row r="68">
      <c r="B68" s="18" t="str">
        <f t="shared" si="1"/>
        <v/>
      </c>
      <c r="C68" s="19" t="str">
        <f>IF(LISTAs!L63&gt;0,IF(ISBLANK(LISTAs!M63),HYPERLINK(confFORM, "--&gt;  FALTAN DATOS"),LISTAs!K63),"")</f>
        <v/>
      </c>
      <c r="D68" s="18" t="str">
        <f>IFERROR(__xludf.DUMMYFUNCTION("IFERROR(IF(ISBLANK(LISTAs!M63),LEFT(INDEX(SPLIT(LISTAs!I63,""@""),1),10)&amp;""..."",LISTAs!L63))"),"")</f>
        <v/>
      </c>
      <c r="E68" s="18" t="str">
        <f>IFERROR(IF(ISBLANK(LISTAs!M63),"",LISTAs!Q63))</f>
        <v/>
      </c>
    </row>
    <row r="69">
      <c r="B69" s="18" t="str">
        <f t="shared" si="1"/>
        <v/>
      </c>
      <c r="C69" s="19" t="str">
        <f>IF(LISTAs!L64&gt;0,IF(ISBLANK(LISTAs!M64),HYPERLINK(confFORM, "--&gt;  FALTAN DATOS"),LISTAs!K64),"")</f>
        <v/>
      </c>
      <c r="D69" s="18" t="str">
        <f>IFERROR(__xludf.DUMMYFUNCTION("IFERROR(IF(ISBLANK(LISTAs!M64),LEFT(INDEX(SPLIT(LISTAs!I64,""@""),1),10)&amp;""..."",LISTAs!L64))"),"")</f>
        <v/>
      </c>
      <c r="E69" s="18" t="str">
        <f>IFERROR(IF(ISBLANK(LISTAs!M64),"",LISTAs!Q64))</f>
        <v/>
      </c>
    </row>
    <row r="70">
      <c r="B70" s="18" t="str">
        <f t="shared" si="1"/>
        <v/>
      </c>
      <c r="C70" s="19" t="str">
        <f>IF(LISTAs!L65&gt;0,IF(ISBLANK(LISTAs!M65),HYPERLINK(confFORM, "--&gt;  FALTAN DATOS"),LISTAs!K65),"")</f>
        <v/>
      </c>
      <c r="D70" s="18" t="str">
        <f>IFERROR(__xludf.DUMMYFUNCTION("IFERROR(IF(ISBLANK(LISTAs!M65),LEFT(INDEX(SPLIT(LISTAs!I65,""@""),1),10)&amp;""..."",LISTAs!L65))"),"")</f>
        <v/>
      </c>
      <c r="E70" s="18" t="str">
        <f>IFERROR(IF(ISBLANK(LISTAs!M65),"",LISTAs!Q65))</f>
        <v/>
      </c>
    </row>
    <row r="71">
      <c r="B71" s="18" t="str">
        <f t="shared" si="1"/>
        <v/>
      </c>
      <c r="C71" s="19" t="str">
        <f>IF(LISTAs!L66&gt;0,IF(ISBLANK(LISTAs!M66),HYPERLINK(confFORM, "--&gt;  FALTAN DATOS"),LISTAs!K66),"")</f>
        <v/>
      </c>
      <c r="D71" s="18" t="str">
        <f>IFERROR(__xludf.DUMMYFUNCTION("IFERROR(IF(ISBLANK(LISTAs!M66),LEFT(INDEX(SPLIT(LISTAs!I66,""@""),1),10)&amp;""..."",LISTAs!L66))"),"")</f>
        <v/>
      </c>
      <c r="E71" s="18" t="str">
        <f>IFERROR(IF(ISBLANK(LISTAs!M66),"",LISTAs!Q66))</f>
        <v/>
      </c>
    </row>
    <row r="72">
      <c r="B72" s="18" t="str">
        <f t="shared" si="1"/>
        <v/>
      </c>
      <c r="C72" s="19" t="str">
        <f>IF(LISTAs!L67&gt;0,IF(ISBLANK(LISTAs!M67),HYPERLINK(confFORM, "--&gt;  FALTAN DATOS"),LISTAs!K67),"")</f>
        <v/>
      </c>
      <c r="D72" s="18" t="str">
        <f>IFERROR(__xludf.DUMMYFUNCTION("IFERROR(IF(ISBLANK(LISTAs!M67),LEFT(INDEX(SPLIT(LISTAs!I67,""@""),1),10)&amp;""..."",LISTAs!L67))"),"")</f>
        <v/>
      </c>
      <c r="E72" s="18" t="str">
        <f>IFERROR(IF(ISBLANK(LISTAs!M67),"",LISTAs!Q67))</f>
        <v/>
      </c>
    </row>
    <row r="73">
      <c r="B73" s="18" t="str">
        <f t="shared" si="1"/>
        <v/>
      </c>
      <c r="C73" s="19" t="str">
        <f>IF(LISTAs!L68&gt;0,IF(ISBLANK(LISTAs!M68),HYPERLINK(confFORM, "--&gt;  FALTAN DATOS"),LISTAs!K68),"")</f>
        <v/>
      </c>
      <c r="D73" s="18" t="str">
        <f>IFERROR(__xludf.DUMMYFUNCTION("IFERROR(IF(ISBLANK(LISTAs!M68),LEFT(INDEX(SPLIT(LISTAs!I68,""@""),1),10)&amp;""..."",LISTAs!L68))"),"")</f>
        <v/>
      </c>
      <c r="E73" s="18" t="str">
        <f>IFERROR(IF(ISBLANK(LISTAs!M68),"",LISTAs!Q68))</f>
        <v/>
      </c>
    </row>
    <row r="74">
      <c r="B74" s="18" t="str">
        <f t="shared" si="1"/>
        <v/>
      </c>
      <c r="C74" s="19" t="str">
        <f>IF(LISTAs!L69&gt;0,IF(ISBLANK(LISTAs!M69),HYPERLINK(confFORM, "--&gt;  FALTAN DATOS"),LISTAs!K69),"")</f>
        <v/>
      </c>
      <c r="D74" s="18" t="str">
        <f>IFERROR(__xludf.DUMMYFUNCTION("IFERROR(IF(ISBLANK(LISTAs!M69),LEFT(INDEX(SPLIT(LISTAs!I69,""@""),1),10)&amp;""..."",LISTAs!L69))"),"")</f>
        <v/>
      </c>
      <c r="E74" s="18" t="str">
        <f>IFERROR(IF(ISBLANK(LISTAs!M69),"",LISTAs!Q69))</f>
        <v/>
      </c>
    </row>
    <row r="75">
      <c r="B75" s="18" t="str">
        <f t="shared" si="1"/>
        <v/>
      </c>
      <c r="C75" s="19" t="str">
        <f>IF(LISTAs!L70&gt;0,IF(ISBLANK(LISTAs!M70),HYPERLINK(confFORM, "--&gt;  FALTAN DATOS"),LISTAs!K70),"")</f>
        <v/>
      </c>
      <c r="D75" s="18" t="str">
        <f>IFERROR(__xludf.DUMMYFUNCTION("IFERROR(IF(ISBLANK(LISTAs!M70),LEFT(INDEX(SPLIT(LISTAs!I70,""@""),1),10)&amp;""..."",LISTAs!L70))"),"")</f>
        <v/>
      </c>
      <c r="E75" s="18" t="str">
        <f>IFERROR(IF(ISBLANK(LISTAs!M70),"",LISTAs!Q70))</f>
        <v/>
      </c>
    </row>
    <row r="76">
      <c r="B76" s="18" t="str">
        <f t="shared" si="1"/>
        <v/>
      </c>
      <c r="C76" s="19" t="str">
        <f>IF(LISTAs!L71&gt;0,IF(ISBLANK(LISTAs!M71),HYPERLINK(confFORM, "--&gt;  FALTAN DATOS"),LISTAs!K71),"")</f>
        <v/>
      </c>
      <c r="D76" s="18" t="str">
        <f>IFERROR(__xludf.DUMMYFUNCTION("IFERROR(IF(ISBLANK(LISTAs!M71),LEFT(INDEX(SPLIT(LISTAs!I71,""@""),1),10)&amp;""..."",LISTAs!L71))"),"")</f>
        <v/>
      </c>
      <c r="E76" s="18" t="str">
        <f>IFERROR(IF(ISBLANK(LISTAs!M71),"",LISTAs!Q71))</f>
        <v/>
      </c>
    </row>
    <row r="77">
      <c r="B77" s="18" t="str">
        <f t="shared" si="1"/>
        <v/>
      </c>
      <c r="C77" s="19" t="str">
        <f>IF(LISTAs!L72&gt;0,IF(ISBLANK(LISTAs!M72),HYPERLINK(confFORM, "--&gt;  FALTAN DATOS"),LISTAs!K72),"")</f>
        <v/>
      </c>
      <c r="D77" s="18" t="str">
        <f>IFERROR(__xludf.DUMMYFUNCTION("IFERROR(IF(ISBLANK(LISTAs!M72),LEFT(INDEX(SPLIT(LISTAs!I72,""@""),1),10)&amp;""..."",LISTAs!L72))"),"")</f>
        <v/>
      </c>
      <c r="E77" s="18" t="str">
        <f>IFERROR(IF(ISBLANK(LISTAs!M72),"",LISTAs!Q72))</f>
        <v/>
      </c>
    </row>
    <row r="78">
      <c r="B78" s="18" t="str">
        <f t="shared" si="1"/>
        <v/>
      </c>
      <c r="C78" s="19" t="str">
        <f>IF(LISTAs!L73&gt;0,IF(ISBLANK(LISTAs!M73),HYPERLINK(confFORM, "--&gt;  FALTAN DATOS"),LISTAs!K73),"")</f>
        <v/>
      </c>
      <c r="D78" s="18" t="str">
        <f>IFERROR(__xludf.DUMMYFUNCTION("IFERROR(IF(ISBLANK(LISTAs!M73),LEFT(INDEX(SPLIT(LISTAs!I73,""@""),1),10)&amp;""..."",LISTAs!L73))"),"")</f>
        <v/>
      </c>
      <c r="E78" s="18" t="str">
        <f>IFERROR(IF(ISBLANK(LISTAs!M73),"",LISTAs!Q73))</f>
        <v/>
      </c>
    </row>
    <row r="79">
      <c r="B79" s="18" t="str">
        <f t="shared" si="1"/>
        <v/>
      </c>
      <c r="C79" s="19" t="str">
        <f>IF(LISTAs!L74&gt;0,IF(ISBLANK(LISTAs!M74),HYPERLINK(confFORM, "--&gt;  FALTAN DATOS"),LISTAs!K74),"")</f>
        <v/>
      </c>
      <c r="D79" s="18" t="str">
        <f>IFERROR(__xludf.DUMMYFUNCTION("IFERROR(IF(ISBLANK(LISTAs!M74),LEFT(INDEX(SPLIT(LISTAs!I74,""@""),1),10)&amp;""..."",LISTAs!L74))"),"")</f>
        <v/>
      </c>
      <c r="E79" s="18" t="str">
        <f>IFERROR(IF(ISBLANK(LISTAs!M74),"",LISTAs!Q74))</f>
        <v/>
      </c>
    </row>
    <row r="80">
      <c r="B80" s="18" t="str">
        <f t="shared" si="1"/>
        <v/>
      </c>
      <c r="C80" s="19" t="str">
        <f>IF(LISTAs!L75&gt;0,IF(ISBLANK(LISTAs!M75),HYPERLINK(confFORM, "--&gt;  FALTAN DATOS"),LISTAs!K75),"")</f>
        <v/>
      </c>
      <c r="D80" s="18" t="str">
        <f>IFERROR(__xludf.DUMMYFUNCTION("IFERROR(IF(ISBLANK(LISTAs!M75),LEFT(INDEX(SPLIT(LISTAs!I75,""@""),1),10)&amp;""..."",LISTAs!L75))"),"")</f>
        <v/>
      </c>
      <c r="E80" s="18" t="str">
        <f>IFERROR(IF(ISBLANK(LISTAs!M75),"",LISTAs!Q75))</f>
        <v/>
      </c>
    </row>
    <row r="81">
      <c r="B81" s="18" t="str">
        <f t="shared" si="1"/>
        <v/>
      </c>
      <c r="C81" s="19" t="str">
        <f>IF(LISTAs!L76&gt;0,IF(ISBLANK(LISTAs!M76),HYPERLINK(confFORM, "--&gt;  FALTAN DATOS"),LISTAs!K76),"")</f>
        <v/>
      </c>
      <c r="D81" s="18" t="str">
        <f>IFERROR(__xludf.DUMMYFUNCTION("IFERROR(IF(ISBLANK(LISTAs!M76),LEFT(INDEX(SPLIT(LISTAs!I76,""@""),1),10)&amp;""..."",LISTAs!L76))"),"")</f>
        <v/>
      </c>
      <c r="E81" s="18" t="str">
        <f>IFERROR(IF(ISBLANK(LISTAs!M76),"",LISTAs!Q76))</f>
        <v/>
      </c>
    </row>
    <row r="82">
      <c r="B82" s="18" t="str">
        <f t="shared" si="1"/>
        <v/>
      </c>
      <c r="C82" s="19" t="str">
        <f>IF(LISTAs!L77&gt;0,IF(ISBLANK(LISTAs!M77),HYPERLINK(confFORM, "--&gt;  FALTAN DATOS"),LISTAs!K77),"")</f>
        <v/>
      </c>
      <c r="D82" s="18" t="str">
        <f>IFERROR(__xludf.DUMMYFUNCTION("IFERROR(IF(ISBLANK(LISTAs!M77),LEFT(INDEX(SPLIT(LISTAs!I77,""@""),1),10)&amp;""..."",LISTAs!L77))"),"")</f>
        <v/>
      </c>
      <c r="E82" s="18" t="str">
        <f>IFERROR(IF(ISBLANK(LISTAs!M77),"",LISTAs!Q77))</f>
        <v/>
      </c>
    </row>
    <row r="83">
      <c r="B83" s="18" t="str">
        <f t="shared" si="1"/>
        <v/>
      </c>
      <c r="C83" s="19" t="str">
        <f>IF(LISTAs!L78&gt;0,IF(ISBLANK(LISTAs!M78),HYPERLINK(confFORM, "--&gt;  FALTAN DATOS"),LISTAs!K78),"")</f>
        <v/>
      </c>
      <c r="D83" s="18" t="str">
        <f>IFERROR(__xludf.DUMMYFUNCTION("IFERROR(IF(ISBLANK(LISTAs!M78),LEFT(INDEX(SPLIT(LISTAs!I78,""@""),1),10)&amp;""..."",LISTAs!L78))"),"")</f>
        <v/>
      </c>
      <c r="E83" s="18" t="str">
        <f>IFERROR(IF(ISBLANK(LISTAs!M78),"",LISTAs!Q78))</f>
        <v/>
      </c>
    </row>
    <row r="84">
      <c r="B84" s="18" t="str">
        <f t="shared" si="1"/>
        <v/>
      </c>
      <c r="C84" s="19" t="str">
        <f>IF(LISTAs!L79&gt;0,IF(ISBLANK(LISTAs!M79),HYPERLINK(confFORM, "--&gt;  FALTAN DATOS"),LISTAs!K79),"")</f>
        <v/>
      </c>
      <c r="D84" s="18" t="str">
        <f>IFERROR(__xludf.DUMMYFUNCTION("IFERROR(IF(ISBLANK(LISTAs!M79),LEFT(INDEX(SPLIT(LISTAs!I79,""@""),1),10)&amp;""..."",LISTAs!L79))"),"")</f>
        <v/>
      </c>
      <c r="E84" s="18" t="str">
        <f>IFERROR(IF(ISBLANK(LISTAs!M79),"",LISTAs!Q79))</f>
        <v/>
      </c>
    </row>
    <row r="85">
      <c r="B85" s="18" t="str">
        <f t="shared" si="1"/>
        <v/>
      </c>
      <c r="C85" s="19" t="str">
        <f>IF(LISTAs!L80&gt;0,IF(ISBLANK(LISTAs!M80),HYPERLINK(confFORM, "--&gt;  FALTAN DATOS"),LISTAs!K80),"")</f>
        <v/>
      </c>
      <c r="D85" s="18" t="str">
        <f>IFERROR(__xludf.DUMMYFUNCTION("IFERROR(IF(ISBLANK(LISTAs!M80),LEFT(INDEX(SPLIT(LISTAs!I80,""@""),1),10)&amp;""..."",LISTAs!L80))"),"")</f>
        <v/>
      </c>
      <c r="E85" s="18" t="str">
        <f>IFERROR(IF(ISBLANK(LISTAs!M80),"",LISTAs!Q80))</f>
        <v/>
      </c>
    </row>
    <row r="86">
      <c r="B86" s="18" t="str">
        <f t="shared" si="1"/>
        <v/>
      </c>
      <c r="C86" s="19" t="str">
        <f>IF(LISTAs!L81&gt;0,IF(ISBLANK(LISTAs!M81),HYPERLINK(confFORM, "--&gt;  FALTAN DATOS"),LISTAs!K81),"")</f>
        <v/>
      </c>
      <c r="D86" s="18" t="str">
        <f>IFERROR(__xludf.DUMMYFUNCTION("IFERROR(IF(ISBLANK(LISTAs!M81),LEFT(INDEX(SPLIT(LISTAs!I81,""@""),1),10)&amp;""..."",LISTAs!L81))"),"")</f>
        <v/>
      </c>
      <c r="E86" s="18" t="str">
        <f>IFERROR(IF(ISBLANK(LISTAs!M81),"",LISTAs!Q81))</f>
        <v/>
      </c>
    </row>
    <row r="87">
      <c r="B87" s="18" t="str">
        <f t="shared" si="1"/>
        <v/>
      </c>
      <c r="C87" s="19" t="str">
        <f>IF(LISTAs!L82&gt;0,IF(ISBLANK(LISTAs!M82),HYPERLINK(confFORM, "--&gt;  FALTAN DATOS"),LISTAs!K82),"")</f>
        <v/>
      </c>
      <c r="D87" s="18" t="str">
        <f>IFERROR(__xludf.DUMMYFUNCTION("IFERROR(IF(ISBLANK(LISTAs!M82),LEFT(INDEX(SPLIT(LISTAs!I82,""@""),1),10)&amp;""..."",LISTAs!L82))"),"")</f>
        <v/>
      </c>
      <c r="E87" s="18" t="str">
        <f>IFERROR(IF(ISBLANK(LISTAs!M82),"",LISTAs!Q82))</f>
        <v/>
      </c>
    </row>
    <row r="88">
      <c r="B88" s="18" t="str">
        <f t="shared" si="1"/>
        <v/>
      </c>
      <c r="C88" s="19" t="str">
        <f>IF(LISTAs!L83&gt;0,IF(ISBLANK(LISTAs!M83),HYPERLINK(confFORM, "--&gt;  FALTAN DATOS"),LISTAs!K83),"")</f>
        <v/>
      </c>
      <c r="D88" s="18" t="str">
        <f>IFERROR(__xludf.DUMMYFUNCTION("IFERROR(IF(ISBLANK(LISTAs!M83),LEFT(INDEX(SPLIT(LISTAs!I83,""@""),1),10)&amp;""..."",LISTAs!L83))"),"")</f>
        <v/>
      </c>
      <c r="E88" s="18" t="str">
        <f>IFERROR(IF(ISBLANK(LISTAs!M83),"",LISTAs!Q83))</f>
        <v/>
      </c>
    </row>
    <row r="89">
      <c r="B89" s="18" t="str">
        <f t="shared" si="1"/>
        <v/>
      </c>
      <c r="C89" s="19" t="str">
        <f>IF(LISTAs!L84&gt;0,IF(ISBLANK(LISTAs!M84),HYPERLINK(confFORM, "--&gt;  FALTAN DATOS"),LISTAs!K84),"")</f>
        <v/>
      </c>
      <c r="D89" s="18" t="str">
        <f>IFERROR(__xludf.DUMMYFUNCTION("IFERROR(IF(ISBLANK(LISTAs!M84),LEFT(INDEX(SPLIT(LISTAs!I84,""@""),1),10)&amp;""..."",LISTAs!L84))"),"")</f>
        <v/>
      </c>
      <c r="E89" s="18" t="str">
        <f>IFERROR(IF(ISBLANK(LISTAs!M84),"",LISTAs!Q84))</f>
        <v/>
      </c>
    </row>
    <row r="90">
      <c r="B90" s="18" t="str">
        <f t="shared" si="1"/>
        <v/>
      </c>
      <c r="C90" s="19" t="str">
        <f>IF(LISTAs!L85&gt;0,IF(ISBLANK(LISTAs!M85),HYPERLINK(confFORM, "--&gt;  FALTAN DATOS"),LISTAs!K85),"")</f>
        <v/>
      </c>
      <c r="D90" s="18" t="str">
        <f>IFERROR(__xludf.DUMMYFUNCTION("IFERROR(IF(ISBLANK(LISTAs!M85),LEFT(INDEX(SPLIT(LISTAs!I85,""@""),1),10)&amp;""..."",LISTAs!L85))"),"")</f>
        <v/>
      </c>
      <c r="E90" s="18" t="str">
        <f>IFERROR(IF(ISBLANK(LISTAs!M85),"",LISTAs!Q85))</f>
        <v/>
      </c>
    </row>
    <row r="91">
      <c r="B91" s="18" t="str">
        <f t="shared" si="1"/>
        <v/>
      </c>
      <c r="C91" s="19" t="str">
        <f>IF(LISTAs!L86&gt;0,IF(ISBLANK(LISTAs!M86),HYPERLINK(confFORM, "--&gt;  FALTAN DATOS"),LISTAs!K86),"")</f>
        <v/>
      </c>
      <c r="D91" s="18" t="str">
        <f>IFERROR(__xludf.DUMMYFUNCTION("IFERROR(IF(ISBLANK(LISTAs!M86),LEFT(INDEX(SPLIT(LISTAs!I86,""@""),1),10)&amp;""..."",LISTAs!L86))"),"")</f>
        <v/>
      </c>
      <c r="E91" s="18" t="str">
        <f>IFERROR(IF(ISBLANK(LISTAs!M86),"",LISTAs!Q86))</f>
        <v/>
      </c>
    </row>
    <row r="92">
      <c r="B92" s="18" t="str">
        <f t="shared" si="1"/>
        <v/>
      </c>
      <c r="C92" s="19" t="str">
        <f>IF(LISTAs!L87&gt;0,IF(ISBLANK(LISTAs!M87),HYPERLINK(confFORM, "--&gt;  FALTAN DATOS"),LISTAs!K87),"")</f>
        <v/>
      </c>
      <c r="D92" s="18" t="str">
        <f>IFERROR(__xludf.DUMMYFUNCTION("IFERROR(IF(ISBLANK(LISTAs!M87),LEFT(INDEX(SPLIT(LISTAs!I87,""@""),1),10)&amp;""..."",LISTAs!L87))"),"")</f>
        <v/>
      </c>
      <c r="E92" s="18" t="str">
        <f>IFERROR(IF(ISBLANK(LISTAs!M87),"",LISTAs!Q87))</f>
        <v/>
      </c>
    </row>
    <row r="93">
      <c r="B93" s="18" t="str">
        <f t="shared" si="1"/>
        <v/>
      </c>
      <c r="C93" s="19" t="str">
        <f>IF(LISTAs!L88&gt;0,IF(ISBLANK(LISTAs!M88),HYPERLINK(confFORM, "--&gt;  FALTAN DATOS"),LISTAs!K88),"")</f>
        <v/>
      </c>
      <c r="D93" s="18" t="str">
        <f>IFERROR(__xludf.DUMMYFUNCTION("IFERROR(IF(ISBLANK(LISTAs!M88),LEFT(INDEX(SPLIT(LISTAs!I88,""@""),1),10)&amp;""..."",LISTAs!L88))"),"")</f>
        <v/>
      </c>
      <c r="E93" s="18" t="str">
        <f>IFERROR(IF(ISBLANK(LISTAs!M88),"",LISTAs!Q88))</f>
        <v/>
      </c>
    </row>
    <row r="94">
      <c r="B94" s="18" t="str">
        <f t="shared" si="1"/>
        <v/>
      </c>
      <c r="C94" s="19" t="str">
        <f>IF(LISTAs!L89&gt;0,IF(ISBLANK(LISTAs!M89),HYPERLINK(confFORM, "--&gt;  FALTAN DATOS"),LISTAs!K89),"")</f>
        <v/>
      </c>
      <c r="D94" s="18" t="str">
        <f>IFERROR(__xludf.DUMMYFUNCTION("IFERROR(IF(ISBLANK(LISTAs!M89),LEFT(INDEX(SPLIT(LISTAs!I89,""@""),1),10)&amp;""..."",LISTAs!L89))"),"")</f>
        <v/>
      </c>
      <c r="E94" s="18" t="str">
        <f>IFERROR(IF(ISBLANK(LISTAs!M89),"",LISTAs!Q89))</f>
        <v/>
      </c>
    </row>
    <row r="95">
      <c r="B95" s="18" t="str">
        <f t="shared" si="1"/>
        <v/>
      </c>
      <c r="C95" s="19" t="str">
        <f>IF(LISTAs!L90&gt;0,IF(ISBLANK(LISTAs!M90),HYPERLINK(confFORM, "--&gt;  FALTAN DATOS"),LISTAs!K90),"")</f>
        <v/>
      </c>
      <c r="D95" s="18" t="str">
        <f>IFERROR(__xludf.DUMMYFUNCTION("IFERROR(IF(ISBLANK(LISTAs!M90),LEFT(INDEX(SPLIT(LISTAs!I90,""@""),1),10)&amp;""..."",LISTAs!L90))"),"")</f>
        <v/>
      </c>
      <c r="E95" s="18" t="str">
        <f>IFERROR(IF(ISBLANK(LISTAs!M90),"",LISTAs!Q90))</f>
        <v/>
      </c>
    </row>
    <row r="96">
      <c r="B96" s="18" t="str">
        <f t="shared" si="1"/>
        <v/>
      </c>
      <c r="C96" s="19" t="str">
        <f>IF(LISTAs!L91&gt;0,IF(ISBLANK(LISTAs!M91),HYPERLINK(confFORM, "--&gt;  FALTAN DATOS"),LISTAs!K91),"")</f>
        <v/>
      </c>
      <c r="D96" s="18" t="str">
        <f>IFERROR(__xludf.DUMMYFUNCTION("IFERROR(IF(ISBLANK(LISTAs!M91),LEFT(INDEX(SPLIT(LISTAs!I91,""@""),1),10)&amp;""..."",LISTAs!L91))"),"")</f>
        <v/>
      </c>
      <c r="E96" s="18" t="str">
        <f>IFERROR(IF(ISBLANK(LISTAs!M91),"",LISTAs!Q91))</f>
        <v/>
      </c>
    </row>
    <row r="97">
      <c r="B97" s="18" t="str">
        <f t="shared" si="1"/>
        <v/>
      </c>
      <c r="C97" s="19" t="str">
        <f>IF(LISTAs!L92&gt;0,IF(ISBLANK(LISTAs!M92),HYPERLINK(confFORM, "--&gt;  FALTAN DATOS"),LISTAs!K92),"")</f>
        <v/>
      </c>
      <c r="D97" s="18" t="str">
        <f>IFERROR(__xludf.DUMMYFUNCTION("IFERROR(IF(ISBLANK(LISTAs!M92),LEFT(INDEX(SPLIT(LISTAs!I92,""@""),1),10)&amp;""..."",LISTAs!L92))"),"")</f>
        <v/>
      </c>
      <c r="E97" s="18" t="str">
        <f>IFERROR(IF(ISBLANK(LISTAs!M92),"",LISTAs!Q92))</f>
        <v/>
      </c>
    </row>
    <row r="98">
      <c r="B98" s="18" t="str">
        <f t="shared" si="1"/>
        <v/>
      </c>
      <c r="C98" s="19" t="str">
        <f>IF(LISTAs!L93&gt;0,IF(ISBLANK(LISTAs!M93),HYPERLINK(confFORM, "--&gt;  FALTAN DATOS"),LISTAs!K93),"")</f>
        <v/>
      </c>
      <c r="D98" s="18" t="str">
        <f>IFERROR(__xludf.DUMMYFUNCTION("IFERROR(IF(ISBLANK(LISTAs!M93),LEFT(INDEX(SPLIT(LISTAs!I93,""@""),1),10)&amp;""..."",LISTAs!L93))"),"")</f>
        <v/>
      </c>
      <c r="E98" s="18" t="str">
        <f>IFERROR(IF(ISBLANK(LISTAs!M93),"",LISTAs!Q93))</f>
        <v/>
      </c>
    </row>
    <row r="99">
      <c r="B99" s="18" t="str">
        <f t="shared" si="1"/>
        <v/>
      </c>
      <c r="C99" s="19" t="str">
        <f>IF(LISTAs!L94&gt;0,IF(ISBLANK(LISTAs!M94),HYPERLINK(confFORM, "--&gt;  FALTAN DATOS"),LISTAs!K94),"")</f>
        <v/>
      </c>
      <c r="D99" s="18" t="str">
        <f>IFERROR(__xludf.DUMMYFUNCTION("IFERROR(IF(ISBLANK(LISTAs!M94),LEFT(INDEX(SPLIT(LISTAs!I94,""@""),1),10)&amp;""..."",LISTAs!L94))"),"")</f>
        <v/>
      </c>
      <c r="E99" s="18" t="str">
        <f>IFERROR(IF(ISBLANK(LISTAs!M94),"",LISTAs!Q94))</f>
        <v/>
      </c>
    </row>
    <row r="100">
      <c r="B100" s="18" t="str">
        <f t="shared" si="1"/>
        <v/>
      </c>
      <c r="C100" s="19" t="str">
        <f>IF(LISTAs!L95&gt;0,IF(ISBLANK(LISTAs!M95),HYPERLINK(confFORM, "--&gt;  FALTAN DATOS"),LISTAs!K95),"")</f>
        <v/>
      </c>
      <c r="D100" s="18" t="str">
        <f>IFERROR(__xludf.DUMMYFUNCTION("IFERROR(IF(ISBLANK(LISTAs!M95),LEFT(INDEX(SPLIT(LISTAs!I95,""@""),1),10)&amp;""..."",LISTAs!L95))"),"")</f>
        <v/>
      </c>
      <c r="E100" s="18" t="str">
        <f>IFERROR(IF(ISBLANK(LISTAs!M95),"",LISTAs!Q95))</f>
        <v/>
      </c>
    </row>
  </sheetData>
  <mergeCells count="4">
    <mergeCell ref="B1:E1"/>
    <mergeCell ref="B2:E2"/>
    <mergeCell ref="B3:E3"/>
    <mergeCell ref="B4:E4"/>
  </mergeCells>
  <conditionalFormatting sqref="B7:E100">
    <cfRule type="expression" dxfId="0" priority="1">
      <formula>$E7="Presente"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.71"/>
    <col customWidth="1" min="2" max="2" width="4.29"/>
    <col customWidth="1" min="3" max="3" width="38.43"/>
    <col customWidth="1" min="4" max="4" width="37.0"/>
    <col customWidth="1" min="5" max="5" width="13.57"/>
    <col customWidth="1" min="6" max="6" width="11.71"/>
    <col customWidth="1" min="7" max="7" width="44.14"/>
    <col customWidth="1" min="8" max="8" width="5.86"/>
    <col customWidth="1" min="9" max="9" width="11.57"/>
    <col customWidth="1" min="10" max="10" width="1.71"/>
  </cols>
  <sheetData>
    <row r="1">
      <c r="A1" s="1"/>
      <c r="B1" s="5" t="str">
        <f>CONFs!$B$2</f>
        <v>III Encuentro de Comunicación, Investigación, Docencia y Extensión 2021</v>
      </c>
      <c r="I1" s="6"/>
      <c r="J1" s="4"/>
    </row>
    <row r="2" ht="21.0" customHeight="1">
      <c r="A2" s="1"/>
      <c r="B2" s="3" t="s">
        <v>2</v>
      </c>
      <c r="I2" s="3"/>
      <c r="J2" s="4"/>
    </row>
    <row r="3" ht="18.75" customHeight="1">
      <c r="A3" s="1"/>
      <c r="B3" s="20" t="str">
        <f>confEXPO&amp;" ["&amp;PROPER(TEXT(confDESDE,"DD MMM HH")&amp;"Hs.]")</f>
        <v>GAIA.ECIDE.III [18 Nov. 18Hs.]</v>
      </c>
      <c r="I3" s="4"/>
      <c r="J3" s="4"/>
    </row>
    <row r="4" ht="7.5" customHeight="1">
      <c r="A4" s="1"/>
      <c r="B4" s="20"/>
      <c r="C4" s="1"/>
      <c r="D4" s="21"/>
      <c r="E4" s="20"/>
      <c r="F4" s="20"/>
      <c r="G4" s="21"/>
      <c r="H4" s="22"/>
      <c r="I4" s="4"/>
      <c r="J4" s="4"/>
    </row>
    <row r="5" ht="18.0" customHeight="1">
      <c r="A5" s="10"/>
      <c r="B5" s="11" t="str">
        <f>COUNT(B7:B100)&amp;" INSCRIPTOS "&amp;COUNTIF(I:I,"Presente")&amp;" PRESENTES"</f>
        <v>14 INSCRIPTOS 14 PRESENTES</v>
      </c>
      <c r="C5" s="11"/>
      <c r="D5" s="23" t="s">
        <v>3</v>
      </c>
      <c r="E5" s="13" t="s">
        <v>4</v>
      </c>
      <c r="F5" s="13" t="s">
        <v>5</v>
      </c>
      <c r="G5" s="24" t="s">
        <v>6</v>
      </c>
      <c r="H5" s="25" t="s">
        <v>7</v>
      </c>
      <c r="I5" s="13" t="str">
        <f>confCOD</f>
        <v>GAIA.1118</v>
      </c>
      <c r="J5" s="14"/>
    </row>
    <row r="6" ht="6.0" customHeight="1">
      <c r="A6" s="10"/>
      <c r="B6" s="15">
        <v>0.0</v>
      </c>
      <c r="C6" s="10"/>
      <c r="D6" s="26"/>
      <c r="E6" s="15"/>
      <c r="F6" s="15"/>
      <c r="G6" s="26"/>
      <c r="H6" s="27"/>
      <c r="I6" s="17"/>
      <c r="J6" s="17"/>
    </row>
    <row r="7">
      <c r="B7" s="18">
        <f t="shared" ref="B7:B100" si="1">IF(C7&lt;&gt;"",B6+1,"")</f>
        <v>1</v>
      </c>
      <c r="C7" s="19" t="str">
        <f>IFERROR(LISTAs!K2)</f>
        <v>ALITTA, Mónica Patricia</v>
      </c>
      <c r="D7" s="28" t="str">
        <f>IFERROR(LOWER(LISTAs!I2))</f>
        <v>palitta2@hotmail.com</v>
      </c>
      <c r="E7" s="18">
        <f>IFERROR(LISTAs!M2)</f>
        <v>14401116</v>
      </c>
      <c r="F7" s="18">
        <f>IFERROR(LISTAs!N2)</f>
        <v>3804554655</v>
      </c>
      <c r="G7" s="28" t="str">
        <f>IFERROR(LISTAs!O2)</f>
        <v>Ingeniera De Minas</v>
      </c>
      <c r="H7" s="18" t="str">
        <f>IFERROR(LISTAs!P2)</f>
        <v>No</v>
      </c>
      <c r="I7" s="18" t="str">
        <f>LISTAs!Q2</f>
        <v>Presente</v>
      </c>
    </row>
    <row r="8">
      <c r="B8" s="18">
        <f t="shared" si="1"/>
        <v>2</v>
      </c>
      <c r="C8" s="19" t="str">
        <f>IFERROR(LISTAs!K3)</f>
        <v>ANDRADE, Carlos Ariel</v>
      </c>
      <c r="D8" s="28" t="str">
        <f>IFERROR(LOWER(LISTAs!I3))</f>
        <v>ariel_5300@hotmail.com</v>
      </c>
      <c r="E8" s="18">
        <f>IFERROR(LISTAs!M3)</f>
        <v>25225499</v>
      </c>
      <c r="F8" s="18">
        <f>IFERROR(LISTAs!N3)</f>
        <v>3804303241</v>
      </c>
      <c r="G8" s="28" t="str">
        <f>IFERROR(LISTAs!O3)</f>
        <v>Ingeniero Civil</v>
      </c>
      <c r="H8" s="18" t="str">
        <f>IFERROR(LISTAs!P3)</f>
        <v>Sí</v>
      </c>
      <c r="I8" s="18" t="str">
        <f>LISTAs!Q3</f>
        <v>Presente</v>
      </c>
    </row>
    <row r="9">
      <c r="B9" s="18">
        <f t="shared" si="1"/>
        <v>3</v>
      </c>
      <c r="C9" s="19" t="str">
        <f>IFERROR(LISTAs!K4)</f>
        <v>CORDOBA, Patricia Alejandra</v>
      </c>
      <c r="D9" s="28" t="str">
        <f>IFERROR(LOWER(LISTAs!I4))</f>
        <v>pcordoba2012@gmail.com</v>
      </c>
      <c r="E9" s="18">
        <f>IFERROR(LISTAs!M4)</f>
        <v>17037303</v>
      </c>
      <c r="F9" s="18" t="str">
        <f>IFERROR(LISTAs!N4)</f>
        <v/>
      </c>
      <c r="G9" s="28" t="str">
        <f>IFERROR(LISTAs!O4)</f>
        <v>Doctorado</v>
      </c>
      <c r="H9" s="18" t="str">
        <f>IFERROR(LISTAs!P4)</f>
        <v>No</v>
      </c>
      <c r="I9" s="18" t="str">
        <f>LISTAs!Q4</f>
        <v>Presente</v>
      </c>
    </row>
    <row r="10">
      <c r="B10" s="18">
        <f t="shared" si="1"/>
        <v>4</v>
      </c>
      <c r="C10" s="19" t="str">
        <f>IFERROR(LISTAs!K5)</f>
        <v>DIAZ, Esteban Orlando</v>
      </c>
      <c r="D10" s="28" t="str">
        <f>IFERROR(LOWER(LISTAs!I5))</f>
        <v>esteban28963@yahoo.com.ar</v>
      </c>
      <c r="E10" s="18">
        <f>IFERROR(LISTAs!M5)</f>
        <v>16664138</v>
      </c>
      <c r="F10" s="18">
        <f>IFERROR(LISTAs!N5)</f>
        <v>3804443784</v>
      </c>
      <c r="G10" s="28" t="str">
        <f>IFERROR(LISTAs!O5)</f>
        <v>Ingeniero Civil</v>
      </c>
      <c r="H10" s="18" t="str">
        <f>IFERROR(LISTAs!P5)</f>
        <v>No</v>
      </c>
      <c r="I10" s="18" t="str">
        <f>LISTAs!Q5</f>
        <v>Presente</v>
      </c>
    </row>
    <row r="11">
      <c r="B11" s="18">
        <f t="shared" si="1"/>
        <v>5</v>
      </c>
      <c r="C11" s="19" t="str">
        <f>IFERROR(LISTAs!K6)</f>
        <v>GONZALEZ, Julia Elena</v>
      </c>
      <c r="D11" s="28" t="str">
        <f>IFERROR(LOWER(LISTAs!I6))</f>
        <v>jelenag@hotmail.com.ar</v>
      </c>
      <c r="E11" s="18">
        <f>IFERROR(LISTAs!M6)</f>
        <v>33584604</v>
      </c>
      <c r="F11" s="18">
        <f>IFERROR(LISTAs!N6)</f>
        <v>3804370730</v>
      </c>
      <c r="G11" s="28" t="str">
        <f>IFERROR(LISTAs!O6)</f>
        <v>Medico</v>
      </c>
      <c r="H11" s="18" t="str">
        <f>IFERROR(LISTAs!P6)</f>
        <v>No</v>
      </c>
      <c r="I11" s="18" t="str">
        <f>LISTAs!Q6</f>
        <v>Presente</v>
      </c>
    </row>
    <row r="12">
      <c r="B12" s="18">
        <f t="shared" si="1"/>
        <v>6</v>
      </c>
      <c r="C12" s="19" t="str">
        <f>IFERROR(LISTAs!K7)</f>
        <v>MALDONADO, Ricardo Fabián</v>
      </c>
      <c r="D12" s="28" t="str">
        <f>IFERROR(LOWER(LISTAs!I7))</f>
        <v>rfmaldonado@gmail.com</v>
      </c>
      <c r="E12" s="18">
        <f>IFERROR(LISTAs!M7)</f>
        <v>21567153</v>
      </c>
      <c r="F12" s="18" t="str">
        <f>IFERROR(LISTAs!N7)</f>
        <v>03804282354</v>
      </c>
      <c r="G12" s="28" t="str">
        <f>IFERROR(LISTAs!O7)</f>
        <v>Ingeniero Electrónico</v>
      </c>
      <c r="H12" s="18" t="str">
        <f>IFERROR(LISTAs!P7)</f>
        <v>No</v>
      </c>
      <c r="I12" s="18" t="str">
        <f>LISTAs!Q7</f>
        <v>Presente</v>
      </c>
    </row>
    <row r="13">
      <c r="B13" s="18">
        <f t="shared" si="1"/>
        <v>7</v>
      </c>
      <c r="C13" s="19" t="str">
        <f>IFERROR(LISTAs!K8)</f>
        <v>MALDONADO, Viviana Noemi</v>
      </c>
      <c r="D13" s="28" t="str">
        <f>IFERROR(LOWER(LISTAs!I8))</f>
        <v>maldonadoviviananoemi@gmail.com</v>
      </c>
      <c r="E13" s="18">
        <f>IFERROR(LISTAs!M8)</f>
        <v>22220328</v>
      </c>
      <c r="F13" s="18" t="str">
        <f>IFERROR(LISTAs!N8)</f>
        <v>+543804237396</v>
      </c>
      <c r="G13" s="28" t="str">
        <f>IFERROR(LISTAs!O8)</f>
        <v>Maestría En Ingeniería Ambiental</v>
      </c>
      <c r="H13" s="18" t="str">
        <f>IFERROR(LISTAs!P8)</f>
        <v>Sí</v>
      </c>
      <c r="I13" s="18" t="str">
        <f>LISTAs!Q8</f>
        <v>Presente</v>
      </c>
    </row>
    <row r="14">
      <c r="B14" s="18">
        <f t="shared" si="1"/>
        <v>8</v>
      </c>
      <c r="C14" s="19" t="str">
        <f>IFERROR(LISTAs!K9)</f>
        <v>MONLA, Ricardo</v>
      </c>
      <c r="D14" s="28" t="str">
        <f>IFERROR(LOWER(LISTAs!I9))</f>
        <v>rmonla@gmail.com</v>
      </c>
      <c r="E14" s="18">
        <f>IFERROR(LISTAs!M9)</f>
        <v>25550903</v>
      </c>
      <c r="F14" s="18" t="str">
        <f>IFERROR(LISTAs!N9)</f>
        <v/>
      </c>
      <c r="G14" s="28" t="str">
        <f>IFERROR(LISTAs!O9)</f>
        <v/>
      </c>
      <c r="H14" s="18" t="str">
        <f>IFERROR(LISTAs!P9)</f>
        <v>No</v>
      </c>
      <c r="I14" s="18" t="str">
        <f>LISTAs!Q9</f>
        <v>Presente</v>
      </c>
    </row>
    <row r="15">
      <c r="B15" s="18">
        <f t="shared" si="1"/>
        <v>9</v>
      </c>
      <c r="C15" s="19" t="str">
        <f>IFERROR(LISTAs!K10)</f>
        <v>NAVARRO DE LA COLINA, Ana Celia</v>
      </c>
      <c r="D15" s="28" t="str">
        <f>IFERROR(LOWER(LISTAs!I10))</f>
        <v>deconeoart@gmail.com</v>
      </c>
      <c r="E15" s="18">
        <f>IFERROR(LISTAs!M10)</f>
        <v>20613598</v>
      </c>
      <c r="F15" s="18">
        <f>IFERROR(LISTAs!N10)</f>
        <v>3804237666</v>
      </c>
      <c r="G15" s="28" t="str">
        <f>IFERROR(LISTAs!O10)</f>
        <v>Maestro Compostero</v>
      </c>
      <c r="H15" s="18" t="str">
        <f>IFERROR(LISTAs!P10)</f>
        <v>No</v>
      </c>
      <c r="I15" s="18" t="str">
        <f>LISTAs!Q10</f>
        <v>Presente</v>
      </c>
    </row>
    <row r="16">
      <c r="B16" s="18">
        <f t="shared" si="1"/>
        <v>10</v>
      </c>
      <c r="C16" s="19" t="str">
        <f>IFERROR(LISTAs!K11)</f>
        <v>NIETO, Diana Elisabeth</v>
      </c>
      <c r="D16" s="28" t="str">
        <f>IFERROR(LOWER(LISTAs!I11))</f>
        <v>dianaenieto1@gmail.com</v>
      </c>
      <c r="E16" s="18">
        <f>IFERROR(LISTAs!M11)</f>
        <v>17037630</v>
      </c>
      <c r="F16" s="18">
        <f>IFERROR(LISTAs!N11)</f>
        <v>3804440874</v>
      </c>
      <c r="G16" s="28" t="str">
        <f>IFERROR(LISTAs!O11)</f>
        <v/>
      </c>
      <c r="H16" s="18" t="str">
        <f>IFERROR(LISTAs!P11)</f>
        <v>No</v>
      </c>
      <c r="I16" s="18" t="str">
        <f>LISTAs!Q11</f>
        <v>Presente</v>
      </c>
    </row>
    <row r="17">
      <c r="B17" s="18">
        <f t="shared" si="1"/>
        <v>11</v>
      </c>
      <c r="C17" s="19" t="str">
        <f>IFERROR(LISTAs!K12)</f>
        <v>QUINTERO, Claudia</v>
      </c>
      <c r="D17" s="28" t="str">
        <f>IFERROR(LOWER(LISTAs!I12))</f>
        <v>ingclaudiaquintero@yahoo.com.ar</v>
      </c>
      <c r="E17" s="18">
        <f>IFERROR(LISTAs!M12)</f>
        <v>17408402</v>
      </c>
      <c r="F17" s="18" t="str">
        <f>IFERROR(LISTAs!N12)</f>
        <v>03804662347</v>
      </c>
      <c r="G17" s="28" t="str">
        <f>IFERROR(LISTAs!O12)</f>
        <v>Ing. Civil- Esp. En Ingeniería Ambiental</v>
      </c>
      <c r="H17" s="18" t="str">
        <f>IFERROR(LISTAs!P12)</f>
        <v>No</v>
      </c>
      <c r="I17" s="18" t="str">
        <f>LISTAs!Q12</f>
        <v>Presente</v>
      </c>
    </row>
    <row r="18">
      <c r="B18" s="18">
        <f t="shared" si="1"/>
        <v>12</v>
      </c>
      <c r="C18" s="19" t="str">
        <f>IFERROR(LISTAs!K13)</f>
        <v>ROMERO VEGA, Marcela Eliana</v>
      </c>
      <c r="D18" s="28" t="str">
        <f>IFERROR(LOWER(LISTAs!I13))</f>
        <v>march_chilecito@hotmail.com</v>
      </c>
      <c r="E18" s="18">
        <f>IFERROR(LISTAs!M13)</f>
        <v>32163277</v>
      </c>
      <c r="F18" s="18">
        <f>IFERROR(LISTAs!N13)</f>
        <v>3804201782</v>
      </c>
      <c r="G18" s="28" t="str">
        <f>IFERROR(LISTAs!O13)</f>
        <v>Ingeniería Civil</v>
      </c>
      <c r="H18" s="18" t="str">
        <f>IFERROR(LISTAs!P13)</f>
        <v>Sí</v>
      </c>
      <c r="I18" s="18" t="str">
        <f>LISTAs!Q13</f>
        <v>Presente</v>
      </c>
    </row>
    <row r="19">
      <c r="B19" s="18">
        <f t="shared" si="1"/>
        <v>13</v>
      </c>
      <c r="C19" s="19" t="str">
        <f>IFERROR(LISTAs!K14)</f>
        <v>SANGUEDOLCE, José Nicolás</v>
      </c>
      <c r="D19" s="28" t="str">
        <f>IFERROR(LOWER(LISTAs!I14))</f>
        <v>josesanguedolce@yahoo.com.ar</v>
      </c>
      <c r="E19" s="18">
        <f>IFERROR(LISTAs!M14)</f>
        <v>21357543</v>
      </c>
      <c r="F19" s="18">
        <f>IFERROR(LISTAs!N14)</f>
        <v>3804551741</v>
      </c>
      <c r="G19" s="28" t="str">
        <f>IFERROR(LISTAs!O14)</f>
        <v>Ingeniero En Electrónica Y Electricidad</v>
      </c>
      <c r="H19" s="18" t="str">
        <f>IFERROR(LISTAs!P14)</f>
        <v>No</v>
      </c>
      <c r="I19" s="18" t="str">
        <f>LISTAs!Q14</f>
        <v>Presente</v>
      </c>
    </row>
    <row r="20">
      <c r="B20" s="18">
        <f t="shared" si="1"/>
        <v>14</v>
      </c>
      <c r="C20" s="19" t="str">
        <f>IFERROR(LISTAs!K15)</f>
        <v>TURRA, Daniel Nicolas</v>
      </c>
      <c r="D20" s="28" t="str">
        <f>IFERROR(LOWER(LISTAs!I15))</f>
        <v>danielnicolast@gmail.com</v>
      </c>
      <c r="E20" s="18">
        <f>IFERROR(LISTAs!M15)</f>
        <v>13341374</v>
      </c>
      <c r="F20" s="18" t="str">
        <f>IFERROR(LISTAs!N15)</f>
        <v>03804687007</v>
      </c>
      <c r="G20" s="28" t="str">
        <f>IFERROR(LISTAs!O15)</f>
        <v>Ingeniero Electrónico</v>
      </c>
      <c r="H20" s="18" t="str">
        <f>IFERROR(LISTAs!P15)</f>
        <v>No</v>
      </c>
      <c r="I20" s="18" t="str">
        <f>LISTAs!Q15</f>
        <v>Presente</v>
      </c>
    </row>
    <row r="21">
      <c r="B21" s="18" t="str">
        <f t="shared" si="1"/>
        <v/>
      </c>
      <c r="C21" s="19" t="str">
        <f>IFERROR(LISTAs!K16)</f>
        <v/>
      </c>
      <c r="D21" s="28" t="str">
        <f>IFERROR(LOWER(LISTAs!I16))</f>
        <v/>
      </c>
      <c r="E21" s="18" t="str">
        <f>IFERROR(LISTAs!M16)</f>
        <v/>
      </c>
      <c r="F21" s="18" t="str">
        <f>IFERROR(LISTAs!N16)</f>
        <v/>
      </c>
      <c r="G21" s="28" t="str">
        <f>IFERROR(LISTAs!O16)</f>
        <v/>
      </c>
      <c r="H21" s="18" t="str">
        <f>IFERROR(LISTAs!P16)</f>
        <v/>
      </c>
      <c r="I21" s="18" t="str">
        <f>LISTAs!Q16</f>
        <v/>
      </c>
    </row>
    <row r="22">
      <c r="B22" s="18" t="str">
        <f t="shared" si="1"/>
        <v/>
      </c>
      <c r="C22" s="19" t="str">
        <f>IFERROR(LISTAs!K17)</f>
        <v/>
      </c>
      <c r="D22" s="28" t="str">
        <f>IFERROR(LOWER(LISTAs!I17))</f>
        <v/>
      </c>
      <c r="E22" s="18" t="str">
        <f>IFERROR(LISTAs!M17)</f>
        <v/>
      </c>
      <c r="F22" s="18" t="str">
        <f>IFERROR(LISTAs!N17)</f>
        <v/>
      </c>
      <c r="G22" s="28" t="str">
        <f>IFERROR(LISTAs!O17)</f>
        <v/>
      </c>
      <c r="H22" s="18" t="str">
        <f>IFERROR(LISTAs!P17)</f>
        <v/>
      </c>
      <c r="I22" s="18" t="str">
        <f>LISTAs!Q17</f>
        <v/>
      </c>
    </row>
    <row r="23">
      <c r="B23" s="18" t="str">
        <f t="shared" si="1"/>
        <v/>
      </c>
      <c r="C23" s="19" t="str">
        <f>IFERROR(LISTAs!K18)</f>
        <v/>
      </c>
      <c r="D23" s="28" t="str">
        <f>IFERROR(LOWER(LISTAs!I18))</f>
        <v/>
      </c>
      <c r="E23" s="18" t="str">
        <f>IFERROR(LISTAs!M18)</f>
        <v/>
      </c>
      <c r="F23" s="18" t="str">
        <f>IFERROR(LISTAs!N18)</f>
        <v/>
      </c>
      <c r="G23" s="28" t="str">
        <f>IFERROR(LISTAs!O18)</f>
        <v/>
      </c>
      <c r="H23" s="18" t="str">
        <f>IFERROR(LISTAs!P18)</f>
        <v/>
      </c>
      <c r="I23" s="18" t="str">
        <f>LISTAs!Q18</f>
        <v/>
      </c>
    </row>
    <row r="24">
      <c r="B24" s="18" t="str">
        <f t="shared" si="1"/>
        <v/>
      </c>
      <c r="C24" s="19" t="str">
        <f>IFERROR(LISTAs!K19)</f>
        <v/>
      </c>
      <c r="D24" s="28" t="str">
        <f>IFERROR(LOWER(LISTAs!I19))</f>
        <v/>
      </c>
      <c r="E24" s="18" t="str">
        <f>IFERROR(LISTAs!M19)</f>
        <v/>
      </c>
      <c r="F24" s="18" t="str">
        <f>IFERROR(LISTAs!N19)</f>
        <v/>
      </c>
      <c r="G24" s="28" t="str">
        <f>IFERROR(LISTAs!O19)</f>
        <v/>
      </c>
      <c r="H24" s="18" t="str">
        <f>IFERROR(LISTAs!P19)</f>
        <v/>
      </c>
      <c r="I24" s="18" t="str">
        <f>LISTAs!Q19</f>
        <v/>
      </c>
    </row>
    <row r="25">
      <c r="B25" s="18" t="str">
        <f t="shared" si="1"/>
        <v/>
      </c>
      <c r="C25" s="19" t="str">
        <f>IFERROR(LISTAs!K20)</f>
        <v/>
      </c>
      <c r="D25" s="28" t="str">
        <f>IFERROR(LOWER(LISTAs!I20))</f>
        <v/>
      </c>
      <c r="E25" s="18" t="str">
        <f>IFERROR(LISTAs!M20)</f>
        <v/>
      </c>
      <c r="F25" s="18" t="str">
        <f>IFERROR(LISTAs!N20)</f>
        <v/>
      </c>
      <c r="G25" s="28" t="str">
        <f>IFERROR(LISTAs!O20)</f>
        <v/>
      </c>
      <c r="H25" s="18" t="str">
        <f>IFERROR(LISTAs!P20)</f>
        <v/>
      </c>
      <c r="I25" s="18" t="str">
        <f>LISTAs!Q20</f>
        <v/>
      </c>
    </row>
    <row r="26">
      <c r="B26" s="18" t="str">
        <f t="shared" si="1"/>
        <v/>
      </c>
      <c r="C26" s="19" t="str">
        <f>IFERROR(LISTAs!K21)</f>
        <v/>
      </c>
      <c r="D26" s="28" t="str">
        <f>IFERROR(LOWER(LISTAs!I21))</f>
        <v/>
      </c>
      <c r="E26" s="18" t="str">
        <f>IFERROR(LISTAs!M21)</f>
        <v/>
      </c>
      <c r="F26" s="18" t="str">
        <f>IFERROR(LISTAs!N21)</f>
        <v/>
      </c>
      <c r="G26" s="28" t="str">
        <f>IFERROR(LISTAs!O21)</f>
        <v/>
      </c>
      <c r="H26" s="18" t="str">
        <f>IFERROR(LISTAs!P21)</f>
        <v/>
      </c>
      <c r="I26" s="18" t="str">
        <f>LISTAs!Q21</f>
        <v/>
      </c>
    </row>
    <row r="27">
      <c r="B27" s="18" t="str">
        <f t="shared" si="1"/>
        <v/>
      </c>
      <c r="C27" s="19" t="str">
        <f>IFERROR(LISTAs!K22)</f>
        <v/>
      </c>
      <c r="D27" s="28" t="str">
        <f>IFERROR(LOWER(LISTAs!I22))</f>
        <v/>
      </c>
      <c r="E27" s="18" t="str">
        <f>IFERROR(LISTAs!M22)</f>
        <v/>
      </c>
      <c r="F27" s="18" t="str">
        <f>IFERROR(LISTAs!N22)</f>
        <v/>
      </c>
      <c r="G27" s="28" t="str">
        <f>IFERROR(LISTAs!O22)</f>
        <v/>
      </c>
      <c r="H27" s="18" t="str">
        <f>IFERROR(LISTAs!P22)</f>
        <v/>
      </c>
      <c r="I27" s="18" t="str">
        <f>LISTAs!Q22</f>
        <v/>
      </c>
    </row>
    <row r="28">
      <c r="B28" s="18" t="str">
        <f t="shared" si="1"/>
        <v/>
      </c>
      <c r="C28" s="19" t="str">
        <f>IFERROR(LISTAs!K23)</f>
        <v/>
      </c>
      <c r="D28" s="28" t="str">
        <f>IFERROR(LOWER(LISTAs!I23))</f>
        <v/>
      </c>
      <c r="E28" s="18" t="str">
        <f>IFERROR(LISTAs!M23)</f>
        <v/>
      </c>
      <c r="F28" s="18" t="str">
        <f>IFERROR(LISTAs!N23)</f>
        <v/>
      </c>
      <c r="G28" s="28" t="str">
        <f>IFERROR(LISTAs!O23)</f>
        <v/>
      </c>
      <c r="H28" s="18" t="str">
        <f>IFERROR(LISTAs!P23)</f>
        <v/>
      </c>
      <c r="I28" s="18" t="str">
        <f>LISTAs!Q23</f>
        <v/>
      </c>
    </row>
    <row r="29">
      <c r="B29" s="18" t="str">
        <f t="shared" si="1"/>
        <v/>
      </c>
      <c r="C29" s="19" t="str">
        <f>IFERROR(LISTAs!K24)</f>
        <v/>
      </c>
      <c r="D29" s="28" t="str">
        <f>IFERROR(LOWER(LISTAs!I24))</f>
        <v/>
      </c>
      <c r="E29" s="18" t="str">
        <f>IFERROR(LISTAs!M24)</f>
        <v/>
      </c>
      <c r="F29" s="18" t="str">
        <f>IFERROR(LISTAs!N24)</f>
        <v/>
      </c>
      <c r="G29" s="28" t="str">
        <f>IFERROR(LISTAs!O24)</f>
        <v/>
      </c>
      <c r="H29" s="18" t="str">
        <f>IFERROR(LISTAs!P24)</f>
        <v/>
      </c>
      <c r="I29" s="18" t="str">
        <f>LISTAs!Q24</f>
        <v/>
      </c>
    </row>
    <row r="30">
      <c r="B30" s="18" t="str">
        <f t="shared" si="1"/>
        <v/>
      </c>
      <c r="C30" s="19" t="str">
        <f>IFERROR(LISTAs!K25)</f>
        <v/>
      </c>
      <c r="D30" s="28" t="str">
        <f>IFERROR(LOWER(LISTAs!I25))</f>
        <v/>
      </c>
      <c r="E30" s="18" t="str">
        <f>IFERROR(LISTAs!M25)</f>
        <v/>
      </c>
      <c r="F30" s="18" t="str">
        <f>IFERROR(LISTAs!N25)</f>
        <v/>
      </c>
      <c r="G30" s="28" t="str">
        <f>IFERROR(LISTAs!O25)</f>
        <v/>
      </c>
      <c r="H30" s="18" t="str">
        <f>IFERROR(LISTAs!P25)</f>
        <v/>
      </c>
      <c r="I30" s="18" t="str">
        <f>LISTAs!Q25</f>
        <v/>
      </c>
    </row>
    <row r="31">
      <c r="B31" s="18" t="str">
        <f t="shared" si="1"/>
        <v/>
      </c>
      <c r="C31" s="19" t="str">
        <f>IFERROR(LISTAs!K26)</f>
        <v/>
      </c>
      <c r="D31" s="28" t="str">
        <f>IFERROR(LOWER(LISTAs!I26))</f>
        <v/>
      </c>
      <c r="E31" s="18" t="str">
        <f>IFERROR(LISTAs!M26)</f>
        <v/>
      </c>
      <c r="F31" s="18" t="str">
        <f>IFERROR(LISTAs!N26)</f>
        <v/>
      </c>
      <c r="G31" s="28" t="str">
        <f>IFERROR(LISTAs!O26)</f>
        <v/>
      </c>
      <c r="H31" s="18" t="str">
        <f>IFERROR(LISTAs!P26)</f>
        <v/>
      </c>
      <c r="I31" s="18" t="str">
        <f>LISTAs!Q26</f>
        <v/>
      </c>
    </row>
    <row r="32">
      <c r="B32" s="18" t="str">
        <f t="shared" si="1"/>
        <v/>
      </c>
      <c r="C32" s="19" t="str">
        <f>IFERROR(LISTAs!K27)</f>
        <v/>
      </c>
      <c r="D32" s="28" t="str">
        <f>IFERROR(LOWER(LISTAs!I27))</f>
        <v/>
      </c>
      <c r="E32" s="18" t="str">
        <f>IFERROR(LISTAs!M27)</f>
        <v/>
      </c>
      <c r="F32" s="18" t="str">
        <f>IFERROR(LISTAs!N27)</f>
        <v/>
      </c>
      <c r="G32" s="28" t="str">
        <f>IFERROR(LISTAs!O27)</f>
        <v/>
      </c>
      <c r="H32" s="18" t="str">
        <f>IFERROR(LISTAs!P27)</f>
        <v/>
      </c>
      <c r="I32" s="18" t="str">
        <f>LISTAs!Q27</f>
        <v/>
      </c>
    </row>
    <row r="33">
      <c r="B33" s="18" t="str">
        <f t="shared" si="1"/>
        <v/>
      </c>
      <c r="C33" s="19" t="str">
        <f>IFERROR(LISTAs!K28)</f>
        <v/>
      </c>
      <c r="D33" s="28" t="str">
        <f>IFERROR(LOWER(LISTAs!I28))</f>
        <v/>
      </c>
      <c r="E33" s="18" t="str">
        <f>IFERROR(LISTAs!M28)</f>
        <v/>
      </c>
      <c r="F33" s="18" t="str">
        <f>IFERROR(LISTAs!N28)</f>
        <v/>
      </c>
      <c r="G33" s="28" t="str">
        <f>IFERROR(LISTAs!O28)</f>
        <v/>
      </c>
      <c r="H33" s="18" t="str">
        <f>IFERROR(LISTAs!P28)</f>
        <v/>
      </c>
      <c r="I33" s="18" t="str">
        <f>LISTAs!Q28</f>
        <v/>
      </c>
    </row>
    <row r="34">
      <c r="B34" s="18" t="str">
        <f t="shared" si="1"/>
        <v/>
      </c>
      <c r="C34" s="19" t="str">
        <f>IFERROR(LISTAs!K29)</f>
        <v/>
      </c>
      <c r="D34" s="28" t="str">
        <f>IFERROR(LOWER(LISTAs!I29))</f>
        <v/>
      </c>
      <c r="E34" s="18" t="str">
        <f>IFERROR(LISTAs!M29)</f>
        <v/>
      </c>
      <c r="F34" s="18" t="str">
        <f>IFERROR(LISTAs!N29)</f>
        <v/>
      </c>
      <c r="G34" s="28" t="str">
        <f>IFERROR(LISTAs!O29)</f>
        <v/>
      </c>
      <c r="H34" s="18" t="str">
        <f>IFERROR(LISTAs!P29)</f>
        <v/>
      </c>
      <c r="I34" s="18" t="str">
        <f>LISTAs!Q29</f>
        <v/>
      </c>
    </row>
    <row r="35">
      <c r="B35" s="18" t="str">
        <f t="shared" si="1"/>
        <v/>
      </c>
      <c r="C35" s="19" t="str">
        <f>IFERROR(LISTAs!K30)</f>
        <v/>
      </c>
      <c r="D35" s="28" t="str">
        <f>IFERROR(LOWER(LISTAs!I30))</f>
        <v/>
      </c>
      <c r="E35" s="18" t="str">
        <f>IFERROR(LISTAs!M30)</f>
        <v/>
      </c>
      <c r="F35" s="18" t="str">
        <f>IFERROR(LISTAs!N30)</f>
        <v/>
      </c>
      <c r="G35" s="28" t="str">
        <f>IFERROR(LISTAs!O30)</f>
        <v/>
      </c>
      <c r="H35" s="18" t="str">
        <f>IFERROR(LISTAs!P30)</f>
        <v/>
      </c>
      <c r="I35" s="18" t="str">
        <f>LISTAs!Q30</f>
        <v/>
      </c>
    </row>
    <row r="36">
      <c r="B36" s="18" t="str">
        <f t="shared" si="1"/>
        <v/>
      </c>
      <c r="C36" s="19" t="str">
        <f>IFERROR(LISTAs!K31)</f>
        <v/>
      </c>
      <c r="D36" s="28" t="str">
        <f>IFERROR(LOWER(LISTAs!I31))</f>
        <v/>
      </c>
      <c r="E36" s="18" t="str">
        <f>IFERROR(LISTAs!M31)</f>
        <v/>
      </c>
      <c r="F36" s="18" t="str">
        <f>IFERROR(LISTAs!N31)</f>
        <v/>
      </c>
      <c r="G36" s="28" t="str">
        <f>IFERROR(LISTAs!O31)</f>
        <v/>
      </c>
      <c r="H36" s="18" t="str">
        <f>IFERROR(LISTAs!P31)</f>
        <v/>
      </c>
      <c r="I36" s="18" t="str">
        <f>LISTAs!Q31</f>
        <v/>
      </c>
    </row>
    <row r="37">
      <c r="B37" s="18" t="str">
        <f t="shared" si="1"/>
        <v/>
      </c>
      <c r="C37" s="19" t="str">
        <f>IFERROR(LISTAs!K32)</f>
        <v/>
      </c>
      <c r="D37" s="28" t="str">
        <f>IFERROR(LOWER(LISTAs!I32))</f>
        <v/>
      </c>
      <c r="E37" s="18" t="str">
        <f>IFERROR(LISTAs!M32)</f>
        <v/>
      </c>
      <c r="F37" s="18" t="str">
        <f>IFERROR(LISTAs!N32)</f>
        <v/>
      </c>
      <c r="G37" s="28" t="str">
        <f>IFERROR(LISTAs!O32)</f>
        <v/>
      </c>
      <c r="H37" s="18" t="str">
        <f>IFERROR(LISTAs!P32)</f>
        <v/>
      </c>
      <c r="I37" s="18" t="str">
        <f>LISTAs!Q32</f>
        <v/>
      </c>
    </row>
    <row r="38">
      <c r="B38" s="18" t="str">
        <f t="shared" si="1"/>
        <v/>
      </c>
      <c r="C38" s="19" t="str">
        <f>IFERROR(LISTAs!K33)</f>
        <v/>
      </c>
      <c r="D38" s="28" t="str">
        <f>IFERROR(LOWER(LISTAs!I33))</f>
        <v/>
      </c>
      <c r="E38" s="18" t="str">
        <f>IFERROR(LISTAs!M33)</f>
        <v/>
      </c>
      <c r="F38" s="18" t="str">
        <f>IFERROR(LISTAs!N33)</f>
        <v/>
      </c>
      <c r="G38" s="28" t="str">
        <f>IFERROR(LISTAs!O33)</f>
        <v/>
      </c>
      <c r="H38" s="18" t="str">
        <f>IFERROR(LISTAs!P33)</f>
        <v/>
      </c>
      <c r="I38" s="18" t="str">
        <f>LISTAs!Q33</f>
        <v/>
      </c>
    </row>
    <row r="39">
      <c r="B39" s="18" t="str">
        <f t="shared" si="1"/>
        <v/>
      </c>
      <c r="C39" s="19" t="str">
        <f>IFERROR(LISTAs!K34)</f>
        <v/>
      </c>
      <c r="D39" s="28" t="str">
        <f>IFERROR(LOWER(LISTAs!I34))</f>
        <v/>
      </c>
      <c r="E39" s="18" t="str">
        <f>IFERROR(LISTAs!M34)</f>
        <v/>
      </c>
      <c r="F39" s="18" t="str">
        <f>IFERROR(LISTAs!N34)</f>
        <v/>
      </c>
      <c r="G39" s="28" t="str">
        <f>IFERROR(LISTAs!O34)</f>
        <v/>
      </c>
      <c r="H39" s="18" t="str">
        <f>IFERROR(LISTAs!P34)</f>
        <v/>
      </c>
      <c r="I39" s="18" t="str">
        <f>LISTAs!Q34</f>
        <v/>
      </c>
    </row>
    <row r="40">
      <c r="B40" s="18" t="str">
        <f t="shared" si="1"/>
        <v/>
      </c>
      <c r="C40" s="19" t="str">
        <f>IFERROR(LISTAs!K35)</f>
        <v/>
      </c>
      <c r="D40" s="28" t="str">
        <f>IFERROR(LOWER(LISTAs!I35))</f>
        <v/>
      </c>
      <c r="E40" s="18" t="str">
        <f>IFERROR(LISTAs!M35)</f>
        <v/>
      </c>
      <c r="F40" s="18" t="str">
        <f>IFERROR(LISTAs!N35)</f>
        <v/>
      </c>
      <c r="G40" s="28" t="str">
        <f>IFERROR(LISTAs!O35)</f>
        <v/>
      </c>
      <c r="H40" s="18" t="str">
        <f>IFERROR(LISTAs!P35)</f>
        <v/>
      </c>
      <c r="I40" s="18" t="str">
        <f>LISTAs!Q35</f>
        <v/>
      </c>
    </row>
    <row r="41">
      <c r="B41" s="18" t="str">
        <f t="shared" si="1"/>
        <v/>
      </c>
      <c r="C41" s="19" t="str">
        <f>IFERROR(LISTAs!K36)</f>
        <v/>
      </c>
      <c r="D41" s="28" t="str">
        <f>IFERROR(LOWER(LISTAs!I36))</f>
        <v/>
      </c>
      <c r="E41" s="18" t="str">
        <f>IFERROR(LISTAs!M36)</f>
        <v/>
      </c>
      <c r="F41" s="18" t="str">
        <f>IFERROR(LISTAs!N36)</f>
        <v/>
      </c>
      <c r="G41" s="28" t="str">
        <f>IFERROR(LISTAs!O36)</f>
        <v/>
      </c>
      <c r="H41" s="18" t="str">
        <f>IFERROR(LISTAs!P36)</f>
        <v/>
      </c>
      <c r="I41" s="18" t="str">
        <f>LISTAs!Q36</f>
        <v/>
      </c>
    </row>
    <row r="42">
      <c r="B42" s="18" t="str">
        <f t="shared" si="1"/>
        <v/>
      </c>
      <c r="C42" s="19" t="str">
        <f>IFERROR(LISTAs!K37)</f>
        <v/>
      </c>
      <c r="D42" s="28" t="str">
        <f>IFERROR(LOWER(LISTAs!I37))</f>
        <v/>
      </c>
      <c r="E42" s="18" t="str">
        <f>IFERROR(LISTAs!M37)</f>
        <v/>
      </c>
      <c r="F42" s="18" t="str">
        <f>IFERROR(LISTAs!N37)</f>
        <v/>
      </c>
      <c r="G42" s="28" t="str">
        <f>IFERROR(LISTAs!O37)</f>
        <v/>
      </c>
      <c r="H42" s="18" t="str">
        <f>IFERROR(LISTAs!P37)</f>
        <v/>
      </c>
      <c r="I42" s="18" t="str">
        <f>LISTAs!Q37</f>
        <v/>
      </c>
    </row>
    <row r="43">
      <c r="B43" s="18" t="str">
        <f t="shared" si="1"/>
        <v/>
      </c>
      <c r="C43" s="19" t="str">
        <f>IFERROR(LISTAs!K38)</f>
        <v/>
      </c>
      <c r="D43" s="28" t="str">
        <f>IFERROR(LOWER(LISTAs!I38))</f>
        <v/>
      </c>
      <c r="E43" s="18" t="str">
        <f>IFERROR(LISTAs!M38)</f>
        <v/>
      </c>
      <c r="F43" s="18" t="str">
        <f>IFERROR(LISTAs!N38)</f>
        <v/>
      </c>
      <c r="G43" s="28" t="str">
        <f>IFERROR(LISTAs!O38)</f>
        <v/>
      </c>
      <c r="H43" s="18" t="str">
        <f>IFERROR(LISTAs!P38)</f>
        <v/>
      </c>
      <c r="I43" s="18" t="str">
        <f>LISTAs!Q38</f>
        <v/>
      </c>
    </row>
    <row r="44">
      <c r="B44" s="18" t="str">
        <f t="shared" si="1"/>
        <v/>
      </c>
      <c r="C44" s="19" t="str">
        <f>IFERROR(LISTAs!K39)</f>
        <v/>
      </c>
      <c r="D44" s="28" t="str">
        <f>IFERROR(LOWER(LISTAs!I39))</f>
        <v/>
      </c>
      <c r="E44" s="18" t="str">
        <f>IFERROR(LISTAs!M39)</f>
        <v/>
      </c>
      <c r="F44" s="18" t="str">
        <f>IFERROR(LISTAs!N39)</f>
        <v/>
      </c>
      <c r="G44" s="28" t="str">
        <f>IFERROR(LISTAs!O39)</f>
        <v/>
      </c>
      <c r="H44" s="18" t="str">
        <f>IFERROR(LISTAs!P39)</f>
        <v/>
      </c>
      <c r="I44" s="18" t="str">
        <f>LISTAs!Q39</f>
        <v/>
      </c>
    </row>
    <row r="45">
      <c r="B45" s="18" t="str">
        <f t="shared" si="1"/>
        <v/>
      </c>
      <c r="C45" s="19" t="str">
        <f>IFERROR(LISTAs!K40)</f>
        <v/>
      </c>
      <c r="D45" s="28" t="str">
        <f>IFERROR(LOWER(LISTAs!I40))</f>
        <v/>
      </c>
      <c r="E45" s="18" t="str">
        <f>IFERROR(LISTAs!M40)</f>
        <v/>
      </c>
      <c r="F45" s="18" t="str">
        <f>IFERROR(LISTAs!N40)</f>
        <v/>
      </c>
      <c r="G45" s="28" t="str">
        <f>IFERROR(LISTAs!O40)</f>
        <v/>
      </c>
      <c r="H45" s="18" t="str">
        <f>IFERROR(LISTAs!P40)</f>
        <v/>
      </c>
      <c r="I45" s="18" t="str">
        <f>LISTAs!Q40</f>
        <v/>
      </c>
    </row>
    <row r="46">
      <c r="B46" s="18" t="str">
        <f t="shared" si="1"/>
        <v/>
      </c>
      <c r="C46" s="19" t="str">
        <f>IFERROR(LISTAs!K41)</f>
        <v/>
      </c>
      <c r="D46" s="28" t="str">
        <f>IFERROR(LOWER(LISTAs!I41))</f>
        <v/>
      </c>
      <c r="E46" s="18" t="str">
        <f>IFERROR(LISTAs!M41)</f>
        <v/>
      </c>
      <c r="F46" s="18" t="str">
        <f>IFERROR(LISTAs!N41)</f>
        <v/>
      </c>
      <c r="G46" s="28" t="str">
        <f>IFERROR(LISTAs!O41)</f>
        <v/>
      </c>
      <c r="H46" s="18" t="str">
        <f>IFERROR(LISTAs!P41)</f>
        <v/>
      </c>
      <c r="I46" s="18" t="str">
        <f>LISTAs!Q41</f>
        <v/>
      </c>
    </row>
    <row r="47">
      <c r="B47" s="18" t="str">
        <f t="shared" si="1"/>
        <v/>
      </c>
      <c r="C47" s="19" t="str">
        <f>IFERROR(LISTAs!K42)</f>
        <v/>
      </c>
      <c r="D47" s="28" t="str">
        <f>IFERROR(LOWER(LISTAs!I42))</f>
        <v/>
      </c>
      <c r="E47" s="18" t="str">
        <f>IFERROR(LISTAs!M42)</f>
        <v/>
      </c>
      <c r="F47" s="18" t="str">
        <f>IFERROR(LISTAs!N42)</f>
        <v/>
      </c>
      <c r="G47" s="28" t="str">
        <f>IFERROR(LISTAs!O42)</f>
        <v/>
      </c>
      <c r="H47" s="18" t="str">
        <f>IFERROR(LISTAs!P42)</f>
        <v/>
      </c>
      <c r="I47" s="18" t="str">
        <f>LISTAs!Q42</f>
        <v/>
      </c>
    </row>
    <row r="48">
      <c r="B48" s="18" t="str">
        <f t="shared" si="1"/>
        <v/>
      </c>
      <c r="C48" s="19" t="str">
        <f>IFERROR(LISTAs!K43)</f>
        <v/>
      </c>
      <c r="D48" s="28" t="str">
        <f>IFERROR(LOWER(LISTAs!I43))</f>
        <v/>
      </c>
      <c r="E48" s="18" t="str">
        <f>IFERROR(LISTAs!M43)</f>
        <v/>
      </c>
      <c r="F48" s="18" t="str">
        <f>IFERROR(LISTAs!N43)</f>
        <v/>
      </c>
      <c r="G48" s="28" t="str">
        <f>IFERROR(LISTAs!O43)</f>
        <v/>
      </c>
      <c r="H48" s="18" t="str">
        <f>IFERROR(LISTAs!P43)</f>
        <v/>
      </c>
      <c r="I48" s="18" t="str">
        <f>LISTAs!Q43</f>
        <v/>
      </c>
    </row>
    <row r="49">
      <c r="B49" s="18" t="str">
        <f t="shared" si="1"/>
        <v/>
      </c>
      <c r="C49" s="19" t="str">
        <f>IFERROR(LISTAs!K44)</f>
        <v/>
      </c>
      <c r="D49" s="28" t="str">
        <f>IFERROR(LOWER(LISTAs!I44))</f>
        <v/>
      </c>
      <c r="E49" s="18" t="str">
        <f>IFERROR(LISTAs!M44)</f>
        <v/>
      </c>
      <c r="F49" s="18" t="str">
        <f>IFERROR(LISTAs!N44)</f>
        <v/>
      </c>
      <c r="G49" s="28" t="str">
        <f>IFERROR(LISTAs!O44)</f>
        <v/>
      </c>
      <c r="H49" s="18" t="str">
        <f>IFERROR(LISTAs!P44)</f>
        <v/>
      </c>
      <c r="I49" s="18" t="str">
        <f>LISTAs!Q44</f>
        <v/>
      </c>
    </row>
    <row r="50">
      <c r="B50" s="18" t="str">
        <f t="shared" si="1"/>
        <v/>
      </c>
      <c r="C50" s="19" t="str">
        <f>IFERROR(LISTAs!K45)</f>
        <v/>
      </c>
      <c r="D50" s="28" t="str">
        <f>IFERROR(LOWER(LISTAs!I45))</f>
        <v/>
      </c>
      <c r="E50" s="18" t="str">
        <f>IFERROR(LISTAs!M45)</f>
        <v/>
      </c>
      <c r="F50" s="18" t="str">
        <f>IFERROR(LISTAs!N45)</f>
        <v/>
      </c>
      <c r="G50" s="28" t="str">
        <f>IFERROR(LISTAs!O45)</f>
        <v/>
      </c>
      <c r="H50" s="18" t="str">
        <f>IFERROR(LISTAs!P45)</f>
        <v/>
      </c>
      <c r="I50" s="18" t="str">
        <f>LISTAs!Q45</f>
        <v/>
      </c>
    </row>
    <row r="51">
      <c r="B51" s="18" t="str">
        <f t="shared" si="1"/>
        <v/>
      </c>
      <c r="C51" s="19" t="str">
        <f>IFERROR(LISTAs!K46)</f>
        <v/>
      </c>
      <c r="D51" s="28" t="str">
        <f>IFERROR(LOWER(LISTAs!I46))</f>
        <v/>
      </c>
      <c r="E51" s="18" t="str">
        <f>IFERROR(LISTAs!M46)</f>
        <v/>
      </c>
      <c r="F51" s="18" t="str">
        <f>IFERROR(LISTAs!N46)</f>
        <v/>
      </c>
      <c r="G51" s="28" t="str">
        <f>IFERROR(LISTAs!O46)</f>
        <v/>
      </c>
      <c r="H51" s="18" t="str">
        <f>IFERROR(LISTAs!P46)</f>
        <v/>
      </c>
      <c r="I51" s="18" t="str">
        <f>LISTAs!Q46</f>
        <v/>
      </c>
    </row>
    <row r="52">
      <c r="B52" s="18" t="str">
        <f t="shared" si="1"/>
        <v/>
      </c>
      <c r="C52" s="19" t="str">
        <f>IFERROR(LISTAs!K47)</f>
        <v/>
      </c>
      <c r="D52" s="28" t="str">
        <f>IFERROR(LOWER(LISTAs!I47))</f>
        <v/>
      </c>
      <c r="E52" s="18" t="str">
        <f>IFERROR(LISTAs!M47)</f>
        <v/>
      </c>
      <c r="F52" s="18" t="str">
        <f>IFERROR(LISTAs!N47)</f>
        <v/>
      </c>
      <c r="G52" s="28" t="str">
        <f>IFERROR(LISTAs!O47)</f>
        <v/>
      </c>
      <c r="H52" s="18" t="str">
        <f>IFERROR(LISTAs!P47)</f>
        <v/>
      </c>
      <c r="I52" s="18" t="str">
        <f>LISTAs!Q47</f>
        <v/>
      </c>
    </row>
    <row r="53">
      <c r="B53" s="18" t="str">
        <f t="shared" si="1"/>
        <v/>
      </c>
      <c r="C53" s="19" t="str">
        <f>IFERROR(LISTAs!K48)</f>
        <v/>
      </c>
      <c r="D53" s="28" t="str">
        <f>IFERROR(LOWER(LISTAs!I48))</f>
        <v/>
      </c>
      <c r="E53" s="18" t="str">
        <f>IFERROR(LISTAs!M48)</f>
        <v/>
      </c>
      <c r="F53" s="18" t="str">
        <f>IFERROR(LISTAs!N48)</f>
        <v/>
      </c>
      <c r="G53" s="28" t="str">
        <f>IFERROR(LISTAs!O48)</f>
        <v/>
      </c>
      <c r="H53" s="18" t="str">
        <f>IFERROR(LISTAs!P48)</f>
        <v/>
      </c>
      <c r="I53" s="18" t="str">
        <f>LISTAs!Q48</f>
        <v/>
      </c>
    </row>
    <row r="54">
      <c r="B54" s="18" t="str">
        <f t="shared" si="1"/>
        <v/>
      </c>
      <c r="C54" s="19" t="str">
        <f>IFERROR(LISTAs!K49)</f>
        <v/>
      </c>
      <c r="D54" s="28" t="str">
        <f>IFERROR(LOWER(LISTAs!I49))</f>
        <v/>
      </c>
      <c r="E54" s="18" t="str">
        <f>IFERROR(LISTAs!M49)</f>
        <v/>
      </c>
      <c r="F54" s="18" t="str">
        <f>IFERROR(LISTAs!N49)</f>
        <v/>
      </c>
      <c r="G54" s="28" t="str">
        <f>IFERROR(LISTAs!O49)</f>
        <v/>
      </c>
      <c r="H54" s="18" t="str">
        <f>IFERROR(LISTAs!P49)</f>
        <v/>
      </c>
      <c r="I54" s="18" t="str">
        <f>LISTAs!Q49</f>
        <v/>
      </c>
    </row>
    <row r="55">
      <c r="B55" s="18" t="str">
        <f t="shared" si="1"/>
        <v/>
      </c>
      <c r="C55" s="19" t="str">
        <f>IFERROR(LISTAs!K50)</f>
        <v/>
      </c>
      <c r="D55" s="28" t="str">
        <f>IFERROR(LOWER(LISTAs!I50))</f>
        <v/>
      </c>
      <c r="E55" s="18" t="str">
        <f>IFERROR(LISTAs!M50)</f>
        <v/>
      </c>
      <c r="F55" s="18" t="str">
        <f>IFERROR(LISTAs!N50)</f>
        <v/>
      </c>
      <c r="G55" s="28" t="str">
        <f>IFERROR(LISTAs!O50)</f>
        <v/>
      </c>
      <c r="H55" s="18" t="str">
        <f>IFERROR(LISTAs!P50)</f>
        <v/>
      </c>
      <c r="I55" s="18" t="str">
        <f>LISTAs!Q50</f>
        <v/>
      </c>
    </row>
    <row r="56">
      <c r="B56" s="18" t="str">
        <f t="shared" si="1"/>
        <v/>
      </c>
      <c r="C56" s="19" t="str">
        <f>IFERROR(LISTAs!K51)</f>
        <v/>
      </c>
      <c r="D56" s="28" t="str">
        <f>IFERROR(LOWER(LISTAs!I51))</f>
        <v/>
      </c>
      <c r="E56" s="18" t="str">
        <f>IFERROR(LISTAs!M51)</f>
        <v/>
      </c>
      <c r="F56" s="18" t="str">
        <f>IFERROR(LISTAs!N51)</f>
        <v/>
      </c>
      <c r="G56" s="28" t="str">
        <f>IFERROR(LISTAs!O51)</f>
        <v/>
      </c>
      <c r="H56" s="18" t="str">
        <f>IFERROR(LISTAs!P51)</f>
        <v/>
      </c>
      <c r="I56" s="18" t="str">
        <f>LISTAs!Q51</f>
        <v/>
      </c>
    </row>
    <row r="57">
      <c r="B57" s="18" t="str">
        <f t="shared" si="1"/>
        <v/>
      </c>
      <c r="C57" s="19" t="str">
        <f>IFERROR(LISTAs!K52)</f>
        <v/>
      </c>
      <c r="D57" s="28" t="str">
        <f>IFERROR(LOWER(LISTAs!I52))</f>
        <v/>
      </c>
      <c r="E57" s="18" t="str">
        <f>IFERROR(LISTAs!M52)</f>
        <v/>
      </c>
      <c r="F57" s="18" t="str">
        <f>IFERROR(LISTAs!N52)</f>
        <v/>
      </c>
      <c r="G57" s="28" t="str">
        <f>IFERROR(LISTAs!O52)</f>
        <v/>
      </c>
      <c r="H57" s="18" t="str">
        <f>IFERROR(LISTAs!P52)</f>
        <v/>
      </c>
      <c r="I57" s="18" t="str">
        <f>LISTAs!Q52</f>
        <v/>
      </c>
    </row>
    <row r="58">
      <c r="B58" s="18" t="str">
        <f t="shared" si="1"/>
        <v/>
      </c>
      <c r="C58" s="19" t="str">
        <f>IFERROR(LISTAs!K53)</f>
        <v/>
      </c>
      <c r="D58" s="28" t="str">
        <f>IFERROR(LOWER(LISTAs!I53))</f>
        <v/>
      </c>
      <c r="E58" s="18" t="str">
        <f>IFERROR(LISTAs!M53)</f>
        <v/>
      </c>
      <c r="F58" s="18" t="str">
        <f>IFERROR(LISTAs!N53)</f>
        <v/>
      </c>
      <c r="G58" s="28" t="str">
        <f>IFERROR(LISTAs!O53)</f>
        <v/>
      </c>
      <c r="H58" s="18" t="str">
        <f>IFERROR(LISTAs!P53)</f>
        <v/>
      </c>
      <c r="I58" s="18" t="str">
        <f>LISTAs!Q53</f>
        <v/>
      </c>
    </row>
    <row r="59">
      <c r="B59" s="18" t="str">
        <f t="shared" si="1"/>
        <v/>
      </c>
      <c r="C59" s="19" t="str">
        <f>IFERROR(LISTAs!K54)</f>
        <v/>
      </c>
      <c r="D59" s="28" t="str">
        <f>IFERROR(LOWER(LISTAs!I54))</f>
        <v/>
      </c>
      <c r="E59" s="18" t="str">
        <f>IFERROR(LISTAs!M54)</f>
        <v/>
      </c>
      <c r="F59" s="18" t="str">
        <f>IFERROR(LISTAs!N54)</f>
        <v/>
      </c>
      <c r="G59" s="28" t="str">
        <f>IFERROR(LISTAs!O54)</f>
        <v/>
      </c>
      <c r="H59" s="18" t="str">
        <f>IFERROR(LISTAs!P54)</f>
        <v/>
      </c>
      <c r="I59" s="18" t="str">
        <f>LISTAs!Q54</f>
        <v/>
      </c>
    </row>
    <row r="60">
      <c r="B60" s="18" t="str">
        <f t="shared" si="1"/>
        <v/>
      </c>
      <c r="C60" s="19" t="str">
        <f>IFERROR(LISTAs!K55)</f>
        <v/>
      </c>
      <c r="D60" s="28" t="str">
        <f>IFERROR(LOWER(LISTAs!I55))</f>
        <v/>
      </c>
      <c r="E60" s="18" t="str">
        <f>IFERROR(LISTAs!M55)</f>
        <v/>
      </c>
      <c r="F60" s="18" t="str">
        <f>IFERROR(LISTAs!N55)</f>
        <v/>
      </c>
      <c r="G60" s="28" t="str">
        <f>IFERROR(LISTAs!O55)</f>
        <v/>
      </c>
      <c r="H60" s="18" t="str">
        <f>IFERROR(LISTAs!P55)</f>
        <v/>
      </c>
      <c r="I60" s="18" t="str">
        <f>LISTAs!Q55</f>
        <v/>
      </c>
    </row>
    <row r="61">
      <c r="B61" s="18" t="str">
        <f t="shared" si="1"/>
        <v/>
      </c>
      <c r="C61" s="19" t="str">
        <f>IFERROR(LISTAs!K56)</f>
        <v/>
      </c>
      <c r="D61" s="28" t="str">
        <f>IFERROR(LOWER(LISTAs!I56))</f>
        <v/>
      </c>
      <c r="E61" s="18" t="str">
        <f>IFERROR(LISTAs!M56)</f>
        <v/>
      </c>
      <c r="F61" s="18" t="str">
        <f>IFERROR(LISTAs!N56)</f>
        <v/>
      </c>
      <c r="G61" s="28" t="str">
        <f>IFERROR(LISTAs!O56)</f>
        <v/>
      </c>
      <c r="H61" s="18" t="str">
        <f>IFERROR(LISTAs!P56)</f>
        <v/>
      </c>
      <c r="I61" s="18" t="str">
        <f>LISTAs!Q56</f>
        <v/>
      </c>
    </row>
    <row r="62">
      <c r="B62" s="18" t="str">
        <f t="shared" si="1"/>
        <v/>
      </c>
      <c r="C62" s="19" t="str">
        <f>IFERROR(LISTAs!K57)</f>
        <v/>
      </c>
      <c r="D62" s="28" t="str">
        <f>IFERROR(LOWER(LISTAs!I57))</f>
        <v/>
      </c>
      <c r="E62" s="18" t="str">
        <f>IFERROR(LISTAs!M57)</f>
        <v/>
      </c>
      <c r="F62" s="18" t="str">
        <f>IFERROR(LISTAs!N57)</f>
        <v/>
      </c>
      <c r="G62" s="28" t="str">
        <f>IFERROR(LISTAs!O57)</f>
        <v/>
      </c>
      <c r="H62" s="18" t="str">
        <f>IFERROR(LISTAs!P57)</f>
        <v/>
      </c>
      <c r="I62" s="18" t="str">
        <f>LISTAs!Q57</f>
        <v/>
      </c>
    </row>
    <row r="63">
      <c r="B63" s="18" t="str">
        <f t="shared" si="1"/>
        <v/>
      </c>
      <c r="C63" s="19" t="str">
        <f>IFERROR(LISTAs!K58)</f>
        <v/>
      </c>
      <c r="D63" s="28" t="str">
        <f>IFERROR(LOWER(LISTAs!I58))</f>
        <v/>
      </c>
      <c r="E63" s="18" t="str">
        <f>IFERROR(LISTAs!M58)</f>
        <v/>
      </c>
      <c r="F63" s="18" t="str">
        <f>IFERROR(LISTAs!N58)</f>
        <v/>
      </c>
      <c r="G63" s="28" t="str">
        <f>IFERROR(LISTAs!O58)</f>
        <v/>
      </c>
      <c r="H63" s="18" t="str">
        <f>IFERROR(LISTAs!P58)</f>
        <v/>
      </c>
      <c r="I63" s="18" t="str">
        <f>LISTAs!Q58</f>
        <v/>
      </c>
    </row>
    <row r="64">
      <c r="B64" s="18" t="str">
        <f t="shared" si="1"/>
        <v/>
      </c>
      <c r="C64" s="19" t="str">
        <f>IFERROR(LISTAs!K59)</f>
        <v/>
      </c>
      <c r="D64" s="28" t="str">
        <f>IFERROR(LOWER(LISTAs!I59))</f>
        <v/>
      </c>
      <c r="E64" s="18" t="str">
        <f>IFERROR(LISTAs!M59)</f>
        <v/>
      </c>
      <c r="F64" s="18" t="str">
        <f>IFERROR(LISTAs!N59)</f>
        <v/>
      </c>
      <c r="G64" s="28" t="str">
        <f>IFERROR(LISTAs!O59)</f>
        <v/>
      </c>
      <c r="H64" s="18" t="str">
        <f>IFERROR(LISTAs!P59)</f>
        <v/>
      </c>
      <c r="I64" s="18" t="str">
        <f>LISTAs!Q59</f>
        <v/>
      </c>
    </row>
    <row r="65">
      <c r="B65" s="18" t="str">
        <f t="shared" si="1"/>
        <v/>
      </c>
      <c r="C65" s="19" t="str">
        <f>IFERROR(LISTAs!K60)</f>
        <v/>
      </c>
      <c r="D65" s="28" t="str">
        <f>IFERROR(LOWER(LISTAs!I60))</f>
        <v/>
      </c>
      <c r="E65" s="18" t="str">
        <f>IFERROR(LISTAs!M60)</f>
        <v/>
      </c>
      <c r="F65" s="18" t="str">
        <f>IFERROR(LISTAs!N60)</f>
        <v/>
      </c>
      <c r="G65" s="28" t="str">
        <f>IFERROR(LISTAs!O60)</f>
        <v/>
      </c>
      <c r="H65" s="18" t="str">
        <f>IFERROR(LISTAs!P60)</f>
        <v/>
      </c>
      <c r="I65" s="18" t="str">
        <f>LISTAs!Q60</f>
        <v/>
      </c>
    </row>
    <row r="66">
      <c r="B66" s="18" t="str">
        <f t="shared" si="1"/>
        <v/>
      </c>
      <c r="C66" s="19" t="str">
        <f>IFERROR(LISTAs!K61)</f>
        <v/>
      </c>
      <c r="D66" s="28" t="str">
        <f>IFERROR(LOWER(LISTAs!I61))</f>
        <v/>
      </c>
      <c r="E66" s="18" t="str">
        <f>IFERROR(LISTAs!M61)</f>
        <v/>
      </c>
      <c r="F66" s="18" t="str">
        <f>IFERROR(LISTAs!N61)</f>
        <v/>
      </c>
      <c r="G66" s="28" t="str">
        <f>IFERROR(LISTAs!O61)</f>
        <v/>
      </c>
      <c r="H66" s="18" t="str">
        <f>IFERROR(LISTAs!P61)</f>
        <v/>
      </c>
      <c r="I66" s="18" t="str">
        <f>LISTAs!Q61</f>
        <v/>
      </c>
    </row>
    <row r="67">
      <c r="B67" s="18" t="str">
        <f t="shared" si="1"/>
        <v/>
      </c>
      <c r="C67" s="19" t="str">
        <f>IFERROR(LISTAs!K62)</f>
        <v/>
      </c>
      <c r="D67" s="28" t="str">
        <f>IFERROR(LOWER(LISTAs!I62))</f>
        <v/>
      </c>
      <c r="E67" s="18" t="str">
        <f>IFERROR(LISTAs!M62)</f>
        <v/>
      </c>
      <c r="F67" s="18" t="str">
        <f>IFERROR(LISTAs!N62)</f>
        <v/>
      </c>
      <c r="G67" s="28" t="str">
        <f>IFERROR(LISTAs!O62)</f>
        <v/>
      </c>
      <c r="H67" s="18" t="str">
        <f>IFERROR(LISTAs!P62)</f>
        <v/>
      </c>
      <c r="I67" s="18" t="str">
        <f>LISTAs!Q62</f>
        <v/>
      </c>
    </row>
    <row r="68">
      <c r="B68" s="18" t="str">
        <f t="shared" si="1"/>
        <v/>
      </c>
      <c r="C68" s="19" t="str">
        <f>IFERROR(LISTAs!K63)</f>
        <v/>
      </c>
      <c r="D68" s="28" t="str">
        <f>IFERROR(LOWER(LISTAs!I63))</f>
        <v/>
      </c>
      <c r="E68" s="18" t="str">
        <f>IFERROR(LISTAs!M63)</f>
        <v/>
      </c>
      <c r="F68" s="18" t="str">
        <f>IFERROR(LISTAs!N63)</f>
        <v/>
      </c>
      <c r="G68" s="28" t="str">
        <f>IFERROR(LISTAs!O63)</f>
        <v/>
      </c>
      <c r="H68" s="18" t="str">
        <f>IFERROR(LISTAs!P63)</f>
        <v/>
      </c>
      <c r="I68" s="18" t="str">
        <f>LISTAs!Q63</f>
        <v/>
      </c>
    </row>
    <row r="69">
      <c r="B69" s="18" t="str">
        <f t="shared" si="1"/>
        <v/>
      </c>
      <c r="C69" s="19" t="str">
        <f>IFERROR(LISTAs!K64)</f>
        <v/>
      </c>
      <c r="D69" s="28" t="str">
        <f>IFERROR(LOWER(LISTAs!I64))</f>
        <v/>
      </c>
      <c r="E69" s="18" t="str">
        <f>IFERROR(LISTAs!M64)</f>
        <v/>
      </c>
      <c r="F69" s="18" t="str">
        <f>IFERROR(LISTAs!N64)</f>
        <v/>
      </c>
      <c r="G69" s="28" t="str">
        <f>IFERROR(LISTAs!O64)</f>
        <v/>
      </c>
      <c r="H69" s="18" t="str">
        <f>IFERROR(LISTAs!P64)</f>
        <v/>
      </c>
      <c r="I69" s="18" t="str">
        <f>LISTAs!Q64</f>
        <v/>
      </c>
    </row>
    <row r="70">
      <c r="B70" s="18" t="str">
        <f t="shared" si="1"/>
        <v/>
      </c>
      <c r="C70" s="19" t="str">
        <f>IFERROR(LISTAs!K65)</f>
        <v/>
      </c>
      <c r="D70" s="28" t="str">
        <f>IFERROR(LOWER(LISTAs!I65))</f>
        <v/>
      </c>
      <c r="E70" s="18" t="str">
        <f>IFERROR(LISTAs!M65)</f>
        <v/>
      </c>
      <c r="F70" s="18" t="str">
        <f>IFERROR(LISTAs!N65)</f>
        <v/>
      </c>
      <c r="G70" s="28" t="str">
        <f>IFERROR(LISTAs!O65)</f>
        <v/>
      </c>
      <c r="H70" s="18" t="str">
        <f>IFERROR(LISTAs!P65)</f>
        <v/>
      </c>
      <c r="I70" s="18" t="str">
        <f>LISTAs!Q65</f>
        <v/>
      </c>
    </row>
    <row r="71">
      <c r="B71" s="18" t="str">
        <f t="shared" si="1"/>
        <v/>
      </c>
      <c r="C71" s="19" t="str">
        <f>IFERROR(LISTAs!K66)</f>
        <v/>
      </c>
      <c r="D71" s="28" t="str">
        <f>IFERROR(LOWER(LISTAs!I66))</f>
        <v/>
      </c>
      <c r="E71" s="18" t="str">
        <f>IFERROR(LISTAs!M66)</f>
        <v/>
      </c>
      <c r="F71" s="18" t="str">
        <f>IFERROR(LISTAs!N66)</f>
        <v/>
      </c>
      <c r="G71" s="28" t="str">
        <f>IFERROR(LISTAs!O66)</f>
        <v/>
      </c>
      <c r="H71" s="18" t="str">
        <f>IFERROR(LISTAs!P66)</f>
        <v/>
      </c>
      <c r="I71" s="18" t="str">
        <f>LISTAs!Q66</f>
        <v/>
      </c>
    </row>
    <row r="72">
      <c r="B72" s="18" t="str">
        <f t="shared" si="1"/>
        <v/>
      </c>
      <c r="C72" s="19" t="str">
        <f>IFERROR(LISTAs!K67)</f>
        <v/>
      </c>
      <c r="D72" s="28" t="str">
        <f>IFERROR(LOWER(LISTAs!I67))</f>
        <v/>
      </c>
      <c r="E72" s="18" t="str">
        <f>IFERROR(LISTAs!M67)</f>
        <v/>
      </c>
      <c r="F72" s="18" t="str">
        <f>IFERROR(LISTAs!N67)</f>
        <v/>
      </c>
      <c r="G72" s="28" t="str">
        <f>IFERROR(LISTAs!O67)</f>
        <v/>
      </c>
      <c r="H72" s="18" t="str">
        <f>IFERROR(LISTAs!P67)</f>
        <v/>
      </c>
      <c r="I72" s="18" t="str">
        <f>LISTAs!Q67</f>
        <v/>
      </c>
    </row>
    <row r="73">
      <c r="B73" s="18" t="str">
        <f t="shared" si="1"/>
        <v/>
      </c>
      <c r="C73" s="19" t="str">
        <f>IFERROR(LISTAs!K68)</f>
        <v/>
      </c>
      <c r="D73" s="28" t="str">
        <f>IFERROR(LOWER(LISTAs!I68))</f>
        <v/>
      </c>
      <c r="E73" s="18" t="str">
        <f>IFERROR(LISTAs!M68)</f>
        <v/>
      </c>
      <c r="F73" s="18" t="str">
        <f>IFERROR(LISTAs!N68)</f>
        <v/>
      </c>
      <c r="G73" s="28" t="str">
        <f>IFERROR(LISTAs!O68)</f>
        <v/>
      </c>
      <c r="H73" s="18" t="str">
        <f>IFERROR(LISTAs!P68)</f>
        <v/>
      </c>
      <c r="I73" s="18" t="str">
        <f>LISTAs!Q68</f>
        <v/>
      </c>
    </row>
    <row r="74">
      <c r="B74" s="18" t="str">
        <f t="shared" si="1"/>
        <v/>
      </c>
      <c r="C74" s="19" t="str">
        <f>IFERROR(LISTAs!K69)</f>
        <v/>
      </c>
      <c r="D74" s="28" t="str">
        <f>IFERROR(LOWER(LISTAs!I69))</f>
        <v/>
      </c>
      <c r="E74" s="18" t="str">
        <f>IFERROR(LISTAs!M69)</f>
        <v/>
      </c>
      <c r="F74" s="18" t="str">
        <f>IFERROR(LISTAs!N69)</f>
        <v/>
      </c>
      <c r="G74" s="28" t="str">
        <f>IFERROR(LISTAs!O69)</f>
        <v/>
      </c>
      <c r="H74" s="18" t="str">
        <f>IFERROR(LISTAs!P69)</f>
        <v/>
      </c>
      <c r="I74" s="18" t="str">
        <f>LISTAs!Q69</f>
        <v/>
      </c>
    </row>
    <row r="75">
      <c r="B75" s="18" t="str">
        <f t="shared" si="1"/>
        <v/>
      </c>
      <c r="C75" s="19" t="str">
        <f>IFERROR(LISTAs!K70)</f>
        <v/>
      </c>
      <c r="D75" s="28" t="str">
        <f>IFERROR(LOWER(LISTAs!I70))</f>
        <v/>
      </c>
      <c r="E75" s="18" t="str">
        <f>IFERROR(LISTAs!M70)</f>
        <v/>
      </c>
      <c r="F75" s="18" t="str">
        <f>IFERROR(LISTAs!N70)</f>
        <v/>
      </c>
      <c r="G75" s="28" t="str">
        <f>IFERROR(LISTAs!O70)</f>
        <v/>
      </c>
      <c r="H75" s="18" t="str">
        <f>IFERROR(LISTAs!P70)</f>
        <v/>
      </c>
      <c r="I75" s="18" t="str">
        <f>LISTAs!Q70</f>
        <v/>
      </c>
    </row>
    <row r="76">
      <c r="B76" s="18" t="str">
        <f t="shared" si="1"/>
        <v/>
      </c>
      <c r="C76" s="19" t="str">
        <f>IFERROR(LISTAs!K71)</f>
        <v/>
      </c>
      <c r="D76" s="28" t="str">
        <f>IFERROR(LOWER(LISTAs!I71))</f>
        <v/>
      </c>
      <c r="E76" s="18" t="str">
        <f>IFERROR(LISTAs!M71)</f>
        <v/>
      </c>
      <c r="F76" s="18" t="str">
        <f>IFERROR(LISTAs!N71)</f>
        <v/>
      </c>
      <c r="G76" s="28" t="str">
        <f>IFERROR(LISTAs!O71)</f>
        <v/>
      </c>
      <c r="H76" s="18" t="str">
        <f>IFERROR(LISTAs!P71)</f>
        <v/>
      </c>
      <c r="I76" s="18" t="str">
        <f>LISTAs!Q71</f>
        <v/>
      </c>
    </row>
    <row r="77">
      <c r="B77" s="18" t="str">
        <f t="shared" si="1"/>
        <v/>
      </c>
      <c r="C77" s="19" t="str">
        <f>IFERROR(LISTAs!K72)</f>
        <v/>
      </c>
      <c r="D77" s="28" t="str">
        <f>IFERROR(LOWER(LISTAs!I72))</f>
        <v/>
      </c>
      <c r="E77" s="18" t="str">
        <f>IFERROR(LISTAs!M72)</f>
        <v/>
      </c>
      <c r="F77" s="18" t="str">
        <f>IFERROR(LISTAs!N72)</f>
        <v/>
      </c>
      <c r="G77" s="28" t="str">
        <f>IFERROR(LISTAs!O72)</f>
        <v/>
      </c>
      <c r="H77" s="18" t="str">
        <f>IFERROR(LISTAs!P72)</f>
        <v/>
      </c>
      <c r="I77" s="18" t="str">
        <f>LISTAs!Q72</f>
        <v/>
      </c>
    </row>
    <row r="78">
      <c r="B78" s="18" t="str">
        <f t="shared" si="1"/>
        <v/>
      </c>
      <c r="C78" s="19" t="str">
        <f>IFERROR(LISTAs!K73)</f>
        <v/>
      </c>
      <c r="D78" s="28" t="str">
        <f>IFERROR(LOWER(LISTAs!I73))</f>
        <v/>
      </c>
      <c r="E78" s="18" t="str">
        <f>IFERROR(LISTAs!M73)</f>
        <v/>
      </c>
      <c r="F78" s="18" t="str">
        <f>IFERROR(LISTAs!N73)</f>
        <v/>
      </c>
      <c r="G78" s="28" t="str">
        <f>IFERROR(LISTAs!O73)</f>
        <v/>
      </c>
      <c r="H78" s="18" t="str">
        <f>IFERROR(LISTAs!P73)</f>
        <v/>
      </c>
      <c r="I78" s="18" t="str">
        <f>LISTAs!Q73</f>
        <v/>
      </c>
    </row>
    <row r="79">
      <c r="B79" s="18" t="str">
        <f t="shared" si="1"/>
        <v/>
      </c>
      <c r="C79" s="19" t="str">
        <f>IFERROR(LISTAs!K74)</f>
        <v/>
      </c>
      <c r="D79" s="28" t="str">
        <f>IFERROR(LOWER(LISTAs!I74))</f>
        <v/>
      </c>
      <c r="E79" s="18" t="str">
        <f>IFERROR(LISTAs!M74)</f>
        <v/>
      </c>
      <c r="F79" s="18" t="str">
        <f>IFERROR(LISTAs!N74)</f>
        <v/>
      </c>
      <c r="G79" s="28" t="str">
        <f>IFERROR(LISTAs!O74)</f>
        <v/>
      </c>
      <c r="H79" s="18" t="str">
        <f>IFERROR(LISTAs!P74)</f>
        <v/>
      </c>
      <c r="I79" s="18" t="str">
        <f>LISTAs!Q74</f>
        <v/>
      </c>
    </row>
    <row r="80">
      <c r="B80" s="18" t="str">
        <f t="shared" si="1"/>
        <v/>
      </c>
      <c r="C80" s="19" t="str">
        <f>IFERROR(LISTAs!K75)</f>
        <v/>
      </c>
      <c r="D80" s="28" t="str">
        <f>IFERROR(LOWER(LISTAs!I75))</f>
        <v/>
      </c>
      <c r="E80" s="18" t="str">
        <f>IFERROR(LISTAs!M75)</f>
        <v/>
      </c>
      <c r="F80" s="18" t="str">
        <f>IFERROR(LISTAs!N75)</f>
        <v/>
      </c>
      <c r="G80" s="28" t="str">
        <f>IFERROR(LISTAs!O75)</f>
        <v/>
      </c>
      <c r="H80" s="18" t="str">
        <f>IFERROR(LISTAs!P75)</f>
        <v/>
      </c>
      <c r="I80" s="18" t="str">
        <f>LISTAs!Q75</f>
        <v/>
      </c>
    </row>
    <row r="81">
      <c r="B81" s="18" t="str">
        <f t="shared" si="1"/>
        <v/>
      </c>
      <c r="C81" s="19" t="str">
        <f>IFERROR(LISTAs!K76)</f>
        <v/>
      </c>
      <c r="D81" s="28" t="str">
        <f>IFERROR(LOWER(LISTAs!I76))</f>
        <v/>
      </c>
      <c r="E81" s="18" t="str">
        <f>IFERROR(LISTAs!M76)</f>
        <v/>
      </c>
      <c r="F81" s="18" t="str">
        <f>IFERROR(LISTAs!N76)</f>
        <v/>
      </c>
      <c r="G81" s="28" t="str">
        <f>IFERROR(LISTAs!O76)</f>
        <v/>
      </c>
      <c r="H81" s="18" t="str">
        <f>IFERROR(LISTAs!P76)</f>
        <v/>
      </c>
      <c r="I81" s="18" t="str">
        <f>LISTAs!Q76</f>
        <v/>
      </c>
    </row>
    <row r="82">
      <c r="B82" s="18" t="str">
        <f t="shared" si="1"/>
        <v/>
      </c>
      <c r="C82" s="19" t="str">
        <f>IFERROR(LISTAs!K77)</f>
        <v/>
      </c>
      <c r="D82" s="28" t="str">
        <f>IFERROR(LOWER(LISTAs!I77))</f>
        <v/>
      </c>
      <c r="E82" s="18" t="str">
        <f>IFERROR(LISTAs!M77)</f>
        <v/>
      </c>
      <c r="F82" s="18" t="str">
        <f>IFERROR(LISTAs!N77)</f>
        <v/>
      </c>
      <c r="G82" s="28" t="str">
        <f>IFERROR(LISTAs!O77)</f>
        <v/>
      </c>
      <c r="H82" s="18" t="str">
        <f>IFERROR(LISTAs!P77)</f>
        <v/>
      </c>
      <c r="I82" s="18" t="str">
        <f>LISTAs!Q77</f>
        <v/>
      </c>
    </row>
    <row r="83">
      <c r="B83" s="18" t="str">
        <f t="shared" si="1"/>
        <v/>
      </c>
      <c r="C83" s="19" t="str">
        <f>IFERROR(LISTAs!K78)</f>
        <v/>
      </c>
      <c r="D83" s="28" t="str">
        <f>IFERROR(LOWER(LISTAs!I78))</f>
        <v/>
      </c>
      <c r="E83" s="18" t="str">
        <f>IFERROR(LISTAs!M78)</f>
        <v/>
      </c>
      <c r="F83" s="18" t="str">
        <f>IFERROR(LISTAs!N78)</f>
        <v/>
      </c>
      <c r="G83" s="28" t="str">
        <f>IFERROR(LISTAs!O78)</f>
        <v/>
      </c>
      <c r="H83" s="18" t="str">
        <f>IFERROR(LISTAs!P78)</f>
        <v/>
      </c>
      <c r="I83" s="18" t="str">
        <f>LISTAs!Q78</f>
        <v/>
      </c>
    </row>
    <row r="84">
      <c r="B84" s="18" t="str">
        <f t="shared" si="1"/>
        <v/>
      </c>
      <c r="C84" s="19" t="str">
        <f>IFERROR(LISTAs!K79)</f>
        <v/>
      </c>
      <c r="D84" s="28" t="str">
        <f>IFERROR(LOWER(LISTAs!I79))</f>
        <v/>
      </c>
      <c r="E84" s="18" t="str">
        <f>IFERROR(LISTAs!M79)</f>
        <v/>
      </c>
      <c r="F84" s="18" t="str">
        <f>IFERROR(LISTAs!N79)</f>
        <v/>
      </c>
      <c r="G84" s="28" t="str">
        <f>IFERROR(LISTAs!O79)</f>
        <v/>
      </c>
      <c r="H84" s="18" t="str">
        <f>IFERROR(LISTAs!P79)</f>
        <v/>
      </c>
      <c r="I84" s="18" t="str">
        <f>LISTAs!Q79</f>
        <v/>
      </c>
    </row>
    <row r="85">
      <c r="B85" s="18" t="str">
        <f t="shared" si="1"/>
        <v/>
      </c>
      <c r="C85" s="19" t="str">
        <f>IFERROR(LISTAs!K80)</f>
        <v/>
      </c>
      <c r="D85" s="28" t="str">
        <f>IFERROR(LOWER(LISTAs!I80))</f>
        <v/>
      </c>
      <c r="E85" s="18" t="str">
        <f>IFERROR(LISTAs!M80)</f>
        <v/>
      </c>
      <c r="F85" s="18" t="str">
        <f>IFERROR(LISTAs!N80)</f>
        <v/>
      </c>
      <c r="G85" s="28" t="str">
        <f>IFERROR(LISTAs!O80)</f>
        <v/>
      </c>
      <c r="H85" s="18" t="str">
        <f>IFERROR(LISTAs!P80)</f>
        <v/>
      </c>
      <c r="I85" s="18" t="str">
        <f>LISTAs!Q80</f>
        <v/>
      </c>
    </row>
    <row r="86">
      <c r="B86" s="18" t="str">
        <f t="shared" si="1"/>
        <v/>
      </c>
      <c r="C86" s="19" t="str">
        <f>IFERROR(LISTAs!K81)</f>
        <v/>
      </c>
      <c r="D86" s="28" t="str">
        <f>IFERROR(LOWER(LISTAs!I81))</f>
        <v/>
      </c>
      <c r="E86" s="18" t="str">
        <f>IFERROR(LISTAs!M81)</f>
        <v/>
      </c>
      <c r="F86" s="18" t="str">
        <f>IFERROR(LISTAs!N81)</f>
        <v/>
      </c>
      <c r="G86" s="28" t="str">
        <f>IFERROR(LISTAs!O81)</f>
        <v/>
      </c>
      <c r="H86" s="18" t="str">
        <f>IFERROR(LISTAs!P81)</f>
        <v/>
      </c>
      <c r="I86" s="18" t="str">
        <f>LISTAs!Q81</f>
        <v/>
      </c>
    </row>
    <row r="87">
      <c r="B87" s="18" t="str">
        <f t="shared" si="1"/>
        <v/>
      </c>
      <c r="C87" s="19" t="str">
        <f>IFERROR(LISTAs!K82)</f>
        <v/>
      </c>
      <c r="D87" s="28" t="str">
        <f>IFERROR(LOWER(LISTAs!I82))</f>
        <v/>
      </c>
      <c r="E87" s="18" t="str">
        <f>IFERROR(LISTAs!M82)</f>
        <v/>
      </c>
      <c r="F87" s="18" t="str">
        <f>IFERROR(LISTAs!N82)</f>
        <v/>
      </c>
      <c r="G87" s="28" t="str">
        <f>IFERROR(LISTAs!O82)</f>
        <v/>
      </c>
      <c r="H87" s="18" t="str">
        <f>IFERROR(LISTAs!P82)</f>
        <v/>
      </c>
      <c r="I87" s="18" t="str">
        <f>LISTAs!Q82</f>
        <v/>
      </c>
    </row>
    <row r="88">
      <c r="B88" s="18" t="str">
        <f t="shared" si="1"/>
        <v/>
      </c>
      <c r="C88" s="19" t="str">
        <f>IFERROR(LISTAs!K83)</f>
        <v/>
      </c>
      <c r="D88" s="28" t="str">
        <f>IFERROR(LOWER(LISTAs!I83))</f>
        <v/>
      </c>
      <c r="E88" s="18" t="str">
        <f>IFERROR(LISTAs!M83)</f>
        <v/>
      </c>
      <c r="F88" s="18" t="str">
        <f>IFERROR(LISTAs!N83)</f>
        <v/>
      </c>
      <c r="G88" s="28" t="str">
        <f>IFERROR(LISTAs!O83)</f>
        <v/>
      </c>
      <c r="H88" s="18" t="str">
        <f>IFERROR(LISTAs!P83)</f>
        <v/>
      </c>
      <c r="I88" s="18" t="str">
        <f>LISTAs!Q83</f>
        <v/>
      </c>
    </row>
    <row r="89">
      <c r="B89" s="18" t="str">
        <f t="shared" si="1"/>
        <v/>
      </c>
      <c r="C89" s="19" t="str">
        <f>IFERROR(LISTAs!K84)</f>
        <v/>
      </c>
      <c r="D89" s="28" t="str">
        <f>IFERROR(LOWER(LISTAs!I84))</f>
        <v/>
      </c>
      <c r="E89" s="18" t="str">
        <f>IFERROR(LISTAs!M84)</f>
        <v/>
      </c>
      <c r="F89" s="18" t="str">
        <f>IFERROR(LISTAs!N84)</f>
        <v/>
      </c>
      <c r="G89" s="28" t="str">
        <f>IFERROR(LISTAs!O84)</f>
        <v/>
      </c>
      <c r="H89" s="18" t="str">
        <f>IFERROR(LISTAs!P84)</f>
        <v/>
      </c>
      <c r="I89" s="18" t="str">
        <f>LISTAs!Q84</f>
        <v/>
      </c>
    </row>
    <row r="90">
      <c r="B90" s="18" t="str">
        <f t="shared" si="1"/>
        <v/>
      </c>
      <c r="C90" s="19" t="str">
        <f>IFERROR(LISTAs!K85)</f>
        <v/>
      </c>
      <c r="D90" s="28" t="str">
        <f>IFERROR(LOWER(LISTAs!I85))</f>
        <v/>
      </c>
      <c r="E90" s="18" t="str">
        <f>IFERROR(LISTAs!M85)</f>
        <v/>
      </c>
      <c r="F90" s="18" t="str">
        <f>IFERROR(LISTAs!N85)</f>
        <v/>
      </c>
      <c r="G90" s="28" t="str">
        <f>IFERROR(LISTAs!O85)</f>
        <v/>
      </c>
      <c r="H90" s="18" t="str">
        <f>IFERROR(LISTAs!P85)</f>
        <v/>
      </c>
      <c r="I90" s="18" t="str">
        <f>LISTAs!Q85</f>
        <v/>
      </c>
    </row>
    <row r="91">
      <c r="B91" s="18" t="str">
        <f t="shared" si="1"/>
        <v/>
      </c>
      <c r="C91" s="19" t="str">
        <f>IFERROR(LISTAs!K86)</f>
        <v/>
      </c>
      <c r="D91" s="28" t="str">
        <f>IFERROR(LOWER(LISTAs!I86))</f>
        <v/>
      </c>
      <c r="E91" s="18" t="str">
        <f>IFERROR(LISTAs!M86)</f>
        <v/>
      </c>
      <c r="F91" s="18" t="str">
        <f>IFERROR(LISTAs!N86)</f>
        <v/>
      </c>
      <c r="G91" s="28" t="str">
        <f>IFERROR(LISTAs!O86)</f>
        <v/>
      </c>
      <c r="H91" s="18" t="str">
        <f>IFERROR(LISTAs!P86)</f>
        <v/>
      </c>
      <c r="I91" s="18" t="str">
        <f>LISTAs!Q86</f>
        <v/>
      </c>
    </row>
    <row r="92">
      <c r="B92" s="18" t="str">
        <f t="shared" si="1"/>
        <v/>
      </c>
      <c r="C92" s="19" t="str">
        <f>IFERROR(LISTAs!K87)</f>
        <v/>
      </c>
      <c r="D92" s="28" t="str">
        <f>IFERROR(LOWER(LISTAs!I87))</f>
        <v/>
      </c>
      <c r="E92" s="18" t="str">
        <f>IFERROR(LISTAs!M87)</f>
        <v/>
      </c>
      <c r="F92" s="18" t="str">
        <f>IFERROR(LISTAs!N87)</f>
        <v/>
      </c>
      <c r="G92" s="28" t="str">
        <f>IFERROR(LISTAs!O87)</f>
        <v/>
      </c>
      <c r="H92" s="18" t="str">
        <f>IFERROR(LISTAs!P87)</f>
        <v/>
      </c>
      <c r="I92" s="18" t="str">
        <f>LISTAs!Q87</f>
        <v/>
      </c>
    </row>
    <row r="93">
      <c r="B93" s="18" t="str">
        <f t="shared" si="1"/>
        <v/>
      </c>
      <c r="C93" s="19" t="str">
        <f>IFERROR(LISTAs!K88)</f>
        <v/>
      </c>
      <c r="D93" s="28" t="str">
        <f>IFERROR(LOWER(LISTAs!I88))</f>
        <v/>
      </c>
      <c r="E93" s="18" t="str">
        <f>IFERROR(LISTAs!M88)</f>
        <v/>
      </c>
      <c r="F93" s="18" t="str">
        <f>IFERROR(LISTAs!N88)</f>
        <v/>
      </c>
      <c r="G93" s="28" t="str">
        <f>IFERROR(LISTAs!O88)</f>
        <v/>
      </c>
      <c r="H93" s="18" t="str">
        <f>IFERROR(LISTAs!P88)</f>
        <v/>
      </c>
      <c r="I93" s="18" t="str">
        <f>LISTAs!Q88</f>
        <v/>
      </c>
    </row>
    <row r="94">
      <c r="B94" s="18" t="str">
        <f t="shared" si="1"/>
        <v/>
      </c>
      <c r="C94" s="19" t="str">
        <f>IFERROR(LISTAs!K89)</f>
        <v/>
      </c>
      <c r="D94" s="28" t="str">
        <f>IFERROR(LOWER(LISTAs!I89))</f>
        <v/>
      </c>
      <c r="E94" s="18" t="str">
        <f>IFERROR(LISTAs!M89)</f>
        <v/>
      </c>
      <c r="F94" s="18" t="str">
        <f>IFERROR(LISTAs!N89)</f>
        <v/>
      </c>
      <c r="G94" s="28" t="str">
        <f>IFERROR(LISTAs!O89)</f>
        <v/>
      </c>
      <c r="H94" s="18" t="str">
        <f>IFERROR(LISTAs!P89)</f>
        <v/>
      </c>
      <c r="I94" s="18" t="str">
        <f>LISTAs!Q89</f>
        <v/>
      </c>
    </row>
    <row r="95">
      <c r="B95" s="18" t="str">
        <f t="shared" si="1"/>
        <v/>
      </c>
      <c r="C95" s="19" t="str">
        <f>IFERROR(LISTAs!K90)</f>
        <v/>
      </c>
      <c r="D95" s="28" t="str">
        <f>IFERROR(LOWER(LISTAs!I90))</f>
        <v/>
      </c>
      <c r="E95" s="18" t="str">
        <f>IFERROR(LISTAs!M90)</f>
        <v/>
      </c>
      <c r="F95" s="18" t="str">
        <f>IFERROR(LISTAs!N90)</f>
        <v/>
      </c>
      <c r="G95" s="28" t="str">
        <f>IFERROR(LISTAs!O90)</f>
        <v/>
      </c>
      <c r="H95" s="18" t="str">
        <f>IFERROR(LISTAs!P90)</f>
        <v/>
      </c>
      <c r="I95" s="18" t="str">
        <f>LISTAs!Q90</f>
        <v/>
      </c>
    </row>
    <row r="96">
      <c r="B96" s="18" t="str">
        <f t="shared" si="1"/>
        <v/>
      </c>
      <c r="C96" s="19" t="str">
        <f>IFERROR(LISTAs!K91)</f>
        <v/>
      </c>
      <c r="D96" s="28" t="str">
        <f>IFERROR(LOWER(LISTAs!I91))</f>
        <v/>
      </c>
      <c r="E96" s="18" t="str">
        <f>IFERROR(LISTAs!M91)</f>
        <v/>
      </c>
      <c r="F96" s="18" t="str">
        <f>IFERROR(LISTAs!N91)</f>
        <v/>
      </c>
      <c r="G96" s="28" t="str">
        <f>IFERROR(LISTAs!O91)</f>
        <v/>
      </c>
      <c r="H96" s="18" t="str">
        <f>IFERROR(LISTAs!P91)</f>
        <v/>
      </c>
      <c r="I96" s="18" t="str">
        <f>LISTAs!Q91</f>
        <v/>
      </c>
    </row>
    <row r="97">
      <c r="B97" s="18" t="str">
        <f t="shared" si="1"/>
        <v/>
      </c>
      <c r="C97" s="19" t="str">
        <f>IFERROR(LISTAs!K92)</f>
        <v/>
      </c>
      <c r="D97" s="28" t="str">
        <f>IFERROR(LOWER(LISTAs!I92))</f>
        <v/>
      </c>
      <c r="E97" s="18" t="str">
        <f>IFERROR(LISTAs!M92)</f>
        <v/>
      </c>
      <c r="F97" s="18" t="str">
        <f>IFERROR(LISTAs!N92)</f>
        <v/>
      </c>
      <c r="G97" s="28" t="str">
        <f>IFERROR(LISTAs!O92)</f>
        <v/>
      </c>
      <c r="H97" s="18" t="str">
        <f>IFERROR(LISTAs!P92)</f>
        <v/>
      </c>
      <c r="I97" s="18" t="str">
        <f>LISTAs!Q92</f>
        <v/>
      </c>
    </row>
    <row r="98">
      <c r="B98" s="18" t="str">
        <f t="shared" si="1"/>
        <v/>
      </c>
      <c r="C98" s="19" t="str">
        <f>IFERROR(LISTAs!K93)</f>
        <v/>
      </c>
      <c r="D98" s="28" t="str">
        <f>IFERROR(LOWER(LISTAs!I93))</f>
        <v/>
      </c>
      <c r="E98" s="18" t="str">
        <f>IFERROR(LISTAs!M93)</f>
        <v/>
      </c>
      <c r="F98" s="18" t="str">
        <f>IFERROR(LISTAs!N93)</f>
        <v/>
      </c>
      <c r="G98" s="28" t="str">
        <f>IFERROR(LISTAs!O93)</f>
        <v/>
      </c>
      <c r="H98" s="18" t="str">
        <f>IFERROR(LISTAs!P93)</f>
        <v/>
      </c>
      <c r="I98" s="18" t="str">
        <f>LISTAs!Q93</f>
        <v/>
      </c>
    </row>
    <row r="99">
      <c r="B99" s="18" t="str">
        <f t="shared" si="1"/>
        <v/>
      </c>
      <c r="C99" s="19" t="str">
        <f>IFERROR(LISTAs!K94)</f>
        <v/>
      </c>
      <c r="D99" s="28" t="str">
        <f>IFERROR(LOWER(LISTAs!I94))</f>
        <v/>
      </c>
      <c r="E99" s="18" t="str">
        <f>IFERROR(LISTAs!M94)</f>
        <v/>
      </c>
      <c r="F99" s="18" t="str">
        <f>IFERROR(LISTAs!N94)</f>
        <v/>
      </c>
      <c r="G99" s="28" t="str">
        <f>IFERROR(LISTAs!O94)</f>
        <v/>
      </c>
      <c r="H99" s="18" t="str">
        <f>IFERROR(LISTAs!P94)</f>
        <v/>
      </c>
      <c r="I99" s="18" t="str">
        <f>LISTAs!Q94</f>
        <v/>
      </c>
    </row>
    <row r="100">
      <c r="B100" s="18" t="str">
        <f t="shared" si="1"/>
        <v/>
      </c>
      <c r="C100" s="19" t="str">
        <f>IFERROR(LISTAs!K95)</f>
        <v/>
      </c>
      <c r="D100" s="28" t="str">
        <f>IFERROR(LOWER(LISTAs!I95))</f>
        <v/>
      </c>
      <c r="E100" s="18" t="str">
        <f>IFERROR(LISTAs!M95)</f>
        <v/>
      </c>
      <c r="F100" s="18" t="str">
        <f>IFERROR(LISTAs!N95)</f>
        <v/>
      </c>
      <c r="G100" s="28" t="str">
        <f>IFERROR(LISTAs!O95)</f>
        <v/>
      </c>
      <c r="H100" s="18" t="str">
        <f>IFERROR(LISTAs!P95)</f>
        <v/>
      </c>
      <c r="I100" s="18" t="str">
        <f>LISTAs!Q95</f>
        <v/>
      </c>
    </row>
  </sheetData>
  <mergeCells count="3">
    <mergeCell ref="B1:H1"/>
    <mergeCell ref="B2:H2"/>
    <mergeCell ref="B3:H3"/>
  </mergeCells>
  <conditionalFormatting sqref="B7:I100">
    <cfRule type="expression" dxfId="0" priority="1">
      <formula>$I7="Presente"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1.71"/>
    <col customWidth="1" min="3" max="3" width="10.43"/>
    <col customWidth="1" min="4" max="4" width="8.57"/>
    <col customWidth="1" min="5" max="5" width="7.71"/>
    <col customWidth="1" min="6" max="6" width="7.57"/>
    <col customWidth="1" min="7" max="7" width="16.0"/>
    <col customWidth="1" min="8" max="8" width="1.71"/>
    <col customWidth="1" min="9" max="9" width="37.14"/>
    <col customWidth="1" min="10" max="10" width="17.57"/>
    <col customWidth="1" min="11" max="11" width="37.57"/>
    <col customWidth="1" min="12" max="12" width="15.43"/>
    <col customWidth="1" min="13" max="13" width="9.57"/>
    <col customWidth="1" min="14" max="14" width="12.86"/>
    <col customWidth="1" min="15" max="15" width="56.14"/>
    <col customWidth="1" min="16" max="16" width="5.86"/>
    <col customWidth="1" min="17" max="17" width="11.71"/>
    <col customWidth="1" min="18" max="20" width="10.43"/>
    <col customWidth="1" min="21" max="21" width="1.71"/>
    <col customWidth="1" min="22" max="22" width="37.0"/>
    <col customWidth="1" min="23" max="23" width="41.57"/>
    <col customWidth="1" min="24" max="24" width="8.14"/>
    <col customWidth="1" min="25" max="25" width="32.71"/>
    <col customWidth="1" min="26" max="26" width="25.43"/>
    <col customWidth="1" min="27" max="28" width="11.71"/>
    <col customWidth="1" min="29" max="29" width="69.29"/>
    <col customWidth="1" min="30" max="30" width="5.86"/>
    <col customWidth="1" min="31" max="32" width="1.71"/>
    <col customWidth="1" min="33" max="33" width="39.86"/>
    <col customWidth="1" min="34" max="34" width="17.57"/>
    <col customWidth="1" min="35" max="35" width="32.71"/>
    <col customWidth="1" min="36" max="36" width="25.43"/>
    <col customWidth="1" min="37" max="38" width="11.71"/>
    <col customWidth="1" min="39" max="39" width="5.86"/>
    <col customWidth="1" min="40" max="40" width="83.14"/>
    <col customWidth="1" min="41" max="41" width="37.0"/>
    <col customWidth="1" min="42" max="42" width="17.57"/>
    <col customWidth="1" min="43" max="43" width="9.29"/>
    <col customWidth="1" min="44" max="44" width="34.14"/>
    <col customWidth="1" min="45" max="45" width="36.57"/>
    <col customWidth="1" min="46" max="46" width="32.0"/>
    <col customWidth="1" min="47" max="47" width="1.71"/>
  </cols>
  <sheetData>
    <row r="1">
      <c r="A1" s="29" t="s">
        <v>8</v>
      </c>
      <c r="C1" s="29" t="s">
        <v>9</v>
      </c>
      <c r="D1" s="29" t="s">
        <v>10</v>
      </c>
      <c r="E1" s="29" t="s">
        <v>11</v>
      </c>
      <c r="F1" s="29" t="s">
        <v>12</v>
      </c>
      <c r="G1" s="29" t="s">
        <v>13</v>
      </c>
      <c r="I1" s="30" t="s">
        <v>3</v>
      </c>
      <c r="J1" s="30" t="s">
        <v>14</v>
      </c>
      <c r="K1" s="30" t="s">
        <v>15</v>
      </c>
      <c r="L1" s="30" t="s">
        <v>16</v>
      </c>
      <c r="M1" s="30" t="s">
        <v>17</v>
      </c>
      <c r="N1" s="30" t="s">
        <v>18</v>
      </c>
      <c r="O1" s="30" t="s">
        <v>19</v>
      </c>
      <c r="P1" s="30" t="s">
        <v>7</v>
      </c>
      <c r="Q1" s="30" t="s">
        <v>20</v>
      </c>
      <c r="S1" s="31"/>
      <c r="T1" s="31"/>
    </row>
    <row r="2">
      <c r="A2" s="32" t="s">
        <v>28</v>
      </c>
      <c r="B2" s="33"/>
      <c r="C2" s="34" t="s">
        <v>29</v>
      </c>
      <c r="D2" s="35">
        <v>44350.0</v>
      </c>
      <c r="E2" s="36">
        <v>0.8333333333333334</v>
      </c>
      <c r="F2" s="36">
        <v>0.8958333333333334</v>
      </c>
      <c r="G2" s="37" t="str">
        <f t="shared" ref="G2:G1000" si="1">IF(D2&gt;0,TEXT(D2+E2,"DD/mm/yyyy HH:mm"),"")</f>
        <v>03/06/2021 20:00</v>
      </c>
      <c r="I2" s="30" t="s">
        <v>30</v>
      </c>
      <c r="J2" s="38">
        <v>44518.78727689815</v>
      </c>
      <c r="K2" s="30" t="s">
        <v>31</v>
      </c>
      <c r="L2" s="30" t="s">
        <v>32</v>
      </c>
      <c r="M2" s="30">
        <v>1.4401116E7</v>
      </c>
      <c r="N2" s="30">
        <v>3.804554655E9</v>
      </c>
      <c r="O2" s="30" t="s">
        <v>33</v>
      </c>
      <c r="P2" s="30" t="s">
        <v>34</v>
      </c>
      <c r="Q2" s="30" t="s">
        <v>35</v>
      </c>
      <c r="S2" s="31"/>
      <c r="T2" s="31"/>
    </row>
    <row r="3">
      <c r="A3" s="33"/>
      <c r="B3" s="33"/>
      <c r="D3" s="35"/>
      <c r="E3" s="36"/>
      <c r="F3" s="36"/>
      <c r="G3" s="37" t="str">
        <f t="shared" si="1"/>
        <v/>
      </c>
      <c r="I3" s="30" t="s">
        <v>42</v>
      </c>
      <c r="J3" s="38">
        <v>44518.786311550924</v>
      </c>
      <c r="K3" s="30" t="s">
        <v>43</v>
      </c>
      <c r="L3" s="30" t="s">
        <v>44</v>
      </c>
      <c r="M3" s="30">
        <v>2.5225499E7</v>
      </c>
      <c r="N3" s="30">
        <v>3.804303241E9</v>
      </c>
      <c r="O3" s="30" t="s">
        <v>45</v>
      </c>
      <c r="P3" s="30" t="s">
        <v>46</v>
      </c>
      <c r="Q3" s="30" t="s">
        <v>35</v>
      </c>
      <c r="S3" s="31"/>
      <c r="T3" s="31"/>
    </row>
    <row r="4">
      <c r="A4" s="33"/>
      <c r="B4" s="33"/>
      <c r="D4" s="35"/>
      <c r="E4" s="36"/>
      <c r="F4" s="36"/>
      <c r="G4" s="37" t="str">
        <f t="shared" si="1"/>
        <v/>
      </c>
      <c r="I4" s="30" t="s">
        <v>50</v>
      </c>
      <c r="J4" s="38">
        <v>44518.85170591435</v>
      </c>
      <c r="K4" s="30" t="s">
        <v>51</v>
      </c>
      <c r="L4" s="30" t="s">
        <v>52</v>
      </c>
      <c r="M4" s="30">
        <v>1.7037303E7</v>
      </c>
      <c r="N4" s="30"/>
      <c r="O4" s="30" t="s">
        <v>53</v>
      </c>
      <c r="P4" s="30" t="s">
        <v>34</v>
      </c>
      <c r="Q4" s="30" t="s">
        <v>35</v>
      </c>
      <c r="S4" s="31"/>
      <c r="T4" s="31"/>
    </row>
    <row r="5">
      <c r="A5" s="33"/>
      <c r="B5" s="33"/>
      <c r="D5" s="35"/>
      <c r="E5" s="36"/>
      <c r="F5" s="36"/>
      <c r="G5" s="37" t="str">
        <f t="shared" si="1"/>
        <v/>
      </c>
      <c r="I5" s="30" t="s">
        <v>57</v>
      </c>
      <c r="J5" s="38">
        <v>44518.8018058912</v>
      </c>
      <c r="K5" s="30" t="s">
        <v>58</v>
      </c>
      <c r="L5" s="30" t="s">
        <v>59</v>
      </c>
      <c r="M5" s="30">
        <v>1.6664138E7</v>
      </c>
      <c r="N5" s="30">
        <v>3.804443784E9</v>
      </c>
      <c r="O5" s="30" t="s">
        <v>45</v>
      </c>
      <c r="P5" s="30" t="s">
        <v>34</v>
      </c>
      <c r="Q5" s="30" t="s">
        <v>35</v>
      </c>
      <c r="S5" s="31"/>
      <c r="T5" s="31"/>
    </row>
    <row r="6">
      <c r="A6" s="33"/>
      <c r="B6" s="33"/>
      <c r="D6" s="35"/>
      <c r="E6" s="36"/>
      <c r="F6" s="36"/>
      <c r="G6" s="37" t="str">
        <f t="shared" si="1"/>
        <v/>
      </c>
      <c r="I6" s="30" t="s">
        <v>63</v>
      </c>
      <c r="J6" s="38">
        <v>44518.865272615745</v>
      </c>
      <c r="K6" s="30" t="s">
        <v>64</v>
      </c>
      <c r="L6" s="30" t="s">
        <v>65</v>
      </c>
      <c r="M6" s="30">
        <v>3.3584604E7</v>
      </c>
      <c r="N6" s="30">
        <v>3.80437073E9</v>
      </c>
      <c r="O6" s="30" t="s">
        <v>66</v>
      </c>
      <c r="P6" s="30" t="s">
        <v>34</v>
      </c>
      <c r="Q6" s="30" t="s">
        <v>35</v>
      </c>
      <c r="S6" s="31"/>
      <c r="T6" s="31"/>
    </row>
    <row r="7">
      <c r="A7" s="33"/>
      <c r="B7" s="33"/>
      <c r="D7" s="35"/>
      <c r="E7" s="36"/>
      <c r="F7" s="36"/>
      <c r="G7" s="37" t="str">
        <f t="shared" si="1"/>
        <v/>
      </c>
      <c r="I7" s="30" t="s">
        <v>70</v>
      </c>
      <c r="J7" s="38">
        <v>44518.801322314815</v>
      </c>
      <c r="K7" s="30" t="s">
        <v>71</v>
      </c>
      <c r="L7" s="30" t="s">
        <v>72</v>
      </c>
      <c r="M7" s="30">
        <v>2.1567153E7</v>
      </c>
      <c r="N7" s="30" t="s">
        <v>73</v>
      </c>
      <c r="O7" s="30" t="s">
        <v>74</v>
      </c>
      <c r="P7" s="30" t="s">
        <v>34</v>
      </c>
      <c r="Q7" s="30" t="s">
        <v>35</v>
      </c>
      <c r="S7" s="31"/>
      <c r="T7" s="31"/>
    </row>
    <row r="8">
      <c r="A8" s="33"/>
      <c r="B8" s="33"/>
      <c r="D8" s="35"/>
      <c r="E8" s="36"/>
      <c r="F8" s="36"/>
      <c r="G8" s="37" t="str">
        <f t="shared" si="1"/>
        <v/>
      </c>
      <c r="I8" s="30" t="s">
        <v>78</v>
      </c>
      <c r="J8" s="38">
        <v>44518.79166163194</v>
      </c>
      <c r="K8" s="30" t="s">
        <v>79</v>
      </c>
      <c r="L8" s="30" t="s">
        <v>80</v>
      </c>
      <c r="M8" s="30">
        <v>2.2220328E7</v>
      </c>
      <c r="N8" s="30" t="s">
        <v>81</v>
      </c>
      <c r="O8" s="30" t="s">
        <v>82</v>
      </c>
      <c r="P8" s="30" t="s">
        <v>46</v>
      </c>
      <c r="Q8" s="30" t="s">
        <v>35</v>
      </c>
      <c r="S8" s="31"/>
      <c r="T8" s="31"/>
    </row>
    <row r="9">
      <c r="A9" s="33"/>
      <c r="B9" s="33"/>
      <c r="D9" s="35"/>
      <c r="E9" s="36"/>
      <c r="F9" s="36"/>
      <c r="G9" s="37" t="str">
        <f t="shared" si="1"/>
        <v/>
      </c>
      <c r="I9" s="30" t="s">
        <v>88</v>
      </c>
      <c r="J9" s="38">
        <v>44518.78905547454</v>
      </c>
      <c r="K9" s="30" t="s">
        <v>89</v>
      </c>
      <c r="L9" s="30" t="s">
        <v>90</v>
      </c>
      <c r="M9" s="30">
        <v>2.5550903E7</v>
      </c>
      <c r="N9" s="30"/>
      <c r="O9" s="30" t="s">
        <v>40</v>
      </c>
      <c r="P9" s="30" t="s">
        <v>34</v>
      </c>
      <c r="Q9" s="30" t="s">
        <v>35</v>
      </c>
      <c r="S9" s="31"/>
      <c r="T9" s="31"/>
    </row>
    <row r="10">
      <c r="G10" s="37" t="str">
        <f t="shared" si="1"/>
        <v/>
      </c>
      <c r="I10" s="30" t="s">
        <v>96</v>
      </c>
      <c r="J10" s="38">
        <v>44518.80022425926</v>
      </c>
      <c r="K10" s="30" t="s">
        <v>97</v>
      </c>
      <c r="L10" s="30" t="s">
        <v>98</v>
      </c>
      <c r="M10" s="30">
        <v>2.0613598E7</v>
      </c>
      <c r="N10" s="30">
        <v>3.804237666E9</v>
      </c>
      <c r="O10" s="30" t="s">
        <v>99</v>
      </c>
      <c r="P10" s="30" t="s">
        <v>34</v>
      </c>
      <c r="Q10" s="30" t="s">
        <v>35</v>
      </c>
      <c r="S10" s="31"/>
      <c r="T10" s="31"/>
    </row>
    <row r="11">
      <c r="G11" s="37" t="str">
        <f t="shared" si="1"/>
        <v/>
      </c>
      <c r="I11" s="30" t="s">
        <v>105</v>
      </c>
      <c r="J11" s="38">
        <v>44518.800972129626</v>
      </c>
      <c r="K11" s="30" t="s">
        <v>106</v>
      </c>
      <c r="L11" s="30" t="s">
        <v>107</v>
      </c>
      <c r="M11" s="30">
        <v>1.703763E7</v>
      </c>
      <c r="N11" s="30">
        <v>3.804440874E9</v>
      </c>
      <c r="O11" s="30" t="s">
        <v>40</v>
      </c>
      <c r="P11" s="30" t="s">
        <v>34</v>
      </c>
      <c r="Q11" s="30" t="s">
        <v>35</v>
      </c>
      <c r="S11" s="31"/>
      <c r="T11" s="31"/>
    </row>
    <row r="12">
      <c r="G12" s="37" t="str">
        <f t="shared" si="1"/>
        <v/>
      </c>
      <c r="I12" s="30" t="s">
        <v>112</v>
      </c>
      <c r="J12" s="38">
        <v>44518.787832013884</v>
      </c>
      <c r="K12" s="30" t="s">
        <v>113</v>
      </c>
      <c r="L12" s="30" t="s">
        <v>114</v>
      </c>
      <c r="M12" s="30">
        <v>1.7408402E7</v>
      </c>
      <c r="N12" s="30" t="s">
        <v>115</v>
      </c>
      <c r="O12" s="30" t="s">
        <v>116</v>
      </c>
      <c r="P12" s="30" t="s">
        <v>34</v>
      </c>
      <c r="Q12" s="30" t="s">
        <v>35</v>
      </c>
      <c r="S12" s="31"/>
      <c r="T12" s="31"/>
    </row>
    <row r="13">
      <c r="G13" s="37" t="str">
        <f t="shared" si="1"/>
        <v/>
      </c>
      <c r="I13" s="30" t="s">
        <v>125</v>
      </c>
      <c r="J13" s="38">
        <v>44518.88661530093</v>
      </c>
      <c r="K13" s="30" t="s">
        <v>126</v>
      </c>
      <c r="L13" s="30" t="s">
        <v>127</v>
      </c>
      <c r="M13" s="30">
        <v>3.2163277E7</v>
      </c>
      <c r="N13" s="30">
        <v>3.804201782E9</v>
      </c>
      <c r="O13" s="30" t="s">
        <v>128</v>
      </c>
      <c r="P13" s="30" t="s">
        <v>46</v>
      </c>
      <c r="Q13" s="30" t="s">
        <v>35</v>
      </c>
      <c r="S13" s="31"/>
      <c r="T13" s="31"/>
    </row>
    <row r="14">
      <c r="G14" s="37" t="str">
        <f t="shared" si="1"/>
        <v/>
      </c>
      <c r="I14" s="30" t="s">
        <v>137</v>
      </c>
      <c r="J14" s="38">
        <v>44518.78071928241</v>
      </c>
      <c r="K14" s="30" t="s">
        <v>138</v>
      </c>
      <c r="L14" s="30" t="s">
        <v>139</v>
      </c>
      <c r="M14" s="30">
        <v>2.1357543E7</v>
      </c>
      <c r="N14" s="30">
        <v>3.804551741E9</v>
      </c>
      <c r="O14" s="30" t="s">
        <v>140</v>
      </c>
      <c r="P14" s="30" t="s">
        <v>34</v>
      </c>
      <c r="Q14" s="30" t="s">
        <v>35</v>
      </c>
      <c r="S14" s="31"/>
      <c r="T14" s="31"/>
    </row>
    <row r="15">
      <c r="G15" s="37" t="str">
        <f t="shared" si="1"/>
        <v/>
      </c>
      <c r="I15" s="30" t="s">
        <v>148</v>
      </c>
      <c r="J15" s="38">
        <v>44518.78886446759</v>
      </c>
      <c r="K15" s="30" t="s">
        <v>149</v>
      </c>
      <c r="L15" s="30" t="s">
        <v>150</v>
      </c>
      <c r="M15" s="30">
        <v>1.3341374E7</v>
      </c>
      <c r="N15" s="30" t="s">
        <v>151</v>
      </c>
      <c r="O15" s="30" t="s">
        <v>74</v>
      </c>
      <c r="P15" s="30" t="s">
        <v>34</v>
      </c>
      <c r="Q15" s="30" t="s">
        <v>35</v>
      </c>
      <c r="S15" s="31"/>
      <c r="T15" s="31"/>
    </row>
    <row r="16">
      <c r="G16" s="37" t="str">
        <f t="shared" si="1"/>
        <v/>
      </c>
      <c r="S16" s="31"/>
      <c r="T16" s="31"/>
    </row>
    <row r="17">
      <c r="G17" s="37" t="str">
        <f t="shared" si="1"/>
        <v/>
      </c>
      <c r="S17" s="31"/>
      <c r="T17" s="31"/>
    </row>
    <row r="18">
      <c r="G18" s="37" t="str">
        <f t="shared" si="1"/>
        <v/>
      </c>
      <c r="S18" s="31"/>
      <c r="T18" s="31"/>
    </row>
    <row r="19">
      <c r="G19" s="37" t="str">
        <f t="shared" si="1"/>
        <v/>
      </c>
      <c r="S19" s="31"/>
      <c r="T19" s="31"/>
    </row>
    <row r="20">
      <c r="G20" s="37" t="str">
        <f t="shared" si="1"/>
        <v/>
      </c>
      <c r="S20" s="31"/>
      <c r="T20" s="31"/>
    </row>
    <row r="21">
      <c r="G21" s="37" t="str">
        <f t="shared" si="1"/>
        <v/>
      </c>
      <c r="S21" s="31"/>
      <c r="T21" s="31"/>
    </row>
    <row r="22">
      <c r="G22" s="37" t="str">
        <f t="shared" si="1"/>
        <v/>
      </c>
      <c r="S22" s="31"/>
      <c r="T22" s="31"/>
    </row>
    <row r="23">
      <c r="G23" s="37" t="str">
        <f t="shared" si="1"/>
        <v/>
      </c>
      <c r="S23" s="31"/>
      <c r="T23" s="31"/>
    </row>
    <row r="24">
      <c r="G24" s="37" t="str">
        <f t="shared" si="1"/>
        <v/>
      </c>
      <c r="S24" s="31"/>
      <c r="T24" s="31"/>
    </row>
    <row r="25">
      <c r="G25" s="37" t="str">
        <f t="shared" si="1"/>
        <v/>
      </c>
      <c r="S25" s="31"/>
      <c r="T25" s="31"/>
    </row>
    <row r="26">
      <c r="G26" s="37" t="str">
        <f t="shared" si="1"/>
        <v/>
      </c>
      <c r="S26" s="31"/>
      <c r="T26" s="31"/>
    </row>
    <row r="27">
      <c r="G27" s="37" t="str">
        <f t="shared" si="1"/>
        <v/>
      </c>
      <c r="S27" s="31"/>
      <c r="T27" s="31"/>
    </row>
    <row r="28">
      <c r="G28" s="37" t="str">
        <f t="shared" si="1"/>
        <v/>
      </c>
      <c r="S28" s="31"/>
      <c r="T28" s="31"/>
    </row>
    <row r="29">
      <c r="G29" s="37" t="str">
        <f t="shared" si="1"/>
        <v/>
      </c>
      <c r="S29" s="31"/>
      <c r="T29" s="31"/>
    </row>
    <row r="30">
      <c r="G30" s="37" t="str">
        <f t="shared" si="1"/>
        <v/>
      </c>
      <c r="S30" s="31"/>
      <c r="T30" s="31"/>
    </row>
    <row r="31">
      <c r="G31" s="37" t="str">
        <f t="shared" si="1"/>
        <v/>
      </c>
      <c r="S31" s="31"/>
      <c r="T31" s="31"/>
    </row>
    <row r="32">
      <c r="G32" s="37" t="str">
        <f t="shared" si="1"/>
        <v/>
      </c>
      <c r="S32" s="31"/>
      <c r="T32" s="31"/>
    </row>
    <row r="33">
      <c r="G33" s="37" t="str">
        <f t="shared" si="1"/>
        <v/>
      </c>
      <c r="S33" s="31"/>
      <c r="T33" s="31"/>
    </row>
    <row r="34">
      <c r="G34" s="37" t="str">
        <f t="shared" si="1"/>
        <v/>
      </c>
      <c r="S34" s="31"/>
      <c r="T34" s="31"/>
    </row>
    <row r="35">
      <c r="G35" s="37" t="str">
        <f t="shared" si="1"/>
        <v/>
      </c>
      <c r="S35" s="31"/>
      <c r="T35" s="31"/>
    </row>
    <row r="36">
      <c r="G36" s="37" t="str">
        <f t="shared" si="1"/>
        <v/>
      </c>
      <c r="S36" s="31"/>
      <c r="T36" s="31"/>
    </row>
    <row r="37">
      <c r="G37" s="37" t="str">
        <f t="shared" si="1"/>
        <v/>
      </c>
      <c r="S37" s="31"/>
      <c r="T37" s="31"/>
    </row>
    <row r="38">
      <c r="G38" s="37" t="str">
        <f t="shared" si="1"/>
        <v/>
      </c>
      <c r="S38" s="31"/>
      <c r="T38" s="31"/>
    </row>
    <row r="39">
      <c r="G39" s="37" t="str">
        <f t="shared" si="1"/>
        <v/>
      </c>
      <c r="S39" s="31"/>
      <c r="T39" s="31"/>
    </row>
    <row r="40">
      <c r="G40" s="37" t="str">
        <f t="shared" si="1"/>
        <v/>
      </c>
      <c r="S40" s="31"/>
      <c r="T40" s="31"/>
    </row>
    <row r="41">
      <c r="G41" s="37" t="str">
        <f t="shared" si="1"/>
        <v/>
      </c>
      <c r="S41" s="31"/>
      <c r="T41" s="31"/>
    </row>
    <row r="42">
      <c r="G42" s="37" t="str">
        <f t="shared" si="1"/>
        <v/>
      </c>
      <c r="S42" s="31"/>
      <c r="T42" s="31"/>
    </row>
    <row r="43">
      <c r="G43" s="37" t="str">
        <f t="shared" si="1"/>
        <v/>
      </c>
      <c r="S43" s="31"/>
      <c r="T43" s="31"/>
    </row>
    <row r="44">
      <c r="G44" s="37" t="str">
        <f t="shared" si="1"/>
        <v/>
      </c>
      <c r="S44" s="31"/>
      <c r="T44" s="31"/>
    </row>
    <row r="45">
      <c r="G45" s="37" t="str">
        <f t="shared" si="1"/>
        <v/>
      </c>
      <c r="S45" s="31"/>
      <c r="T45" s="31"/>
    </row>
    <row r="46">
      <c r="G46" s="37" t="str">
        <f t="shared" si="1"/>
        <v/>
      </c>
      <c r="S46" s="31"/>
      <c r="T46" s="31"/>
    </row>
    <row r="47">
      <c r="G47" s="37" t="str">
        <f t="shared" si="1"/>
        <v/>
      </c>
      <c r="S47" s="31"/>
      <c r="T47" s="31"/>
    </row>
    <row r="48">
      <c r="G48" s="37" t="str">
        <f t="shared" si="1"/>
        <v/>
      </c>
      <c r="S48" s="31"/>
      <c r="T48" s="31"/>
    </row>
    <row r="49">
      <c r="G49" s="37" t="str">
        <f t="shared" si="1"/>
        <v/>
      </c>
      <c r="S49" s="31"/>
      <c r="T49" s="31"/>
    </row>
    <row r="50">
      <c r="G50" s="37" t="str">
        <f t="shared" si="1"/>
        <v/>
      </c>
      <c r="S50" s="31"/>
      <c r="T50" s="31"/>
    </row>
    <row r="51">
      <c r="G51" s="37" t="str">
        <f t="shared" si="1"/>
        <v/>
      </c>
      <c r="S51" s="31"/>
      <c r="T51" s="31"/>
    </row>
    <row r="52">
      <c r="G52" s="37" t="str">
        <f t="shared" si="1"/>
        <v/>
      </c>
      <c r="S52" s="31"/>
      <c r="T52" s="31"/>
    </row>
    <row r="53">
      <c r="G53" s="37" t="str">
        <f t="shared" si="1"/>
        <v/>
      </c>
      <c r="S53" s="31"/>
      <c r="T53" s="31"/>
    </row>
    <row r="54">
      <c r="G54" s="37" t="str">
        <f t="shared" si="1"/>
        <v/>
      </c>
      <c r="S54" s="31"/>
      <c r="T54" s="31"/>
    </row>
    <row r="55">
      <c r="G55" s="37" t="str">
        <f t="shared" si="1"/>
        <v/>
      </c>
      <c r="S55" s="31"/>
      <c r="T55" s="31"/>
    </row>
    <row r="56">
      <c r="G56" s="37" t="str">
        <f t="shared" si="1"/>
        <v/>
      </c>
      <c r="S56" s="31"/>
      <c r="T56" s="31"/>
    </row>
    <row r="57">
      <c r="G57" s="37" t="str">
        <f t="shared" si="1"/>
        <v/>
      </c>
      <c r="S57" s="31"/>
      <c r="T57" s="31"/>
    </row>
    <row r="58">
      <c r="G58" s="37" t="str">
        <f t="shared" si="1"/>
        <v/>
      </c>
      <c r="S58" s="31"/>
      <c r="T58" s="31"/>
    </row>
    <row r="59">
      <c r="G59" s="37" t="str">
        <f t="shared" si="1"/>
        <v/>
      </c>
      <c r="S59" s="31"/>
      <c r="T59" s="31"/>
    </row>
    <row r="60">
      <c r="G60" s="37" t="str">
        <f t="shared" si="1"/>
        <v/>
      </c>
      <c r="S60" s="31"/>
      <c r="T60" s="31"/>
    </row>
    <row r="61">
      <c r="G61" s="37" t="str">
        <f t="shared" si="1"/>
        <v/>
      </c>
      <c r="S61" s="31"/>
      <c r="T61" s="31"/>
    </row>
    <row r="62">
      <c r="G62" s="37" t="str">
        <f t="shared" si="1"/>
        <v/>
      </c>
      <c r="S62" s="31"/>
      <c r="T62" s="31"/>
    </row>
    <row r="63">
      <c r="G63" s="37" t="str">
        <f t="shared" si="1"/>
        <v/>
      </c>
      <c r="S63" s="31"/>
      <c r="T63" s="31"/>
    </row>
    <row r="64">
      <c r="G64" s="37" t="str">
        <f t="shared" si="1"/>
        <v/>
      </c>
      <c r="S64" s="31"/>
      <c r="T64" s="31"/>
    </row>
    <row r="65">
      <c r="G65" s="37" t="str">
        <f t="shared" si="1"/>
        <v/>
      </c>
      <c r="S65" s="31"/>
      <c r="T65" s="31"/>
    </row>
    <row r="66">
      <c r="G66" s="37" t="str">
        <f t="shared" si="1"/>
        <v/>
      </c>
      <c r="S66" s="31"/>
      <c r="T66" s="31"/>
    </row>
    <row r="67">
      <c r="G67" s="37" t="str">
        <f t="shared" si="1"/>
        <v/>
      </c>
      <c r="S67" s="31"/>
      <c r="T67" s="31"/>
    </row>
    <row r="68">
      <c r="G68" s="37" t="str">
        <f t="shared" si="1"/>
        <v/>
      </c>
      <c r="S68" s="31"/>
      <c r="T68" s="31"/>
    </row>
    <row r="69">
      <c r="G69" s="37" t="str">
        <f t="shared" si="1"/>
        <v/>
      </c>
      <c r="S69" s="31"/>
      <c r="T69" s="31"/>
    </row>
    <row r="70">
      <c r="G70" s="37" t="str">
        <f t="shared" si="1"/>
        <v/>
      </c>
      <c r="S70" s="31"/>
      <c r="T70" s="31"/>
    </row>
    <row r="71">
      <c r="G71" s="37" t="str">
        <f t="shared" si="1"/>
        <v/>
      </c>
      <c r="S71" s="31"/>
      <c r="T71" s="31"/>
    </row>
    <row r="72">
      <c r="G72" s="37" t="str">
        <f t="shared" si="1"/>
        <v/>
      </c>
      <c r="S72" s="31"/>
      <c r="T72" s="31"/>
    </row>
    <row r="73">
      <c r="G73" s="37" t="str">
        <f t="shared" si="1"/>
        <v/>
      </c>
      <c r="S73" s="31"/>
      <c r="T73" s="31"/>
    </row>
    <row r="74">
      <c r="G74" s="37" t="str">
        <f t="shared" si="1"/>
        <v/>
      </c>
      <c r="S74" s="31"/>
      <c r="T74" s="31"/>
    </row>
    <row r="75">
      <c r="G75" s="37" t="str">
        <f t="shared" si="1"/>
        <v/>
      </c>
      <c r="S75" s="31"/>
      <c r="T75" s="31"/>
    </row>
    <row r="76">
      <c r="G76" s="37" t="str">
        <f t="shared" si="1"/>
        <v/>
      </c>
      <c r="S76" s="31"/>
      <c r="T76" s="31"/>
    </row>
    <row r="77">
      <c r="G77" s="37" t="str">
        <f t="shared" si="1"/>
        <v/>
      </c>
      <c r="S77" s="31"/>
      <c r="T77" s="31"/>
    </row>
    <row r="78">
      <c r="G78" s="37" t="str">
        <f t="shared" si="1"/>
        <v/>
      </c>
      <c r="S78" s="31"/>
      <c r="T78" s="31"/>
    </row>
    <row r="79">
      <c r="G79" s="37" t="str">
        <f t="shared" si="1"/>
        <v/>
      </c>
      <c r="S79" s="31"/>
      <c r="T79" s="31"/>
    </row>
    <row r="80">
      <c r="G80" s="37" t="str">
        <f t="shared" si="1"/>
        <v/>
      </c>
      <c r="S80" s="31"/>
      <c r="T80" s="31"/>
    </row>
    <row r="81">
      <c r="G81" s="37" t="str">
        <f t="shared" si="1"/>
        <v/>
      </c>
      <c r="S81" s="31"/>
      <c r="T81" s="31"/>
    </row>
    <row r="82">
      <c r="G82" s="37" t="str">
        <f t="shared" si="1"/>
        <v/>
      </c>
      <c r="S82" s="31"/>
      <c r="T82" s="31"/>
    </row>
    <row r="83">
      <c r="G83" s="37" t="str">
        <f t="shared" si="1"/>
        <v/>
      </c>
      <c r="S83" s="31"/>
      <c r="T83" s="31"/>
    </row>
    <row r="84">
      <c r="G84" s="37" t="str">
        <f t="shared" si="1"/>
        <v/>
      </c>
      <c r="S84" s="31"/>
      <c r="T84" s="31"/>
    </row>
    <row r="85">
      <c r="G85" s="37" t="str">
        <f t="shared" si="1"/>
        <v/>
      </c>
      <c r="S85" s="31"/>
      <c r="T85" s="31"/>
    </row>
    <row r="86">
      <c r="G86" s="37" t="str">
        <f t="shared" si="1"/>
        <v/>
      </c>
      <c r="S86" s="31"/>
      <c r="T86" s="31"/>
    </row>
    <row r="87">
      <c r="G87" s="37" t="str">
        <f t="shared" si="1"/>
        <v/>
      </c>
      <c r="S87" s="31"/>
      <c r="T87" s="31"/>
    </row>
    <row r="88">
      <c r="G88" s="37" t="str">
        <f t="shared" si="1"/>
        <v/>
      </c>
      <c r="S88" s="31"/>
      <c r="T88" s="31"/>
    </row>
    <row r="89">
      <c r="G89" s="37" t="str">
        <f t="shared" si="1"/>
        <v/>
      </c>
      <c r="S89" s="31"/>
      <c r="T89" s="31"/>
    </row>
    <row r="90">
      <c r="G90" s="37" t="str">
        <f t="shared" si="1"/>
        <v/>
      </c>
      <c r="S90" s="31"/>
      <c r="T90" s="31"/>
    </row>
    <row r="91">
      <c r="G91" s="37" t="str">
        <f t="shared" si="1"/>
        <v/>
      </c>
      <c r="S91" s="31"/>
      <c r="T91" s="31"/>
    </row>
    <row r="92">
      <c r="G92" s="37" t="str">
        <f t="shared" si="1"/>
        <v/>
      </c>
      <c r="S92" s="31"/>
      <c r="T92" s="31"/>
    </row>
    <row r="93">
      <c r="G93" s="37" t="str">
        <f t="shared" si="1"/>
        <v/>
      </c>
      <c r="S93" s="31"/>
      <c r="T93" s="31"/>
    </row>
    <row r="94">
      <c r="G94" s="37" t="str">
        <f t="shared" si="1"/>
        <v/>
      </c>
      <c r="S94" s="31"/>
      <c r="T94" s="31"/>
    </row>
    <row r="95">
      <c r="G95" s="37" t="str">
        <f t="shared" si="1"/>
        <v/>
      </c>
      <c r="S95" s="31"/>
      <c r="T95" s="31"/>
    </row>
    <row r="96">
      <c r="G96" s="37" t="str">
        <f t="shared" si="1"/>
        <v/>
      </c>
      <c r="S96" s="31"/>
      <c r="T96" s="31"/>
    </row>
    <row r="97">
      <c r="G97" s="37" t="str">
        <f t="shared" si="1"/>
        <v/>
      </c>
      <c r="S97" s="31"/>
      <c r="T97" s="31"/>
    </row>
    <row r="98">
      <c r="G98" s="37" t="str">
        <f t="shared" si="1"/>
        <v/>
      </c>
      <c r="S98" s="31"/>
      <c r="T98" s="31"/>
    </row>
    <row r="99">
      <c r="G99" s="37" t="str">
        <f t="shared" si="1"/>
        <v/>
      </c>
      <c r="S99" s="31"/>
      <c r="T99" s="31"/>
    </row>
    <row r="100">
      <c r="G100" s="37" t="str">
        <f t="shared" si="1"/>
        <v/>
      </c>
      <c r="S100" s="31"/>
      <c r="T100" s="31"/>
    </row>
    <row r="101">
      <c r="G101" s="37" t="str">
        <f t="shared" si="1"/>
        <v/>
      </c>
      <c r="S101" s="31"/>
      <c r="T101" s="31"/>
    </row>
    <row r="102">
      <c r="G102" s="37" t="str">
        <f t="shared" si="1"/>
        <v/>
      </c>
      <c r="S102" s="31"/>
      <c r="T102" s="31"/>
    </row>
    <row r="103">
      <c r="G103" s="37" t="str">
        <f t="shared" si="1"/>
        <v/>
      </c>
      <c r="S103" s="31"/>
      <c r="T103" s="31"/>
    </row>
    <row r="104">
      <c r="G104" s="37" t="str">
        <f t="shared" si="1"/>
        <v/>
      </c>
      <c r="S104" s="31"/>
      <c r="T104" s="31"/>
    </row>
    <row r="105">
      <c r="G105" s="37" t="str">
        <f t="shared" si="1"/>
        <v/>
      </c>
      <c r="S105" s="31"/>
      <c r="T105" s="31"/>
    </row>
    <row r="106">
      <c r="G106" s="37" t="str">
        <f t="shared" si="1"/>
        <v/>
      </c>
      <c r="S106" s="31"/>
      <c r="T106" s="31"/>
    </row>
    <row r="107">
      <c r="G107" s="37" t="str">
        <f t="shared" si="1"/>
        <v/>
      </c>
      <c r="S107" s="31"/>
      <c r="T107" s="31"/>
    </row>
    <row r="108">
      <c r="G108" s="37" t="str">
        <f t="shared" si="1"/>
        <v/>
      </c>
      <c r="S108" s="31"/>
      <c r="T108" s="31"/>
    </row>
    <row r="109">
      <c r="G109" s="37" t="str">
        <f t="shared" si="1"/>
        <v/>
      </c>
      <c r="S109" s="31"/>
      <c r="T109" s="31"/>
    </row>
    <row r="110">
      <c r="G110" s="37" t="str">
        <f t="shared" si="1"/>
        <v/>
      </c>
      <c r="S110" s="31"/>
      <c r="T110" s="31"/>
    </row>
    <row r="111">
      <c r="G111" s="37" t="str">
        <f t="shared" si="1"/>
        <v/>
      </c>
      <c r="S111" s="31"/>
      <c r="T111" s="31"/>
    </row>
    <row r="112">
      <c r="G112" s="37" t="str">
        <f t="shared" si="1"/>
        <v/>
      </c>
      <c r="S112" s="31"/>
      <c r="T112" s="31"/>
    </row>
    <row r="113">
      <c r="G113" s="37" t="str">
        <f t="shared" si="1"/>
        <v/>
      </c>
      <c r="S113" s="31"/>
      <c r="T113" s="31"/>
    </row>
    <row r="114">
      <c r="G114" s="37" t="str">
        <f t="shared" si="1"/>
        <v/>
      </c>
      <c r="S114" s="31"/>
      <c r="T114" s="31"/>
    </row>
    <row r="115">
      <c r="G115" s="37" t="str">
        <f t="shared" si="1"/>
        <v/>
      </c>
      <c r="S115" s="31"/>
      <c r="T115" s="31"/>
    </row>
    <row r="116">
      <c r="G116" s="37" t="str">
        <f t="shared" si="1"/>
        <v/>
      </c>
      <c r="S116" s="31"/>
      <c r="T116" s="31"/>
    </row>
    <row r="117">
      <c r="G117" s="37" t="str">
        <f t="shared" si="1"/>
        <v/>
      </c>
      <c r="S117" s="31"/>
      <c r="T117" s="31"/>
    </row>
    <row r="118">
      <c r="G118" s="37" t="str">
        <f t="shared" si="1"/>
        <v/>
      </c>
      <c r="S118" s="31"/>
      <c r="T118" s="31"/>
    </row>
    <row r="119">
      <c r="G119" s="37" t="str">
        <f t="shared" si="1"/>
        <v/>
      </c>
      <c r="S119" s="31"/>
      <c r="T119" s="31"/>
    </row>
    <row r="120">
      <c r="G120" s="37" t="str">
        <f t="shared" si="1"/>
        <v/>
      </c>
      <c r="S120" s="31"/>
      <c r="T120" s="31"/>
    </row>
    <row r="121">
      <c r="G121" s="37" t="str">
        <f t="shared" si="1"/>
        <v/>
      </c>
      <c r="S121" s="31"/>
      <c r="T121" s="31"/>
    </row>
    <row r="122">
      <c r="G122" s="37" t="str">
        <f t="shared" si="1"/>
        <v/>
      </c>
      <c r="S122" s="31"/>
      <c r="T122" s="31"/>
    </row>
    <row r="123">
      <c r="G123" s="37" t="str">
        <f t="shared" si="1"/>
        <v/>
      </c>
      <c r="S123" s="31"/>
      <c r="T123" s="31"/>
    </row>
    <row r="124">
      <c r="G124" s="37" t="str">
        <f t="shared" si="1"/>
        <v/>
      </c>
      <c r="S124" s="31"/>
      <c r="T124" s="31"/>
    </row>
    <row r="125">
      <c r="G125" s="37" t="str">
        <f t="shared" si="1"/>
        <v/>
      </c>
      <c r="S125" s="31"/>
      <c r="T125" s="31"/>
    </row>
    <row r="126">
      <c r="G126" s="37" t="str">
        <f t="shared" si="1"/>
        <v/>
      </c>
      <c r="S126" s="31"/>
      <c r="T126" s="31"/>
    </row>
    <row r="127">
      <c r="G127" s="37" t="str">
        <f t="shared" si="1"/>
        <v/>
      </c>
      <c r="S127" s="31"/>
      <c r="T127" s="31"/>
    </row>
    <row r="128">
      <c r="G128" s="37" t="str">
        <f t="shared" si="1"/>
        <v/>
      </c>
      <c r="S128" s="31"/>
      <c r="T128" s="31"/>
    </row>
    <row r="129">
      <c r="G129" s="37" t="str">
        <f t="shared" si="1"/>
        <v/>
      </c>
      <c r="S129" s="31"/>
      <c r="T129" s="31"/>
    </row>
    <row r="130">
      <c r="G130" s="37" t="str">
        <f t="shared" si="1"/>
        <v/>
      </c>
      <c r="S130" s="31"/>
      <c r="T130" s="31"/>
    </row>
    <row r="131">
      <c r="G131" s="37" t="str">
        <f t="shared" si="1"/>
        <v/>
      </c>
      <c r="S131" s="31"/>
      <c r="T131" s="31"/>
    </row>
    <row r="132">
      <c r="G132" s="37" t="str">
        <f t="shared" si="1"/>
        <v/>
      </c>
      <c r="S132" s="31"/>
      <c r="T132" s="31"/>
    </row>
    <row r="133">
      <c r="G133" s="37" t="str">
        <f t="shared" si="1"/>
        <v/>
      </c>
      <c r="S133" s="31"/>
      <c r="T133" s="31"/>
    </row>
    <row r="134">
      <c r="G134" s="37" t="str">
        <f t="shared" si="1"/>
        <v/>
      </c>
      <c r="S134" s="31"/>
      <c r="T134" s="31"/>
    </row>
    <row r="135">
      <c r="G135" s="37" t="str">
        <f t="shared" si="1"/>
        <v/>
      </c>
      <c r="S135" s="31"/>
      <c r="T135" s="31"/>
    </row>
    <row r="136">
      <c r="G136" s="37" t="str">
        <f t="shared" si="1"/>
        <v/>
      </c>
      <c r="S136" s="31"/>
      <c r="T136" s="31"/>
    </row>
    <row r="137">
      <c r="G137" s="37" t="str">
        <f t="shared" si="1"/>
        <v/>
      </c>
      <c r="S137" s="31"/>
      <c r="T137" s="31"/>
    </row>
    <row r="138">
      <c r="G138" s="37" t="str">
        <f t="shared" si="1"/>
        <v/>
      </c>
      <c r="S138" s="31"/>
      <c r="T138" s="31"/>
    </row>
    <row r="139">
      <c r="G139" s="37" t="str">
        <f t="shared" si="1"/>
        <v/>
      </c>
      <c r="S139" s="31"/>
      <c r="T139" s="31"/>
    </row>
    <row r="140">
      <c r="G140" s="37" t="str">
        <f t="shared" si="1"/>
        <v/>
      </c>
      <c r="S140" s="31"/>
      <c r="T140" s="31"/>
    </row>
    <row r="141">
      <c r="G141" s="37" t="str">
        <f t="shared" si="1"/>
        <v/>
      </c>
      <c r="S141" s="31"/>
      <c r="T141" s="31"/>
    </row>
    <row r="142">
      <c r="G142" s="37" t="str">
        <f t="shared" si="1"/>
        <v/>
      </c>
      <c r="S142" s="31"/>
      <c r="T142" s="31"/>
    </row>
    <row r="143">
      <c r="G143" s="37" t="str">
        <f t="shared" si="1"/>
        <v/>
      </c>
      <c r="S143" s="31"/>
      <c r="T143" s="31"/>
    </row>
    <row r="144">
      <c r="G144" s="37" t="str">
        <f t="shared" si="1"/>
        <v/>
      </c>
      <c r="S144" s="31"/>
      <c r="T144" s="31"/>
    </row>
    <row r="145">
      <c r="G145" s="37" t="str">
        <f t="shared" si="1"/>
        <v/>
      </c>
      <c r="S145" s="31"/>
      <c r="T145" s="31"/>
    </row>
    <row r="146">
      <c r="G146" s="37" t="str">
        <f t="shared" si="1"/>
        <v/>
      </c>
      <c r="S146" s="31"/>
      <c r="T146" s="31"/>
    </row>
    <row r="147">
      <c r="G147" s="37" t="str">
        <f t="shared" si="1"/>
        <v/>
      </c>
      <c r="S147" s="31"/>
      <c r="T147" s="31"/>
    </row>
    <row r="148">
      <c r="G148" s="37" t="str">
        <f t="shared" si="1"/>
        <v/>
      </c>
      <c r="S148" s="31"/>
      <c r="T148" s="31"/>
    </row>
    <row r="149">
      <c r="G149" s="37" t="str">
        <f t="shared" si="1"/>
        <v/>
      </c>
      <c r="S149" s="31"/>
      <c r="T149" s="31"/>
    </row>
    <row r="150">
      <c r="G150" s="37" t="str">
        <f t="shared" si="1"/>
        <v/>
      </c>
      <c r="S150" s="31"/>
      <c r="T150" s="31"/>
    </row>
    <row r="151">
      <c r="G151" s="37" t="str">
        <f t="shared" si="1"/>
        <v/>
      </c>
      <c r="S151" s="31"/>
      <c r="T151" s="31"/>
    </row>
    <row r="152">
      <c r="G152" s="37" t="str">
        <f t="shared" si="1"/>
        <v/>
      </c>
      <c r="S152" s="31"/>
      <c r="T152" s="31"/>
    </row>
    <row r="153">
      <c r="G153" s="37" t="str">
        <f t="shared" si="1"/>
        <v/>
      </c>
      <c r="S153" s="31"/>
      <c r="T153" s="31"/>
    </row>
    <row r="154">
      <c r="G154" s="37" t="str">
        <f t="shared" si="1"/>
        <v/>
      </c>
      <c r="S154" s="31"/>
      <c r="T154" s="31"/>
    </row>
    <row r="155">
      <c r="G155" s="37" t="str">
        <f t="shared" si="1"/>
        <v/>
      </c>
      <c r="S155" s="31"/>
      <c r="T155" s="31"/>
    </row>
    <row r="156">
      <c r="G156" s="37" t="str">
        <f t="shared" si="1"/>
        <v/>
      </c>
      <c r="S156" s="31"/>
      <c r="T156" s="31"/>
    </row>
    <row r="157">
      <c r="G157" s="37" t="str">
        <f t="shared" si="1"/>
        <v/>
      </c>
      <c r="S157" s="31"/>
      <c r="T157" s="31"/>
    </row>
    <row r="158">
      <c r="G158" s="37" t="str">
        <f t="shared" si="1"/>
        <v/>
      </c>
      <c r="S158" s="31"/>
      <c r="T158" s="31"/>
    </row>
    <row r="159">
      <c r="G159" s="37" t="str">
        <f t="shared" si="1"/>
        <v/>
      </c>
      <c r="S159" s="31"/>
      <c r="T159" s="31"/>
    </row>
    <row r="160">
      <c r="G160" s="37" t="str">
        <f t="shared" si="1"/>
        <v/>
      </c>
      <c r="S160" s="31"/>
      <c r="T160" s="31"/>
    </row>
    <row r="161">
      <c r="G161" s="37" t="str">
        <f t="shared" si="1"/>
        <v/>
      </c>
      <c r="S161" s="31"/>
      <c r="T161" s="31"/>
    </row>
    <row r="162">
      <c r="G162" s="37" t="str">
        <f t="shared" si="1"/>
        <v/>
      </c>
      <c r="S162" s="31"/>
      <c r="T162" s="31"/>
    </row>
    <row r="163">
      <c r="G163" s="37" t="str">
        <f t="shared" si="1"/>
        <v/>
      </c>
      <c r="S163" s="31"/>
      <c r="T163" s="31"/>
    </row>
    <row r="164">
      <c r="G164" s="37" t="str">
        <f t="shared" si="1"/>
        <v/>
      </c>
      <c r="S164" s="31"/>
      <c r="T164" s="31"/>
    </row>
    <row r="165">
      <c r="G165" s="37" t="str">
        <f t="shared" si="1"/>
        <v/>
      </c>
      <c r="S165" s="31"/>
      <c r="T165" s="31"/>
    </row>
    <row r="166">
      <c r="G166" s="37" t="str">
        <f t="shared" si="1"/>
        <v/>
      </c>
      <c r="S166" s="31"/>
      <c r="T166" s="31"/>
    </row>
    <row r="167">
      <c r="G167" s="37" t="str">
        <f t="shared" si="1"/>
        <v/>
      </c>
      <c r="S167" s="31"/>
      <c r="T167" s="31"/>
    </row>
    <row r="168">
      <c r="G168" s="37" t="str">
        <f t="shared" si="1"/>
        <v/>
      </c>
      <c r="S168" s="31"/>
      <c r="T168" s="31"/>
    </row>
    <row r="169">
      <c r="G169" s="37" t="str">
        <f t="shared" si="1"/>
        <v/>
      </c>
      <c r="S169" s="31"/>
      <c r="T169" s="31"/>
    </row>
    <row r="170">
      <c r="G170" s="37" t="str">
        <f t="shared" si="1"/>
        <v/>
      </c>
      <c r="S170" s="31"/>
      <c r="T170" s="31"/>
    </row>
    <row r="171">
      <c r="G171" s="37" t="str">
        <f t="shared" si="1"/>
        <v/>
      </c>
      <c r="S171" s="31"/>
      <c r="T171" s="31"/>
    </row>
    <row r="172">
      <c r="G172" s="37" t="str">
        <f t="shared" si="1"/>
        <v/>
      </c>
      <c r="S172" s="31"/>
      <c r="T172" s="31"/>
    </row>
    <row r="173">
      <c r="G173" s="37" t="str">
        <f t="shared" si="1"/>
        <v/>
      </c>
      <c r="S173" s="31"/>
      <c r="T173" s="31"/>
    </row>
    <row r="174">
      <c r="G174" s="37" t="str">
        <f t="shared" si="1"/>
        <v/>
      </c>
      <c r="S174" s="31"/>
      <c r="T174" s="31"/>
    </row>
    <row r="175">
      <c r="G175" s="37" t="str">
        <f t="shared" si="1"/>
        <v/>
      </c>
      <c r="S175" s="31"/>
      <c r="T175" s="31"/>
    </row>
    <row r="176">
      <c r="G176" s="37" t="str">
        <f t="shared" si="1"/>
        <v/>
      </c>
      <c r="S176" s="31"/>
      <c r="T176" s="31"/>
    </row>
    <row r="177">
      <c r="G177" s="37" t="str">
        <f t="shared" si="1"/>
        <v/>
      </c>
      <c r="S177" s="31"/>
      <c r="T177" s="31"/>
    </row>
    <row r="178">
      <c r="G178" s="37" t="str">
        <f t="shared" si="1"/>
        <v/>
      </c>
      <c r="S178" s="31"/>
      <c r="T178" s="31"/>
    </row>
    <row r="179">
      <c r="G179" s="37" t="str">
        <f t="shared" si="1"/>
        <v/>
      </c>
      <c r="S179" s="31"/>
      <c r="T179" s="31"/>
    </row>
    <row r="180">
      <c r="G180" s="37" t="str">
        <f t="shared" si="1"/>
        <v/>
      </c>
      <c r="S180" s="31"/>
      <c r="T180" s="31"/>
    </row>
    <row r="181">
      <c r="G181" s="37" t="str">
        <f t="shared" si="1"/>
        <v/>
      </c>
      <c r="S181" s="31"/>
      <c r="T181" s="31"/>
    </row>
    <row r="182">
      <c r="G182" s="37" t="str">
        <f t="shared" si="1"/>
        <v/>
      </c>
      <c r="S182" s="31"/>
      <c r="T182" s="31"/>
    </row>
    <row r="183">
      <c r="G183" s="37" t="str">
        <f t="shared" si="1"/>
        <v/>
      </c>
      <c r="S183" s="31"/>
      <c r="T183" s="31"/>
    </row>
    <row r="184">
      <c r="G184" s="37" t="str">
        <f t="shared" si="1"/>
        <v/>
      </c>
      <c r="S184" s="31"/>
      <c r="T184" s="31"/>
    </row>
    <row r="185">
      <c r="G185" s="37" t="str">
        <f t="shared" si="1"/>
        <v/>
      </c>
      <c r="S185" s="31"/>
      <c r="T185" s="31"/>
    </row>
    <row r="186">
      <c r="G186" s="37" t="str">
        <f t="shared" si="1"/>
        <v/>
      </c>
      <c r="S186" s="31"/>
      <c r="T186" s="31"/>
    </row>
    <row r="187">
      <c r="G187" s="37" t="str">
        <f t="shared" si="1"/>
        <v/>
      </c>
      <c r="S187" s="31"/>
      <c r="T187" s="31"/>
    </row>
    <row r="188">
      <c r="G188" s="37" t="str">
        <f t="shared" si="1"/>
        <v/>
      </c>
      <c r="S188" s="31"/>
      <c r="T188" s="31"/>
    </row>
    <row r="189">
      <c r="G189" s="37" t="str">
        <f t="shared" si="1"/>
        <v/>
      </c>
      <c r="S189" s="31"/>
      <c r="T189" s="31"/>
    </row>
    <row r="190">
      <c r="G190" s="37" t="str">
        <f t="shared" si="1"/>
        <v/>
      </c>
      <c r="S190" s="31"/>
      <c r="T190" s="31"/>
    </row>
    <row r="191">
      <c r="G191" s="37" t="str">
        <f t="shared" si="1"/>
        <v/>
      </c>
      <c r="S191" s="31"/>
      <c r="T191" s="31"/>
    </row>
    <row r="192">
      <c r="G192" s="37" t="str">
        <f t="shared" si="1"/>
        <v/>
      </c>
      <c r="S192" s="31"/>
      <c r="T192" s="31"/>
    </row>
    <row r="193">
      <c r="G193" s="37" t="str">
        <f t="shared" si="1"/>
        <v/>
      </c>
      <c r="S193" s="31"/>
      <c r="T193" s="31"/>
    </row>
    <row r="194">
      <c r="G194" s="37" t="str">
        <f t="shared" si="1"/>
        <v/>
      </c>
      <c r="S194" s="31"/>
      <c r="T194" s="31"/>
    </row>
    <row r="195">
      <c r="G195" s="37" t="str">
        <f t="shared" si="1"/>
        <v/>
      </c>
      <c r="S195" s="31"/>
      <c r="T195" s="31"/>
    </row>
    <row r="196">
      <c r="G196" s="37" t="str">
        <f t="shared" si="1"/>
        <v/>
      </c>
      <c r="S196" s="31"/>
      <c r="T196" s="31"/>
    </row>
    <row r="197">
      <c r="G197" s="37" t="str">
        <f t="shared" si="1"/>
        <v/>
      </c>
      <c r="S197" s="31"/>
      <c r="T197" s="31"/>
    </row>
    <row r="198">
      <c r="G198" s="37" t="str">
        <f t="shared" si="1"/>
        <v/>
      </c>
      <c r="S198" s="31"/>
      <c r="T198" s="31"/>
    </row>
    <row r="199">
      <c r="G199" s="37" t="str">
        <f t="shared" si="1"/>
        <v/>
      </c>
      <c r="S199" s="31"/>
      <c r="T199" s="31"/>
    </row>
    <row r="200">
      <c r="G200" s="37" t="str">
        <f t="shared" si="1"/>
        <v/>
      </c>
      <c r="S200" s="31"/>
      <c r="T200" s="31"/>
    </row>
    <row r="201">
      <c r="G201" s="37" t="str">
        <f t="shared" si="1"/>
        <v/>
      </c>
      <c r="S201" s="31"/>
      <c r="T201" s="31"/>
    </row>
    <row r="202">
      <c r="G202" s="37" t="str">
        <f t="shared" si="1"/>
        <v/>
      </c>
      <c r="S202" s="31"/>
      <c r="T202" s="31"/>
    </row>
    <row r="203">
      <c r="G203" s="37" t="str">
        <f t="shared" si="1"/>
        <v/>
      </c>
      <c r="S203" s="31"/>
      <c r="T203" s="31"/>
    </row>
    <row r="204">
      <c r="G204" s="37" t="str">
        <f t="shared" si="1"/>
        <v/>
      </c>
      <c r="S204" s="31"/>
      <c r="T204" s="31"/>
    </row>
    <row r="205">
      <c r="G205" s="37" t="str">
        <f t="shared" si="1"/>
        <v/>
      </c>
      <c r="S205" s="31"/>
      <c r="T205" s="31"/>
    </row>
    <row r="206">
      <c r="G206" s="37" t="str">
        <f t="shared" si="1"/>
        <v/>
      </c>
      <c r="S206" s="31"/>
      <c r="T206" s="31"/>
    </row>
    <row r="207">
      <c r="G207" s="37" t="str">
        <f t="shared" si="1"/>
        <v/>
      </c>
      <c r="S207" s="31"/>
      <c r="T207" s="31"/>
    </row>
    <row r="208">
      <c r="G208" s="37" t="str">
        <f t="shared" si="1"/>
        <v/>
      </c>
      <c r="S208" s="31"/>
      <c r="T208" s="31"/>
    </row>
    <row r="209">
      <c r="G209" s="37" t="str">
        <f t="shared" si="1"/>
        <v/>
      </c>
      <c r="S209" s="31"/>
      <c r="T209" s="31"/>
    </row>
    <row r="210">
      <c r="G210" s="37" t="str">
        <f t="shared" si="1"/>
        <v/>
      </c>
      <c r="S210" s="31"/>
      <c r="T210" s="31"/>
    </row>
    <row r="211">
      <c r="G211" s="37" t="str">
        <f t="shared" si="1"/>
        <v/>
      </c>
      <c r="S211" s="31"/>
      <c r="T211" s="31"/>
    </row>
    <row r="212">
      <c r="G212" s="37" t="str">
        <f t="shared" si="1"/>
        <v/>
      </c>
      <c r="S212" s="31"/>
      <c r="T212" s="31"/>
    </row>
    <row r="213">
      <c r="G213" s="37" t="str">
        <f t="shared" si="1"/>
        <v/>
      </c>
      <c r="S213" s="31"/>
      <c r="T213" s="31"/>
    </row>
    <row r="214">
      <c r="G214" s="37" t="str">
        <f t="shared" si="1"/>
        <v/>
      </c>
      <c r="S214" s="31"/>
      <c r="T214" s="31"/>
    </row>
    <row r="215">
      <c r="G215" s="37" t="str">
        <f t="shared" si="1"/>
        <v/>
      </c>
      <c r="S215" s="31"/>
      <c r="T215" s="31"/>
    </row>
    <row r="216">
      <c r="G216" s="37" t="str">
        <f t="shared" si="1"/>
        <v/>
      </c>
      <c r="S216" s="31"/>
      <c r="T216" s="31"/>
    </row>
    <row r="217">
      <c r="G217" s="37" t="str">
        <f t="shared" si="1"/>
        <v/>
      </c>
      <c r="S217" s="31"/>
      <c r="T217" s="31"/>
    </row>
    <row r="218">
      <c r="G218" s="37" t="str">
        <f t="shared" si="1"/>
        <v/>
      </c>
      <c r="S218" s="31"/>
      <c r="T218" s="31"/>
    </row>
    <row r="219">
      <c r="G219" s="37" t="str">
        <f t="shared" si="1"/>
        <v/>
      </c>
      <c r="S219" s="31"/>
      <c r="T219" s="31"/>
    </row>
    <row r="220">
      <c r="G220" s="37" t="str">
        <f t="shared" si="1"/>
        <v/>
      </c>
      <c r="S220" s="31"/>
      <c r="T220" s="31"/>
    </row>
    <row r="221">
      <c r="G221" s="37" t="str">
        <f t="shared" si="1"/>
        <v/>
      </c>
      <c r="S221" s="31"/>
      <c r="T221" s="31"/>
    </row>
    <row r="222">
      <c r="G222" s="37" t="str">
        <f t="shared" si="1"/>
        <v/>
      </c>
      <c r="S222" s="31"/>
      <c r="T222" s="31"/>
    </row>
    <row r="223">
      <c r="G223" s="37" t="str">
        <f t="shared" si="1"/>
        <v/>
      </c>
      <c r="S223" s="31"/>
      <c r="T223" s="31"/>
    </row>
    <row r="224">
      <c r="G224" s="37" t="str">
        <f t="shared" si="1"/>
        <v/>
      </c>
      <c r="S224" s="31"/>
      <c r="T224" s="31"/>
    </row>
    <row r="225">
      <c r="G225" s="37" t="str">
        <f t="shared" si="1"/>
        <v/>
      </c>
      <c r="S225" s="31"/>
      <c r="T225" s="31"/>
    </row>
    <row r="226">
      <c r="G226" s="37" t="str">
        <f t="shared" si="1"/>
        <v/>
      </c>
      <c r="S226" s="31"/>
      <c r="T226" s="31"/>
    </row>
    <row r="227">
      <c r="G227" s="37" t="str">
        <f t="shared" si="1"/>
        <v/>
      </c>
      <c r="S227" s="31"/>
      <c r="T227" s="31"/>
    </row>
    <row r="228">
      <c r="G228" s="37" t="str">
        <f t="shared" si="1"/>
        <v/>
      </c>
      <c r="S228" s="31"/>
      <c r="T228" s="31"/>
    </row>
    <row r="229">
      <c r="G229" s="37" t="str">
        <f t="shared" si="1"/>
        <v/>
      </c>
      <c r="S229" s="31"/>
      <c r="T229" s="31"/>
    </row>
    <row r="230">
      <c r="G230" s="37" t="str">
        <f t="shared" si="1"/>
        <v/>
      </c>
      <c r="S230" s="31"/>
      <c r="T230" s="31"/>
    </row>
    <row r="231">
      <c r="G231" s="37" t="str">
        <f t="shared" si="1"/>
        <v/>
      </c>
      <c r="S231" s="31"/>
      <c r="T231" s="31"/>
    </row>
    <row r="232">
      <c r="G232" s="37" t="str">
        <f t="shared" si="1"/>
        <v/>
      </c>
      <c r="S232" s="31"/>
      <c r="T232" s="31"/>
    </row>
    <row r="233">
      <c r="G233" s="37" t="str">
        <f t="shared" si="1"/>
        <v/>
      </c>
      <c r="S233" s="31"/>
      <c r="T233" s="31"/>
    </row>
    <row r="234">
      <c r="G234" s="37" t="str">
        <f t="shared" si="1"/>
        <v/>
      </c>
      <c r="S234" s="31"/>
      <c r="T234" s="31"/>
    </row>
    <row r="235">
      <c r="G235" s="37" t="str">
        <f t="shared" si="1"/>
        <v/>
      </c>
      <c r="S235" s="31"/>
      <c r="T235" s="31"/>
    </row>
    <row r="236">
      <c r="G236" s="37" t="str">
        <f t="shared" si="1"/>
        <v/>
      </c>
      <c r="S236" s="31"/>
      <c r="T236" s="31"/>
    </row>
    <row r="237">
      <c r="G237" s="37" t="str">
        <f t="shared" si="1"/>
        <v/>
      </c>
      <c r="S237" s="31"/>
      <c r="T237" s="31"/>
    </row>
    <row r="238">
      <c r="G238" s="37" t="str">
        <f t="shared" si="1"/>
        <v/>
      </c>
      <c r="S238" s="31"/>
      <c r="T238" s="31"/>
    </row>
    <row r="239">
      <c r="G239" s="37" t="str">
        <f t="shared" si="1"/>
        <v/>
      </c>
      <c r="S239" s="31"/>
      <c r="T239" s="31"/>
    </row>
    <row r="240">
      <c r="G240" s="37" t="str">
        <f t="shared" si="1"/>
        <v/>
      </c>
      <c r="S240" s="31"/>
      <c r="T240" s="31"/>
    </row>
    <row r="241">
      <c r="G241" s="37" t="str">
        <f t="shared" si="1"/>
        <v/>
      </c>
      <c r="S241" s="31"/>
      <c r="T241" s="31"/>
    </row>
    <row r="242">
      <c r="G242" s="37" t="str">
        <f t="shared" si="1"/>
        <v/>
      </c>
      <c r="S242" s="31"/>
      <c r="T242" s="31"/>
    </row>
    <row r="243">
      <c r="G243" s="37" t="str">
        <f t="shared" si="1"/>
        <v/>
      </c>
      <c r="S243" s="31"/>
      <c r="T243" s="31"/>
    </row>
    <row r="244">
      <c r="G244" s="37" t="str">
        <f t="shared" si="1"/>
        <v/>
      </c>
      <c r="S244" s="31"/>
      <c r="T244" s="31"/>
    </row>
    <row r="245">
      <c r="G245" s="37" t="str">
        <f t="shared" si="1"/>
        <v/>
      </c>
      <c r="S245" s="31"/>
      <c r="T245" s="31"/>
    </row>
    <row r="246">
      <c r="G246" s="37" t="str">
        <f t="shared" si="1"/>
        <v/>
      </c>
      <c r="S246" s="31"/>
      <c r="T246" s="31"/>
    </row>
    <row r="247">
      <c r="G247" s="37" t="str">
        <f t="shared" si="1"/>
        <v/>
      </c>
      <c r="S247" s="31"/>
      <c r="T247" s="31"/>
    </row>
    <row r="248">
      <c r="G248" s="37" t="str">
        <f t="shared" si="1"/>
        <v/>
      </c>
      <c r="S248" s="31"/>
      <c r="T248" s="31"/>
    </row>
    <row r="249">
      <c r="G249" s="37" t="str">
        <f t="shared" si="1"/>
        <v/>
      </c>
      <c r="S249" s="31"/>
      <c r="T249" s="31"/>
    </row>
    <row r="250">
      <c r="G250" s="37" t="str">
        <f t="shared" si="1"/>
        <v/>
      </c>
      <c r="S250" s="31"/>
      <c r="T250" s="31"/>
    </row>
    <row r="251">
      <c r="G251" s="37" t="str">
        <f t="shared" si="1"/>
        <v/>
      </c>
      <c r="S251" s="31"/>
      <c r="T251" s="31"/>
    </row>
    <row r="252">
      <c r="G252" s="37" t="str">
        <f t="shared" si="1"/>
        <v/>
      </c>
      <c r="S252" s="31"/>
      <c r="T252" s="31"/>
    </row>
    <row r="253">
      <c r="G253" s="37" t="str">
        <f t="shared" si="1"/>
        <v/>
      </c>
      <c r="S253" s="31"/>
      <c r="T253" s="31"/>
    </row>
    <row r="254">
      <c r="G254" s="37" t="str">
        <f t="shared" si="1"/>
        <v/>
      </c>
      <c r="S254" s="31"/>
      <c r="T254" s="31"/>
    </row>
    <row r="255">
      <c r="G255" s="37" t="str">
        <f t="shared" si="1"/>
        <v/>
      </c>
      <c r="S255" s="31"/>
      <c r="T255" s="31"/>
    </row>
    <row r="256">
      <c r="G256" s="37" t="str">
        <f t="shared" si="1"/>
        <v/>
      </c>
      <c r="S256" s="31"/>
      <c r="T256" s="31"/>
    </row>
    <row r="257">
      <c r="G257" s="37" t="str">
        <f t="shared" si="1"/>
        <v/>
      </c>
      <c r="S257" s="31"/>
      <c r="T257" s="31"/>
    </row>
    <row r="258">
      <c r="G258" s="37" t="str">
        <f t="shared" si="1"/>
        <v/>
      </c>
      <c r="S258" s="31"/>
      <c r="T258" s="31"/>
    </row>
    <row r="259">
      <c r="G259" s="37" t="str">
        <f t="shared" si="1"/>
        <v/>
      </c>
      <c r="S259" s="31"/>
      <c r="T259" s="31"/>
    </row>
    <row r="260">
      <c r="G260" s="37" t="str">
        <f t="shared" si="1"/>
        <v/>
      </c>
      <c r="S260" s="31"/>
      <c r="T260" s="31"/>
    </row>
    <row r="261">
      <c r="G261" s="37" t="str">
        <f t="shared" si="1"/>
        <v/>
      </c>
      <c r="S261" s="31"/>
      <c r="T261" s="31"/>
    </row>
    <row r="262">
      <c r="G262" s="37" t="str">
        <f t="shared" si="1"/>
        <v/>
      </c>
      <c r="S262" s="31"/>
      <c r="T262" s="31"/>
    </row>
    <row r="263">
      <c r="G263" s="37" t="str">
        <f t="shared" si="1"/>
        <v/>
      </c>
      <c r="S263" s="31"/>
      <c r="T263" s="31"/>
    </row>
    <row r="264">
      <c r="G264" s="37" t="str">
        <f t="shared" si="1"/>
        <v/>
      </c>
      <c r="S264" s="31"/>
      <c r="T264" s="31"/>
    </row>
    <row r="265">
      <c r="G265" s="37" t="str">
        <f t="shared" si="1"/>
        <v/>
      </c>
      <c r="S265" s="31"/>
      <c r="T265" s="31"/>
    </row>
    <row r="266">
      <c r="G266" s="37" t="str">
        <f t="shared" si="1"/>
        <v/>
      </c>
      <c r="S266" s="31"/>
      <c r="T266" s="31"/>
    </row>
    <row r="267">
      <c r="G267" s="37" t="str">
        <f t="shared" si="1"/>
        <v/>
      </c>
      <c r="S267" s="31"/>
      <c r="T267" s="31"/>
    </row>
    <row r="268">
      <c r="G268" s="37" t="str">
        <f t="shared" si="1"/>
        <v/>
      </c>
      <c r="S268" s="31"/>
      <c r="T268" s="31"/>
    </row>
    <row r="269">
      <c r="G269" s="37" t="str">
        <f t="shared" si="1"/>
        <v/>
      </c>
      <c r="S269" s="31"/>
      <c r="T269" s="31"/>
    </row>
    <row r="270">
      <c r="G270" s="37" t="str">
        <f t="shared" si="1"/>
        <v/>
      </c>
      <c r="S270" s="31"/>
      <c r="T270" s="31"/>
    </row>
    <row r="271">
      <c r="G271" s="37" t="str">
        <f t="shared" si="1"/>
        <v/>
      </c>
      <c r="S271" s="31"/>
      <c r="T271" s="31"/>
    </row>
    <row r="272">
      <c r="G272" s="37" t="str">
        <f t="shared" si="1"/>
        <v/>
      </c>
      <c r="S272" s="31"/>
      <c r="T272" s="31"/>
    </row>
    <row r="273">
      <c r="G273" s="37" t="str">
        <f t="shared" si="1"/>
        <v/>
      </c>
      <c r="S273" s="31"/>
      <c r="T273" s="31"/>
    </row>
    <row r="274">
      <c r="G274" s="37" t="str">
        <f t="shared" si="1"/>
        <v/>
      </c>
      <c r="S274" s="31"/>
      <c r="T274" s="31"/>
    </row>
    <row r="275">
      <c r="G275" s="37" t="str">
        <f t="shared" si="1"/>
        <v/>
      </c>
      <c r="S275" s="31"/>
      <c r="T275" s="31"/>
    </row>
    <row r="276">
      <c r="G276" s="37" t="str">
        <f t="shared" si="1"/>
        <v/>
      </c>
      <c r="S276" s="31"/>
      <c r="T276" s="31"/>
    </row>
    <row r="277">
      <c r="G277" s="37" t="str">
        <f t="shared" si="1"/>
        <v/>
      </c>
      <c r="S277" s="31"/>
      <c r="T277" s="31"/>
    </row>
    <row r="278">
      <c r="G278" s="37" t="str">
        <f t="shared" si="1"/>
        <v/>
      </c>
      <c r="S278" s="31"/>
      <c r="T278" s="31"/>
    </row>
    <row r="279">
      <c r="G279" s="37" t="str">
        <f t="shared" si="1"/>
        <v/>
      </c>
      <c r="S279" s="31"/>
      <c r="T279" s="31"/>
    </row>
    <row r="280">
      <c r="G280" s="37" t="str">
        <f t="shared" si="1"/>
        <v/>
      </c>
      <c r="S280" s="31"/>
      <c r="T280" s="31"/>
    </row>
    <row r="281">
      <c r="G281" s="37" t="str">
        <f t="shared" si="1"/>
        <v/>
      </c>
      <c r="S281" s="31"/>
      <c r="T281" s="31"/>
    </row>
    <row r="282">
      <c r="G282" s="37" t="str">
        <f t="shared" si="1"/>
        <v/>
      </c>
      <c r="S282" s="31"/>
      <c r="T282" s="31"/>
    </row>
    <row r="283">
      <c r="G283" s="37" t="str">
        <f t="shared" si="1"/>
        <v/>
      </c>
      <c r="S283" s="31"/>
      <c r="T283" s="31"/>
    </row>
    <row r="284">
      <c r="G284" s="37" t="str">
        <f t="shared" si="1"/>
        <v/>
      </c>
      <c r="S284" s="31"/>
      <c r="T284" s="31"/>
    </row>
    <row r="285">
      <c r="G285" s="37" t="str">
        <f t="shared" si="1"/>
        <v/>
      </c>
      <c r="S285" s="31"/>
      <c r="T285" s="31"/>
    </row>
    <row r="286">
      <c r="G286" s="37" t="str">
        <f t="shared" si="1"/>
        <v/>
      </c>
      <c r="S286" s="31"/>
      <c r="T286" s="31"/>
    </row>
    <row r="287">
      <c r="G287" s="37" t="str">
        <f t="shared" si="1"/>
        <v/>
      </c>
      <c r="S287" s="31"/>
      <c r="T287" s="31"/>
    </row>
    <row r="288">
      <c r="G288" s="37" t="str">
        <f t="shared" si="1"/>
        <v/>
      </c>
      <c r="S288" s="31"/>
      <c r="T288" s="31"/>
    </row>
    <row r="289">
      <c r="G289" s="37" t="str">
        <f t="shared" si="1"/>
        <v/>
      </c>
      <c r="S289" s="31"/>
      <c r="T289" s="31"/>
    </row>
    <row r="290">
      <c r="G290" s="37" t="str">
        <f t="shared" si="1"/>
        <v/>
      </c>
      <c r="S290" s="31"/>
      <c r="T290" s="31"/>
    </row>
    <row r="291">
      <c r="G291" s="37" t="str">
        <f t="shared" si="1"/>
        <v/>
      </c>
      <c r="S291" s="31"/>
      <c r="T291" s="31"/>
    </row>
    <row r="292">
      <c r="G292" s="37" t="str">
        <f t="shared" si="1"/>
        <v/>
      </c>
      <c r="S292" s="31"/>
      <c r="T292" s="31"/>
    </row>
    <row r="293">
      <c r="G293" s="37" t="str">
        <f t="shared" si="1"/>
        <v/>
      </c>
      <c r="S293" s="31"/>
      <c r="T293" s="31"/>
    </row>
    <row r="294">
      <c r="G294" s="37" t="str">
        <f t="shared" si="1"/>
        <v/>
      </c>
      <c r="S294" s="31"/>
      <c r="T294" s="31"/>
    </row>
    <row r="295">
      <c r="G295" s="37" t="str">
        <f t="shared" si="1"/>
        <v/>
      </c>
      <c r="S295" s="31"/>
      <c r="T295" s="31"/>
    </row>
    <row r="296">
      <c r="G296" s="37" t="str">
        <f t="shared" si="1"/>
        <v/>
      </c>
      <c r="S296" s="31"/>
      <c r="T296" s="31"/>
    </row>
    <row r="297">
      <c r="G297" s="37" t="str">
        <f t="shared" si="1"/>
        <v/>
      </c>
      <c r="S297" s="31"/>
      <c r="T297" s="31"/>
    </row>
    <row r="298">
      <c r="G298" s="37" t="str">
        <f t="shared" si="1"/>
        <v/>
      </c>
      <c r="S298" s="31"/>
      <c r="T298" s="31"/>
    </row>
    <row r="299">
      <c r="G299" s="37" t="str">
        <f t="shared" si="1"/>
        <v/>
      </c>
      <c r="S299" s="31"/>
      <c r="T299" s="31"/>
    </row>
    <row r="300">
      <c r="G300" s="37" t="str">
        <f t="shared" si="1"/>
        <v/>
      </c>
      <c r="S300" s="31"/>
      <c r="T300" s="31"/>
    </row>
    <row r="301">
      <c r="G301" s="37" t="str">
        <f t="shared" si="1"/>
        <v/>
      </c>
      <c r="S301" s="31"/>
      <c r="T301" s="31"/>
    </row>
    <row r="302">
      <c r="G302" s="37" t="str">
        <f t="shared" si="1"/>
        <v/>
      </c>
      <c r="S302" s="31"/>
      <c r="T302" s="31"/>
    </row>
    <row r="303">
      <c r="G303" s="37" t="str">
        <f t="shared" si="1"/>
        <v/>
      </c>
      <c r="S303" s="31"/>
      <c r="T303" s="31"/>
    </row>
    <row r="304">
      <c r="G304" s="37" t="str">
        <f t="shared" si="1"/>
        <v/>
      </c>
      <c r="S304" s="31"/>
      <c r="T304" s="31"/>
    </row>
    <row r="305">
      <c r="G305" s="37" t="str">
        <f t="shared" si="1"/>
        <v/>
      </c>
      <c r="S305" s="31"/>
      <c r="T305" s="31"/>
    </row>
    <row r="306">
      <c r="G306" s="37" t="str">
        <f t="shared" si="1"/>
        <v/>
      </c>
      <c r="S306" s="31"/>
      <c r="T306" s="31"/>
    </row>
    <row r="307">
      <c r="G307" s="37" t="str">
        <f t="shared" si="1"/>
        <v/>
      </c>
      <c r="S307" s="31"/>
      <c r="T307" s="31"/>
    </row>
    <row r="308">
      <c r="G308" s="37" t="str">
        <f t="shared" si="1"/>
        <v/>
      </c>
      <c r="S308" s="31"/>
      <c r="T308" s="31"/>
    </row>
    <row r="309">
      <c r="G309" s="37" t="str">
        <f t="shared" si="1"/>
        <v/>
      </c>
      <c r="S309" s="31"/>
      <c r="T309" s="31"/>
    </row>
    <row r="310">
      <c r="G310" s="37" t="str">
        <f t="shared" si="1"/>
        <v/>
      </c>
      <c r="S310" s="31"/>
      <c r="T310" s="31"/>
    </row>
    <row r="311">
      <c r="G311" s="37" t="str">
        <f t="shared" si="1"/>
        <v/>
      </c>
      <c r="S311" s="31"/>
      <c r="T311" s="31"/>
    </row>
    <row r="312">
      <c r="G312" s="37" t="str">
        <f t="shared" si="1"/>
        <v/>
      </c>
      <c r="S312" s="31"/>
      <c r="T312" s="31"/>
    </row>
    <row r="313">
      <c r="G313" s="37" t="str">
        <f t="shared" si="1"/>
        <v/>
      </c>
      <c r="S313" s="31"/>
      <c r="T313" s="31"/>
    </row>
    <row r="314">
      <c r="G314" s="37" t="str">
        <f t="shared" si="1"/>
        <v/>
      </c>
      <c r="S314" s="31"/>
      <c r="T314" s="31"/>
    </row>
    <row r="315">
      <c r="G315" s="37" t="str">
        <f t="shared" si="1"/>
        <v/>
      </c>
      <c r="S315" s="31"/>
      <c r="T315" s="31"/>
    </row>
    <row r="316">
      <c r="G316" s="37" t="str">
        <f t="shared" si="1"/>
        <v/>
      </c>
      <c r="S316" s="31"/>
      <c r="T316" s="31"/>
    </row>
    <row r="317">
      <c r="G317" s="37" t="str">
        <f t="shared" si="1"/>
        <v/>
      </c>
      <c r="S317" s="31"/>
      <c r="T317" s="31"/>
    </row>
    <row r="318">
      <c r="G318" s="37" t="str">
        <f t="shared" si="1"/>
        <v/>
      </c>
      <c r="S318" s="31"/>
      <c r="T318" s="31"/>
    </row>
    <row r="319">
      <c r="G319" s="37" t="str">
        <f t="shared" si="1"/>
        <v/>
      </c>
      <c r="S319" s="31"/>
      <c r="T319" s="31"/>
    </row>
    <row r="320">
      <c r="G320" s="37" t="str">
        <f t="shared" si="1"/>
        <v/>
      </c>
      <c r="S320" s="31"/>
      <c r="T320" s="31"/>
    </row>
    <row r="321">
      <c r="G321" s="37" t="str">
        <f t="shared" si="1"/>
        <v/>
      </c>
      <c r="S321" s="31"/>
      <c r="T321" s="31"/>
    </row>
    <row r="322">
      <c r="G322" s="37" t="str">
        <f t="shared" si="1"/>
        <v/>
      </c>
      <c r="S322" s="31"/>
      <c r="T322" s="31"/>
    </row>
    <row r="323">
      <c r="G323" s="37" t="str">
        <f t="shared" si="1"/>
        <v/>
      </c>
      <c r="S323" s="31"/>
      <c r="T323" s="31"/>
    </row>
    <row r="324">
      <c r="G324" s="37" t="str">
        <f t="shared" si="1"/>
        <v/>
      </c>
      <c r="S324" s="31"/>
      <c r="T324" s="31"/>
    </row>
    <row r="325">
      <c r="G325" s="37" t="str">
        <f t="shared" si="1"/>
        <v/>
      </c>
      <c r="S325" s="31"/>
      <c r="T325" s="31"/>
    </row>
    <row r="326">
      <c r="G326" s="37" t="str">
        <f t="shared" si="1"/>
        <v/>
      </c>
      <c r="S326" s="31"/>
      <c r="T326" s="31"/>
    </row>
    <row r="327">
      <c r="G327" s="37" t="str">
        <f t="shared" si="1"/>
        <v/>
      </c>
      <c r="S327" s="31"/>
      <c r="T327" s="31"/>
    </row>
    <row r="328">
      <c r="G328" s="37" t="str">
        <f t="shared" si="1"/>
        <v/>
      </c>
      <c r="S328" s="31"/>
      <c r="T328" s="31"/>
    </row>
    <row r="329">
      <c r="G329" s="37" t="str">
        <f t="shared" si="1"/>
        <v/>
      </c>
      <c r="S329" s="31"/>
      <c r="T329" s="31"/>
    </row>
    <row r="330">
      <c r="G330" s="37" t="str">
        <f t="shared" si="1"/>
        <v/>
      </c>
      <c r="S330" s="31"/>
      <c r="T330" s="31"/>
    </row>
    <row r="331">
      <c r="G331" s="37" t="str">
        <f t="shared" si="1"/>
        <v/>
      </c>
      <c r="S331" s="31"/>
      <c r="T331" s="31"/>
    </row>
    <row r="332">
      <c r="G332" s="37" t="str">
        <f t="shared" si="1"/>
        <v/>
      </c>
      <c r="S332" s="31"/>
      <c r="T332" s="31"/>
    </row>
    <row r="333">
      <c r="G333" s="37" t="str">
        <f t="shared" si="1"/>
        <v/>
      </c>
      <c r="S333" s="31"/>
      <c r="T333" s="31"/>
    </row>
    <row r="334">
      <c r="G334" s="37" t="str">
        <f t="shared" si="1"/>
        <v/>
      </c>
      <c r="S334" s="31"/>
      <c r="T334" s="31"/>
    </row>
    <row r="335">
      <c r="G335" s="37" t="str">
        <f t="shared" si="1"/>
        <v/>
      </c>
      <c r="S335" s="31"/>
      <c r="T335" s="31"/>
    </row>
    <row r="336">
      <c r="G336" s="37" t="str">
        <f t="shared" si="1"/>
        <v/>
      </c>
      <c r="S336" s="31"/>
      <c r="T336" s="31"/>
    </row>
    <row r="337">
      <c r="G337" s="37" t="str">
        <f t="shared" si="1"/>
        <v/>
      </c>
      <c r="S337" s="31"/>
      <c r="T337" s="31"/>
    </row>
    <row r="338">
      <c r="G338" s="37" t="str">
        <f t="shared" si="1"/>
        <v/>
      </c>
      <c r="S338" s="31"/>
      <c r="T338" s="31"/>
    </row>
    <row r="339">
      <c r="G339" s="37" t="str">
        <f t="shared" si="1"/>
        <v/>
      </c>
      <c r="S339" s="31"/>
      <c r="T339" s="31"/>
    </row>
    <row r="340">
      <c r="G340" s="37" t="str">
        <f t="shared" si="1"/>
        <v/>
      </c>
      <c r="S340" s="31"/>
      <c r="T340" s="31"/>
    </row>
    <row r="341">
      <c r="G341" s="37" t="str">
        <f t="shared" si="1"/>
        <v/>
      </c>
      <c r="S341" s="31"/>
      <c r="T341" s="31"/>
    </row>
    <row r="342">
      <c r="G342" s="37" t="str">
        <f t="shared" si="1"/>
        <v/>
      </c>
      <c r="S342" s="31"/>
      <c r="T342" s="31"/>
    </row>
    <row r="343">
      <c r="G343" s="37" t="str">
        <f t="shared" si="1"/>
        <v/>
      </c>
      <c r="S343" s="31"/>
      <c r="T343" s="31"/>
    </row>
    <row r="344">
      <c r="G344" s="37" t="str">
        <f t="shared" si="1"/>
        <v/>
      </c>
      <c r="S344" s="31"/>
      <c r="T344" s="31"/>
    </row>
    <row r="345">
      <c r="G345" s="37" t="str">
        <f t="shared" si="1"/>
        <v/>
      </c>
      <c r="S345" s="31"/>
      <c r="T345" s="31"/>
    </row>
    <row r="346">
      <c r="G346" s="37" t="str">
        <f t="shared" si="1"/>
        <v/>
      </c>
      <c r="S346" s="31"/>
      <c r="T346" s="31"/>
    </row>
    <row r="347">
      <c r="G347" s="37" t="str">
        <f t="shared" si="1"/>
        <v/>
      </c>
      <c r="S347" s="31"/>
      <c r="T347" s="31"/>
    </row>
    <row r="348">
      <c r="G348" s="37" t="str">
        <f t="shared" si="1"/>
        <v/>
      </c>
      <c r="S348" s="31"/>
      <c r="T348" s="31"/>
    </row>
    <row r="349">
      <c r="G349" s="37" t="str">
        <f t="shared" si="1"/>
        <v/>
      </c>
      <c r="S349" s="31"/>
      <c r="T349" s="31"/>
    </row>
    <row r="350">
      <c r="G350" s="37" t="str">
        <f t="shared" si="1"/>
        <v/>
      </c>
      <c r="S350" s="31"/>
      <c r="T350" s="31"/>
    </row>
    <row r="351">
      <c r="G351" s="37" t="str">
        <f t="shared" si="1"/>
        <v/>
      </c>
      <c r="S351" s="31"/>
      <c r="T351" s="31"/>
    </row>
    <row r="352">
      <c r="G352" s="37" t="str">
        <f t="shared" si="1"/>
        <v/>
      </c>
      <c r="S352" s="31"/>
      <c r="T352" s="31"/>
    </row>
    <row r="353">
      <c r="G353" s="37" t="str">
        <f t="shared" si="1"/>
        <v/>
      </c>
      <c r="S353" s="31"/>
      <c r="T353" s="31"/>
    </row>
    <row r="354">
      <c r="G354" s="37" t="str">
        <f t="shared" si="1"/>
        <v/>
      </c>
      <c r="S354" s="31"/>
      <c r="T354" s="31"/>
    </row>
    <row r="355">
      <c r="G355" s="37" t="str">
        <f t="shared" si="1"/>
        <v/>
      </c>
      <c r="S355" s="31"/>
      <c r="T355" s="31"/>
    </row>
    <row r="356">
      <c r="G356" s="37" t="str">
        <f t="shared" si="1"/>
        <v/>
      </c>
      <c r="S356" s="31"/>
      <c r="T356" s="31"/>
    </row>
    <row r="357">
      <c r="G357" s="37" t="str">
        <f t="shared" si="1"/>
        <v/>
      </c>
      <c r="S357" s="31"/>
      <c r="T357" s="31"/>
    </row>
    <row r="358">
      <c r="G358" s="37" t="str">
        <f t="shared" si="1"/>
        <v/>
      </c>
      <c r="S358" s="31"/>
      <c r="T358" s="31"/>
    </row>
    <row r="359">
      <c r="G359" s="37" t="str">
        <f t="shared" si="1"/>
        <v/>
      </c>
      <c r="S359" s="31"/>
      <c r="T359" s="31"/>
    </row>
    <row r="360">
      <c r="G360" s="37" t="str">
        <f t="shared" si="1"/>
        <v/>
      </c>
      <c r="S360" s="31"/>
      <c r="T360" s="31"/>
    </row>
    <row r="361">
      <c r="G361" s="37" t="str">
        <f t="shared" si="1"/>
        <v/>
      </c>
      <c r="S361" s="31"/>
      <c r="T361" s="31"/>
    </row>
    <row r="362">
      <c r="G362" s="37" t="str">
        <f t="shared" si="1"/>
        <v/>
      </c>
      <c r="S362" s="31"/>
      <c r="T362" s="31"/>
    </row>
    <row r="363">
      <c r="G363" s="37" t="str">
        <f t="shared" si="1"/>
        <v/>
      </c>
      <c r="S363" s="31"/>
      <c r="T363" s="31"/>
    </row>
    <row r="364">
      <c r="G364" s="37" t="str">
        <f t="shared" si="1"/>
        <v/>
      </c>
      <c r="S364" s="31"/>
      <c r="T364" s="31"/>
    </row>
    <row r="365">
      <c r="G365" s="37" t="str">
        <f t="shared" si="1"/>
        <v/>
      </c>
      <c r="S365" s="31"/>
      <c r="T365" s="31"/>
    </row>
    <row r="366">
      <c r="G366" s="37" t="str">
        <f t="shared" si="1"/>
        <v/>
      </c>
      <c r="S366" s="31"/>
      <c r="T366" s="31"/>
    </row>
    <row r="367">
      <c r="G367" s="37" t="str">
        <f t="shared" si="1"/>
        <v/>
      </c>
      <c r="S367" s="31"/>
      <c r="T367" s="31"/>
    </row>
    <row r="368">
      <c r="G368" s="37" t="str">
        <f t="shared" si="1"/>
        <v/>
      </c>
      <c r="S368" s="31"/>
      <c r="T368" s="31"/>
    </row>
    <row r="369">
      <c r="G369" s="37" t="str">
        <f t="shared" si="1"/>
        <v/>
      </c>
      <c r="S369" s="31"/>
      <c r="T369" s="31"/>
    </row>
    <row r="370">
      <c r="G370" s="37" t="str">
        <f t="shared" si="1"/>
        <v/>
      </c>
      <c r="S370" s="31"/>
      <c r="T370" s="31"/>
    </row>
    <row r="371">
      <c r="G371" s="37" t="str">
        <f t="shared" si="1"/>
        <v/>
      </c>
      <c r="S371" s="31"/>
      <c r="T371" s="31"/>
    </row>
    <row r="372">
      <c r="G372" s="37" t="str">
        <f t="shared" si="1"/>
        <v/>
      </c>
      <c r="S372" s="31"/>
      <c r="T372" s="31"/>
    </row>
    <row r="373">
      <c r="G373" s="37" t="str">
        <f t="shared" si="1"/>
        <v/>
      </c>
      <c r="S373" s="31"/>
      <c r="T373" s="31"/>
    </row>
    <row r="374">
      <c r="G374" s="37" t="str">
        <f t="shared" si="1"/>
        <v/>
      </c>
      <c r="S374" s="31"/>
      <c r="T374" s="31"/>
    </row>
    <row r="375">
      <c r="G375" s="37" t="str">
        <f t="shared" si="1"/>
        <v/>
      </c>
      <c r="S375" s="31"/>
      <c r="T375" s="31"/>
    </row>
    <row r="376">
      <c r="G376" s="37" t="str">
        <f t="shared" si="1"/>
        <v/>
      </c>
      <c r="S376" s="31"/>
      <c r="T376" s="31"/>
    </row>
    <row r="377">
      <c r="G377" s="37" t="str">
        <f t="shared" si="1"/>
        <v/>
      </c>
      <c r="S377" s="31"/>
      <c r="T377" s="31"/>
    </row>
    <row r="378">
      <c r="G378" s="37" t="str">
        <f t="shared" si="1"/>
        <v/>
      </c>
      <c r="S378" s="31"/>
      <c r="T378" s="31"/>
    </row>
    <row r="379">
      <c r="G379" s="37" t="str">
        <f t="shared" si="1"/>
        <v/>
      </c>
      <c r="S379" s="31"/>
      <c r="T379" s="31"/>
    </row>
    <row r="380">
      <c r="G380" s="37" t="str">
        <f t="shared" si="1"/>
        <v/>
      </c>
      <c r="S380" s="31"/>
      <c r="T380" s="31"/>
    </row>
    <row r="381">
      <c r="G381" s="37" t="str">
        <f t="shared" si="1"/>
        <v/>
      </c>
      <c r="S381" s="31"/>
      <c r="T381" s="31"/>
    </row>
    <row r="382">
      <c r="G382" s="37" t="str">
        <f t="shared" si="1"/>
        <v/>
      </c>
      <c r="S382" s="31"/>
      <c r="T382" s="31"/>
    </row>
    <row r="383">
      <c r="G383" s="37" t="str">
        <f t="shared" si="1"/>
        <v/>
      </c>
      <c r="S383" s="31"/>
      <c r="T383" s="31"/>
    </row>
    <row r="384">
      <c r="G384" s="37" t="str">
        <f t="shared" si="1"/>
        <v/>
      </c>
      <c r="S384" s="31"/>
      <c r="T384" s="31"/>
    </row>
    <row r="385">
      <c r="G385" s="37" t="str">
        <f t="shared" si="1"/>
        <v/>
      </c>
      <c r="S385" s="31"/>
      <c r="T385" s="31"/>
    </row>
    <row r="386">
      <c r="G386" s="37" t="str">
        <f t="shared" si="1"/>
        <v/>
      </c>
      <c r="S386" s="31"/>
      <c r="T386" s="31"/>
    </row>
    <row r="387">
      <c r="G387" s="37" t="str">
        <f t="shared" si="1"/>
        <v/>
      </c>
      <c r="S387" s="31"/>
      <c r="T387" s="31"/>
    </row>
    <row r="388">
      <c r="G388" s="37" t="str">
        <f t="shared" si="1"/>
        <v/>
      </c>
      <c r="S388" s="31"/>
      <c r="T388" s="31"/>
    </row>
    <row r="389">
      <c r="G389" s="37" t="str">
        <f t="shared" si="1"/>
        <v/>
      </c>
      <c r="S389" s="31"/>
      <c r="T389" s="31"/>
    </row>
    <row r="390">
      <c r="G390" s="37" t="str">
        <f t="shared" si="1"/>
        <v/>
      </c>
      <c r="S390" s="31"/>
      <c r="T390" s="31"/>
    </row>
    <row r="391">
      <c r="G391" s="37" t="str">
        <f t="shared" si="1"/>
        <v/>
      </c>
      <c r="S391" s="31"/>
      <c r="T391" s="31"/>
    </row>
    <row r="392">
      <c r="G392" s="37" t="str">
        <f t="shared" si="1"/>
        <v/>
      </c>
      <c r="S392" s="31"/>
      <c r="T392" s="31"/>
    </row>
    <row r="393">
      <c r="G393" s="37" t="str">
        <f t="shared" si="1"/>
        <v/>
      </c>
      <c r="S393" s="31"/>
      <c r="T393" s="31"/>
    </row>
    <row r="394">
      <c r="G394" s="37" t="str">
        <f t="shared" si="1"/>
        <v/>
      </c>
      <c r="S394" s="31"/>
      <c r="T394" s="31"/>
    </row>
    <row r="395">
      <c r="G395" s="37" t="str">
        <f t="shared" si="1"/>
        <v/>
      </c>
      <c r="S395" s="31"/>
      <c r="T395" s="31"/>
    </row>
    <row r="396">
      <c r="G396" s="37" t="str">
        <f t="shared" si="1"/>
        <v/>
      </c>
      <c r="S396" s="31"/>
      <c r="T396" s="31"/>
    </row>
    <row r="397">
      <c r="G397" s="37" t="str">
        <f t="shared" si="1"/>
        <v/>
      </c>
      <c r="S397" s="31"/>
      <c r="T397" s="31"/>
    </row>
    <row r="398">
      <c r="G398" s="37" t="str">
        <f t="shared" si="1"/>
        <v/>
      </c>
      <c r="S398" s="31"/>
      <c r="T398" s="31"/>
    </row>
    <row r="399">
      <c r="G399" s="37" t="str">
        <f t="shared" si="1"/>
        <v/>
      </c>
      <c r="S399" s="31"/>
      <c r="T399" s="31"/>
    </row>
    <row r="400">
      <c r="G400" s="37" t="str">
        <f t="shared" si="1"/>
        <v/>
      </c>
      <c r="S400" s="31"/>
      <c r="T400" s="31"/>
    </row>
    <row r="401">
      <c r="G401" s="37" t="str">
        <f t="shared" si="1"/>
        <v/>
      </c>
      <c r="S401" s="31"/>
      <c r="T401" s="31"/>
    </row>
    <row r="402">
      <c r="G402" s="37" t="str">
        <f t="shared" si="1"/>
        <v/>
      </c>
      <c r="S402" s="31"/>
      <c r="T402" s="31"/>
    </row>
    <row r="403">
      <c r="G403" s="37" t="str">
        <f t="shared" si="1"/>
        <v/>
      </c>
      <c r="S403" s="31"/>
      <c r="T403" s="31"/>
    </row>
    <row r="404">
      <c r="G404" s="37" t="str">
        <f t="shared" si="1"/>
        <v/>
      </c>
      <c r="S404" s="31"/>
      <c r="T404" s="31"/>
    </row>
    <row r="405">
      <c r="G405" s="37" t="str">
        <f t="shared" si="1"/>
        <v/>
      </c>
      <c r="S405" s="31"/>
      <c r="T405" s="31"/>
    </row>
    <row r="406">
      <c r="G406" s="37" t="str">
        <f t="shared" si="1"/>
        <v/>
      </c>
      <c r="S406" s="31"/>
      <c r="T406" s="31"/>
    </row>
    <row r="407">
      <c r="G407" s="37" t="str">
        <f t="shared" si="1"/>
        <v/>
      </c>
      <c r="S407" s="31"/>
      <c r="T407" s="31"/>
    </row>
    <row r="408">
      <c r="G408" s="37" t="str">
        <f t="shared" si="1"/>
        <v/>
      </c>
      <c r="S408" s="31"/>
      <c r="T408" s="31"/>
    </row>
    <row r="409">
      <c r="G409" s="37" t="str">
        <f t="shared" si="1"/>
        <v/>
      </c>
      <c r="S409" s="31"/>
      <c r="T409" s="31"/>
    </row>
    <row r="410">
      <c r="G410" s="37" t="str">
        <f t="shared" si="1"/>
        <v/>
      </c>
      <c r="S410" s="31"/>
      <c r="T410" s="31"/>
    </row>
    <row r="411">
      <c r="G411" s="37" t="str">
        <f t="shared" si="1"/>
        <v/>
      </c>
      <c r="S411" s="31"/>
      <c r="T411" s="31"/>
    </row>
    <row r="412">
      <c r="G412" s="37" t="str">
        <f t="shared" si="1"/>
        <v/>
      </c>
      <c r="S412" s="31"/>
      <c r="T412" s="31"/>
    </row>
    <row r="413">
      <c r="G413" s="37" t="str">
        <f t="shared" si="1"/>
        <v/>
      </c>
      <c r="S413" s="31"/>
      <c r="T413" s="31"/>
    </row>
    <row r="414">
      <c r="G414" s="37" t="str">
        <f t="shared" si="1"/>
        <v/>
      </c>
      <c r="S414" s="31"/>
      <c r="T414" s="31"/>
    </row>
    <row r="415">
      <c r="G415" s="37" t="str">
        <f t="shared" si="1"/>
        <v/>
      </c>
      <c r="S415" s="31"/>
      <c r="T415" s="31"/>
    </row>
    <row r="416">
      <c r="G416" s="37" t="str">
        <f t="shared" si="1"/>
        <v/>
      </c>
      <c r="S416" s="31"/>
      <c r="T416" s="31"/>
    </row>
    <row r="417">
      <c r="G417" s="37" t="str">
        <f t="shared" si="1"/>
        <v/>
      </c>
      <c r="S417" s="31"/>
      <c r="T417" s="31"/>
    </row>
    <row r="418">
      <c r="G418" s="37" t="str">
        <f t="shared" si="1"/>
        <v/>
      </c>
      <c r="S418" s="31"/>
      <c r="T418" s="31"/>
    </row>
    <row r="419">
      <c r="G419" s="37" t="str">
        <f t="shared" si="1"/>
        <v/>
      </c>
      <c r="S419" s="31"/>
      <c r="T419" s="31"/>
    </row>
    <row r="420">
      <c r="G420" s="37" t="str">
        <f t="shared" si="1"/>
        <v/>
      </c>
      <c r="S420" s="31"/>
      <c r="T420" s="31"/>
    </row>
    <row r="421">
      <c r="G421" s="37" t="str">
        <f t="shared" si="1"/>
        <v/>
      </c>
      <c r="S421" s="31"/>
      <c r="T421" s="31"/>
    </row>
    <row r="422">
      <c r="G422" s="37" t="str">
        <f t="shared" si="1"/>
        <v/>
      </c>
      <c r="S422" s="31"/>
      <c r="T422" s="31"/>
    </row>
    <row r="423">
      <c r="G423" s="37" t="str">
        <f t="shared" si="1"/>
        <v/>
      </c>
      <c r="S423" s="31"/>
      <c r="T423" s="31"/>
    </row>
    <row r="424">
      <c r="G424" s="37" t="str">
        <f t="shared" si="1"/>
        <v/>
      </c>
      <c r="S424" s="31"/>
      <c r="T424" s="31"/>
    </row>
    <row r="425">
      <c r="G425" s="37" t="str">
        <f t="shared" si="1"/>
        <v/>
      </c>
      <c r="S425" s="31"/>
      <c r="T425" s="31"/>
    </row>
    <row r="426">
      <c r="G426" s="37" t="str">
        <f t="shared" si="1"/>
        <v/>
      </c>
      <c r="S426" s="31"/>
      <c r="T426" s="31"/>
    </row>
    <row r="427">
      <c r="G427" s="37" t="str">
        <f t="shared" si="1"/>
        <v/>
      </c>
      <c r="S427" s="31"/>
      <c r="T427" s="31"/>
    </row>
    <row r="428">
      <c r="G428" s="37" t="str">
        <f t="shared" si="1"/>
        <v/>
      </c>
      <c r="S428" s="31"/>
      <c r="T428" s="31"/>
    </row>
    <row r="429">
      <c r="G429" s="37" t="str">
        <f t="shared" si="1"/>
        <v/>
      </c>
      <c r="S429" s="31"/>
      <c r="T429" s="31"/>
    </row>
    <row r="430">
      <c r="G430" s="37" t="str">
        <f t="shared" si="1"/>
        <v/>
      </c>
      <c r="S430" s="31"/>
      <c r="T430" s="31"/>
    </row>
    <row r="431">
      <c r="G431" s="37" t="str">
        <f t="shared" si="1"/>
        <v/>
      </c>
      <c r="S431" s="31"/>
      <c r="T431" s="31"/>
    </row>
    <row r="432">
      <c r="G432" s="37" t="str">
        <f t="shared" si="1"/>
        <v/>
      </c>
      <c r="S432" s="31"/>
      <c r="T432" s="31"/>
    </row>
    <row r="433">
      <c r="G433" s="37" t="str">
        <f t="shared" si="1"/>
        <v/>
      </c>
      <c r="S433" s="31"/>
      <c r="T433" s="31"/>
    </row>
    <row r="434">
      <c r="G434" s="37" t="str">
        <f t="shared" si="1"/>
        <v/>
      </c>
      <c r="S434" s="31"/>
      <c r="T434" s="31"/>
    </row>
    <row r="435">
      <c r="G435" s="37" t="str">
        <f t="shared" si="1"/>
        <v/>
      </c>
      <c r="S435" s="31"/>
      <c r="T435" s="31"/>
    </row>
    <row r="436">
      <c r="G436" s="37" t="str">
        <f t="shared" si="1"/>
        <v/>
      </c>
      <c r="S436" s="31"/>
      <c r="T436" s="31"/>
    </row>
    <row r="437">
      <c r="G437" s="37" t="str">
        <f t="shared" si="1"/>
        <v/>
      </c>
      <c r="S437" s="31"/>
      <c r="T437" s="31"/>
    </row>
    <row r="438">
      <c r="G438" s="37" t="str">
        <f t="shared" si="1"/>
        <v/>
      </c>
      <c r="S438" s="31"/>
      <c r="T438" s="31"/>
    </row>
    <row r="439">
      <c r="G439" s="37" t="str">
        <f t="shared" si="1"/>
        <v/>
      </c>
      <c r="S439" s="31"/>
      <c r="T439" s="31"/>
    </row>
    <row r="440">
      <c r="G440" s="37" t="str">
        <f t="shared" si="1"/>
        <v/>
      </c>
      <c r="S440" s="31"/>
      <c r="T440" s="31"/>
    </row>
    <row r="441">
      <c r="G441" s="37" t="str">
        <f t="shared" si="1"/>
        <v/>
      </c>
      <c r="S441" s="31"/>
      <c r="T441" s="31"/>
    </row>
    <row r="442">
      <c r="G442" s="37" t="str">
        <f t="shared" si="1"/>
        <v/>
      </c>
      <c r="S442" s="31"/>
      <c r="T442" s="31"/>
    </row>
    <row r="443">
      <c r="G443" s="37" t="str">
        <f t="shared" si="1"/>
        <v/>
      </c>
      <c r="S443" s="31"/>
      <c r="T443" s="31"/>
    </row>
    <row r="444">
      <c r="G444" s="37" t="str">
        <f t="shared" si="1"/>
        <v/>
      </c>
      <c r="S444" s="31"/>
      <c r="T444" s="31"/>
    </row>
    <row r="445">
      <c r="G445" s="37" t="str">
        <f t="shared" si="1"/>
        <v/>
      </c>
      <c r="S445" s="31"/>
      <c r="T445" s="31"/>
    </row>
    <row r="446">
      <c r="G446" s="37" t="str">
        <f t="shared" si="1"/>
        <v/>
      </c>
      <c r="S446" s="31"/>
      <c r="T446" s="31"/>
    </row>
    <row r="447">
      <c r="G447" s="37" t="str">
        <f t="shared" si="1"/>
        <v/>
      </c>
      <c r="S447" s="31"/>
      <c r="T447" s="31"/>
    </row>
    <row r="448">
      <c r="G448" s="37" t="str">
        <f t="shared" si="1"/>
        <v/>
      </c>
      <c r="S448" s="31"/>
      <c r="T448" s="31"/>
    </row>
    <row r="449">
      <c r="G449" s="37" t="str">
        <f t="shared" si="1"/>
        <v/>
      </c>
      <c r="S449" s="31"/>
      <c r="T449" s="31"/>
    </row>
    <row r="450">
      <c r="G450" s="37" t="str">
        <f t="shared" si="1"/>
        <v/>
      </c>
      <c r="S450" s="31"/>
      <c r="T450" s="31"/>
    </row>
    <row r="451">
      <c r="G451" s="37" t="str">
        <f t="shared" si="1"/>
        <v/>
      </c>
      <c r="S451" s="31"/>
      <c r="T451" s="31"/>
    </row>
    <row r="452">
      <c r="G452" s="37" t="str">
        <f t="shared" si="1"/>
        <v/>
      </c>
      <c r="S452" s="31"/>
      <c r="T452" s="31"/>
    </row>
    <row r="453">
      <c r="G453" s="37" t="str">
        <f t="shared" si="1"/>
        <v/>
      </c>
      <c r="S453" s="31"/>
      <c r="T453" s="31"/>
    </row>
    <row r="454">
      <c r="G454" s="37" t="str">
        <f t="shared" si="1"/>
        <v/>
      </c>
      <c r="S454" s="31"/>
      <c r="T454" s="31"/>
    </row>
    <row r="455">
      <c r="G455" s="37" t="str">
        <f t="shared" si="1"/>
        <v/>
      </c>
      <c r="S455" s="31"/>
      <c r="T455" s="31"/>
    </row>
    <row r="456">
      <c r="G456" s="37" t="str">
        <f t="shared" si="1"/>
        <v/>
      </c>
      <c r="S456" s="31"/>
      <c r="T456" s="31"/>
    </row>
    <row r="457">
      <c r="G457" s="37" t="str">
        <f t="shared" si="1"/>
        <v/>
      </c>
      <c r="S457" s="31"/>
      <c r="T457" s="31"/>
    </row>
    <row r="458">
      <c r="G458" s="37" t="str">
        <f t="shared" si="1"/>
        <v/>
      </c>
      <c r="S458" s="31"/>
      <c r="T458" s="31"/>
    </row>
    <row r="459">
      <c r="G459" s="37" t="str">
        <f t="shared" si="1"/>
        <v/>
      </c>
      <c r="S459" s="31"/>
      <c r="T459" s="31"/>
    </row>
    <row r="460">
      <c r="G460" s="37" t="str">
        <f t="shared" si="1"/>
        <v/>
      </c>
      <c r="S460" s="31"/>
      <c r="T460" s="31"/>
    </row>
    <row r="461">
      <c r="G461" s="37" t="str">
        <f t="shared" si="1"/>
        <v/>
      </c>
      <c r="S461" s="31"/>
      <c r="T461" s="31"/>
    </row>
    <row r="462">
      <c r="G462" s="37" t="str">
        <f t="shared" si="1"/>
        <v/>
      </c>
      <c r="S462" s="31"/>
      <c r="T462" s="31"/>
    </row>
    <row r="463">
      <c r="G463" s="37" t="str">
        <f t="shared" si="1"/>
        <v/>
      </c>
      <c r="S463" s="31"/>
      <c r="T463" s="31"/>
    </row>
    <row r="464">
      <c r="G464" s="37" t="str">
        <f t="shared" si="1"/>
        <v/>
      </c>
      <c r="S464" s="31"/>
      <c r="T464" s="31"/>
    </row>
    <row r="465">
      <c r="G465" s="37" t="str">
        <f t="shared" si="1"/>
        <v/>
      </c>
      <c r="S465" s="31"/>
      <c r="T465" s="31"/>
    </row>
    <row r="466">
      <c r="G466" s="37" t="str">
        <f t="shared" si="1"/>
        <v/>
      </c>
      <c r="S466" s="31"/>
      <c r="T466" s="31"/>
    </row>
    <row r="467">
      <c r="G467" s="37" t="str">
        <f t="shared" si="1"/>
        <v/>
      </c>
      <c r="S467" s="31"/>
      <c r="T467" s="31"/>
    </row>
    <row r="468">
      <c r="G468" s="37" t="str">
        <f t="shared" si="1"/>
        <v/>
      </c>
      <c r="S468" s="31"/>
      <c r="T468" s="31"/>
    </row>
    <row r="469">
      <c r="G469" s="37" t="str">
        <f t="shared" si="1"/>
        <v/>
      </c>
      <c r="S469" s="31"/>
      <c r="T469" s="31"/>
    </row>
    <row r="470">
      <c r="G470" s="37" t="str">
        <f t="shared" si="1"/>
        <v/>
      </c>
      <c r="S470" s="31"/>
      <c r="T470" s="31"/>
    </row>
    <row r="471">
      <c r="G471" s="37" t="str">
        <f t="shared" si="1"/>
        <v/>
      </c>
      <c r="S471" s="31"/>
      <c r="T471" s="31"/>
    </row>
    <row r="472">
      <c r="G472" s="37" t="str">
        <f t="shared" si="1"/>
        <v/>
      </c>
      <c r="S472" s="31"/>
      <c r="T472" s="31"/>
    </row>
    <row r="473">
      <c r="G473" s="37" t="str">
        <f t="shared" si="1"/>
        <v/>
      </c>
      <c r="S473" s="31"/>
      <c r="T473" s="31"/>
    </row>
    <row r="474">
      <c r="G474" s="37" t="str">
        <f t="shared" si="1"/>
        <v/>
      </c>
      <c r="S474" s="31"/>
      <c r="T474" s="31"/>
    </row>
    <row r="475">
      <c r="G475" s="37" t="str">
        <f t="shared" si="1"/>
        <v/>
      </c>
      <c r="S475" s="31"/>
      <c r="T475" s="31"/>
    </row>
    <row r="476">
      <c r="G476" s="37" t="str">
        <f t="shared" si="1"/>
        <v/>
      </c>
      <c r="S476" s="31"/>
      <c r="T476" s="31"/>
    </row>
    <row r="477">
      <c r="G477" s="37" t="str">
        <f t="shared" si="1"/>
        <v/>
      </c>
      <c r="S477" s="31"/>
      <c r="T477" s="31"/>
    </row>
    <row r="478">
      <c r="G478" s="37" t="str">
        <f t="shared" si="1"/>
        <v/>
      </c>
      <c r="S478" s="31"/>
      <c r="T478" s="31"/>
    </row>
    <row r="479">
      <c r="G479" s="37" t="str">
        <f t="shared" si="1"/>
        <v/>
      </c>
      <c r="S479" s="31"/>
      <c r="T479" s="31"/>
    </row>
    <row r="480">
      <c r="G480" s="37" t="str">
        <f t="shared" si="1"/>
        <v/>
      </c>
      <c r="S480" s="31"/>
      <c r="T480" s="31"/>
    </row>
    <row r="481">
      <c r="G481" s="37" t="str">
        <f t="shared" si="1"/>
        <v/>
      </c>
      <c r="S481" s="31"/>
      <c r="T481" s="31"/>
    </row>
    <row r="482">
      <c r="G482" s="37" t="str">
        <f t="shared" si="1"/>
        <v/>
      </c>
      <c r="S482" s="31"/>
      <c r="T482" s="31"/>
    </row>
    <row r="483">
      <c r="G483" s="37" t="str">
        <f t="shared" si="1"/>
        <v/>
      </c>
      <c r="S483" s="31"/>
      <c r="T483" s="31"/>
    </row>
    <row r="484">
      <c r="G484" s="37" t="str">
        <f t="shared" si="1"/>
        <v/>
      </c>
      <c r="S484" s="31"/>
      <c r="T484" s="31"/>
    </row>
    <row r="485">
      <c r="G485" s="37" t="str">
        <f t="shared" si="1"/>
        <v/>
      </c>
      <c r="S485" s="31"/>
      <c r="T485" s="31"/>
    </row>
    <row r="486">
      <c r="G486" s="37" t="str">
        <f t="shared" si="1"/>
        <v/>
      </c>
      <c r="S486" s="31"/>
      <c r="T486" s="31"/>
    </row>
    <row r="487">
      <c r="G487" s="37" t="str">
        <f t="shared" si="1"/>
        <v/>
      </c>
      <c r="S487" s="31"/>
      <c r="T487" s="31"/>
    </row>
    <row r="488">
      <c r="G488" s="37" t="str">
        <f t="shared" si="1"/>
        <v/>
      </c>
      <c r="S488" s="31"/>
      <c r="T488" s="31"/>
    </row>
    <row r="489">
      <c r="G489" s="37" t="str">
        <f t="shared" si="1"/>
        <v/>
      </c>
      <c r="S489" s="31"/>
      <c r="T489" s="31"/>
    </row>
    <row r="490">
      <c r="G490" s="37" t="str">
        <f t="shared" si="1"/>
        <v/>
      </c>
      <c r="S490" s="31"/>
      <c r="T490" s="31"/>
    </row>
    <row r="491">
      <c r="G491" s="37" t="str">
        <f t="shared" si="1"/>
        <v/>
      </c>
      <c r="S491" s="31"/>
      <c r="T491" s="31"/>
    </row>
    <row r="492">
      <c r="G492" s="37" t="str">
        <f t="shared" si="1"/>
        <v/>
      </c>
      <c r="S492" s="31"/>
      <c r="T492" s="31"/>
    </row>
    <row r="493">
      <c r="G493" s="37" t="str">
        <f t="shared" si="1"/>
        <v/>
      </c>
      <c r="S493" s="31"/>
      <c r="T493" s="31"/>
    </row>
    <row r="494">
      <c r="G494" s="37" t="str">
        <f t="shared" si="1"/>
        <v/>
      </c>
      <c r="S494" s="31"/>
      <c r="T494" s="31"/>
    </row>
    <row r="495">
      <c r="G495" s="37" t="str">
        <f t="shared" si="1"/>
        <v/>
      </c>
      <c r="S495" s="31"/>
      <c r="T495" s="31"/>
    </row>
    <row r="496">
      <c r="G496" s="37" t="str">
        <f t="shared" si="1"/>
        <v/>
      </c>
      <c r="S496" s="31"/>
      <c r="T496" s="31"/>
    </row>
    <row r="497">
      <c r="G497" s="37" t="str">
        <f t="shared" si="1"/>
        <v/>
      </c>
      <c r="S497" s="31"/>
      <c r="T497" s="31"/>
    </row>
    <row r="498">
      <c r="G498" s="37" t="str">
        <f t="shared" si="1"/>
        <v/>
      </c>
      <c r="S498" s="31"/>
      <c r="T498" s="31"/>
    </row>
    <row r="499">
      <c r="G499" s="37" t="str">
        <f t="shared" si="1"/>
        <v/>
      </c>
      <c r="S499" s="31"/>
      <c r="T499" s="31"/>
    </row>
    <row r="500">
      <c r="G500" s="37" t="str">
        <f t="shared" si="1"/>
        <v/>
      </c>
      <c r="S500" s="31"/>
      <c r="T500" s="31"/>
    </row>
    <row r="501">
      <c r="G501" s="37" t="str">
        <f t="shared" si="1"/>
        <v/>
      </c>
      <c r="S501" s="31"/>
      <c r="T501" s="31"/>
    </row>
    <row r="502">
      <c r="G502" s="37" t="str">
        <f t="shared" si="1"/>
        <v/>
      </c>
      <c r="S502" s="31"/>
      <c r="T502" s="31"/>
    </row>
    <row r="503">
      <c r="G503" s="37" t="str">
        <f t="shared" si="1"/>
        <v/>
      </c>
      <c r="S503" s="31"/>
      <c r="T503" s="31"/>
    </row>
    <row r="504">
      <c r="G504" s="37" t="str">
        <f t="shared" si="1"/>
        <v/>
      </c>
      <c r="S504" s="31"/>
      <c r="T504" s="31"/>
    </row>
    <row r="505">
      <c r="G505" s="37" t="str">
        <f t="shared" si="1"/>
        <v/>
      </c>
      <c r="S505" s="31"/>
      <c r="T505" s="31"/>
    </row>
    <row r="506">
      <c r="G506" s="37" t="str">
        <f t="shared" si="1"/>
        <v/>
      </c>
      <c r="S506" s="31"/>
      <c r="T506" s="31"/>
    </row>
    <row r="507">
      <c r="G507" s="37" t="str">
        <f t="shared" si="1"/>
        <v/>
      </c>
      <c r="S507" s="31"/>
      <c r="T507" s="31"/>
    </row>
    <row r="508">
      <c r="G508" s="37" t="str">
        <f t="shared" si="1"/>
        <v/>
      </c>
      <c r="S508" s="31"/>
      <c r="T508" s="31"/>
    </row>
    <row r="509">
      <c r="G509" s="37" t="str">
        <f t="shared" si="1"/>
        <v/>
      </c>
      <c r="S509" s="31"/>
      <c r="T509" s="31"/>
    </row>
    <row r="510">
      <c r="G510" s="37" t="str">
        <f t="shared" si="1"/>
        <v/>
      </c>
      <c r="S510" s="31"/>
      <c r="T510" s="31"/>
    </row>
    <row r="511">
      <c r="G511" s="37" t="str">
        <f t="shared" si="1"/>
        <v/>
      </c>
      <c r="S511" s="31"/>
      <c r="T511" s="31"/>
    </row>
    <row r="512">
      <c r="G512" s="37" t="str">
        <f t="shared" si="1"/>
        <v/>
      </c>
      <c r="S512" s="31"/>
      <c r="T512" s="31"/>
    </row>
    <row r="513">
      <c r="G513" s="37" t="str">
        <f t="shared" si="1"/>
        <v/>
      </c>
      <c r="S513" s="31"/>
      <c r="T513" s="31"/>
    </row>
    <row r="514">
      <c r="G514" s="37" t="str">
        <f t="shared" si="1"/>
        <v/>
      </c>
      <c r="S514" s="31"/>
      <c r="T514" s="31"/>
    </row>
    <row r="515">
      <c r="G515" s="37" t="str">
        <f t="shared" si="1"/>
        <v/>
      </c>
      <c r="S515" s="31"/>
      <c r="T515" s="31"/>
    </row>
    <row r="516">
      <c r="G516" s="37" t="str">
        <f t="shared" si="1"/>
        <v/>
      </c>
      <c r="S516" s="31"/>
      <c r="T516" s="31"/>
    </row>
    <row r="517">
      <c r="G517" s="37" t="str">
        <f t="shared" si="1"/>
        <v/>
      </c>
      <c r="S517" s="31"/>
      <c r="T517" s="31"/>
    </row>
    <row r="518">
      <c r="G518" s="37" t="str">
        <f t="shared" si="1"/>
        <v/>
      </c>
      <c r="S518" s="31"/>
      <c r="T518" s="31"/>
    </row>
    <row r="519">
      <c r="G519" s="37" t="str">
        <f t="shared" si="1"/>
        <v/>
      </c>
      <c r="S519" s="31"/>
      <c r="T519" s="31"/>
    </row>
    <row r="520">
      <c r="G520" s="37" t="str">
        <f t="shared" si="1"/>
        <v/>
      </c>
      <c r="S520" s="31"/>
      <c r="T520" s="31"/>
    </row>
    <row r="521">
      <c r="G521" s="37" t="str">
        <f t="shared" si="1"/>
        <v/>
      </c>
      <c r="S521" s="31"/>
      <c r="T521" s="31"/>
    </row>
    <row r="522">
      <c r="G522" s="37" t="str">
        <f t="shared" si="1"/>
        <v/>
      </c>
      <c r="S522" s="31"/>
      <c r="T522" s="31"/>
    </row>
    <row r="523">
      <c r="G523" s="37" t="str">
        <f t="shared" si="1"/>
        <v/>
      </c>
      <c r="S523" s="31"/>
      <c r="T523" s="31"/>
    </row>
    <row r="524">
      <c r="G524" s="37" t="str">
        <f t="shared" si="1"/>
        <v/>
      </c>
      <c r="S524" s="31"/>
      <c r="T524" s="31"/>
    </row>
    <row r="525">
      <c r="G525" s="37" t="str">
        <f t="shared" si="1"/>
        <v/>
      </c>
      <c r="S525" s="31"/>
      <c r="T525" s="31"/>
    </row>
    <row r="526">
      <c r="G526" s="37" t="str">
        <f t="shared" si="1"/>
        <v/>
      </c>
      <c r="S526" s="31"/>
      <c r="T526" s="31"/>
    </row>
    <row r="527">
      <c r="G527" s="37" t="str">
        <f t="shared" si="1"/>
        <v/>
      </c>
      <c r="S527" s="31"/>
      <c r="T527" s="31"/>
    </row>
    <row r="528">
      <c r="G528" s="37" t="str">
        <f t="shared" si="1"/>
        <v/>
      </c>
      <c r="S528" s="31"/>
      <c r="T528" s="31"/>
    </row>
    <row r="529">
      <c r="G529" s="37" t="str">
        <f t="shared" si="1"/>
        <v/>
      </c>
      <c r="S529" s="31"/>
      <c r="T529" s="31"/>
    </row>
    <row r="530">
      <c r="G530" s="37" t="str">
        <f t="shared" si="1"/>
        <v/>
      </c>
      <c r="S530" s="31"/>
      <c r="T530" s="31"/>
    </row>
    <row r="531">
      <c r="G531" s="37" t="str">
        <f t="shared" si="1"/>
        <v/>
      </c>
      <c r="S531" s="31"/>
      <c r="T531" s="31"/>
    </row>
    <row r="532">
      <c r="G532" s="37" t="str">
        <f t="shared" si="1"/>
        <v/>
      </c>
      <c r="S532" s="31"/>
      <c r="T532" s="31"/>
    </row>
    <row r="533">
      <c r="G533" s="37" t="str">
        <f t="shared" si="1"/>
        <v/>
      </c>
      <c r="S533" s="31"/>
      <c r="T533" s="31"/>
    </row>
    <row r="534">
      <c r="G534" s="37" t="str">
        <f t="shared" si="1"/>
        <v/>
      </c>
      <c r="S534" s="31"/>
      <c r="T534" s="31"/>
    </row>
    <row r="535">
      <c r="G535" s="37" t="str">
        <f t="shared" si="1"/>
        <v/>
      </c>
      <c r="S535" s="31"/>
      <c r="T535" s="31"/>
    </row>
    <row r="536">
      <c r="G536" s="37" t="str">
        <f t="shared" si="1"/>
        <v/>
      </c>
      <c r="S536" s="31"/>
      <c r="T536" s="31"/>
    </row>
    <row r="537">
      <c r="G537" s="37" t="str">
        <f t="shared" si="1"/>
        <v/>
      </c>
      <c r="S537" s="31"/>
      <c r="T537" s="31"/>
    </row>
    <row r="538">
      <c r="G538" s="37" t="str">
        <f t="shared" si="1"/>
        <v/>
      </c>
      <c r="S538" s="31"/>
      <c r="T538" s="31"/>
    </row>
    <row r="539">
      <c r="G539" s="37" t="str">
        <f t="shared" si="1"/>
        <v/>
      </c>
      <c r="S539" s="31"/>
      <c r="T539" s="31"/>
    </row>
    <row r="540">
      <c r="G540" s="37" t="str">
        <f t="shared" si="1"/>
        <v/>
      </c>
      <c r="S540" s="31"/>
      <c r="T540" s="31"/>
    </row>
    <row r="541">
      <c r="G541" s="37" t="str">
        <f t="shared" si="1"/>
        <v/>
      </c>
      <c r="S541" s="31"/>
      <c r="T541" s="31"/>
    </row>
    <row r="542">
      <c r="G542" s="37" t="str">
        <f t="shared" si="1"/>
        <v/>
      </c>
      <c r="S542" s="31"/>
      <c r="T542" s="31"/>
    </row>
    <row r="543">
      <c r="G543" s="37" t="str">
        <f t="shared" si="1"/>
        <v/>
      </c>
      <c r="S543" s="31"/>
      <c r="T543" s="31"/>
    </row>
    <row r="544">
      <c r="G544" s="37" t="str">
        <f t="shared" si="1"/>
        <v/>
      </c>
      <c r="S544" s="31"/>
      <c r="T544" s="31"/>
    </row>
    <row r="545">
      <c r="G545" s="37" t="str">
        <f t="shared" si="1"/>
        <v/>
      </c>
      <c r="S545" s="31"/>
      <c r="T545" s="31"/>
    </row>
    <row r="546">
      <c r="G546" s="37" t="str">
        <f t="shared" si="1"/>
        <v/>
      </c>
      <c r="S546" s="31"/>
      <c r="T546" s="31"/>
    </row>
    <row r="547">
      <c r="G547" s="37" t="str">
        <f t="shared" si="1"/>
        <v/>
      </c>
      <c r="S547" s="31"/>
      <c r="T547" s="31"/>
    </row>
    <row r="548">
      <c r="G548" s="37" t="str">
        <f t="shared" si="1"/>
        <v/>
      </c>
      <c r="S548" s="31"/>
      <c r="T548" s="31"/>
    </row>
    <row r="549">
      <c r="G549" s="37" t="str">
        <f t="shared" si="1"/>
        <v/>
      </c>
      <c r="S549" s="31"/>
      <c r="T549" s="31"/>
    </row>
    <row r="550">
      <c r="G550" s="37" t="str">
        <f t="shared" si="1"/>
        <v/>
      </c>
      <c r="S550" s="31"/>
      <c r="T550" s="31"/>
    </row>
    <row r="551">
      <c r="G551" s="37" t="str">
        <f t="shared" si="1"/>
        <v/>
      </c>
      <c r="S551" s="31"/>
      <c r="T551" s="31"/>
    </row>
    <row r="552">
      <c r="G552" s="37" t="str">
        <f t="shared" si="1"/>
        <v/>
      </c>
      <c r="S552" s="31"/>
      <c r="T552" s="31"/>
    </row>
    <row r="553">
      <c r="G553" s="37" t="str">
        <f t="shared" si="1"/>
        <v/>
      </c>
      <c r="S553" s="31"/>
      <c r="T553" s="31"/>
    </row>
    <row r="554">
      <c r="G554" s="37" t="str">
        <f t="shared" si="1"/>
        <v/>
      </c>
      <c r="S554" s="31"/>
      <c r="T554" s="31"/>
    </row>
    <row r="555">
      <c r="G555" s="37" t="str">
        <f t="shared" si="1"/>
        <v/>
      </c>
      <c r="S555" s="31"/>
      <c r="T555" s="31"/>
    </row>
    <row r="556">
      <c r="G556" s="37" t="str">
        <f t="shared" si="1"/>
        <v/>
      </c>
      <c r="S556" s="31"/>
      <c r="T556" s="31"/>
    </row>
    <row r="557">
      <c r="G557" s="37" t="str">
        <f t="shared" si="1"/>
        <v/>
      </c>
      <c r="S557" s="31"/>
      <c r="T557" s="31"/>
    </row>
    <row r="558">
      <c r="G558" s="37" t="str">
        <f t="shared" si="1"/>
        <v/>
      </c>
      <c r="S558" s="31"/>
      <c r="T558" s="31"/>
    </row>
    <row r="559">
      <c r="G559" s="37" t="str">
        <f t="shared" si="1"/>
        <v/>
      </c>
      <c r="S559" s="31"/>
      <c r="T559" s="31"/>
    </row>
    <row r="560">
      <c r="G560" s="37" t="str">
        <f t="shared" si="1"/>
        <v/>
      </c>
      <c r="S560" s="31"/>
      <c r="T560" s="31"/>
    </row>
    <row r="561">
      <c r="G561" s="37" t="str">
        <f t="shared" si="1"/>
        <v/>
      </c>
      <c r="S561" s="31"/>
      <c r="T561" s="31"/>
    </row>
    <row r="562">
      <c r="G562" s="37" t="str">
        <f t="shared" si="1"/>
        <v/>
      </c>
      <c r="S562" s="31"/>
      <c r="T562" s="31"/>
    </row>
    <row r="563">
      <c r="G563" s="37" t="str">
        <f t="shared" si="1"/>
        <v/>
      </c>
      <c r="S563" s="31"/>
      <c r="T563" s="31"/>
    </row>
    <row r="564">
      <c r="G564" s="37" t="str">
        <f t="shared" si="1"/>
        <v/>
      </c>
      <c r="S564" s="31"/>
      <c r="T564" s="31"/>
    </row>
    <row r="565">
      <c r="G565" s="37" t="str">
        <f t="shared" si="1"/>
        <v/>
      </c>
      <c r="S565" s="31"/>
      <c r="T565" s="31"/>
    </row>
    <row r="566">
      <c r="G566" s="37" t="str">
        <f t="shared" si="1"/>
        <v/>
      </c>
      <c r="S566" s="31"/>
      <c r="T566" s="31"/>
    </row>
    <row r="567">
      <c r="G567" s="37" t="str">
        <f t="shared" si="1"/>
        <v/>
      </c>
      <c r="S567" s="31"/>
      <c r="T567" s="31"/>
    </row>
    <row r="568">
      <c r="G568" s="37" t="str">
        <f t="shared" si="1"/>
        <v/>
      </c>
      <c r="S568" s="31"/>
      <c r="T568" s="31"/>
    </row>
    <row r="569">
      <c r="G569" s="37" t="str">
        <f t="shared" si="1"/>
        <v/>
      </c>
      <c r="S569" s="31"/>
      <c r="T569" s="31"/>
    </row>
    <row r="570">
      <c r="G570" s="37" t="str">
        <f t="shared" si="1"/>
        <v/>
      </c>
      <c r="S570" s="31"/>
      <c r="T570" s="31"/>
    </row>
    <row r="571">
      <c r="G571" s="37" t="str">
        <f t="shared" si="1"/>
        <v/>
      </c>
      <c r="S571" s="31"/>
      <c r="T571" s="31"/>
    </row>
    <row r="572">
      <c r="G572" s="37" t="str">
        <f t="shared" si="1"/>
        <v/>
      </c>
      <c r="S572" s="31"/>
      <c r="T572" s="31"/>
    </row>
    <row r="573">
      <c r="G573" s="37" t="str">
        <f t="shared" si="1"/>
        <v/>
      </c>
      <c r="S573" s="31"/>
      <c r="T573" s="31"/>
    </row>
    <row r="574">
      <c r="G574" s="37" t="str">
        <f t="shared" si="1"/>
        <v/>
      </c>
      <c r="S574" s="31"/>
      <c r="T574" s="31"/>
    </row>
    <row r="575">
      <c r="G575" s="37" t="str">
        <f t="shared" si="1"/>
        <v/>
      </c>
      <c r="S575" s="31"/>
      <c r="T575" s="31"/>
    </row>
    <row r="576">
      <c r="G576" s="37" t="str">
        <f t="shared" si="1"/>
        <v/>
      </c>
      <c r="S576" s="31"/>
      <c r="T576" s="31"/>
    </row>
    <row r="577">
      <c r="G577" s="37" t="str">
        <f t="shared" si="1"/>
        <v/>
      </c>
      <c r="S577" s="31"/>
      <c r="T577" s="31"/>
    </row>
    <row r="578">
      <c r="G578" s="37" t="str">
        <f t="shared" si="1"/>
        <v/>
      </c>
      <c r="S578" s="31"/>
      <c r="T578" s="31"/>
    </row>
    <row r="579">
      <c r="G579" s="37" t="str">
        <f t="shared" si="1"/>
        <v/>
      </c>
      <c r="S579" s="31"/>
      <c r="T579" s="31"/>
    </row>
    <row r="580">
      <c r="G580" s="37" t="str">
        <f t="shared" si="1"/>
        <v/>
      </c>
      <c r="S580" s="31"/>
      <c r="T580" s="31"/>
    </row>
    <row r="581">
      <c r="G581" s="37" t="str">
        <f t="shared" si="1"/>
        <v/>
      </c>
      <c r="S581" s="31"/>
      <c r="T581" s="31"/>
    </row>
    <row r="582">
      <c r="G582" s="37" t="str">
        <f t="shared" si="1"/>
        <v/>
      </c>
      <c r="S582" s="31"/>
      <c r="T582" s="31"/>
    </row>
    <row r="583">
      <c r="G583" s="37" t="str">
        <f t="shared" si="1"/>
        <v/>
      </c>
      <c r="S583" s="31"/>
      <c r="T583" s="31"/>
    </row>
    <row r="584">
      <c r="G584" s="37" t="str">
        <f t="shared" si="1"/>
        <v/>
      </c>
      <c r="S584" s="31"/>
      <c r="T584" s="31"/>
    </row>
    <row r="585">
      <c r="G585" s="37" t="str">
        <f t="shared" si="1"/>
        <v/>
      </c>
      <c r="S585" s="31"/>
      <c r="T585" s="31"/>
    </row>
    <row r="586">
      <c r="G586" s="37" t="str">
        <f t="shared" si="1"/>
        <v/>
      </c>
      <c r="S586" s="31"/>
      <c r="T586" s="31"/>
    </row>
    <row r="587">
      <c r="G587" s="37" t="str">
        <f t="shared" si="1"/>
        <v/>
      </c>
      <c r="S587" s="31"/>
      <c r="T587" s="31"/>
    </row>
    <row r="588">
      <c r="G588" s="37" t="str">
        <f t="shared" si="1"/>
        <v/>
      </c>
      <c r="S588" s="31"/>
      <c r="T588" s="31"/>
    </row>
    <row r="589">
      <c r="G589" s="37" t="str">
        <f t="shared" si="1"/>
        <v/>
      </c>
      <c r="S589" s="31"/>
      <c r="T589" s="31"/>
    </row>
    <row r="590">
      <c r="G590" s="37" t="str">
        <f t="shared" si="1"/>
        <v/>
      </c>
      <c r="S590" s="31"/>
      <c r="T590" s="31"/>
    </row>
    <row r="591">
      <c r="G591" s="37" t="str">
        <f t="shared" si="1"/>
        <v/>
      </c>
      <c r="S591" s="31"/>
      <c r="T591" s="31"/>
    </row>
    <row r="592">
      <c r="G592" s="37" t="str">
        <f t="shared" si="1"/>
        <v/>
      </c>
      <c r="S592" s="31"/>
      <c r="T592" s="31"/>
    </row>
    <row r="593">
      <c r="G593" s="37" t="str">
        <f t="shared" si="1"/>
        <v/>
      </c>
      <c r="S593" s="31"/>
      <c r="T593" s="31"/>
    </row>
    <row r="594">
      <c r="G594" s="37" t="str">
        <f t="shared" si="1"/>
        <v/>
      </c>
      <c r="S594" s="31"/>
      <c r="T594" s="31"/>
    </row>
    <row r="595">
      <c r="G595" s="37" t="str">
        <f t="shared" si="1"/>
        <v/>
      </c>
      <c r="S595" s="31"/>
      <c r="T595" s="31"/>
    </row>
    <row r="596">
      <c r="G596" s="37" t="str">
        <f t="shared" si="1"/>
        <v/>
      </c>
      <c r="S596" s="31"/>
      <c r="T596" s="31"/>
    </row>
    <row r="597">
      <c r="G597" s="37" t="str">
        <f t="shared" si="1"/>
        <v/>
      </c>
      <c r="S597" s="31"/>
      <c r="T597" s="31"/>
    </row>
    <row r="598">
      <c r="G598" s="37" t="str">
        <f t="shared" si="1"/>
        <v/>
      </c>
      <c r="S598" s="31"/>
      <c r="T598" s="31"/>
    </row>
    <row r="599">
      <c r="G599" s="37" t="str">
        <f t="shared" si="1"/>
        <v/>
      </c>
      <c r="S599" s="31"/>
      <c r="T599" s="31"/>
    </row>
    <row r="600">
      <c r="G600" s="37" t="str">
        <f t="shared" si="1"/>
        <v/>
      </c>
      <c r="S600" s="31"/>
      <c r="T600" s="31"/>
    </row>
    <row r="601">
      <c r="G601" s="37" t="str">
        <f t="shared" si="1"/>
        <v/>
      </c>
      <c r="S601" s="31"/>
      <c r="T601" s="31"/>
    </row>
    <row r="602">
      <c r="G602" s="37" t="str">
        <f t="shared" si="1"/>
        <v/>
      </c>
      <c r="S602" s="31"/>
      <c r="T602" s="31"/>
    </row>
    <row r="603">
      <c r="G603" s="37" t="str">
        <f t="shared" si="1"/>
        <v/>
      </c>
      <c r="S603" s="31"/>
      <c r="T603" s="31"/>
    </row>
    <row r="604">
      <c r="G604" s="37" t="str">
        <f t="shared" si="1"/>
        <v/>
      </c>
      <c r="S604" s="31"/>
      <c r="T604" s="31"/>
    </row>
    <row r="605">
      <c r="G605" s="37" t="str">
        <f t="shared" si="1"/>
        <v/>
      </c>
      <c r="S605" s="31"/>
      <c r="T605" s="31"/>
    </row>
    <row r="606">
      <c r="G606" s="37" t="str">
        <f t="shared" si="1"/>
        <v/>
      </c>
      <c r="S606" s="31"/>
      <c r="T606" s="31"/>
    </row>
    <row r="607">
      <c r="G607" s="37" t="str">
        <f t="shared" si="1"/>
        <v/>
      </c>
      <c r="S607" s="31"/>
      <c r="T607" s="31"/>
    </row>
    <row r="608">
      <c r="G608" s="37" t="str">
        <f t="shared" si="1"/>
        <v/>
      </c>
      <c r="S608" s="31"/>
      <c r="T608" s="31"/>
    </row>
    <row r="609">
      <c r="G609" s="37" t="str">
        <f t="shared" si="1"/>
        <v/>
      </c>
      <c r="S609" s="31"/>
      <c r="T609" s="31"/>
    </row>
    <row r="610">
      <c r="G610" s="37" t="str">
        <f t="shared" si="1"/>
        <v/>
      </c>
      <c r="S610" s="31"/>
      <c r="T610" s="31"/>
    </row>
    <row r="611">
      <c r="G611" s="37" t="str">
        <f t="shared" si="1"/>
        <v/>
      </c>
      <c r="S611" s="31"/>
      <c r="T611" s="31"/>
    </row>
    <row r="612">
      <c r="G612" s="37" t="str">
        <f t="shared" si="1"/>
        <v/>
      </c>
      <c r="S612" s="31"/>
      <c r="T612" s="31"/>
    </row>
    <row r="613">
      <c r="G613" s="37" t="str">
        <f t="shared" si="1"/>
        <v/>
      </c>
      <c r="S613" s="31"/>
      <c r="T613" s="31"/>
    </row>
    <row r="614">
      <c r="G614" s="37" t="str">
        <f t="shared" si="1"/>
        <v/>
      </c>
      <c r="S614" s="31"/>
      <c r="T614" s="31"/>
    </row>
    <row r="615">
      <c r="G615" s="37" t="str">
        <f t="shared" si="1"/>
        <v/>
      </c>
      <c r="S615" s="31"/>
      <c r="T615" s="31"/>
    </row>
    <row r="616">
      <c r="G616" s="37" t="str">
        <f t="shared" si="1"/>
        <v/>
      </c>
      <c r="S616" s="31"/>
      <c r="T616" s="31"/>
    </row>
    <row r="617">
      <c r="G617" s="37" t="str">
        <f t="shared" si="1"/>
        <v/>
      </c>
      <c r="S617" s="31"/>
      <c r="T617" s="31"/>
    </row>
    <row r="618">
      <c r="G618" s="37" t="str">
        <f t="shared" si="1"/>
        <v/>
      </c>
      <c r="S618" s="31"/>
      <c r="T618" s="31"/>
    </row>
    <row r="619">
      <c r="G619" s="37" t="str">
        <f t="shared" si="1"/>
        <v/>
      </c>
      <c r="S619" s="31"/>
      <c r="T619" s="31"/>
    </row>
    <row r="620">
      <c r="G620" s="37" t="str">
        <f t="shared" si="1"/>
        <v/>
      </c>
      <c r="S620" s="31"/>
      <c r="T620" s="31"/>
    </row>
    <row r="621">
      <c r="G621" s="37" t="str">
        <f t="shared" si="1"/>
        <v/>
      </c>
      <c r="S621" s="31"/>
      <c r="T621" s="31"/>
    </row>
    <row r="622">
      <c r="G622" s="37" t="str">
        <f t="shared" si="1"/>
        <v/>
      </c>
      <c r="S622" s="31"/>
      <c r="T622" s="31"/>
    </row>
    <row r="623">
      <c r="G623" s="37" t="str">
        <f t="shared" si="1"/>
        <v/>
      </c>
      <c r="S623" s="31"/>
      <c r="T623" s="31"/>
    </row>
    <row r="624">
      <c r="G624" s="37" t="str">
        <f t="shared" si="1"/>
        <v/>
      </c>
      <c r="S624" s="31"/>
      <c r="T624" s="31"/>
    </row>
    <row r="625">
      <c r="G625" s="37" t="str">
        <f t="shared" si="1"/>
        <v/>
      </c>
      <c r="S625" s="31"/>
      <c r="T625" s="31"/>
    </row>
    <row r="626">
      <c r="G626" s="37" t="str">
        <f t="shared" si="1"/>
        <v/>
      </c>
      <c r="S626" s="31"/>
      <c r="T626" s="31"/>
    </row>
    <row r="627">
      <c r="G627" s="37" t="str">
        <f t="shared" si="1"/>
        <v/>
      </c>
      <c r="S627" s="31"/>
      <c r="T627" s="31"/>
    </row>
    <row r="628">
      <c r="G628" s="37" t="str">
        <f t="shared" si="1"/>
        <v/>
      </c>
      <c r="S628" s="31"/>
      <c r="T628" s="31"/>
    </row>
    <row r="629">
      <c r="G629" s="37" t="str">
        <f t="shared" si="1"/>
        <v/>
      </c>
      <c r="S629" s="31"/>
      <c r="T629" s="31"/>
    </row>
    <row r="630">
      <c r="G630" s="37" t="str">
        <f t="shared" si="1"/>
        <v/>
      </c>
      <c r="S630" s="31"/>
      <c r="T630" s="31"/>
    </row>
    <row r="631">
      <c r="G631" s="37" t="str">
        <f t="shared" si="1"/>
        <v/>
      </c>
      <c r="S631" s="31"/>
      <c r="T631" s="31"/>
    </row>
    <row r="632">
      <c r="G632" s="37" t="str">
        <f t="shared" si="1"/>
        <v/>
      </c>
      <c r="S632" s="31"/>
      <c r="T632" s="31"/>
    </row>
    <row r="633">
      <c r="G633" s="37" t="str">
        <f t="shared" si="1"/>
        <v/>
      </c>
      <c r="S633" s="31"/>
      <c r="T633" s="31"/>
    </row>
    <row r="634">
      <c r="G634" s="37" t="str">
        <f t="shared" si="1"/>
        <v/>
      </c>
      <c r="S634" s="31"/>
      <c r="T634" s="31"/>
    </row>
    <row r="635">
      <c r="G635" s="37" t="str">
        <f t="shared" si="1"/>
        <v/>
      </c>
      <c r="S635" s="31"/>
      <c r="T635" s="31"/>
    </row>
    <row r="636">
      <c r="G636" s="37" t="str">
        <f t="shared" si="1"/>
        <v/>
      </c>
      <c r="S636" s="31"/>
      <c r="T636" s="31"/>
    </row>
    <row r="637">
      <c r="G637" s="37" t="str">
        <f t="shared" si="1"/>
        <v/>
      </c>
      <c r="S637" s="31"/>
      <c r="T637" s="31"/>
    </row>
    <row r="638">
      <c r="G638" s="37" t="str">
        <f t="shared" si="1"/>
        <v/>
      </c>
      <c r="S638" s="31"/>
      <c r="T638" s="31"/>
    </row>
    <row r="639">
      <c r="G639" s="37" t="str">
        <f t="shared" si="1"/>
        <v/>
      </c>
      <c r="S639" s="31"/>
      <c r="T639" s="31"/>
    </row>
    <row r="640">
      <c r="G640" s="37" t="str">
        <f t="shared" si="1"/>
        <v/>
      </c>
      <c r="S640" s="31"/>
      <c r="T640" s="31"/>
    </row>
    <row r="641">
      <c r="G641" s="37" t="str">
        <f t="shared" si="1"/>
        <v/>
      </c>
      <c r="S641" s="31"/>
      <c r="T641" s="31"/>
    </row>
    <row r="642">
      <c r="G642" s="37" t="str">
        <f t="shared" si="1"/>
        <v/>
      </c>
      <c r="S642" s="31"/>
      <c r="T642" s="31"/>
    </row>
    <row r="643">
      <c r="G643" s="37" t="str">
        <f t="shared" si="1"/>
        <v/>
      </c>
      <c r="S643" s="31"/>
      <c r="T643" s="31"/>
    </row>
    <row r="644">
      <c r="G644" s="37" t="str">
        <f t="shared" si="1"/>
        <v/>
      </c>
      <c r="S644" s="31"/>
      <c r="T644" s="31"/>
    </row>
    <row r="645">
      <c r="G645" s="37" t="str">
        <f t="shared" si="1"/>
        <v/>
      </c>
      <c r="S645" s="31"/>
      <c r="T645" s="31"/>
    </row>
    <row r="646">
      <c r="G646" s="37" t="str">
        <f t="shared" si="1"/>
        <v/>
      </c>
      <c r="S646" s="31"/>
      <c r="T646" s="31"/>
    </row>
    <row r="647">
      <c r="G647" s="37" t="str">
        <f t="shared" si="1"/>
        <v/>
      </c>
      <c r="S647" s="31"/>
      <c r="T647" s="31"/>
    </row>
    <row r="648">
      <c r="G648" s="37" t="str">
        <f t="shared" si="1"/>
        <v/>
      </c>
      <c r="S648" s="31"/>
      <c r="T648" s="31"/>
    </row>
    <row r="649">
      <c r="G649" s="37" t="str">
        <f t="shared" si="1"/>
        <v/>
      </c>
      <c r="S649" s="31"/>
      <c r="T649" s="31"/>
    </row>
    <row r="650">
      <c r="G650" s="37" t="str">
        <f t="shared" si="1"/>
        <v/>
      </c>
      <c r="S650" s="31"/>
      <c r="T650" s="31"/>
    </row>
    <row r="651">
      <c r="G651" s="37" t="str">
        <f t="shared" si="1"/>
        <v/>
      </c>
      <c r="S651" s="31"/>
      <c r="T651" s="31"/>
    </row>
    <row r="652">
      <c r="G652" s="37" t="str">
        <f t="shared" si="1"/>
        <v/>
      </c>
      <c r="S652" s="31"/>
      <c r="T652" s="31"/>
    </row>
    <row r="653">
      <c r="G653" s="37" t="str">
        <f t="shared" si="1"/>
        <v/>
      </c>
      <c r="S653" s="31"/>
      <c r="T653" s="31"/>
    </row>
    <row r="654">
      <c r="G654" s="37" t="str">
        <f t="shared" si="1"/>
        <v/>
      </c>
      <c r="S654" s="31"/>
      <c r="T654" s="31"/>
    </row>
    <row r="655">
      <c r="G655" s="37" t="str">
        <f t="shared" si="1"/>
        <v/>
      </c>
      <c r="S655" s="31"/>
      <c r="T655" s="31"/>
    </row>
    <row r="656">
      <c r="G656" s="37" t="str">
        <f t="shared" si="1"/>
        <v/>
      </c>
      <c r="S656" s="31"/>
      <c r="T656" s="31"/>
    </row>
    <row r="657">
      <c r="G657" s="37" t="str">
        <f t="shared" si="1"/>
        <v/>
      </c>
      <c r="S657" s="31"/>
      <c r="T657" s="31"/>
    </row>
    <row r="658">
      <c r="G658" s="37" t="str">
        <f t="shared" si="1"/>
        <v/>
      </c>
      <c r="S658" s="31"/>
      <c r="T658" s="31"/>
    </row>
    <row r="659">
      <c r="G659" s="37" t="str">
        <f t="shared" si="1"/>
        <v/>
      </c>
      <c r="S659" s="31"/>
      <c r="T659" s="31"/>
    </row>
    <row r="660">
      <c r="G660" s="37" t="str">
        <f t="shared" si="1"/>
        <v/>
      </c>
      <c r="S660" s="31"/>
      <c r="T660" s="31"/>
    </row>
    <row r="661">
      <c r="G661" s="37" t="str">
        <f t="shared" si="1"/>
        <v/>
      </c>
      <c r="S661" s="31"/>
      <c r="T661" s="31"/>
    </row>
    <row r="662">
      <c r="G662" s="37" t="str">
        <f t="shared" si="1"/>
        <v/>
      </c>
      <c r="S662" s="31"/>
      <c r="T662" s="31"/>
    </row>
    <row r="663">
      <c r="G663" s="37" t="str">
        <f t="shared" si="1"/>
        <v/>
      </c>
      <c r="S663" s="31"/>
      <c r="T663" s="31"/>
    </row>
    <row r="664">
      <c r="G664" s="37" t="str">
        <f t="shared" si="1"/>
        <v/>
      </c>
      <c r="S664" s="31"/>
      <c r="T664" s="31"/>
    </row>
    <row r="665">
      <c r="G665" s="37" t="str">
        <f t="shared" si="1"/>
        <v/>
      </c>
      <c r="S665" s="31"/>
      <c r="T665" s="31"/>
    </row>
    <row r="666">
      <c r="G666" s="37" t="str">
        <f t="shared" si="1"/>
        <v/>
      </c>
      <c r="S666" s="31"/>
      <c r="T666" s="31"/>
    </row>
    <row r="667">
      <c r="G667" s="37" t="str">
        <f t="shared" si="1"/>
        <v/>
      </c>
      <c r="S667" s="31"/>
      <c r="T667" s="31"/>
    </row>
    <row r="668">
      <c r="G668" s="37" t="str">
        <f t="shared" si="1"/>
        <v/>
      </c>
      <c r="S668" s="31"/>
      <c r="T668" s="31"/>
    </row>
    <row r="669">
      <c r="G669" s="37" t="str">
        <f t="shared" si="1"/>
        <v/>
      </c>
      <c r="S669" s="31"/>
      <c r="T669" s="31"/>
    </row>
    <row r="670">
      <c r="G670" s="37" t="str">
        <f t="shared" si="1"/>
        <v/>
      </c>
      <c r="S670" s="31"/>
      <c r="T670" s="31"/>
    </row>
    <row r="671">
      <c r="G671" s="37" t="str">
        <f t="shared" si="1"/>
        <v/>
      </c>
      <c r="S671" s="31"/>
      <c r="T671" s="31"/>
    </row>
    <row r="672">
      <c r="G672" s="37" t="str">
        <f t="shared" si="1"/>
        <v/>
      </c>
      <c r="S672" s="31"/>
      <c r="T672" s="31"/>
    </row>
    <row r="673">
      <c r="G673" s="37" t="str">
        <f t="shared" si="1"/>
        <v/>
      </c>
      <c r="S673" s="31"/>
      <c r="T673" s="31"/>
    </row>
    <row r="674">
      <c r="G674" s="37" t="str">
        <f t="shared" si="1"/>
        <v/>
      </c>
      <c r="S674" s="31"/>
      <c r="T674" s="31"/>
    </row>
    <row r="675">
      <c r="G675" s="37" t="str">
        <f t="shared" si="1"/>
        <v/>
      </c>
      <c r="S675" s="31"/>
      <c r="T675" s="31"/>
    </row>
    <row r="676">
      <c r="G676" s="37" t="str">
        <f t="shared" si="1"/>
        <v/>
      </c>
      <c r="S676" s="31"/>
      <c r="T676" s="31"/>
    </row>
    <row r="677">
      <c r="G677" s="37" t="str">
        <f t="shared" si="1"/>
        <v/>
      </c>
      <c r="S677" s="31"/>
      <c r="T677" s="31"/>
    </row>
    <row r="678">
      <c r="G678" s="37" t="str">
        <f t="shared" si="1"/>
        <v/>
      </c>
      <c r="S678" s="31"/>
      <c r="T678" s="31"/>
    </row>
    <row r="679">
      <c r="G679" s="37" t="str">
        <f t="shared" si="1"/>
        <v/>
      </c>
      <c r="S679" s="31"/>
      <c r="T679" s="31"/>
    </row>
    <row r="680">
      <c r="G680" s="37" t="str">
        <f t="shared" si="1"/>
        <v/>
      </c>
      <c r="S680" s="31"/>
      <c r="T680" s="31"/>
    </row>
    <row r="681">
      <c r="G681" s="37" t="str">
        <f t="shared" si="1"/>
        <v/>
      </c>
      <c r="S681" s="31"/>
      <c r="T681" s="31"/>
    </row>
    <row r="682">
      <c r="G682" s="37" t="str">
        <f t="shared" si="1"/>
        <v/>
      </c>
      <c r="S682" s="31"/>
      <c r="T682" s="31"/>
    </row>
    <row r="683">
      <c r="G683" s="37" t="str">
        <f t="shared" si="1"/>
        <v/>
      </c>
      <c r="S683" s="31"/>
      <c r="T683" s="31"/>
    </row>
    <row r="684">
      <c r="G684" s="37" t="str">
        <f t="shared" si="1"/>
        <v/>
      </c>
      <c r="S684" s="31"/>
      <c r="T684" s="31"/>
    </row>
    <row r="685">
      <c r="G685" s="37" t="str">
        <f t="shared" si="1"/>
        <v/>
      </c>
      <c r="S685" s="31"/>
      <c r="T685" s="31"/>
    </row>
    <row r="686">
      <c r="G686" s="37" t="str">
        <f t="shared" si="1"/>
        <v/>
      </c>
      <c r="S686" s="31"/>
      <c r="T686" s="31"/>
    </row>
    <row r="687">
      <c r="G687" s="37" t="str">
        <f t="shared" si="1"/>
        <v/>
      </c>
      <c r="S687" s="31"/>
      <c r="T687" s="31"/>
    </row>
    <row r="688">
      <c r="G688" s="37" t="str">
        <f t="shared" si="1"/>
        <v/>
      </c>
      <c r="S688" s="31"/>
      <c r="T688" s="31"/>
    </row>
    <row r="689">
      <c r="G689" s="37" t="str">
        <f t="shared" si="1"/>
        <v/>
      </c>
      <c r="S689" s="31"/>
      <c r="T689" s="31"/>
    </row>
    <row r="690">
      <c r="G690" s="37" t="str">
        <f t="shared" si="1"/>
        <v/>
      </c>
      <c r="S690" s="31"/>
      <c r="T690" s="31"/>
    </row>
    <row r="691">
      <c r="G691" s="37" t="str">
        <f t="shared" si="1"/>
        <v/>
      </c>
      <c r="S691" s="31"/>
      <c r="T691" s="31"/>
    </row>
    <row r="692">
      <c r="G692" s="37" t="str">
        <f t="shared" si="1"/>
        <v/>
      </c>
      <c r="S692" s="31"/>
      <c r="T692" s="31"/>
    </row>
    <row r="693">
      <c r="G693" s="37" t="str">
        <f t="shared" si="1"/>
        <v/>
      </c>
      <c r="S693" s="31"/>
      <c r="T693" s="31"/>
    </row>
    <row r="694">
      <c r="G694" s="37" t="str">
        <f t="shared" si="1"/>
        <v/>
      </c>
      <c r="S694" s="31"/>
      <c r="T694" s="31"/>
    </row>
    <row r="695">
      <c r="G695" s="37" t="str">
        <f t="shared" si="1"/>
        <v/>
      </c>
      <c r="S695" s="31"/>
      <c r="T695" s="31"/>
    </row>
    <row r="696">
      <c r="G696" s="37" t="str">
        <f t="shared" si="1"/>
        <v/>
      </c>
      <c r="S696" s="31"/>
      <c r="T696" s="31"/>
    </row>
    <row r="697">
      <c r="G697" s="37" t="str">
        <f t="shared" si="1"/>
        <v/>
      </c>
      <c r="S697" s="31"/>
      <c r="T697" s="31"/>
    </row>
    <row r="698">
      <c r="G698" s="37" t="str">
        <f t="shared" si="1"/>
        <v/>
      </c>
      <c r="S698" s="31"/>
      <c r="T698" s="31"/>
    </row>
    <row r="699">
      <c r="G699" s="37" t="str">
        <f t="shared" si="1"/>
        <v/>
      </c>
      <c r="S699" s="31"/>
      <c r="T699" s="31"/>
    </row>
    <row r="700">
      <c r="G700" s="37" t="str">
        <f t="shared" si="1"/>
        <v/>
      </c>
      <c r="S700" s="31"/>
      <c r="T700" s="31"/>
    </row>
    <row r="701">
      <c r="G701" s="37" t="str">
        <f t="shared" si="1"/>
        <v/>
      </c>
      <c r="S701" s="31"/>
      <c r="T701" s="31"/>
    </row>
    <row r="702">
      <c r="G702" s="37" t="str">
        <f t="shared" si="1"/>
        <v/>
      </c>
      <c r="S702" s="31"/>
      <c r="T702" s="31"/>
    </row>
    <row r="703">
      <c r="G703" s="37" t="str">
        <f t="shared" si="1"/>
        <v/>
      </c>
      <c r="S703" s="31"/>
      <c r="T703" s="31"/>
    </row>
    <row r="704">
      <c r="G704" s="37" t="str">
        <f t="shared" si="1"/>
        <v/>
      </c>
      <c r="S704" s="31"/>
      <c r="T704" s="31"/>
    </row>
    <row r="705">
      <c r="G705" s="37" t="str">
        <f t="shared" si="1"/>
        <v/>
      </c>
      <c r="S705" s="31"/>
      <c r="T705" s="31"/>
    </row>
    <row r="706">
      <c r="G706" s="37" t="str">
        <f t="shared" si="1"/>
        <v/>
      </c>
      <c r="S706" s="31"/>
      <c r="T706" s="31"/>
    </row>
    <row r="707">
      <c r="G707" s="37" t="str">
        <f t="shared" si="1"/>
        <v/>
      </c>
      <c r="S707" s="31"/>
      <c r="T707" s="31"/>
    </row>
    <row r="708">
      <c r="G708" s="37" t="str">
        <f t="shared" si="1"/>
        <v/>
      </c>
      <c r="S708" s="31"/>
      <c r="T708" s="31"/>
    </row>
    <row r="709">
      <c r="G709" s="37" t="str">
        <f t="shared" si="1"/>
        <v/>
      </c>
      <c r="S709" s="31"/>
      <c r="T709" s="31"/>
    </row>
    <row r="710">
      <c r="G710" s="37" t="str">
        <f t="shared" si="1"/>
        <v/>
      </c>
      <c r="S710" s="31"/>
      <c r="T710" s="31"/>
    </row>
    <row r="711">
      <c r="G711" s="37" t="str">
        <f t="shared" si="1"/>
        <v/>
      </c>
      <c r="S711" s="31"/>
      <c r="T711" s="31"/>
    </row>
    <row r="712">
      <c r="G712" s="37" t="str">
        <f t="shared" si="1"/>
        <v/>
      </c>
      <c r="S712" s="31"/>
      <c r="T712" s="31"/>
    </row>
    <row r="713">
      <c r="G713" s="37" t="str">
        <f t="shared" si="1"/>
        <v/>
      </c>
      <c r="S713" s="31"/>
      <c r="T713" s="31"/>
    </row>
    <row r="714">
      <c r="G714" s="37" t="str">
        <f t="shared" si="1"/>
        <v/>
      </c>
      <c r="S714" s="31"/>
      <c r="T714" s="31"/>
    </row>
    <row r="715">
      <c r="G715" s="37" t="str">
        <f t="shared" si="1"/>
        <v/>
      </c>
      <c r="S715" s="31"/>
      <c r="T715" s="31"/>
    </row>
    <row r="716">
      <c r="G716" s="37" t="str">
        <f t="shared" si="1"/>
        <v/>
      </c>
      <c r="S716" s="31"/>
      <c r="T716" s="31"/>
    </row>
    <row r="717">
      <c r="G717" s="37" t="str">
        <f t="shared" si="1"/>
        <v/>
      </c>
      <c r="S717" s="31"/>
      <c r="T717" s="31"/>
    </row>
    <row r="718">
      <c r="G718" s="37" t="str">
        <f t="shared" si="1"/>
        <v/>
      </c>
      <c r="S718" s="31"/>
      <c r="T718" s="31"/>
    </row>
    <row r="719">
      <c r="G719" s="37" t="str">
        <f t="shared" si="1"/>
        <v/>
      </c>
      <c r="S719" s="31"/>
      <c r="T719" s="31"/>
    </row>
    <row r="720">
      <c r="G720" s="37" t="str">
        <f t="shared" si="1"/>
        <v/>
      </c>
      <c r="S720" s="31"/>
      <c r="T720" s="31"/>
    </row>
    <row r="721">
      <c r="G721" s="37" t="str">
        <f t="shared" si="1"/>
        <v/>
      </c>
      <c r="S721" s="31"/>
      <c r="T721" s="31"/>
    </row>
    <row r="722">
      <c r="G722" s="37" t="str">
        <f t="shared" si="1"/>
        <v/>
      </c>
      <c r="S722" s="31"/>
      <c r="T722" s="31"/>
    </row>
    <row r="723">
      <c r="G723" s="37" t="str">
        <f t="shared" si="1"/>
        <v/>
      </c>
      <c r="S723" s="31"/>
      <c r="T723" s="31"/>
    </row>
    <row r="724">
      <c r="G724" s="37" t="str">
        <f t="shared" si="1"/>
        <v/>
      </c>
      <c r="S724" s="31"/>
      <c r="T724" s="31"/>
    </row>
    <row r="725">
      <c r="G725" s="37" t="str">
        <f t="shared" si="1"/>
        <v/>
      </c>
      <c r="S725" s="31"/>
      <c r="T725" s="31"/>
    </row>
    <row r="726">
      <c r="G726" s="37" t="str">
        <f t="shared" si="1"/>
        <v/>
      </c>
      <c r="S726" s="31"/>
      <c r="T726" s="31"/>
    </row>
    <row r="727">
      <c r="G727" s="37" t="str">
        <f t="shared" si="1"/>
        <v/>
      </c>
      <c r="S727" s="31"/>
      <c r="T727" s="31"/>
    </row>
    <row r="728">
      <c r="G728" s="37" t="str">
        <f t="shared" si="1"/>
        <v/>
      </c>
      <c r="S728" s="31"/>
      <c r="T728" s="31"/>
    </row>
    <row r="729">
      <c r="G729" s="37" t="str">
        <f t="shared" si="1"/>
        <v/>
      </c>
      <c r="S729" s="31"/>
      <c r="T729" s="31"/>
    </row>
    <row r="730">
      <c r="G730" s="37" t="str">
        <f t="shared" si="1"/>
        <v/>
      </c>
      <c r="S730" s="31"/>
      <c r="T730" s="31"/>
    </row>
    <row r="731">
      <c r="G731" s="37" t="str">
        <f t="shared" si="1"/>
        <v/>
      </c>
      <c r="S731" s="31"/>
      <c r="T731" s="31"/>
    </row>
    <row r="732">
      <c r="G732" s="37" t="str">
        <f t="shared" si="1"/>
        <v/>
      </c>
      <c r="S732" s="31"/>
      <c r="T732" s="31"/>
    </row>
    <row r="733">
      <c r="G733" s="37" t="str">
        <f t="shared" si="1"/>
        <v/>
      </c>
      <c r="S733" s="31"/>
      <c r="T733" s="31"/>
    </row>
    <row r="734">
      <c r="G734" s="37" t="str">
        <f t="shared" si="1"/>
        <v/>
      </c>
      <c r="S734" s="31"/>
      <c r="T734" s="31"/>
    </row>
    <row r="735">
      <c r="G735" s="37" t="str">
        <f t="shared" si="1"/>
        <v/>
      </c>
      <c r="S735" s="31"/>
      <c r="T735" s="31"/>
    </row>
    <row r="736">
      <c r="G736" s="37" t="str">
        <f t="shared" si="1"/>
        <v/>
      </c>
      <c r="S736" s="31"/>
      <c r="T736" s="31"/>
    </row>
    <row r="737">
      <c r="G737" s="37" t="str">
        <f t="shared" si="1"/>
        <v/>
      </c>
      <c r="S737" s="31"/>
      <c r="T737" s="31"/>
    </row>
    <row r="738">
      <c r="G738" s="37" t="str">
        <f t="shared" si="1"/>
        <v/>
      </c>
      <c r="S738" s="31"/>
      <c r="T738" s="31"/>
    </row>
    <row r="739">
      <c r="G739" s="37" t="str">
        <f t="shared" si="1"/>
        <v/>
      </c>
      <c r="S739" s="31"/>
      <c r="T739" s="31"/>
    </row>
    <row r="740">
      <c r="G740" s="37" t="str">
        <f t="shared" si="1"/>
        <v/>
      </c>
      <c r="S740" s="31"/>
      <c r="T740" s="31"/>
    </row>
    <row r="741">
      <c r="G741" s="37" t="str">
        <f t="shared" si="1"/>
        <v/>
      </c>
      <c r="S741" s="31"/>
      <c r="T741" s="31"/>
    </row>
    <row r="742">
      <c r="G742" s="37" t="str">
        <f t="shared" si="1"/>
        <v/>
      </c>
      <c r="S742" s="31"/>
      <c r="T742" s="31"/>
    </row>
    <row r="743">
      <c r="G743" s="37" t="str">
        <f t="shared" si="1"/>
        <v/>
      </c>
      <c r="S743" s="31"/>
      <c r="T743" s="31"/>
    </row>
    <row r="744">
      <c r="G744" s="37" t="str">
        <f t="shared" si="1"/>
        <v/>
      </c>
      <c r="S744" s="31"/>
      <c r="T744" s="31"/>
    </row>
    <row r="745">
      <c r="G745" s="37" t="str">
        <f t="shared" si="1"/>
        <v/>
      </c>
      <c r="S745" s="31"/>
      <c r="T745" s="31"/>
    </row>
    <row r="746">
      <c r="G746" s="37" t="str">
        <f t="shared" si="1"/>
        <v/>
      </c>
      <c r="S746" s="31"/>
      <c r="T746" s="31"/>
    </row>
    <row r="747">
      <c r="G747" s="37" t="str">
        <f t="shared" si="1"/>
        <v/>
      </c>
      <c r="S747" s="31"/>
      <c r="T747" s="31"/>
    </row>
    <row r="748">
      <c r="G748" s="37" t="str">
        <f t="shared" si="1"/>
        <v/>
      </c>
      <c r="S748" s="31"/>
      <c r="T748" s="31"/>
    </row>
    <row r="749">
      <c r="G749" s="37" t="str">
        <f t="shared" si="1"/>
        <v/>
      </c>
      <c r="S749" s="31"/>
      <c r="T749" s="31"/>
    </row>
    <row r="750">
      <c r="G750" s="37" t="str">
        <f t="shared" si="1"/>
        <v/>
      </c>
      <c r="S750" s="31"/>
      <c r="T750" s="31"/>
    </row>
    <row r="751">
      <c r="G751" s="37" t="str">
        <f t="shared" si="1"/>
        <v/>
      </c>
      <c r="S751" s="31"/>
      <c r="T751" s="31"/>
    </row>
    <row r="752">
      <c r="G752" s="37" t="str">
        <f t="shared" si="1"/>
        <v/>
      </c>
      <c r="S752" s="31"/>
      <c r="T752" s="31"/>
    </row>
    <row r="753">
      <c r="G753" s="37" t="str">
        <f t="shared" si="1"/>
        <v/>
      </c>
      <c r="S753" s="31"/>
      <c r="T753" s="31"/>
    </row>
    <row r="754">
      <c r="G754" s="37" t="str">
        <f t="shared" si="1"/>
        <v/>
      </c>
      <c r="S754" s="31"/>
      <c r="T754" s="31"/>
    </row>
    <row r="755">
      <c r="G755" s="37" t="str">
        <f t="shared" si="1"/>
        <v/>
      </c>
      <c r="S755" s="31"/>
      <c r="T755" s="31"/>
    </row>
    <row r="756">
      <c r="G756" s="37" t="str">
        <f t="shared" si="1"/>
        <v/>
      </c>
      <c r="S756" s="31"/>
      <c r="T756" s="31"/>
    </row>
    <row r="757">
      <c r="G757" s="37" t="str">
        <f t="shared" si="1"/>
        <v/>
      </c>
      <c r="S757" s="31"/>
      <c r="T757" s="31"/>
    </row>
    <row r="758">
      <c r="G758" s="37" t="str">
        <f t="shared" si="1"/>
        <v/>
      </c>
      <c r="S758" s="31"/>
      <c r="T758" s="31"/>
    </row>
    <row r="759">
      <c r="G759" s="37" t="str">
        <f t="shared" si="1"/>
        <v/>
      </c>
      <c r="S759" s="31"/>
      <c r="T759" s="31"/>
    </row>
    <row r="760">
      <c r="G760" s="37" t="str">
        <f t="shared" si="1"/>
        <v/>
      </c>
      <c r="S760" s="31"/>
      <c r="T760" s="31"/>
    </row>
    <row r="761">
      <c r="G761" s="37" t="str">
        <f t="shared" si="1"/>
        <v/>
      </c>
      <c r="S761" s="31"/>
      <c r="T761" s="31"/>
    </row>
    <row r="762">
      <c r="G762" s="37" t="str">
        <f t="shared" si="1"/>
        <v/>
      </c>
      <c r="S762" s="31"/>
      <c r="T762" s="31"/>
    </row>
    <row r="763">
      <c r="G763" s="37" t="str">
        <f t="shared" si="1"/>
        <v/>
      </c>
      <c r="S763" s="31"/>
      <c r="T763" s="31"/>
    </row>
    <row r="764">
      <c r="G764" s="37" t="str">
        <f t="shared" si="1"/>
        <v/>
      </c>
      <c r="S764" s="31"/>
      <c r="T764" s="31"/>
    </row>
    <row r="765">
      <c r="G765" s="37" t="str">
        <f t="shared" si="1"/>
        <v/>
      </c>
      <c r="S765" s="31"/>
      <c r="T765" s="31"/>
    </row>
    <row r="766">
      <c r="G766" s="37" t="str">
        <f t="shared" si="1"/>
        <v/>
      </c>
      <c r="S766" s="31"/>
      <c r="T766" s="31"/>
    </row>
    <row r="767">
      <c r="G767" s="37" t="str">
        <f t="shared" si="1"/>
        <v/>
      </c>
      <c r="S767" s="31"/>
      <c r="T767" s="31"/>
    </row>
    <row r="768">
      <c r="G768" s="37" t="str">
        <f t="shared" si="1"/>
        <v/>
      </c>
      <c r="S768" s="31"/>
      <c r="T768" s="31"/>
    </row>
    <row r="769">
      <c r="G769" s="37" t="str">
        <f t="shared" si="1"/>
        <v/>
      </c>
      <c r="S769" s="31"/>
      <c r="T769" s="31"/>
    </row>
    <row r="770">
      <c r="G770" s="37" t="str">
        <f t="shared" si="1"/>
        <v/>
      </c>
      <c r="S770" s="31"/>
      <c r="T770" s="31"/>
    </row>
    <row r="771">
      <c r="G771" s="37" t="str">
        <f t="shared" si="1"/>
        <v/>
      </c>
      <c r="S771" s="31"/>
      <c r="T771" s="31"/>
    </row>
    <row r="772">
      <c r="G772" s="37" t="str">
        <f t="shared" si="1"/>
        <v/>
      </c>
      <c r="S772" s="31"/>
      <c r="T772" s="31"/>
    </row>
    <row r="773">
      <c r="G773" s="37" t="str">
        <f t="shared" si="1"/>
        <v/>
      </c>
      <c r="S773" s="31"/>
      <c r="T773" s="31"/>
    </row>
    <row r="774">
      <c r="G774" s="37" t="str">
        <f t="shared" si="1"/>
        <v/>
      </c>
      <c r="S774" s="31"/>
      <c r="T774" s="31"/>
    </row>
    <row r="775">
      <c r="G775" s="37" t="str">
        <f t="shared" si="1"/>
        <v/>
      </c>
      <c r="S775" s="31"/>
      <c r="T775" s="31"/>
    </row>
    <row r="776">
      <c r="G776" s="37" t="str">
        <f t="shared" si="1"/>
        <v/>
      </c>
      <c r="S776" s="31"/>
      <c r="T776" s="31"/>
    </row>
    <row r="777">
      <c r="G777" s="37" t="str">
        <f t="shared" si="1"/>
        <v/>
      </c>
      <c r="S777" s="31"/>
      <c r="T777" s="31"/>
    </row>
    <row r="778">
      <c r="G778" s="37" t="str">
        <f t="shared" si="1"/>
        <v/>
      </c>
      <c r="S778" s="31"/>
      <c r="T778" s="31"/>
    </row>
    <row r="779">
      <c r="G779" s="37" t="str">
        <f t="shared" si="1"/>
        <v/>
      </c>
      <c r="S779" s="31"/>
      <c r="T779" s="31"/>
    </row>
    <row r="780">
      <c r="G780" s="37" t="str">
        <f t="shared" si="1"/>
        <v/>
      </c>
      <c r="S780" s="31"/>
      <c r="T780" s="31"/>
    </row>
    <row r="781">
      <c r="G781" s="37" t="str">
        <f t="shared" si="1"/>
        <v/>
      </c>
      <c r="S781" s="31"/>
      <c r="T781" s="31"/>
    </row>
    <row r="782">
      <c r="G782" s="37" t="str">
        <f t="shared" si="1"/>
        <v/>
      </c>
      <c r="S782" s="31"/>
      <c r="T782" s="31"/>
    </row>
    <row r="783">
      <c r="G783" s="37" t="str">
        <f t="shared" si="1"/>
        <v/>
      </c>
      <c r="S783" s="31"/>
      <c r="T783" s="31"/>
    </row>
    <row r="784">
      <c r="G784" s="37" t="str">
        <f t="shared" si="1"/>
        <v/>
      </c>
      <c r="S784" s="31"/>
      <c r="T784" s="31"/>
    </row>
    <row r="785">
      <c r="G785" s="37" t="str">
        <f t="shared" si="1"/>
        <v/>
      </c>
      <c r="S785" s="31"/>
      <c r="T785" s="31"/>
    </row>
    <row r="786">
      <c r="G786" s="37" t="str">
        <f t="shared" si="1"/>
        <v/>
      </c>
      <c r="S786" s="31"/>
      <c r="T786" s="31"/>
    </row>
    <row r="787">
      <c r="G787" s="37" t="str">
        <f t="shared" si="1"/>
        <v/>
      </c>
      <c r="S787" s="31"/>
      <c r="T787" s="31"/>
    </row>
    <row r="788">
      <c r="G788" s="37" t="str">
        <f t="shared" si="1"/>
        <v/>
      </c>
      <c r="S788" s="31"/>
      <c r="T788" s="31"/>
    </row>
    <row r="789">
      <c r="G789" s="37" t="str">
        <f t="shared" si="1"/>
        <v/>
      </c>
      <c r="S789" s="31"/>
      <c r="T789" s="31"/>
    </row>
    <row r="790">
      <c r="G790" s="37" t="str">
        <f t="shared" si="1"/>
        <v/>
      </c>
      <c r="S790" s="31"/>
      <c r="T790" s="31"/>
    </row>
    <row r="791">
      <c r="G791" s="37" t="str">
        <f t="shared" si="1"/>
        <v/>
      </c>
      <c r="S791" s="31"/>
      <c r="T791" s="31"/>
    </row>
    <row r="792">
      <c r="G792" s="37" t="str">
        <f t="shared" si="1"/>
        <v/>
      </c>
      <c r="S792" s="31"/>
      <c r="T792" s="31"/>
    </row>
    <row r="793">
      <c r="G793" s="37" t="str">
        <f t="shared" si="1"/>
        <v/>
      </c>
      <c r="S793" s="31"/>
      <c r="T793" s="31"/>
    </row>
    <row r="794">
      <c r="G794" s="37" t="str">
        <f t="shared" si="1"/>
        <v/>
      </c>
      <c r="S794" s="31"/>
      <c r="T794" s="31"/>
    </row>
    <row r="795">
      <c r="G795" s="37" t="str">
        <f t="shared" si="1"/>
        <v/>
      </c>
      <c r="S795" s="31"/>
      <c r="T795" s="31"/>
    </row>
    <row r="796">
      <c r="G796" s="37" t="str">
        <f t="shared" si="1"/>
        <v/>
      </c>
      <c r="S796" s="31"/>
      <c r="T796" s="31"/>
    </row>
    <row r="797">
      <c r="G797" s="37" t="str">
        <f t="shared" si="1"/>
        <v/>
      </c>
      <c r="S797" s="31"/>
      <c r="T797" s="31"/>
    </row>
    <row r="798">
      <c r="G798" s="37" t="str">
        <f t="shared" si="1"/>
        <v/>
      </c>
      <c r="S798" s="31"/>
      <c r="T798" s="31"/>
    </row>
    <row r="799">
      <c r="G799" s="37" t="str">
        <f t="shared" si="1"/>
        <v/>
      </c>
      <c r="S799" s="31"/>
      <c r="T799" s="31"/>
    </row>
    <row r="800">
      <c r="G800" s="37" t="str">
        <f t="shared" si="1"/>
        <v/>
      </c>
      <c r="S800" s="31"/>
      <c r="T800" s="31"/>
    </row>
    <row r="801">
      <c r="G801" s="37" t="str">
        <f t="shared" si="1"/>
        <v/>
      </c>
      <c r="S801" s="31"/>
      <c r="T801" s="31"/>
    </row>
    <row r="802">
      <c r="G802" s="37" t="str">
        <f t="shared" si="1"/>
        <v/>
      </c>
      <c r="S802" s="31"/>
      <c r="T802" s="31"/>
    </row>
    <row r="803">
      <c r="G803" s="37" t="str">
        <f t="shared" si="1"/>
        <v/>
      </c>
      <c r="S803" s="31"/>
      <c r="T803" s="31"/>
    </row>
    <row r="804">
      <c r="G804" s="37" t="str">
        <f t="shared" si="1"/>
        <v/>
      </c>
      <c r="S804" s="31"/>
      <c r="T804" s="31"/>
    </row>
    <row r="805">
      <c r="G805" s="37" t="str">
        <f t="shared" si="1"/>
        <v/>
      </c>
      <c r="S805" s="31"/>
      <c r="T805" s="31"/>
    </row>
    <row r="806">
      <c r="G806" s="37" t="str">
        <f t="shared" si="1"/>
        <v/>
      </c>
      <c r="S806" s="31"/>
      <c r="T806" s="31"/>
    </row>
    <row r="807">
      <c r="G807" s="37" t="str">
        <f t="shared" si="1"/>
        <v/>
      </c>
      <c r="S807" s="31"/>
      <c r="T807" s="31"/>
    </row>
    <row r="808">
      <c r="G808" s="37" t="str">
        <f t="shared" si="1"/>
        <v/>
      </c>
      <c r="S808" s="31"/>
      <c r="T808" s="31"/>
    </row>
    <row r="809">
      <c r="G809" s="37" t="str">
        <f t="shared" si="1"/>
        <v/>
      </c>
      <c r="S809" s="31"/>
      <c r="T809" s="31"/>
    </row>
    <row r="810">
      <c r="G810" s="37" t="str">
        <f t="shared" si="1"/>
        <v/>
      </c>
      <c r="S810" s="31"/>
      <c r="T810" s="31"/>
    </row>
    <row r="811">
      <c r="G811" s="37" t="str">
        <f t="shared" si="1"/>
        <v/>
      </c>
      <c r="S811" s="31"/>
      <c r="T811" s="31"/>
    </row>
    <row r="812">
      <c r="G812" s="37" t="str">
        <f t="shared" si="1"/>
        <v/>
      </c>
      <c r="S812" s="31"/>
      <c r="T812" s="31"/>
    </row>
    <row r="813">
      <c r="G813" s="37" t="str">
        <f t="shared" si="1"/>
        <v/>
      </c>
      <c r="S813" s="31"/>
      <c r="T813" s="31"/>
    </row>
    <row r="814">
      <c r="G814" s="37" t="str">
        <f t="shared" si="1"/>
        <v/>
      </c>
      <c r="S814" s="31"/>
      <c r="T814" s="31"/>
    </row>
    <row r="815">
      <c r="G815" s="37" t="str">
        <f t="shared" si="1"/>
        <v/>
      </c>
      <c r="S815" s="31"/>
      <c r="T815" s="31"/>
    </row>
    <row r="816">
      <c r="G816" s="37" t="str">
        <f t="shared" si="1"/>
        <v/>
      </c>
      <c r="S816" s="31"/>
      <c r="T816" s="31"/>
    </row>
    <row r="817">
      <c r="G817" s="37" t="str">
        <f t="shared" si="1"/>
        <v/>
      </c>
      <c r="S817" s="31"/>
      <c r="T817" s="31"/>
    </row>
    <row r="818">
      <c r="G818" s="37" t="str">
        <f t="shared" si="1"/>
        <v/>
      </c>
      <c r="S818" s="31"/>
      <c r="T818" s="31"/>
    </row>
    <row r="819">
      <c r="G819" s="37" t="str">
        <f t="shared" si="1"/>
        <v/>
      </c>
      <c r="S819" s="31"/>
      <c r="T819" s="31"/>
    </row>
    <row r="820">
      <c r="G820" s="37" t="str">
        <f t="shared" si="1"/>
        <v/>
      </c>
      <c r="S820" s="31"/>
      <c r="T820" s="31"/>
    </row>
    <row r="821">
      <c r="G821" s="37" t="str">
        <f t="shared" si="1"/>
        <v/>
      </c>
      <c r="S821" s="31"/>
      <c r="T821" s="31"/>
    </row>
    <row r="822">
      <c r="G822" s="37" t="str">
        <f t="shared" si="1"/>
        <v/>
      </c>
      <c r="S822" s="31"/>
      <c r="T822" s="31"/>
    </row>
    <row r="823">
      <c r="G823" s="37" t="str">
        <f t="shared" si="1"/>
        <v/>
      </c>
      <c r="S823" s="31"/>
      <c r="T823" s="31"/>
    </row>
    <row r="824">
      <c r="G824" s="37" t="str">
        <f t="shared" si="1"/>
        <v/>
      </c>
      <c r="S824" s="31"/>
      <c r="T824" s="31"/>
    </row>
    <row r="825">
      <c r="G825" s="37" t="str">
        <f t="shared" si="1"/>
        <v/>
      </c>
      <c r="S825" s="31"/>
      <c r="T825" s="31"/>
    </row>
    <row r="826">
      <c r="G826" s="37" t="str">
        <f t="shared" si="1"/>
        <v/>
      </c>
      <c r="S826" s="31"/>
      <c r="T826" s="31"/>
    </row>
    <row r="827">
      <c r="G827" s="37" t="str">
        <f t="shared" si="1"/>
        <v/>
      </c>
      <c r="S827" s="31"/>
      <c r="T827" s="31"/>
    </row>
    <row r="828">
      <c r="G828" s="37" t="str">
        <f t="shared" si="1"/>
        <v/>
      </c>
      <c r="S828" s="31"/>
      <c r="T828" s="31"/>
    </row>
    <row r="829">
      <c r="G829" s="37" t="str">
        <f t="shared" si="1"/>
        <v/>
      </c>
      <c r="S829" s="31"/>
      <c r="T829" s="31"/>
    </row>
    <row r="830">
      <c r="G830" s="37" t="str">
        <f t="shared" si="1"/>
        <v/>
      </c>
      <c r="S830" s="31"/>
      <c r="T830" s="31"/>
    </row>
    <row r="831">
      <c r="G831" s="37" t="str">
        <f t="shared" si="1"/>
        <v/>
      </c>
      <c r="S831" s="31"/>
      <c r="T831" s="31"/>
    </row>
    <row r="832">
      <c r="G832" s="37" t="str">
        <f t="shared" si="1"/>
        <v/>
      </c>
      <c r="S832" s="31"/>
      <c r="T832" s="31"/>
    </row>
    <row r="833">
      <c r="G833" s="37" t="str">
        <f t="shared" si="1"/>
        <v/>
      </c>
      <c r="S833" s="31"/>
      <c r="T833" s="31"/>
    </row>
    <row r="834">
      <c r="G834" s="37" t="str">
        <f t="shared" si="1"/>
        <v/>
      </c>
      <c r="S834" s="31"/>
      <c r="T834" s="31"/>
    </row>
    <row r="835">
      <c r="G835" s="37" t="str">
        <f t="shared" si="1"/>
        <v/>
      </c>
      <c r="S835" s="31"/>
      <c r="T835" s="31"/>
    </row>
    <row r="836">
      <c r="G836" s="37" t="str">
        <f t="shared" si="1"/>
        <v/>
      </c>
      <c r="S836" s="31"/>
      <c r="T836" s="31"/>
    </row>
    <row r="837">
      <c r="G837" s="37" t="str">
        <f t="shared" si="1"/>
        <v/>
      </c>
      <c r="S837" s="31"/>
      <c r="T837" s="31"/>
    </row>
    <row r="838">
      <c r="G838" s="37" t="str">
        <f t="shared" si="1"/>
        <v/>
      </c>
      <c r="S838" s="31"/>
      <c r="T838" s="31"/>
    </row>
    <row r="839">
      <c r="G839" s="37" t="str">
        <f t="shared" si="1"/>
        <v/>
      </c>
      <c r="S839" s="31"/>
      <c r="T839" s="31"/>
    </row>
    <row r="840">
      <c r="G840" s="37" t="str">
        <f t="shared" si="1"/>
        <v/>
      </c>
      <c r="S840" s="31"/>
      <c r="T840" s="31"/>
    </row>
    <row r="841">
      <c r="G841" s="37" t="str">
        <f t="shared" si="1"/>
        <v/>
      </c>
      <c r="S841" s="31"/>
      <c r="T841" s="31"/>
    </row>
    <row r="842">
      <c r="G842" s="37" t="str">
        <f t="shared" si="1"/>
        <v/>
      </c>
      <c r="S842" s="31"/>
      <c r="T842" s="31"/>
    </row>
    <row r="843">
      <c r="G843" s="37" t="str">
        <f t="shared" si="1"/>
        <v/>
      </c>
      <c r="S843" s="31"/>
      <c r="T843" s="31"/>
    </row>
    <row r="844">
      <c r="G844" s="37" t="str">
        <f t="shared" si="1"/>
        <v/>
      </c>
      <c r="S844" s="31"/>
      <c r="T844" s="31"/>
    </row>
    <row r="845">
      <c r="G845" s="37" t="str">
        <f t="shared" si="1"/>
        <v/>
      </c>
      <c r="S845" s="31"/>
      <c r="T845" s="31"/>
    </row>
    <row r="846">
      <c r="G846" s="37" t="str">
        <f t="shared" si="1"/>
        <v/>
      </c>
      <c r="S846" s="31"/>
      <c r="T846" s="31"/>
    </row>
    <row r="847">
      <c r="G847" s="37" t="str">
        <f t="shared" si="1"/>
        <v/>
      </c>
      <c r="S847" s="31"/>
      <c r="T847" s="31"/>
    </row>
    <row r="848">
      <c r="G848" s="37" t="str">
        <f t="shared" si="1"/>
        <v/>
      </c>
      <c r="S848" s="31"/>
      <c r="T848" s="31"/>
    </row>
    <row r="849">
      <c r="G849" s="37" t="str">
        <f t="shared" si="1"/>
        <v/>
      </c>
      <c r="S849" s="31"/>
      <c r="T849" s="31"/>
    </row>
    <row r="850">
      <c r="G850" s="37" t="str">
        <f t="shared" si="1"/>
        <v/>
      </c>
      <c r="S850" s="31"/>
      <c r="T850" s="31"/>
    </row>
    <row r="851">
      <c r="G851" s="37" t="str">
        <f t="shared" si="1"/>
        <v/>
      </c>
      <c r="S851" s="31"/>
      <c r="T851" s="31"/>
    </row>
    <row r="852">
      <c r="G852" s="37" t="str">
        <f t="shared" si="1"/>
        <v/>
      </c>
      <c r="S852" s="31"/>
      <c r="T852" s="31"/>
    </row>
    <row r="853">
      <c r="G853" s="37" t="str">
        <f t="shared" si="1"/>
        <v/>
      </c>
      <c r="S853" s="31"/>
      <c r="T853" s="31"/>
    </row>
    <row r="854">
      <c r="G854" s="37" t="str">
        <f t="shared" si="1"/>
        <v/>
      </c>
      <c r="S854" s="31"/>
      <c r="T854" s="31"/>
    </row>
    <row r="855">
      <c r="G855" s="37" t="str">
        <f t="shared" si="1"/>
        <v/>
      </c>
      <c r="S855" s="31"/>
      <c r="T855" s="31"/>
    </row>
    <row r="856">
      <c r="G856" s="37" t="str">
        <f t="shared" si="1"/>
        <v/>
      </c>
      <c r="S856" s="31"/>
      <c r="T856" s="31"/>
    </row>
    <row r="857">
      <c r="G857" s="37" t="str">
        <f t="shared" si="1"/>
        <v/>
      </c>
      <c r="S857" s="31"/>
      <c r="T857" s="31"/>
    </row>
    <row r="858">
      <c r="G858" s="37" t="str">
        <f t="shared" si="1"/>
        <v/>
      </c>
      <c r="S858" s="31"/>
      <c r="T858" s="31"/>
    </row>
    <row r="859">
      <c r="G859" s="37" t="str">
        <f t="shared" si="1"/>
        <v/>
      </c>
      <c r="S859" s="31"/>
      <c r="T859" s="31"/>
    </row>
    <row r="860">
      <c r="G860" s="37" t="str">
        <f t="shared" si="1"/>
        <v/>
      </c>
      <c r="S860" s="31"/>
      <c r="T860" s="31"/>
    </row>
    <row r="861">
      <c r="G861" s="37" t="str">
        <f t="shared" si="1"/>
        <v/>
      </c>
      <c r="S861" s="31"/>
      <c r="T861" s="31"/>
    </row>
    <row r="862">
      <c r="G862" s="37" t="str">
        <f t="shared" si="1"/>
        <v/>
      </c>
      <c r="S862" s="31"/>
      <c r="T862" s="31"/>
    </row>
    <row r="863">
      <c r="G863" s="37" t="str">
        <f t="shared" si="1"/>
        <v/>
      </c>
      <c r="S863" s="31"/>
      <c r="T863" s="31"/>
    </row>
    <row r="864">
      <c r="G864" s="37" t="str">
        <f t="shared" si="1"/>
        <v/>
      </c>
      <c r="S864" s="31"/>
      <c r="T864" s="31"/>
    </row>
    <row r="865">
      <c r="G865" s="37" t="str">
        <f t="shared" si="1"/>
        <v/>
      </c>
      <c r="S865" s="31"/>
      <c r="T865" s="31"/>
    </row>
    <row r="866">
      <c r="G866" s="37" t="str">
        <f t="shared" si="1"/>
        <v/>
      </c>
      <c r="S866" s="31"/>
      <c r="T866" s="31"/>
    </row>
    <row r="867">
      <c r="G867" s="37" t="str">
        <f t="shared" si="1"/>
        <v/>
      </c>
      <c r="S867" s="31"/>
      <c r="T867" s="31"/>
    </row>
    <row r="868">
      <c r="G868" s="37" t="str">
        <f t="shared" si="1"/>
        <v/>
      </c>
      <c r="S868" s="31"/>
      <c r="T868" s="31"/>
    </row>
    <row r="869">
      <c r="G869" s="37" t="str">
        <f t="shared" si="1"/>
        <v/>
      </c>
      <c r="S869" s="31"/>
      <c r="T869" s="31"/>
    </row>
    <row r="870">
      <c r="G870" s="37" t="str">
        <f t="shared" si="1"/>
        <v/>
      </c>
      <c r="S870" s="31"/>
      <c r="T870" s="31"/>
    </row>
    <row r="871">
      <c r="G871" s="37" t="str">
        <f t="shared" si="1"/>
        <v/>
      </c>
      <c r="S871" s="31"/>
      <c r="T871" s="31"/>
    </row>
    <row r="872">
      <c r="G872" s="37" t="str">
        <f t="shared" si="1"/>
        <v/>
      </c>
      <c r="S872" s="31"/>
      <c r="T872" s="31"/>
    </row>
    <row r="873">
      <c r="G873" s="37" t="str">
        <f t="shared" si="1"/>
        <v/>
      </c>
      <c r="S873" s="31"/>
      <c r="T873" s="31"/>
    </row>
    <row r="874">
      <c r="G874" s="37" t="str">
        <f t="shared" si="1"/>
        <v/>
      </c>
      <c r="S874" s="31"/>
      <c r="T874" s="31"/>
    </row>
    <row r="875">
      <c r="G875" s="37" t="str">
        <f t="shared" si="1"/>
        <v/>
      </c>
      <c r="S875" s="31"/>
      <c r="T875" s="31"/>
    </row>
    <row r="876">
      <c r="G876" s="37" t="str">
        <f t="shared" si="1"/>
        <v/>
      </c>
      <c r="S876" s="31"/>
      <c r="T876" s="31"/>
    </row>
    <row r="877">
      <c r="G877" s="37" t="str">
        <f t="shared" si="1"/>
        <v/>
      </c>
      <c r="S877" s="31"/>
      <c r="T877" s="31"/>
    </row>
    <row r="878">
      <c r="G878" s="37" t="str">
        <f t="shared" si="1"/>
        <v/>
      </c>
      <c r="S878" s="31"/>
      <c r="T878" s="31"/>
    </row>
    <row r="879">
      <c r="G879" s="37" t="str">
        <f t="shared" si="1"/>
        <v/>
      </c>
      <c r="S879" s="31"/>
      <c r="T879" s="31"/>
    </row>
    <row r="880">
      <c r="G880" s="37" t="str">
        <f t="shared" si="1"/>
        <v/>
      </c>
      <c r="S880" s="31"/>
      <c r="T880" s="31"/>
    </row>
    <row r="881">
      <c r="G881" s="37" t="str">
        <f t="shared" si="1"/>
        <v/>
      </c>
      <c r="S881" s="31"/>
      <c r="T881" s="31"/>
    </row>
    <row r="882">
      <c r="G882" s="37" t="str">
        <f t="shared" si="1"/>
        <v/>
      </c>
      <c r="S882" s="31"/>
      <c r="T882" s="31"/>
    </row>
    <row r="883">
      <c r="G883" s="37" t="str">
        <f t="shared" si="1"/>
        <v/>
      </c>
      <c r="S883" s="31"/>
      <c r="T883" s="31"/>
    </row>
    <row r="884">
      <c r="G884" s="37" t="str">
        <f t="shared" si="1"/>
        <v/>
      </c>
      <c r="S884" s="31"/>
      <c r="T884" s="31"/>
    </row>
    <row r="885">
      <c r="G885" s="37" t="str">
        <f t="shared" si="1"/>
        <v/>
      </c>
      <c r="S885" s="31"/>
      <c r="T885" s="31"/>
    </row>
    <row r="886">
      <c r="G886" s="37" t="str">
        <f t="shared" si="1"/>
        <v/>
      </c>
      <c r="S886" s="31"/>
      <c r="T886" s="31"/>
    </row>
    <row r="887">
      <c r="G887" s="37" t="str">
        <f t="shared" si="1"/>
        <v/>
      </c>
      <c r="S887" s="31"/>
      <c r="T887" s="31"/>
    </row>
    <row r="888">
      <c r="G888" s="37" t="str">
        <f t="shared" si="1"/>
        <v/>
      </c>
      <c r="S888" s="31"/>
      <c r="T888" s="31"/>
    </row>
    <row r="889">
      <c r="G889" s="37" t="str">
        <f t="shared" si="1"/>
        <v/>
      </c>
      <c r="S889" s="31"/>
      <c r="T889" s="31"/>
    </row>
    <row r="890">
      <c r="G890" s="37" t="str">
        <f t="shared" si="1"/>
        <v/>
      </c>
      <c r="S890" s="31"/>
      <c r="T890" s="31"/>
    </row>
    <row r="891">
      <c r="G891" s="37" t="str">
        <f t="shared" si="1"/>
        <v/>
      </c>
      <c r="S891" s="31"/>
      <c r="T891" s="31"/>
    </row>
    <row r="892">
      <c r="G892" s="37" t="str">
        <f t="shared" si="1"/>
        <v/>
      </c>
      <c r="S892" s="31"/>
      <c r="T892" s="31"/>
    </row>
    <row r="893">
      <c r="G893" s="37" t="str">
        <f t="shared" si="1"/>
        <v/>
      </c>
      <c r="S893" s="31"/>
      <c r="T893" s="31"/>
    </row>
    <row r="894">
      <c r="G894" s="37" t="str">
        <f t="shared" si="1"/>
        <v/>
      </c>
      <c r="S894" s="31"/>
      <c r="T894" s="31"/>
    </row>
    <row r="895">
      <c r="G895" s="37" t="str">
        <f t="shared" si="1"/>
        <v/>
      </c>
      <c r="S895" s="31"/>
      <c r="T895" s="31"/>
    </row>
    <row r="896">
      <c r="G896" s="37" t="str">
        <f t="shared" si="1"/>
        <v/>
      </c>
      <c r="S896" s="31"/>
      <c r="T896" s="31"/>
    </row>
    <row r="897">
      <c r="G897" s="37" t="str">
        <f t="shared" si="1"/>
        <v/>
      </c>
      <c r="S897" s="31"/>
      <c r="T897" s="31"/>
    </row>
    <row r="898">
      <c r="G898" s="37" t="str">
        <f t="shared" si="1"/>
        <v/>
      </c>
      <c r="S898" s="31"/>
      <c r="T898" s="31"/>
    </row>
    <row r="899">
      <c r="G899" s="37" t="str">
        <f t="shared" si="1"/>
        <v/>
      </c>
      <c r="S899" s="31"/>
      <c r="T899" s="31"/>
    </row>
    <row r="900">
      <c r="G900" s="37" t="str">
        <f t="shared" si="1"/>
        <v/>
      </c>
      <c r="S900" s="31"/>
      <c r="T900" s="31"/>
    </row>
    <row r="901">
      <c r="G901" s="37" t="str">
        <f t="shared" si="1"/>
        <v/>
      </c>
      <c r="S901" s="31"/>
      <c r="T901" s="31"/>
    </row>
    <row r="902">
      <c r="G902" s="37" t="str">
        <f t="shared" si="1"/>
        <v/>
      </c>
      <c r="S902" s="31"/>
      <c r="T902" s="31"/>
    </row>
    <row r="903">
      <c r="G903" s="37" t="str">
        <f t="shared" si="1"/>
        <v/>
      </c>
      <c r="S903" s="31"/>
      <c r="T903" s="31"/>
    </row>
    <row r="904">
      <c r="G904" s="37" t="str">
        <f t="shared" si="1"/>
        <v/>
      </c>
      <c r="S904" s="31"/>
      <c r="T904" s="31"/>
    </row>
    <row r="905">
      <c r="G905" s="37" t="str">
        <f t="shared" si="1"/>
        <v/>
      </c>
      <c r="S905" s="31"/>
      <c r="T905" s="31"/>
    </row>
    <row r="906">
      <c r="G906" s="37" t="str">
        <f t="shared" si="1"/>
        <v/>
      </c>
      <c r="S906" s="31"/>
      <c r="T906" s="31"/>
    </row>
    <row r="907">
      <c r="G907" s="37" t="str">
        <f t="shared" si="1"/>
        <v/>
      </c>
      <c r="S907" s="31"/>
      <c r="T907" s="31"/>
    </row>
    <row r="908">
      <c r="G908" s="37" t="str">
        <f t="shared" si="1"/>
        <v/>
      </c>
      <c r="S908" s="31"/>
      <c r="T908" s="31"/>
    </row>
    <row r="909">
      <c r="G909" s="37" t="str">
        <f t="shared" si="1"/>
        <v/>
      </c>
      <c r="S909" s="31"/>
      <c r="T909" s="31"/>
    </row>
    <row r="910">
      <c r="G910" s="37" t="str">
        <f t="shared" si="1"/>
        <v/>
      </c>
      <c r="S910" s="31"/>
      <c r="T910" s="31"/>
    </row>
    <row r="911">
      <c r="G911" s="37" t="str">
        <f t="shared" si="1"/>
        <v/>
      </c>
      <c r="S911" s="31"/>
      <c r="T911" s="31"/>
    </row>
    <row r="912">
      <c r="G912" s="37" t="str">
        <f t="shared" si="1"/>
        <v/>
      </c>
      <c r="S912" s="31"/>
      <c r="T912" s="31"/>
    </row>
    <row r="913">
      <c r="G913" s="37" t="str">
        <f t="shared" si="1"/>
        <v/>
      </c>
      <c r="S913" s="31"/>
      <c r="T913" s="31"/>
    </row>
    <row r="914">
      <c r="G914" s="37" t="str">
        <f t="shared" si="1"/>
        <v/>
      </c>
      <c r="S914" s="31"/>
      <c r="T914" s="31"/>
    </row>
    <row r="915">
      <c r="G915" s="37" t="str">
        <f t="shared" si="1"/>
        <v/>
      </c>
      <c r="S915" s="31"/>
      <c r="T915" s="31"/>
    </row>
    <row r="916">
      <c r="G916" s="37" t="str">
        <f t="shared" si="1"/>
        <v/>
      </c>
      <c r="S916" s="31"/>
      <c r="T916" s="31"/>
    </row>
    <row r="917">
      <c r="G917" s="37" t="str">
        <f t="shared" si="1"/>
        <v/>
      </c>
      <c r="S917" s="31"/>
      <c r="T917" s="31"/>
    </row>
    <row r="918">
      <c r="G918" s="37" t="str">
        <f t="shared" si="1"/>
        <v/>
      </c>
      <c r="S918" s="31"/>
      <c r="T918" s="31"/>
    </row>
    <row r="919">
      <c r="G919" s="37" t="str">
        <f t="shared" si="1"/>
        <v/>
      </c>
      <c r="S919" s="31"/>
      <c r="T919" s="31"/>
    </row>
    <row r="920">
      <c r="G920" s="37" t="str">
        <f t="shared" si="1"/>
        <v/>
      </c>
      <c r="S920" s="31"/>
      <c r="T920" s="31"/>
    </row>
    <row r="921">
      <c r="G921" s="37" t="str">
        <f t="shared" si="1"/>
        <v/>
      </c>
      <c r="S921" s="31"/>
      <c r="T921" s="31"/>
    </row>
    <row r="922">
      <c r="G922" s="37" t="str">
        <f t="shared" si="1"/>
        <v/>
      </c>
      <c r="S922" s="31"/>
      <c r="T922" s="31"/>
    </row>
    <row r="923">
      <c r="G923" s="37" t="str">
        <f t="shared" si="1"/>
        <v/>
      </c>
      <c r="S923" s="31"/>
      <c r="T923" s="31"/>
    </row>
    <row r="924">
      <c r="G924" s="37" t="str">
        <f t="shared" si="1"/>
        <v/>
      </c>
      <c r="S924" s="31"/>
      <c r="T924" s="31"/>
    </row>
    <row r="925">
      <c r="G925" s="37" t="str">
        <f t="shared" si="1"/>
        <v/>
      </c>
      <c r="S925" s="31"/>
      <c r="T925" s="31"/>
    </row>
    <row r="926">
      <c r="G926" s="37" t="str">
        <f t="shared" si="1"/>
        <v/>
      </c>
      <c r="S926" s="31"/>
      <c r="T926" s="31"/>
    </row>
    <row r="927">
      <c r="G927" s="37" t="str">
        <f t="shared" si="1"/>
        <v/>
      </c>
      <c r="S927" s="31"/>
      <c r="T927" s="31"/>
    </row>
    <row r="928">
      <c r="G928" s="37" t="str">
        <f t="shared" si="1"/>
        <v/>
      </c>
      <c r="S928" s="31"/>
      <c r="T928" s="31"/>
    </row>
    <row r="929">
      <c r="G929" s="37" t="str">
        <f t="shared" si="1"/>
        <v/>
      </c>
      <c r="S929" s="31"/>
      <c r="T929" s="31"/>
    </row>
    <row r="930">
      <c r="G930" s="37" t="str">
        <f t="shared" si="1"/>
        <v/>
      </c>
      <c r="S930" s="31"/>
      <c r="T930" s="31"/>
    </row>
    <row r="931">
      <c r="G931" s="37" t="str">
        <f t="shared" si="1"/>
        <v/>
      </c>
      <c r="S931" s="31"/>
      <c r="T931" s="31"/>
    </row>
    <row r="932">
      <c r="G932" s="37" t="str">
        <f t="shared" si="1"/>
        <v/>
      </c>
      <c r="S932" s="31"/>
      <c r="T932" s="31"/>
    </row>
    <row r="933">
      <c r="G933" s="37" t="str">
        <f t="shared" si="1"/>
        <v/>
      </c>
      <c r="S933" s="31"/>
      <c r="T933" s="31"/>
    </row>
    <row r="934">
      <c r="G934" s="37" t="str">
        <f t="shared" si="1"/>
        <v/>
      </c>
      <c r="S934" s="31"/>
      <c r="T934" s="31"/>
    </row>
    <row r="935">
      <c r="G935" s="37" t="str">
        <f t="shared" si="1"/>
        <v/>
      </c>
      <c r="S935" s="31"/>
      <c r="T935" s="31"/>
    </row>
    <row r="936">
      <c r="G936" s="37" t="str">
        <f t="shared" si="1"/>
        <v/>
      </c>
      <c r="S936" s="31"/>
      <c r="T936" s="31"/>
    </row>
    <row r="937">
      <c r="G937" s="37" t="str">
        <f t="shared" si="1"/>
        <v/>
      </c>
      <c r="S937" s="31"/>
      <c r="T937" s="31"/>
    </row>
    <row r="938">
      <c r="G938" s="37" t="str">
        <f t="shared" si="1"/>
        <v/>
      </c>
      <c r="S938" s="31"/>
      <c r="T938" s="31"/>
    </row>
    <row r="939">
      <c r="G939" s="37" t="str">
        <f t="shared" si="1"/>
        <v/>
      </c>
      <c r="S939" s="31"/>
      <c r="T939" s="31"/>
    </row>
    <row r="940">
      <c r="G940" s="37" t="str">
        <f t="shared" si="1"/>
        <v/>
      </c>
      <c r="S940" s="31"/>
      <c r="T940" s="31"/>
    </row>
    <row r="941">
      <c r="G941" s="37" t="str">
        <f t="shared" si="1"/>
        <v/>
      </c>
      <c r="S941" s="31"/>
      <c r="T941" s="31"/>
    </row>
    <row r="942">
      <c r="G942" s="37" t="str">
        <f t="shared" si="1"/>
        <v/>
      </c>
      <c r="S942" s="31"/>
      <c r="T942" s="31"/>
    </row>
    <row r="943">
      <c r="G943" s="37" t="str">
        <f t="shared" si="1"/>
        <v/>
      </c>
      <c r="S943" s="31"/>
      <c r="T943" s="31"/>
    </row>
    <row r="944">
      <c r="G944" s="37" t="str">
        <f t="shared" si="1"/>
        <v/>
      </c>
      <c r="S944" s="31"/>
      <c r="T944" s="31"/>
    </row>
    <row r="945">
      <c r="G945" s="37" t="str">
        <f t="shared" si="1"/>
        <v/>
      </c>
      <c r="S945" s="31"/>
      <c r="T945" s="31"/>
    </row>
    <row r="946">
      <c r="G946" s="37" t="str">
        <f t="shared" si="1"/>
        <v/>
      </c>
      <c r="S946" s="31"/>
      <c r="T946" s="31"/>
    </row>
    <row r="947">
      <c r="G947" s="37" t="str">
        <f t="shared" si="1"/>
        <v/>
      </c>
      <c r="S947" s="31"/>
      <c r="T947" s="31"/>
    </row>
    <row r="948">
      <c r="G948" s="37" t="str">
        <f t="shared" si="1"/>
        <v/>
      </c>
      <c r="S948" s="31"/>
      <c r="T948" s="31"/>
    </row>
    <row r="949">
      <c r="G949" s="37" t="str">
        <f t="shared" si="1"/>
        <v/>
      </c>
      <c r="S949" s="31"/>
      <c r="T949" s="31"/>
    </row>
    <row r="950">
      <c r="G950" s="37" t="str">
        <f t="shared" si="1"/>
        <v/>
      </c>
      <c r="S950" s="31"/>
      <c r="T950" s="31"/>
    </row>
    <row r="951">
      <c r="G951" s="37" t="str">
        <f t="shared" si="1"/>
        <v/>
      </c>
      <c r="S951" s="31"/>
      <c r="T951" s="31"/>
    </row>
    <row r="952">
      <c r="G952" s="37" t="str">
        <f t="shared" si="1"/>
        <v/>
      </c>
      <c r="S952" s="31"/>
      <c r="T952" s="31"/>
    </row>
    <row r="953">
      <c r="G953" s="37" t="str">
        <f t="shared" si="1"/>
        <v/>
      </c>
      <c r="S953" s="31"/>
      <c r="T953" s="31"/>
    </row>
    <row r="954">
      <c r="G954" s="37" t="str">
        <f t="shared" si="1"/>
        <v/>
      </c>
      <c r="S954" s="31"/>
      <c r="T954" s="31"/>
    </row>
    <row r="955">
      <c r="G955" s="37" t="str">
        <f t="shared" si="1"/>
        <v/>
      </c>
      <c r="S955" s="31"/>
      <c r="T955" s="31"/>
    </row>
    <row r="956">
      <c r="G956" s="37" t="str">
        <f t="shared" si="1"/>
        <v/>
      </c>
      <c r="S956" s="31"/>
      <c r="T956" s="31"/>
    </row>
    <row r="957">
      <c r="G957" s="37" t="str">
        <f t="shared" si="1"/>
        <v/>
      </c>
      <c r="S957" s="31"/>
      <c r="T957" s="31"/>
    </row>
    <row r="958">
      <c r="G958" s="37" t="str">
        <f t="shared" si="1"/>
        <v/>
      </c>
      <c r="S958" s="31"/>
      <c r="T958" s="31"/>
    </row>
    <row r="959">
      <c r="G959" s="37" t="str">
        <f t="shared" si="1"/>
        <v/>
      </c>
      <c r="S959" s="31"/>
      <c r="T959" s="31"/>
    </row>
    <row r="960">
      <c r="G960" s="37" t="str">
        <f t="shared" si="1"/>
        <v/>
      </c>
      <c r="S960" s="31"/>
      <c r="T960" s="31"/>
    </row>
    <row r="961">
      <c r="G961" s="37" t="str">
        <f t="shared" si="1"/>
        <v/>
      </c>
      <c r="S961" s="31"/>
      <c r="T961" s="31"/>
    </row>
    <row r="962">
      <c r="G962" s="37" t="str">
        <f t="shared" si="1"/>
        <v/>
      </c>
      <c r="S962" s="31"/>
      <c r="T962" s="31"/>
    </row>
    <row r="963">
      <c r="G963" s="37" t="str">
        <f t="shared" si="1"/>
        <v/>
      </c>
      <c r="S963" s="31"/>
      <c r="T963" s="31"/>
    </row>
    <row r="964">
      <c r="G964" s="37" t="str">
        <f t="shared" si="1"/>
        <v/>
      </c>
      <c r="S964" s="31"/>
      <c r="T964" s="31"/>
    </row>
    <row r="965">
      <c r="G965" s="37" t="str">
        <f t="shared" si="1"/>
        <v/>
      </c>
      <c r="S965" s="31"/>
      <c r="T965" s="31"/>
    </row>
    <row r="966">
      <c r="G966" s="37" t="str">
        <f t="shared" si="1"/>
        <v/>
      </c>
      <c r="S966" s="31"/>
      <c r="T966" s="31"/>
    </row>
    <row r="967">
      <c r="G967" s="37" t="str">
        <f t="shared" si="1"/>
        <v/>
      </c>
      <c r="S967" s="31"/>
      <c r="T967" s="31"/>
    </row>
    <row r="968">
      <c r="G968" s="37" t="str">
        <f t="shared" si="1"/>
        <v/>
      </c>
      <c r="S968" s="31"/>
      <c r="T968" s="31"/>
    </row>
    <row r="969">
      <c r="G969" s="37" t="str">
        <f t="shared" si="1"/>
        <v/>
      </c>
      <c r="S969" s="31"/>
      <c r="T969" s="31"/>
    </row>
    <row r="970">
      <c r="G970" s="37" t="str">
        <f t="shared" si="1"/>
        <v/>
      </c>
      <c r="S970" s="31"/>
      <c r="T970" s="31"/>
    </row>
    <row r="971">
      <c r="G971" s="37" t="str">
        <f t="shared" si="1"/>
        <v/>
      </c>
      <c r="S971" s="31"/>
      <c r="T971" s="31"/>
    </row>
    <row r="972">
      <c r="G972" s="37" t="str">
        <f t="shared" si="1"/>
        <v/>
      </c>
      <c r="S972" s="31"/>
      <c r="T972" s="31"/>
    </row>
    <row r="973">
      <c r="G973" s="37" t="str">
        <f t="shared" si="1"/>
        <v/>
      </c>
      <c r="S973" s="31"/>
      <c r="T973" s="31"/>
    </row>
    <row r="974">
      <c r="G974" s="37" t="str">
        <f t="shared" si="1"/>
        <v/>
      </c>
      <c r="S974" s="31"/>
      <c r="T974" s="31"/>
    </row>
    <row r="975">
      <c r="G975" s="37" t="str">
        <f t="shared" si="1"/>
        <v/>
      </c>
      <c r="S975" s="31"/>
      <c r="T975" s="31"/>
    </row>
    <row r="976">
      <c r="G976" s="37" t="str">
        <f t="shared" si="1"/>
        <v/>
      </c>
      <c r="S976" s="31"/>
      <c r="T976" s="31"/>
    </row>
    <row r="977">
      <c r="G977" s="37" t="str">
        <f t="shared" si="1"/>
        <v/>
      </c>
      <c r="S977" s="31"/>
      <c r="T977" s="31"/>
    </row>
    <row r="978">
      <c r="G978" s="37" t="str">
        <f t="shared" si="1"/>
        <v/>
      </c>
      <c r="S978" s="31"/>
      <c r="T978" s="31"/>
    </row>
    <row r="979">
      <c r="G979" s="37" t="str">
        <f t="shared" si="1"/>
        <v/>
      </c>
      <c r="S979" s="31"/>
      <c r="T979" s="31"/>
    </row>
    <row r="980">
      <c r="G980" s="37" t="str">
        <f t="shared" si="1"/>
        <v/>
      </c>
      <c r="S980" s="31"/>
      <c r="T980" s="31"/>
    </row>
    <row r="981">
      <c r="G981" s="37" t="str">
        <f t="shared" si="1"/>
        <v/>
      </c>
      <c r="S981" s="31"/>
      <c r="T981" s="31"/>
    </row>
    <row r="982">
      <c r="G982" s="37" t="str">
        <f t="shared" si="1"/>
        <v/>
      </c>
      <c r="S982" s="31"/>
      <c r="T982" s="31"/>
    </row>
    <row r="983">
      <c r="G983" s="37" t="str">
        <f t="shared" si="1"/>
        <v/>
      </c>
      <c r="S983" s="31"/>
      <c r="T983" s="31"/>
    </row>
    <row r="984">
      <c r="G984" s="37" t="str">
        <f t="shared" si="1"/>
        <v/>
      </c>
      <c r="S984" s="31"/>
      <c r="T984" s="31"/>
    </row>
    <row r="985">
      <c r="G985" s="37" t="str">
        <f t="shared" si="1"/>
        <v/>
      </c>
      <c r="S985" s="31"/>
      <c r="T985" s="31"/>
    </row>
    <row r="986">
      <c r="G986" s="37" t="str">
        <f t="shared" si="1"/>
        <v/>
      </c>
      <c r="S986" s="31"/>
      <c r="T986" s="31"/>
    </row>
    <row r="987">
      <c r="G987" s="37" t="str">
        <f t="shared" si="1"/>
        <v/>
      </c>
      <c r="S987" s="31"/>
      <c r="T987" s="31"/>
    </row>
    <row r="988">
      <c r="G988" s="37" t="str">
        <f t="shared" si="1"/>
        <v/>
      </c>
      <c r="S988" s="31"/>
      <c r="T988" s="31"/>
    </row>
    <row r="989">
      <c r="G989" s="37" t="str">
        <f t="shared" si="1"/>
        <v/>
      </c>
      <c r="S989" s="31"/>
      <c r="T989" s="31"/>
    </row>
    <row r="990">
      <c r="G990" s="37" t="str">
        <f t="shared" si="1"/>
        <v/>
      </c>
      <c r="S990" s="31"/>
      <c r="T990" s="31"/>
    </row>
    <row r="991">
      <c r="G991" s="37" t="str">
        <f t="shared" si="1"/>
        <v/>
      </c>
      <c r="S991" s="31"/>
      <c r="T991" s="31"/>
    </row>
    <row r="992">
      <c r="G992" s="37" t="str">
        <f t="shared" si="1"/>
        <v/>
      </c>
      <c r="S992" s="31"/>
      <c r="T992" s="31"/>
    </row>
    <row r="993">
      <c r="G993" s="37" t="str">
        <f t="shared" si="1"/>
        <v/>
      </c>
      <c r="S993" s="31"/>
      <c r="T993" s="31"/>
    </row>
    <row r="994">
      <c r="G994" s="37" t="str">
        <f t="shared" si="1"/>
        <v/>
      </c>
      <c r="S994" s="31"/>
      <c r="T994" s="31"/>
    </row>
    <row r="995">
      <c r="G995" s="37" t="str">
        <f t="shared" si="1"/>
        <v/>
      </c>
      <c r="S995" s="31"/>
      <c r="T995" s="31"/>
    </row>
    <row r="996">
      <c r="G996" s="37" t="str">
        <f t="shared" si="1"/>
        <v/>
      </c>
      <c r="S996" s="31"/>
      <c r="T996" s="31"/>
    </row>
    <row r="997">
      <c r="G997" s="37" t="str">
        <f t="shared" si="1"/>
        <v/>
      </c>
      <c r="S997" s="31"/>
      <c r="T997" s="31"/>
    </row>
    <row r="998">
      <c r="G998" s="37" t="str">
        <f t="shared" si="1"/>
        <v/>
      </c>
      <c r="S998" s="31"/>
      <c r="T998" s="31"/>
    </row>
    <row r="999">
      <c r="G999" s="37" t="str">
        <f t="shared" si="1"/>
        <v/>
      </c>
      <c r="S999" s="31"/>
      <c r="T999" s="31"/>
    </row>
    <row r="1000">
      <c r="G1000" s="37" t="str">
        <f t="shared" si="1"/>
        <v/>
      </c>
      <c r="S1000" s="31"/>
      <c r="T1000" s="31"/>
    </row>
  </sheetData>
  <hyperlinks>
    <hyperlink r:id="rId3" ref="A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63.57"/>
    <col customWidth="1" min="3" max="3" width="35.86"/>
    <col customWidth="1" min="4" max="6" width="16.0"/>
    <col customWidth="1" min="7" max="7" width="33.71"/>
  </cols>
  <sheetData>
    <row r="1">
      <c r="A1" s="29" t="s">
        <v>1607</v>
      </c>
      <c r="B1" s="29" t="s">
        <v>1608</v>
      </c>
      <c r="C1" s="29" t="s">
        <v>1609</v>
      </c>
      <c r="D1" s="29" t="s">
        <v>1610</v>
      </c>
      <c r="E1" s="29" t="s">
        <v>1611</v>
      </c>
      <c r="F1" s="29" t="s">
        <v>1612</v>
      </c>
      <c r="G1" s="29" t="s">
        <v>1613</v>
      </c>
    </row>
    <row r="2">
      <c r="A2" s="34" t="s">
        <v>1614</v>
      </c>
      <c r="B2" s="34" t="str">
        <f>VLOOKUP($A$2,bdCONFs,B4,0)</f>
        <v>III Encuentro de Comunicación, Investigación, Docencia y Extensión 2021</v>
      </c>
      <c r="C2" s="34" t="str">
        <f>VLOOKUP($A$2,bdCONFs,C4,0)</f>
        <v>GAIA.ECIDE.III</v>
      </c>
      <c r="D2" s="39">
        <f>VLOOKUP($A$2,bdCONFs,D4,0)</f>
        <v>44518.75</v>
      </c>
      <c r="E2" s="39">
        <f>VLOOKUP($A$2,bdCONFs,E4,0)</f>
        <v>44518.91667</v>
      </c>
      <c r="F2" s="39">
        <f>VLOOKUP($A$2,bdCONFs,F4,0)</f>
        <v>44517.75</v>
      </c>
      <c r="G2" s="40" t="s">
        <v>1615</v>
      </c>
    </row>
    <row r="3">
      <c r="A3" s="33"/>
      <c r="B3" s="33"/>
      <c r="C3" s="33"/>
      <c r="D3" s="33"/>
      <c r="E3" s="33"/>
      <c r="F3" s="33"/>
      <c r="G3" s="32" t="s">
        <v>1616</v>
      </c>
    </row>
    <row r="4">
      <c r="A4" s="34">
        <v>1.0</v>
      </c>
      <c r="B4" s="34">
        <v>2.0</v>
      </c>
      <c r="C4" s="34">
        <v>3.0</v>
      </c>
      <c r="D4" s="34">
        <v>4.0</v>
      </c>
      <c r="E4" s="34">
        <v>5.0</v>
      </c>
      <c r="F4" s="34">
        <v>6.0</v>
      </c>
      <c r="G4" s="33"/>
    </row>
    <row r="5">
      <c r="A5" s="34" t="s">
        <v>29</v>
      </c>
      <c r="B5" s="34" t="s">
        <v>1617</v>
      </c>
      <c r="C5" s="34" t="s">
        <v>1618</v>
      </c>
      <c r="D5" s="39">
        <v>44350.833333333336</v>
      </c>
      <c r="E5" s="39">
        <v>44350.895833333336</v>
      </c>
      <c r="F5" s="39">
        <f t="shared" ref="F5:F12" si="1">E4</f>
        <v>5</v>
      </c>
      <c r="G5" s="33"/>
    </row>
    <row r="6">
      <c r="A6" s="34" t="s">
        <v>1619</v>
      </c>
      <c r="B6" s="41" t="s">
        <v>1620</v>
      </c>
      <c r="C6" s="34" t="s">
        <v>1621</v>
      </c>
      <c r="D6" s="39">
        <v>44364.833333333336</v>
      </c>
      <c r="E6" s="39">
        <v>44364.895833333336</v>
      </c>
      <c r="F6" s="39">
        <f t="shared" si="1"/>
        <v>44350.89583</v>
      </c>
      <c r="G6" s="33"/>
    </row>
    <row r="7">
      <c r="A7" s="34" t="s">
        <v>1622</v>
      </c>
      <c r="B7" s="34" t="s">
        <v>1623</v>
      </c>
      <c r="C7" s="34" t="s">
        <v>1624</v>
      </c>
      <c r="D7" s="39">
        <v>44378.833333333336</v>
      </c>
      <c r="E7" s="39">
        <v>44378.895833333336</v>
      </c>
      <c r="F7" s="39">
        <f t="shared" si="1"/>
        <v>44364.89583</v>
      </c>
      <c r="G7" s="33"/>
    </row>
    <row r="8">
      <c r="A8" s="34" t="s">
        <v>1625</v>
      </c>
      <c r="B8" s="34" t="s">
        <v>1626</v>
      </c>
      <c r="C8" s="34" t="s">
        <v>1627</v>
      </c>
      <c r="D8" s="39">
        <v>44392.833333333336</v>
      </c>
      <c r="E8" s="39">
        <v>44392.895833333336</v>
      </c>
      <c r="F8" s="39">
        <f t="shared" si="1"/>
        <v>44378.89583</v>
      </c>
      <c r="G8" s="33"/>
    </row>
    <row r="9">
      <c r="A9" s="34" t="s">
        <v>1628</v>
      </c>
      <c r="B9" s="34" t="s">
        <v>1629</v>
      </c>
      <c r="C9" s="34" t="s">
        <v>1630</v>
      </c>
      <c r="D9" s="39">
        <v>44413.833333333336</v>
      </c>
      <c r="E9" s="39">
        <v>44413.895833333336</v>
      </c>
      <c r="F9" s="39">
        <f t="shared" si="1"/>
        <v>44392.89583</v>
      </c>
      <c r="G9" s="33"/>
    </row>
    <row r="10">
      <c r="A10" s="34" t="s">
        <v>1631</v>
      </c>
      <c r="B10" s="34" t="s">
        <v>1632</v>
      </c>
      <c r="C10" s="34" t="s">
        <v>1633</v>
      </c>
      <c r="D10" s="39">
        <v>44427.833333333336</v>
      </c>
      <c r="E10" s="39">
        <v>44427.895833333336</v>
      </c>
      <c r="F10" s="39">
        <f t="shared" si="1"/>
        <v>44413.89583</v>
      </c>
    </row>
    <row r="11">
      <c r="A11" s="34" t="s">
        <v>1634</v>
      </c>
      <c r="B11" s="34" t="s">
        <v>1635</v>
      </c>
      <c r="C11" s="34" t="s">
        <v>1636</v>
      </c>
      <c r="D11" s="39">
        <v>44441.822916666664</v>
      </c>
      <c r="E11" s="39">
        <v>44441.895833333336</v>
      </c>
      <c r="F11" s="39">
        <f t="shared" si="1"/>
        <v>44427.89583</v>
      </c>
    </row>
    <row r="12">
      <c r="A12" s="34" t="s">
        <v>1637</v>
      </c>
      <c r="B12" s="34" t="s">
        <v>1638</v>
      </c>
      <c r="C12" s="34" t="s">
        <v>1639</v>
      </c>
      <c r="D12" s="39">
        <v>44455.833333333336</v>
      </c>
      <c r="E12" s="39">
        <v>44455.895833333336</v>
      </c>
      <c r="F12" s="39">
        <f t="shared" si="1"/>
        <v>44441.89583</v>
      </c>
    </row>
    <row r="13">
      <c r="A13" s="42" t="s">
        <v>1614</v>
      </c>
      <c r="B13" s="34" t="s">
        <v>1640</v>
      </c>
      <c r="C13" s="34" t="s">
        <v>1641</v>
      </c>
      <c r="D13" s="39">
        <v>44518.75</v>
      </c>
      <c r="E13" s="39">
        <v>44518.916666666664</v>
      </c>
      <c r="F13" s="39">
        <v>44517.75</v>
      </c>
    </row>
    <row r="14">
      <c r="A14" s="34" t="s">
        <v>1642</v>
      </c>
      <c r="B14" s="34" t="s">
        <v>1640</v>
      </c>
      <c r="C14" s="42" t="s">
        <v>1641</v>
      </c>
      <c r="D14" s="43">
        <v>44519.75</v>
      </c>
      <c r="E14" s="43">
        <v>44519.916666666664</v>
      </c>
      <c r="F14" s="43">
        <v>44518.916666666664</v>
      </c>
    </row>
  </sheetData>
  <conditionalFormatting sqref="A5:B12 C5:F14">
    <cfRule type="expression" dxfId="0" priority="1">
      <formula>$A$2=$A5</formula>
    </cfRule>
  </conditionalFormatting>
  <dataValidations>
    <dataValidation type="list" allowBlank="1" sqref="A2">
      <formula1>$A$5:$A$14</formula1>
    </dataValidation>
  </dataValidations>
  <hyperlinks>
    <hyperlink r:id="rId1" ref="G2"/>
    <hyperlink r:id="rId2" ref="G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37.0"/>
    <col customWidth="1" min="3" max="3" width="20.86"/>
    <col customWidth="1" min="4" max="4" width="24.86"/>
    <col customWidth="1" min="5" max="5" width="25.0"/>
    <col customWidth="1" min="6" max="6" width="17.86"/>
    <col customWidth="1" min="7" max="7" width="81.29"/>
    <col customWidth="1" min="8" max="8" width="49.57"/>
    <col customWidth="1" min="9" max="15" width="21.57"/>
  </cols>
  <sheetData>
    <row r="1">
      <c r="A1" s="30" t="s">
        <v>1643</v>
      </c>
      <c r="B1" s="34" t="s">
        <v>1644</v>
      </c>
      <c r="C1" s="30" t="s">
        <v>1645</v>
      </c>
      <c r="D1" s="30" t="s">
        <v>1646</v>
      </c>
      <c r="E1" s="30" t="s">
        <v>1647</v>
      </c>
      <c r="F1" s="30" t="s">
        <v>1648</v>
      </c>
      <c r="G1" s="30" t="s">
        <v>1649</v>
      </c>
      <c r="H1" s="34" t="s">
        <v>1650</v>
      </c>
      <c r="I1" s="34" t="s">
        <v>1651</v>
      </c>
    </row>
    <row r="2">
      <c r="A2" s="44">
        <v>44338.497579849536</v>
      </c>
      <c r="B2" s="34" t="s">
        <v>41</v>
      </c>
      <c r="C2" s="34">
        <v>1.486256E7</v>
      </c>
      <c r="D2" s="34" t="s">
        <v>1652</v>
      </c>
      <c r="E2" s="34" t="s">
        <v>1653</v>
      </c>
      <c r="F2" s="34">
        <v>3.804650705E9</v>
      </c>
      <c r="G2" s="34" t="s">
        <v>34</v>
      </c>
      <c r="H2" s="34" t="s">
        <v>1654</v>
      </c>
      <c r="I2" s="41"/>
    </row>
    <row r="3">
      <c r="A3" s="44">
        <v>44340.69700021991</v>
      </c>
      <c r="B3" s="34" t="s">
        <v>134</v>
      </c>
      <c r="C3" s="34">
        <v>2.7450988E7</v>
      </c>
      <c r="D3" s="34" t="s">
        <v>1655</v>
      </c>
      <c r="E3" s="34" t="s">
        <v>1656</v>
      </c>
      <c r="F3" s="34">
        <v>4688182.0</v>
      </c>
      <c r="G3" s="34" t="s">
        <v>34</v>
      </c>
    </row>
    <row r="4">
      <c r="A4" s="44">
        <v>44340.70584545139</v>
      </c>
      <c r="B4" s="34" t="s">
        <v>125</v>
      </c>
      <c r="C4" s="34">
        <v>3.2163277E7</v>
      </c>
      <c r="D4" s="34" t="s">
        <v>1657</v>
      </c>
      <c r="E4" s="34" t="s">
        <v>147</v>
      </c>
      <c r="F4" s="34">
        <v>3.804201782E9</v>
      </c>
      <c r="G4" s="34" t="s">
        <v>46</v>
      </c>
      <c r="H4" s="34" t="s">
        <v>185</v>
      </c>
      <c r="I4" s="41"/>
    </row>
    <row r="5">
      <c r="A5" s="44">
        <v>44340.725530474534</v>
      </c>
      <c r="B5" s="34" t="s">
        <v>191</v>
      </c>
      <c r="C5" s="34">
        <v>3.1632907E7</v>
      </c>
      <c r="D5" s="34" t="s">
        <v>1658</v>
      </c>
      <c r="E5" s="34" t="s">
        <v>205</v>
      </c>
      <c r="F5" s="34">
        <v>3.825669261E9</v>
      </c>
      <c r="G5" s="34" t="s">
        <v>34</v>
      </c>
      <c r="H5" s="34" t="s">
        <v>198</v>
      </c>
      <c r="I5" s="41"/>
    </row>
    <row r="6">
      <c r="A6" s="44">
        <v>44340.72685828704</v>
      </c>
      <c r="B6" s="34" t="s">
        <v>199</v>
      </c>
      <c r="C6" s="34">
        <v>2.5007794E7</v>
      </c>
      <c r="D6" s="34" t="s">
        <v>1659</v>
      </c>
      <c r="E6" s="34" t="s">
        <v>202</v>
      </c>
      <c r="G6" s="34" t="s">
        <v>34</v>
      </c>
    </row>
    <row r="7">
      <c r="A7" s="44">
        <v>44340.72697724537</v>
      </c>
      <c r="B7" s="34" t="s">
        <v>217</v>
      </c>
      <c r="C7" s="34">
        <v>2.8928876E7</v>
      </c>
      <c r="D7" s="34" t="s">
        <v>1660</v>
      </c>
      <c r="E7" s="34" t="s">
        <v>1661</v>
      </c>
      <c r="F7" s="34">
        <v>3.82140749E9</v>
      </c>
      <c r="G7" s="34" t="s">
        <v>34</v>
      </c>
      <c r="H7" s="34" t="s">
        <v>1662</v>
      </c>
      <c r="I7" s="41"/>
    </row>
    <row r="8">
      <c r="A8" s="44">
        <v>44340.729054641204</v>
      </c>
      <c r="B8" s="34" t="s">
        <v>258</v>
      </c>
      <c r="C8" s="34">
        <v>2.5633582E7</v>
      </c>
      <c r="D8" s="34" t="s">
        <v>1663</v>
      </c>
      <c r="E8" s="34" t="s">
        <v>1664</v>
      </c>
      <c r="F8" s="34">
        <v>3.804531406E9</v>
      </c>
      <c r="G8" s="34" t="s">
        <v>34</v>
      </c>
      <c r="H8" s="34" t="s">
        <v>1665</v>
      </c>
      <c r="I8" s="41"/>
    </row>
    <row r="9">
      <c r="A9" s="44">
        <v>44340.73879185185</v>
      </c>
      <c r="B9" s="34" t="s">
        <v>270</v>
      </c>
      <c r="C9" s="34">
        <v>2.7515267E7</v>
      </c>
      <c r="D9" s="34" t="s">
        <v>1666</v>
      </c>
      <c r="E9" s="34" t="s">
        <v>272</v>
      </c>
      <c r="F9" s="34">
        <v>3.804300398E9</v>
      </c>
      <c r="G9" s="34" t="s">
        <v>34</v>
      </c>
      <c r="H9" s="34" t="s">
        <v>1667</v>
      </c>
      <c r="I9" s="41"/>
    </row>
    <row r="10">
      <c r="A10" s="44">
        <v>44340.74105729167</v>
      </c>
      <c r="B10" s="34" t="s">
        <v>287</v>
      </c>
      <c r="C10" s="34">
        <v>3.2560693E7</v>
      </c>
      <c r="D10" s="34" t="s">
        <v>1668</v>
      </c>
      <c r="E10" s="34" t="s">
        <v>289</v>
      </c>
      <c r="F10" s="34">
        <v>3.826431815E9</v>
      </c>
      <c r="G10" s="34" t="s">
        <v>34</v>
      </c>
      <c r="H10" s="34" t="s">
        <v>1669</v>
      </c>
      <c r="I10" s="41"/>
    </row>
    <row r="11">
      <c r="A11" s="44">
        <v>44340.74281064815</v>
      </c>
      <c r="B11" s="34" t="s">
        <v>299</v>
      </c>
      <c r="C11" s="34">
        <v>2.752322E7</v>
      </c>
      <c r="D11" s="34" t="s">
        <v>1670</v>
      </c>
      <c r="E11" s="34" t="s">
        <v>300</v>
      </c>
      <c r="F11" s="34">
        <v>3.804531391E9</v>
      </c>
      <c r="G11" s="34" t="s">
        <v>34</v>
      </c>
    </row>
    <row r="12">
      <c r="A12" s="44">
        <v>44340.74784387731</v>
      </c>
      <c r="B12" s="34" t="s">
        <v>306</v>
      </c>
      <c r="C12" s="34">
        <v>2.4777322E7</v>
      </c>
      <c r="D12" s="34" t="s">
        <v>1671</v>
      </c>
      <c r="E12" s="34" t="s">
        <v>1672</v>
      </c>
      <c r="F12" s="34">
        <v>3.804373587E9</v>
      </c>
      <c r="G12" s="34" t="s">
        <v>34</v>
      </c>
      <c r="H12" s="34" t="s">
        <v>1673</v>
      </c>
      <c r="I12" s="41"/>
    </row>
    <row r="13">
      <c r="A13" s="44">
        <v>44340.74891793981</v>
      </c>
      <c r="B13" s="34" t="s">
        <v>88</v>
      </c>
      <c r="C13" s="34">
        <v>2.5550903E7</v>
      </c>
      <c r="D13" s="34" t="s">
        <v>1674</v>
      </c>
      <c r="E13" s="34" t="s">
        <v>320</v>
      </c>
      <c r="F13" s="34">
        <v>3.804297064E9</v>
      </c>
      <c r="G13" s="34" t="s">
        <v>34</v>
      </c>
      <c r="H13" s="34" t="s">
        <v>1675</v>
      </c>
      <c r="I13" s="41"/>
    </row>
    <row r="14">
      <c r="A14" s="44">
        <v>44340.77417079861</v>
      </c>
      <c r="B14" s="34" t="s">
        <v>83</v>
      </c>
      <c r="C14" s="34">
        <v>2.7673452E7</v>
      </c>
      <c r="D14" s="34" t="s">
        <v>1676</v>
      </c>
      <c r="E14" s="34" t="s">
        <v>86</v>
      </c>
      <c r="F14" s="34">
        <v>3.804327669E9</v>
      </c>
      <c r="G14" s="34" t="s">
        <v>34</v>
      </c>
      <c r="H14" s="34" t="s">
        <v>1677</v>
      </c>
      <c r="I14" s="41"/>
    </row>
    <row r="15">
      <c r="A15" s="44">
        <v>44340.77549969907</v>
      </c>
      <c r="B15" s="34" t="s">
        <v>377</v>
      </c>
      <c r="C15" s="34">
        <v>4.2799067E7</v>
      </c>
      <c r="D15" s="34" t="s">
        <v>1678</v>
      </c>
      <c r="E15" s="34" t="s">
        <v>379</v>
      </c>
      <c r="F15" s="34">
        <v>3.825677326E9</v>
      </c>
      <c r="G15" s="34" t="s">
        <v>34</v>
      </c>
      <c r="H15" s="34" t="s">
        <v>1679</v>
      </c>
      <c r="I15" s="41"/>
    </row>
    <row r="16">
      <c r="A16" s="44">
        <v>44340.77559280093</v>
      </c>
      <c r="B16" s="34" t="s">
        <v>386</v>
      </c>
      <c r="C16" s="34">
        <v>2.7052086E7</v>
      </c>
      <c r="D16" s="34" t="s">
        <v>1680</v>
      </c>
      <c r="E16" s="34" t="s">
        <v>388</v>
      </c>
      <c r="F16" s="34">
        <v>3.804559407E9</v>
      </c>
      <c r="G16" s="34" t="s">
        <v>34</v>
      </c>
      <c r="H16" s="34" t="s">
        <v>185</v>
      </c>
      <c r="I16" s="41"/>
    </row>
    <row r="17">
      <c r="A17" s="44">
        <v>44340.784396689814</v>
      </c>
      <c r="B17" s="34" t="s">
        <v>394</v>
      </c>
      <c r="C17" s="34">
        <v>2.8896733E7</v>
      </c>
      <c r="D17" s="34" t="s">
        <v>1681</v>
      </c>
      <c r="E17" s="34" t="s">
        <v>1682</v>
      </c>
      <c r="F17" s="34">
        <v>3.804232558E9</v>
      </c>
      <c r="G17" s="34" t="s">
        <v>34</v>
      </c>
      <c r="H17" s="34" t="s">
        <v>1683</v>
      </c>
      <c r="I17" s="41"/>
    </row>
    <row r="18">
      <c r="A18" s="44">
        <v>44340.865181562505</v>
      </c>
      <c r="B18" s="34" t="s">
        <v>403</v>
      </c>
      <c r="C18" s="34">
        <v>2.3372615E7</v>
      </c>
      <c r="D18" s="34" t="s">
        <v>1684</v>
      </c>
      <c r="E18" s="34" t="s">
        <v>405</v>
      </c>
      <c r="F18" s="34">
        <v>3.804100546E9</v>
      </c>
      <c r="G18" s="34" t="s">
        <v>34</v>
      </c>
      <c r="H18" s="34" t="s">
        <v>1685</v>
      </c>
      <c r="I18" s="41"/>
    </row>
    <row r="19">
      <c r="A19" s="44">
        <v>44340.88027821759</v>
      </c>
      <c r="B19" s="34" t="s">
        <v>192</v>
      </c>
      <c r="C19" s="34">
        <v>3.4777952E7</v>
      </c>
      <c r="D19" s="34" t="s">
        <v>1686</v>
      </c>
      <c r="E19" s="34" t="s">
        <v>1687</v>
      </c>
      <c r="F19" s="34">
        <v>3.834419439E9</v>
      </c>
      <c r="G19" s="34" t="s">
        <v>46</v>
      </c>
      <c r="H19" s="34" t="s">
        <v>185</v>
      </c>
      <c r="I19" s="41"/>
    </row>
    <row r="20">
      <c r="A20" s="44">
        <v>44340.88893270833</v>
      </c>
      <c r="B20" s="34" t="s">
        <v>441</v>
      </c>
      <c r="C20" s="34">
        <v>2.6469707E7</v>
      </c>
      <c r="D20" s="34" t="s">
        <v>1688</v>
      </c>
      <c r="E20" s="34" t="s">
        <v>1689</v>
      </c>
      <c r="F20" s="34">
        <v>3.804647111E9</v>
      </c>
      <c r="G20" s="34" t="s">
        <v>46</v>
      </c>
    </row>
    <row r="21">
      <c r="A21" s="44">
        <v>44340.893425497685</v>
      </c>
      <c r="B21" s="34" t="s">
        <v>449</v>
      </c>
      <c r="C21" s="34">
        <v>2.794678E7</v>
      </c>
      <c r="D21" s="34" t="s">
        <v>1690</v>
      </c>
      <c r="E21" s="34" t="s">
        <v>459</v>
      </c>
      <c r="F21" s="34">
        <v>3.804356146E9</v>
      </c>
      <c r="G21" s="34" t="s">
        <v>46</v>
      </c>
      <c r="H21" s="34" t="s">
        <v>453</v>
      </c>
      <c r="I21" s="41"/>
    </row>
    <row r="22">
      <c r="A22" s="44">
        <v>44340.91046453704</v>
      </c>
      <c r="B22" s="34" t="s">
        <v>464</v>
      </c>
      <c r="C22" s="34">
        <v>4.2584637E7</v>
      </c>
      <c r="D22" s="34" t="s">
        <v>1691</v>
      </c>
      <c r="E22" s="34" t="s">
        <v>1692</v>
      </c>
      <c r="F22" s="34">
        <v>3.825572041E9</v>
      </c>
      <c r="G22" s="34" t="s">
        <v>34</v>
      </c>
      <c r="H22" s="34" t="s">
        <v>1693</v>
      </c>
      <c r="I22" s="41"/>
    </row>
    <row r="23">
      <c r="A23" s="44">
        <v>44340.91461050926</v>
      </c>
      <c r="B23" s="34" t="s">
        <v>88</v>
      </c>
      <c r="C23" s="34">
        <v>2.5550903E7</v>
      </c>
      <c r="D23" s="34" t="s">
        <v>1694</v>
      </c>
      <c r="E23" s="34" t="s">
        <v>1695</v>
      </c>
      <c r="F23" s="34">
        <v>3.804297064E9</v>
      </c>
      <c r="G23" s="34" t="s">
        <v>34</v>
      </c>
      <c r="H23" s="34" t="s">
        <v>1675</v>
      </c>
      <c r="I23" s="41"/>
    </row>
    <row r="24">
      <c r="A24" s="44">
        <v>44340.93351528935</v>
      </c>
      <c r="B24" s="34" t="s">
        <v>355</v>
      </c>
      <c r="C24" s="34">
        <v>2.2714246E7</v>
      </c>
      <c r="D24" s="34" t="s">
        <v>357</v>
      </c>
      <c r="E24" s="34" t="s">
        <v>1696</v>
      </c>
      <c r="F24" s="34">
        <v>3.80467399E9</v>
      </c>
      <c r="G24" s="34" t="s">
        <v>46</v>
      </c>
      <c r="H24" s="34" t="s">
        <v>1697</v>
      </c>
      <c r="I24" s="41"/>
    </row>
    <row r="25">
      <c r="A25" s="44">
        <v>44340.94455484954</v>
      </c>
      <c r="B25" s="34" t="s">
        <v>129</v>
      </c>
      <c r="C25" s="34">
        <v>3.4783199E7</v>
      </c>
      <c r="D25" s="34" t="s">
        <v>1698</v>
      </c>
      <c r="E25" s="34" t="s">
        <v>132</v>
      </c>
      <c r="F25" s="34">
        <v>3.804342237E9</v>
      </c>
      <c r="G25" s="34" t="s">
        <v>46</v>
      </c>
      <c r="H25" s="34" t="s">
        <v>1699</v>
      </c>
      <c r="I25" s="41"/>
    </row>
    <row r="26">
      <c r="A26" s="44">
        <v>44341.00146125</v>
      </c>
      <c r="B26" s="34" t="s">
        <v>417</v>
      </c>
      <c r="C26" s="34">
        <v>3.7493291E7</v>
      </c>
      <c r="D26" s="34" t="s">
        <v>1700</v>
      </c>
      <c r="E26" s="34" t="s">
        <v>1701</v>
      </c>
      <c r="F26" s="34">
        <v>3.804937782E9</v>
      </c>
      <c r="G26" s="34" t="s">
        <v>46</v>
      </c>
      <c r="H26" s="34" t="s">
        <v>1702</v>
      </c>
      <c r="I26" s="41"/>
    </row>
    <row r="27">
      <c r="A27" s="44">
        <v>44341.19509796296</v>
      </c>
      <c r="B27" s="34" t="s">
        <v>553</v>
      </c>
      <c r="C27" s="34">
        <v>2.4053664E7</v>
      </c>
      <c r="D27" s="34" t="s">
        <v>1703</v>
      </c>
      <c r="E27" s="34" t="s">
        <v>1704</v>
      </c>
      <c r="F27" s="34">
        <v>1.150377777E9</v>
      </c>
      <c r="G27" s="34" t="s">
        <v>34</v>
      </c>
      <c r="H27" s="34" t="s">
        <v>1705</v>
      </c>
      <c r="I27" s="41"/>
    </row>
    <row r="28">
      <c r="A28" s="44">
        <v>44341.4040512963</v>
      </c>
      <c r="B28" s="34" t="s">
        <v>473</v>
      </c>
      <c r="C28" s="34">
        <v>4.2584641E7</v>
      </c>
      <c r="D28" s="34" t="s">
        <v>1706</v>
      </c>
      <c r="E28" s="34" t="s">
        <v>476</v>
      </c>
      <c r="F28" s="34">
        <v>3.825402439E9</v>
      </c>
      <c r="G28" s="34" t="s">
        <v>34</v>
      </c>
      <c r="H28" s="34" t="s">
        <v>1707</v>
      </c>
      <c r="I28" s="41"/>
    </row>
    <row r="29">
      <c r="A29" s="44">
        <v>44341.422722337964</v>
      </c>
      <c r="B29" s="34" t="s">
        <v>587</v>
      </c>
      <c r="C29" s="34">
        <v>2.3824441E7</v>
      </c>
      <c r="D29" s="34" t="s">
        <v>1708</v>
      </c>
      <c r="E29" s="34" t="s">
        <v>648</v>
      </c>
      <c r="F29" s="34">
        <v>3.804382048E9</v>
      </c>
      <c r="G29" s="34" t="s">
        <v>34</v>
      </c>
      <c r="H29" s="34" t="s">
        <v>1709</v>
      </c>
      <c r="I29" s="41"/>
    </row>
    <row r="30">
      <c r="A30" s="44">
        <v>44341.6648609838</v>
      </c>
      <c r="B30" s="34" t="s">
        <v>656</v>
      </c>
      <c r="C30" s="34">
        <v>3.1712906E7</v>
      </c>
      <c r="D30" s="34" t="s">
        <v>1710</v>
      </c>
      <c r="E30" s="34" t="s">
        <v>658</v>
      </c>
      <c r="F30" s="34">
        <v>3.804647131E9</v>
      </c>
      <c r="G30" s="34" t="s">
        <v>34</v>
      </c>
    </row>
    <row r="31">
      <c r="A31" s="44">
        <v>44341.77989637732</v>
      </c>
      <c r="B31" s="34" t="s">
        <v>662</v>
      </c>
      <c r="C31" s="34">
        <v>3.87654526E8</v>
      </c>
      <c r="D31" s="34" t="s">
        <v>1711</v>
      </c>
      <c r="E31" s="34" t="s">
        <v>664</v>
      </c>
      <c r="F31" s="34">
        <v>3.80485913E9</v>
      </c>
      <c r="G31" s="34" t="s">
        <v>34</v>
      </c>
      <c r="H31" s="34" t="s">
        <v>665</v>
      </c>
      <c r="I31" s="41"/>
    </row>
    <row r="32">
      <c r="A32" s="44">
        <v>44341.78598516204</v>
      </c>
      <c r="B32" s="34" t="s">
        <v>112</v>
      </c>
      <c r="C32" s="34">
        <v>1.7408402E7</v>
      </c>
      <c r="D32" s="34" t="s">
        <v>1712</v>
      </c>
      <c r="E32" s="34" t="s">
        <v>673</v>
      </c>
      <c r="F32" s="34">
        <v>3.804662347E9</v>
      </c>
      <c r="G32" s="34" t="s">
        <v>46</v>
      </c>
      <c r="H32" s="34" t="s">
        <v>1713</v>
      </c>
      <c r="I32" s="41"/>
    </row>
    <row r="33">
      <c r="A33" s="44">
        <v>44341.82503762731</v>
      </c>
      <c r="B33" s="34" t="s">
        <v>725</v>
      </c>
      <c r="C33" s="34">
        <v>1.3709067E7</v>
      </c>
      <c r="D33" s="34" t="s">
        <v>757</v>
      </c>
      <c r="E33" s="34" t="s">
        <v>1714</v>
      </c>
      <c r="F33" s="34">
        <v>3.804419171E9</v>
      </c>
      <c r="G33" s="34" t="s">
        <v>34</v>
      </c>
      <c r="H33" s="34" t="s">
        <v>1715</v>
      </c>
      <c r="I33" s="41"/>
    </row>
    <row r="34">
      <c r="A34" s="44">
        <v>44341.851191863425</v>
      </c>
      <c r="B34" s="34" t="s">
        <v>765</v>
      </c>
      <c r="C34" s="34">
        <v>4.0453309E7</v>
      </c>
      <c r="D34" s="34" t="s">
        <v>1716</v>
      </c>
      <c r="E34" s="34" t="s">
        <v>767</v>
      </c>
      <c r="F34" s="34">
        <v>3.492210147E9</v>
      </c>
      <c r="G34" s="34" t="s">
        <v>34</v>
      </c>
      <c r="H34" s="34" t="s">
        <v>1717</v>
      </c>
      <c r="I34" s="41"/>
    </row>
    <row r="35">
      <c r="A35" s="44">
        <v>44341.86473259259</v>
      </c>
      <c r="B35" s="34" t="s">
        <v>30</v>
      </c>
      <c r="C35" s="34">
        <v>1.4401116E7</v>
      </c>
      <c r="D35" s="34" t="s">
        <v>183</v>
      </c>
      <c r="E35" s="34" t="s">
        <v>824</v>
      </c>
      <c r="F35" s="34">
        <v>3.804554655E9</v>
      </c>
      <c r="G35" s="34" t="s">
        <v>34</v>
      </c>
      <c r="H35" s="34" t="s">
        <v>825</v>
      </c>
      <c r="I35" s="41"/>
    </row>
    <row r="36">
      <c r="A36" s="44">
        <v>44341.86982150463</v>
      </c>
      <c r="B36" s="34" t="s">
        <v>349</v>
      </c>
      <c r="C36" s="34">
        <v>1.3740888E7</v>
      </c>
      <c r="D36" s="34" t="s">
        <v>1718</v>
      </c>
      <c r="E36" s="34" t="s">
        <v>352</v>
      </c>
      <c r="F36" s="34">
        <v>3.804416844E9</v>
      </c>
      <c r="G36" s="34" t="s">
        <v>46</v>
      </c>
      <c r="H36" s="34" t="s">
        <v>353</v>
      </c>
      <c r="I36" s="41"/>
    </row>
    <row r="37">
      <c r="A37" s="44">
        <v>44341.87000091435</v>
      </c>
      <c r="B37" s="34" t="s">
        <v>129</v>
      </c>
      <c r="C37" s="34">
        <v>3.4783199E7</v>
      </c>
      <c r="D37" s="34" t="s">
        <v>1719</v>
      </c>
      <c r="E37" s="34" t="s">
        <v>1720</v>
      </c>
      <c r="F37" s="34">
        <v>3.804342237E9</v>
      </c>
      <c r="G37" s="34" t="s">
        <v>46</v>
      </c>
      <c r="H37" s="34" t="s">
        <v>1721</v>
      </c>
      <c r="I37" s="41"/>
    </row>
    <row r="38">
      <c r="A38" s="44">
        <v>44341.87449800926</v>
      </c>
      <c r="B38" s="34" t="s">
        <v>845</v>
      </c>
      <c r="C38" s="34">
        <v>2.7656682E7</v>
      </c>
      <c r="D38" s="34" t="s">
        <v>1722</v>
      </c>
      <c r="E38" s="34" t="s">
        <v>1723</v>
      </c>
      <c r="F38" s="34">
        <v>3.515453317E9</v>
      </c>
      <c r="G38" s="34" t="s">
        <v>34</v>
      </c>
      <c r="H38" s="34" t="s">
        <v>1724</v>
      </c>
      <c r="I38" s="41"/>
    </row>
    <row r="39">
      <c r="A39" s="44">
        <v>44341.883605208335</v>
      </c>
      <c r="B39" s="34" t="s">
        <v>853</v>
      </c>
      <c r="C39" s="34">
        <v>4.1045441E7</v>
      </c>
      <c r="D39" s="34" t="s">
        <v>1725</v>
      </c>
      <c r="E39" s="34" t="s">
        <v>1726</v>
      </c>
      <c r="F39" s="34">
        <v>3.825581226E9</v>
      </c>
      <c r="G39" s="34" t="s">
        <v>34</v>
      </c>
      <c r="H39" s="34" t="s">
        <v>1727</v>
      </c>
      <c r="I39" s="41"/>
    </row>
    <row r="40">
      <c r="A40" s="44">
        <v>44341.9109837963</v>
      </c>
      <c r="B40" s="9" t="s">
        <v>931</v>
      </c>
      <c r="C40" s="34">
        <v>2.9138187E7</v>
      </c>
      <c r="D40" s="34" t="s">
        <v>1728</v>
      </c>
      <c r="E40" s="34" t="s">
        <v>1729</v>
      </c>
      <c r="F40" s="34">
        <v>3.804254841E9</v>
      </c>
      <c r="G40" s="34" t="s">
        <v>46</v>
      </c>
      <c r="H40" s="34" t="s">
        <v>133</v>
      </c>
      <c r="I40" s="41"/>
    </row>
    <row r="41">
      <c r="A41" s="44">
        <v>44341.91097106482</v>
      </c>
      <c r="B41" s="34" t="s">
        <v>888</v>
      </c>
      <c r="C41" s="34">
        <v>2.9138187E7</v>
      </c>
      <c r="D41" s="34" t="s">
        <v>1728</v>
      </c>
      <c r="E41" s="34" t="s">
        <v>1729</v>
      </c>
      <c r="F41" s="34">
        <v>3.804254841E9</v>
      </c>
      <c r="G41" s="34" t="s">
        <v>46</v>
      </c>
      <c r="H41" s="34" t="s">
        <v>133</v>
      </c>
      <c r="I41" s="41"/>
    </row>
    <row r="42">
      <c r="A42" s="44">
        <v>44341.92741173611</v>
      </c>
      <c r="B42" s="34" t="s">
        <v>937</v>
      </c>
      <c r="C42" s="34">
        <v>3.8628078E7</v>
      </c>
      <c r="D42" s="34" t="s">
        <v>1730</v>
      </c>
      <c r="E42" s="34" t="s">
        <v>939</v>
      </c>
      <c r="F42" s="34">
        <v>3.834257251E9</v>
      </c>
      <c r="G42" s="34" t="s">
        <v>34</v>
      </c>
      <c r="H42" s="34" t="s">
        <v>1731</v>
      </c>
      <c r="I42" s="41"/>
    </row>
    <row r="43">
      <c r="A43" s="44">
        <v>44341.946043703705</v>
      </c>
      <c r="B43" s="34" t="s">
        <v>469</v>
      </c>
      <c r="C43" s="34">
        <v>3.774265E7</v>
      </c>
      <c r="D43" s="34" t="s">
        <v>1732</v>
      </c>
      <c r="E43" s="34" t="s">
        <v>1733</v>
      </c>
      <c r="F43" s="34">
        <v>3.825612917E9</v>
      </c>
      <c r="G43" s="34" t="s">
        <v>34</v>
      </c>
      <c r="H43" s="34" t="s">
        <v>1734</v>
      </c>
      <c r="I43" s="41"/>
    </row>
    <row r="44">
      <c r="A44" s="44">
        <v>44342.29458564815</v>
      </c>
      <c r="B44" s="34" t="s">
        <v>999</v>
      </c>
      <c r="C44" s="34">
        <v>2.3963247E7</v>
      </c>
      <c r="D44" s="34" t="s">
        <v>1735</v>
      </c>
      <c r="E44" s="34" t="s">
        <v>1008</v>
      </c>
      <c r="F44" s="34">
        <v>3.804668036E9</v>
      </c>
      <c r="G44" s="34" t="s">
        <v>34</v>
      </c>
      <c r="H44" s="34" t="s">
        <v>453</v>
      </c>
      <c r="I44" s="41"/>
    </row>
    <row r="45">
      <c r="A45" s="44">
        <v>44342.35817204861</v>
      </c>
      <c r="B45" s="34" t="s">
        <v>1014</v>
      </c>
      <c r="C45" s="34">
        <v>2.9387234E7</v>
      </c>
      <c r="D45" s="34" t="s">
        <v>1736</v>
      </c>
      <c r="E45" s="34" t="s">
        <v>1737</v>
      </c>
      <c r="F45" s="34">
        <v>3.80466571E9</v>
      </c>
      <c r="G45" s="34" t="s">
        <v>34</v>
      </c>
      <c r="H45" s="34" t="s">
        <v>1738</v>
      </c>
      <c r="I45" s="41"/>
    </row>
    <row r="46">
      <c r="A46" s="44">
        <v>44342.45283351852</v>
      </c>
      <c r="B46" s="34" t="s">
        <v>760</v>
      </c>
      <c r="C46" s="34">
        <v>2.6771828E7</v>
      </c>
      <c r="D46" s="34" t="s">
        <v>1739</v>
      </c>
      <c r="E46" s="34" t="s">
        <v>763</v>
      </c>
      <c r="F46" s="34">
        <v>3.516641986E9</v>
      </c>
      <c r="G46" s="34" t="s">
        <v>34</v>
      </c>
      <c r="H46" s="34" t="s">
        <v>1740</v>
      </c>
      <c r="I46" s="41"/>
    </row>
    <row r="47">
      <c r="A47" s="44">
        <v>44342.47306775463</v>
      </c>
      <c r="B47" s="34" t="s">
        <v>295</v>
      </c>
      <c r="C47" s="34">
        <v>2.9463612E7</v>
      </c>
      <c r="D47" s="34" t="s">
        <v>1741</v>
      </c>
      <c r="E47" s="34" t="s">
        <v>298</v>
      </c>
      <c r="F47" s="34">
        <v>3.804382457E9</v>
      </c>
      <c r="G47" s="34" t="s">
        <v>46</v>
      </c>
      <c r="H47" s="34" t="s">
        <v>1742</v>
      </c>
      <c r="I47" s="41"/>
    </row>
    <row r="48">
      <c r="A48" s="44">
        <v>44342.73324122685</v>
      </c>
      <c r="B48" s="34" t="s">
        <v>1063</v>
      </c>
      <c r="C48" s="34">
        <v>2.6187808E7</v>
      </c>
      <c r="D48" s="34" t="s">
        <v>1743</v>
      </c>
      <c r="E48" s="34" t="s">
        <v>1744</v>
      </c>
      <c r="F48" s="34">
        <v>3.834549182E9</v>
      </c>
      <c r="G48" s="34" t="s">
        <v>34</v>
      </c>
    </row>
    <row r="49">
      <c r="A49" s="44">
        <v>44342.7445721875</v>
      </c>
      <c r="B49" s="34" t="s">
        <v>1071</v>
      </c>
      <c r="C49" s="34">
        <v>3.1450632E7</v>
      </c>
      <c r="D49" s="34" t="s">
        <v>1745</v>
      </c>
      <c r="E49" s="34" t="s">
        <v>1073</v>
      </c>
      <c r="F49" s="34">
        <v>3.834971991E9</v>
      </c>
      <c r="G49" s="34" t="s">
        <v>34</v>
      </c>
      <c r="H49" s="34" t="s">
        <v>1075</v>
      </c>
      <c r="I49" s="41"/>
    </row>
    <row r="50">
      <c r="A50" s="44">
        <v>44343.07186502314</v>
      </c>
      <c r="B50" s="34" t="s">
        <v>870</v>
      </c>
      <c r="C50" s="34">
        <v>3.1633871E7</v>
      </c>
      <c r="D50" s="34" t="s">
        <v>1746</v>
      </c>
      <c r="E50" s="34" t="s">
        <v>1747</v>
      </c>
      <c r="F50" s="34">
        <v>3.826540785E9</v>
      </c>
      <c r="G50" s="34" t="s">
        <v>34</v>
      </c>
      <c r="H50" s="34" t="s">
        <v>1748</v>
      </c>
      <c r="I50" s="41"/>
    </row>
    <row r="51">
      <c r="A51" s="44">
        <v>44343.38110274306</v>
      </c>
      <c r="B51" s="34" t="s">
        <v>1089</v>
      </c>
      <c r="C51" s="34">
        <v>3.163396E7</v>
      </c>
      <c r="D51" s="34" t="s">
        <v>1749</v>
      </c>
      <c r="E51" s="34" t="s">
        <v>1091</v>
      </c>
      <c r="F51" s="34">
        <v>3.804372017E9</v>
      </c>
      <c r="G51" s="34" t="s">
        <v>34</v>
      </c>
      <c r="H51" s="34" t="s">
        <v>1750</v>
      </c>
      <c r="I51" s="41"/>
    </row>
    <row r="52">
      <c r="A52" s="44">
        <v>44343.42755277778</v>
      </c>
      <c r="B52" s="34" t="s">
        <v>666</v>
      </c>
      <c r="C52" s="34">
        <v>4.3635696E7</v>
      </c>
      <c r="D52" s="34" t="s">
        <v>1751</v>
      </c>
      <c r="E52" s="34" t="s">
        <v>69</v>
      </c>
      <c r="F52" s="34">
        <v>3.825409671E9</v>
      </c>
      <c r="G52" s="34" t="s">
        <v>34</v>
      </c>
      <c r="H52" s="34" t="s">
        <v>1752</v>
      </c>
      <c r="I52" s="41"/>
    </row>
    <row r="53">
      <c r="A53" s="44">
        <v>44343.49997943287</v>
      </c>
      <c r="B53" s="34" t="s">
        <v>889</v>
      </c>
      <c r="C53" s="34">
        <v>2.9601901E7</v>
      </c>
      <c r="D53" s="34" t="s">
        <v>1753</v>
      </c>
      <c r="E53" s="34" t="s">
        <v>892</v>
      </c>
      <c r="F53" s="34">
        <v>3.825675349E9</v>
      </c>
      <c r="G53" s="34" t="s">
        <v>34</v>
      </c>
    </row>
    <row r="54">
      <c r="A54" s="44">
        <v>44343.577670196755</v>
      </c>
      <c r="B54" s="34" t="s">
        <v>1131</v>
      </c>
      <c r="C54" s="34">
        <v>3.8480851E7</v>
      </c>
      <c r="D54" s="34" t="s">
        <v>1754</v>
      </c>
      <c r="E54" s="34" t="s">
        <v>1755</v>
      </c>
      <c r="F54" s="34">
        <v>3.825458482E9</v>
      </c>
      <c r="G54" s="34" t="s">
        <v>34</v>
      </c>
    </row>
    <row r="55">
      <c r="A55" s="44">
        <v>44343.61737921296</v>
      </c>
      <c r="B55" s="34" t="s">
        <v>1136</v>
      </c>
      <c r="C55" s="34">
        <v>2.8780658E7</v>
      </c>
      <c r="D55" s="34" t="s">
        <v>1137</v>
      </c>
      <c r="E55" s="34" t="s">
        <v>1756</v>
      </c>
      <c r="F55" s="34">
        <v>3.834512367E9</v>
      </c>
      <c r="G55" s="34" t="s">
        <v>34</v>
      </c>
      <c r="H55" s="34" t="s">
        <v>1757</v>
      </c>
      <c r="I55" s="41"/>
    </row>
    <row r="56">
      <c r="A56" s="44">
        <v>44343.72178623843</v>
      </c>
      <c r="B56" s="34" t="s">
        <v>226</v>
      </c>
      <c r="C56" s="34">
        <v>2.5225917E7</v>
      </c>
      <c r="D56" s="34" t="s">
        <v>228</v>
      </c>
      <c r="E56" s="34" t="s">
        <v>1758</v>
      </c>
      <c r="F56" s="34">
        <v>3.804844832E9</v>
      </c>
      <c r="G56" s="34" t="s">
        <v>34</v>
      </c>
      <c r="H56" s="34" t="s">
        <v>1759</v>
      </c>
      <c r="I56" s="41"/>
    </row>
    <row r="57">
      <c r="A57" s="44">
        <v>44343.805379259255</v>
      </c>
      <c r="B57" s="34" t="s">
        <v>211</v>
      </c>
      <c r="C57" s="34">
        <v>3.7319676E7</v>
      </c>
      <c r="D57" s="34" t="s">
        <v>1760</v>
      </c>
      <c r="E57" s="34" t="s">
        <v>1761</v>
      </c>
      <c r="F57" s="34">
        <v>3.825405833E9</v>
      </c>
      <c r="G57" s="34" t="s">
        <v>34</v>
      </c>
      <c r="H57" s="34" t="s">
        <v>1727</v>
      </c>
      <c r="I57" s="41"/>
    </row>
    <row r="58">
      <c r="A58" s="44">
        <v>44343.94932724537</v>
      </c>
      <c r="B58" s="34" t="s">
        <v>161</v>
      </c>
      <c r="C58" s="34">
        <v>2.902455E7</v>
      </c>
      <c r="D58" s="34" t="s">
        <v>1762</v>
      </c>
      <c r="E58" s="34" t="s">
        <v>164</v>
      </c>
      <c r="F58" s="34">
        <v>3.80424356E9</v>
      </c>
      <c r="G58" s="34" t="s">
        <v>34</v>
      </c>
      <c r="H58" s="34" t="s">
        <v>1763</v>
      </c>
      <c r="I58" s="41"/>
    </row>
    <row r="59">
      <c r="A59" s="44">
        <v>44343.95402372685</v>
      </c>
      <c r="B59" s="34" t="s">
        <v>301</v>
      </c>
      <c r="C59" s="34">
        <v>3.1712877E7</v>
      </c>
      <c r="D59" s="34" t="s">
        <v>1764</v>
      </c>
      <c r="E59" s="34" t="s">
        <v>1765</v>
      </c>
      <c r="F59" s="34">
        <v>3.8045911E9</v>
      </c>
      <c r="G59" s="34" t="s">
        <v>34</v>
      </c>
      <c r="H59" s="34" t="s">
        <v>1766</v>
      </c>
      <c r="I59" s="41"/>
    </row>
    <row r="60">
      <c r="A60" s="44">
        <v>44344.01643883102</v>
      </c>
      <c r="B60" s="34" t="s">
        <v>1180</v>
      </c>
      <c r="C60" s="34">
        <v>2.3963711E7</v>
      </c>
      <c r="D60" s="34" t="s">
        <v>1767</v>
      </c>
      <c r="E60" s="34" t="s">
        <v>1020</v>
      </c>
      <c r="F60" s="34">
        <v>3.804548757E9</v>
      </c>
      <c r="G60" s="34" t="s">
        <v>34</v>
      </c>
    </row>
    <row r="61">
      <c r="A61" s="44">
        <v>44344.023918692124</v>
      </c>
      <c r="B61" s="34" t="s">
        <v>861</v>
      </c>
      <c r="C61" s="34">
        <v>2.7766675E7</v>
      </c>
      <c r="D61" s="34" t="s">
        <v>1768</v>
      </c>
      <c r="E61" s="34" t="s">
        <v>864</v>
      </c>
      <c r="F61" s="34">
        <v>3.804729473E9</v>
      </c>
      <c r="G61" s="34" t="s">
        <v>34</v>
      </c>
    </row>
    <row r="62">
      <c r="A62" s="44">
        <v>44344.53988065972</v>
      </c>
      <c r="B62" s="34" t="s">
        <v>708</v>
      </c>
      <c r="C62" s="34">
        <v>1.2160346E7</v>
      </c>
      <c r="D62" s="34" t="s">
        <v>1769</v>
      </c>
      <c r="E62" s="34" t="s">
        <v>711</v>
      </c>
      <c r="F62" s="34">
        <v>3.804275298E9</v>
      </c>
      <c r="G62" s="34" t="s">
        <v>34</v>
      </c>
      <c r="H62" s="34" t="s">
        <v>712</v>
      </c>
      <c r="I62" s="41"/>
    </row>
    <row r="63">
      <c r="A63" s="44">
        <v>44344.59756724537</v>
      </c>
      <c r="B63" s="34" t="s">
        <v>1196</v>
      </c>
      <c r="C63" s="34">
        <v>2.6322478E7</v>
      </c>
      <c r="D63" s="34" t="s">
        <v>1770</v>
      </c>
      <c r="E63" s="34" t="s">
        <v>1771</v>
      </c>
      <c r="F63" s="34">
        <v>3.549461035E9</v>
      </c>
      <c r="G63" s="34" t="s">
        <v>34</v>
      </c>
      <c r="H63" s="34" t="s">
        <v>1772</v>
      </c>
      <c r="I63" s="41"/>
    </row>
    <row r="64">
      <c r="A64" s="44">
        <v>44344.635674363424</v>
      </c>
      <c r="B64" s="34" t="s">
        <v>593</v>
      </c>
      <c r="C64" s="34">
        <v>2.3016135E7</v>
      </c>
      <c r="D64" s="34" t="s">
        <v>1773</v>
      </c>
      <c r="E64" s="34" t="s">
        <v>596</v>
      </c>
      <c r="F64" s="34">
        <v>3.804395508E9</v>
      </c>
      <c r="G64" s="34" t="s">
        <v>34</v>
      </c>
      <c r="H64" s="34" t="s">
        <v>1774</v>
      </c>
      <c r="I64" s="41"/>
    </row>
    <row r="65">
      <c r="A65" s="44">
        <v>44344.766063993055</v>
      </c>
      <c r="B65" s="34" t="s">
        <v>1209</v>
      </c>
      <c r="C65" s="34">
        <v>3.8480742E7</v>
      </c>
      <c r="D65" s="34" t="s">
        <v>1681</v>
      </c>
      <c r="E65" s="34" t="s">
        <v>1210</v>
      </c>
      <c r="F65" s="34">
        <v>3.804319017E9</v>
      </c>
      <c r="G65" s="34" t="s">
        <v>34</v>
      </c>
      <c r="H65" s="34" t="s">
        <v>1775</v>
      </c>
      <c r="I65" s="41"/>
    </row>
    <row r="66">
      <c r="A66" s="44">
        <v>44344.77174802084</v>
      </c>
      <c r="B66" s="34" t="s">
        <v>853</v>
      </c>
      <c r="C66" s="34">
        <v>4.1045441E7</v>
      </c>
      <c r="D66" s="34" t="s">
        <v>1725</v>
      </c>
      <c r="E66" s="34" t="s">
        <v>1726</v>
      </c>
      <c r="F66" s="34">
        <v>3.825581226E9</v>
      </c>
      <c r="G66" s="34" t="s">
        <v>34</v>
      </c>
      <c r="H66" s="34" t="s">
        <v>1727</v>
      </c>
      <c r="I66" s="41"/>
    </row>
    <row r="67">
      <c r="A67" s="44">
        <v>44344.77355096064</v>
      </c>
      <c r="B67" s="34" t="s">
        <v>510</v>
      </c>
      <c r="C67" s="34">
        <v>4.3415927E7</v>
      </c>
      <c r="D67" s="34" t="s">
        <v>1776</v>
      </c>
      <c r="E67" s="34" t="s">
        <v>508</v>
      </c>
      <c r="F67" s="34">
        <v>3.82566877E9</v>
      </c>
      <c r="G67" s="34" t="s">
        <v>34</v>
      </c>
      <c r="H67" s="34" t="s">
        <v>1777</v>
      </c>
      <c r="I67" s="41"/>
    </row>
    <row r="68">
      <c r="A68" s="44">
        <v>44344.77382855324</v>
      </c>
      <c r="B68" s="34" t="s">
        <v>473</v>
      </c>
      <c r="C68" s="34">
        <v>4.2584641E7</v>
      </c>
      <c r="D68" s="34" t="s">
        <v>1778</v>
      </c>
      <c r="E68" s="34" t="s">
        <v>476</v>
      </c>
      <c r="F68" s="34">
        <v>3.825402439E9</v>
      </c>
      <c r="G68" s="34" t="s">
        <v>34</v>
      </c>
      <c r="H68" s="34" t="s">
        <v>1779</v>
      </c>
      <c r="I68" s="41"/>
    </row>
    <row r="69">
      <c r="A69" s="44">
        <v>44344.78272984954</v>
      </c>
      <c r="B69" s="34" t="s">
        <v>479</v>
      </c>
      <c r="C69" s="34">
        <v>4.0799426E7</v>
      </c>
      <c r="D69" s="34" t="s">
        <v>1780</v>
      </c>
      <c r="E69" s="34" t="s">
        <v>1781</v>
      </c>
      <c r="F69" s="34">
        <v>3.825576345E9</v>
      </c>
      <c r="G69" s="34" t="s">
        <v>34</v>
      </c>
    </row>
    <row r="70">
      <c r="A70" s="44">
        <v>44344.7974694213</v>
      </c>
      <c r="B70" s="34" t="s">
        <v>1267</v>
      </c>
      <c r="C70" s="34">
        <v>1.8686249E7</v>
      </c>
      <c r="D70" s="34" t="s">
        <v>1263</v>
      </c>
      <c r="E70" s="34" t="s">
        <v>1264</v>
      </c>
      <c r="F70" s="34">
        <v>3.804443651E9</v>
      </c>
      <c r="G70" s="34" t="s">
        <v>34</v>
      </c>
      <c r="H70" s="34" t="s">
        <v>1782</v>
      </c>
      <c r="I70" s="41"/>
    </row>
    <row r="71">
      <c r="A71" s="44">
        <v>44344.83329797453</v>
      </c>
      <c r="B71" s="34" t="s">
        <v>1172</v>
      </c>
      <c r="C71" s="34">
        <v>3.6592962E7</v>
      </c>
      <c r="D71" s="34" t="s">
        <v>1655</v>
      </c>
      <c r="E71" s="34" t="s">
        <v>1174</v>
      </c>
      <c r="F71" s="34">
        <v>3.825408577E9</v>
      </c>
      <c r="G71" s="34" t="s">
        <v>34</v>
      </c>
      <c r="H71" s="34" t="s">
        <v>1783</v>
      </c>
      <c r="I71" s="41"/>
    </row>
    <row r="72">
      <c r="A72" s="44">
        <v>44344.84036982639</v>
      </c>
      <c r="B72" s="34" t="s">
        <v>854</v>
      </c>
      <c r="C72" s="34">
        <v>3.6032454E7</v>
      </c>
      <c r="D72" s="34" t="s">
        <v>1716</v>
      </c>
      <c r="E72" s="34" t="s">
        <v>856</v>
      </c>
      <c r="F72" s="34">
        <v>3.825404712E9</v>
      </c>
      <c r="G72" s="34" t="s">
        <v>34</v>
      </c>
      <c r="H72" s="34" t="s">
        <v>1784</v>
      </c>
      <c r="I72" s="41"/>
    </row>
    <row r="73">
      <c r="A73" s="44">
        <v>44344.85247429398</v>
      </c>
      <c r="B73" s="34" t="s">
        <v>747</v>
      </c>
      <c r="C73" s="34">
        <v>4.2584628E7</v>
      </c>
      <c r="D73" s="34" t="s">
        <v>1785</v>
      </c>
      <c r="E73" s="34" t="s">
        <v>750</v>
      </c>
      <c r="F73" s="34">
        <v>3.825410008E9</v>
      </c>
      <c r="G73" s="34" t="s">
        <v>34</v>
      </c>
      <c r="H73" s="34" t="s">
        <v>1786</v>
      </c>
      <c r="I73" s="41"/>
    </row>
    <row r="74">
      <c r="A74" s="44">
        <v>44344.872398935186</v>
      </c>
      <c r="B74" s="34" t="s">
        <v>819</v>
      </c>
      <c r="C74" s="34">
        <v>3.9300818E7</v>
      </c>
      <c r="D74" s="34" t="s">
        <v>1787</v>
      </c>
      <c r="E74" s="34" t="s">
        <v>822</v>
      </c>
      <c r="F74" s="34">
        <v>3.825522841E9</v>
      </c>
      <c r="G74" s="34" t="s">
        <v>34</v>
      </c>
      <c r="H74" s="34" t="s">
        <v>1788</v>
      </c>
      <c r="I74" s="41"/>
    </row>
    <row r="75">
      <c r="A75" s="44">
        <v>44344.87412774305</v>
      </c>
      <c r="B75" s="34" t="s">
        <v>742</v>
      </c>
      <c r="C75" s="34">
        <v>3.848074E7</v>
      </c>
      <c r="D75" s="34" t="s">
        <v>1789</v>
      </c>
      <c r="E75" s="34" t="s">
        <v>745</v>
      </c>
      <c r="F75" s="34">
        <v>3.825610023E9</v>
      </c>
      <c r="G75" s="34" t="s">
        <v>46</v>
      </c>
      <c r="H75" s="34" t="s">
        <v>1790</v>
      </c>
      <c r="I75" s="41"/>
    </row>
    <row r="76">
      <c r="A76" s="44">
        <v>44344.87977944444</v>
      </c>
      <c r="B76" s="34" t="s">
        <v>1349</v>
      </c>
      <c r="C76" s="34">
        <v>3.6502908E7</v>
      </c>
      <c r="D76" s="34" t="s">
        <v>1791</v>
      </c>
      <c r="E76" s="34" t="s">
        <v>1351</v>
      </c>
      <c r="F76" s="34">
        <v>3.825414253E9</v>
      </c>
      <c r="G76" s="34" t="s">
        <v>34</v>
      </c>
      <c r="H76" s="34" t="s">
        <v>1792</v>
      </c>
      <c r="I76" s="41"/>
    </row>
    <row r="77">
      <c r="A77" s="44">
        <v>44344.88248585648</v>
      </c>
      <c r="B77" s="34" t="s">
        <v>1009</v>
      </c>
      <c r="C77" s="34">
        <v>3.7494979E7</v>
      </c>
      <c r="D77" s="34" t="s">
        <v>1793</v>
      </c>
      <c r="E77" s="34" t="s">
        <v>1794</v>
      </c>
      <c r="F77" s="34">
        <v>3.825611667E9</v>
      </c>
      <c r="G77" s="34" t="s">
        <v>46</v>
      </c>
      <c r="H77" s="34" t="s">
        <v>1795</v>
      </c>
      <c r="I77" s="41"/>
    </row>
    <row r="78">
      <c r="A78" s="44">
        <v>44344.916274965275</v>
      </c>
      <c r="B78" s="34" t="s">
        <v>666</v>
      </c>
      <c r="C78" s="34">
        <v>4.3635696E7</v>
      </c>
      <c r="D78" s="34" t="s">
        <v>1751</v>
      </c>
      <c r="E78" s="34" t="s">
        <v>69</v>
      </c>
      <c r="F78" s="34">
        <v>3.825409671E9</v>
      </c>
      <c r="G78" s="34" t="s">
        <v>46</v>
      </c>
      <c r="H78" s="34" t="s">
        <v>1796</v>
      </c>
      <c r="I78" s="41"/>
    </row>
    <row r="79">
      <c r="A79" s="44">
        <v>44344.949865567134</v>
      </c>
      <c r="B79" s="34" t="s">
        <v>904</v>
      </c>
      <c r="C79" s="34">
        <v>1.4862147E7</v>
      </c>
      <c r="D79" s="34" t="s">
        <v>1797</v>
      </c>
      <c r="E79" s="34" t="s">
        <v>907</v>
      </c>
      <c r="F79" s="34">
        <v>3.804442444E9</v>
      </c>
      <c r="G79" s="34" t="s">
        <v>34</v>
      </c>
      <c r="H79" s="34" t="s">
        <v>908</v>
      </c>
      <c r="I79" s="41"/>
    </row>
    <row r="80">
      <c r="A80" s="44">
        <v>44344.973281886574</v>
      </c>
      <c r="B80" s="34" t="s">
        <v>533</v>
      </c>
      <c r="C80" s="34">
        <v>2.8348874E7</v>
      </c>
      <c r="D80" s="34" t="s">
        <v>1798</v>
      </c>
      <c r="E80" s="34" t="s">
        <v>536</v>
      </c>
      <c r="F80" s="34">
        <v>3.804805866E9</v>
      </c>
      <c r="G80" s="34" t="s">
        <v>34</v>
      </c>
      <c r="H80" s="34" t="s">
        <v>537</v>
      </c>
      <c r="I80" s="41"/>
    </row>
    <row r="81">
      <c r="A81" s="44">
        <v>44344.97543179398</v>
      </c>
      <c r="B81" s="34" t="s">
        <v>679</v>
      </c>
      <c r="C81" s="34">
        <v>1.6868894E7</v>
      </c>
      <c r="D81" s="34" t="s">
        <v>1799</v>
      </c>
      <c r="E81" s="34" t="s">
        <v>1800</v>
      </c>
      <c r="F81" s="34">
        <v>3.804677853E9</v>
      </c>
      <c r="G81" s="34" t="s">
        <v>34</v>
      </c>
      <c r="H81" s="34" t="s">
        <v>683</v>
      </c>
      <c r="I81" s="41"/>
    </row>
    <row r="82">
      <c r="A82" s="44">
        <v>44345.43196079861</v>
      </c>
      <c r="B82" s="34" t="s">
        <v>460</v>
      </c>
      <c r="C82" s="34">
        <v>3.3393984E7</v>
      </c>
      <c r="D82" s="34" t="s">
        <v>196</v>
      </c>
      <c r="E82" s="34" t="s">
        <v>1801</v>
      </c>
      <c r="F82" s="34">
        <v>3.804358301E9</v>
      </c>
      <c r="G82" s="34" t="s">
        <v>34</v>
      </c>
      <c r="H82" s="34" t="s">
        <v>1777</v>
      </c>
      <c r="I82" s="41"/>
    </row>
    <row r="83">
      <c r="A83" s="44">
        <v>44345.44579203703</v>
      </c>
      <c r="B83" s="34" t="s">
        <v>1149</v>
      </c>
      <c r="C83" s="34">
        <v>3.2925763E7</v>
      </c>
      <c r="D83" s="34" t="s">
        <v>1802</v>
      </c>
      <c r="E83" s="34" t="s">
        <v>1152</v>
      </c>
      <c r="F83" s="34">
        <v>3.825582408E9</v>
      </c>
      <c r="G83" s="34" t="s">
        <v>46</v>
      </c>
      <c r="H83" s="34" t="s">
        <v>262</v>
      </c>
      <c r="I83" s="41"/>
    </row>
    <row r="84">
      <c r="A84" s="44">
        <v>44345.47760333333</v>
      </c>
      <c r="B84" s="34" t="s">
        <v>1395</v>
      </c>
      <c r="C84" s="34">
        <v>3.3096167E7</v>
      </c>
      <c r="D84" s="34" t="s">
        <v>1681</v>
      </c>
      <c r="E84" s="34" t="s">
        <v>1396</v>
      </c>
      <c r="F84" s="34">
        <v>3.804918848E9</v>
      </c>
      <c r="G84" s="34" t="s">
        <v>34</v>
      </c>
      <c r="H84" s="34" t="s">
        <v>1803</v>
      </c>
      <c r="I84" s="41"/>
    </row>
    <row r="85">
      <c r="A85" s="44">
        <v>44345.65557210648</v>
      </c>
      <c r="B85" s="34" t="s">
        <v>1399</v>
      </c>
      <c r="C85" s="34">
        <v>2.5225832E7</v>
      </c>
      <c r="D85" s="34" t="s">
        <v>1804</v>
      </c>
      <c r="E85" s="34" t="s">
        <v>661</v>
      </c>
      <c r="F85" s="34">
        <v>3.804443009E9</v>
      </c>
      <c r="G85" s="34" t="s">
        <v>34</v>
      </c>
    </row>
    <row r="86">
      <c r="A86" s="44">
        <v>44345.718169768516</v>
      </c>
      <c r="B86" s="34" t="s">
        <v>1401</v>
      </c>
      <c r="C86" s="34">
        <v>3.9885401E7</v>
      </c>
      <c r="D86" s="34" t="s">
        <v>1805</v>
      </c>
      <c r="E86" s="34" t="s">
        <v>1806</v>
      </c>
      <c r="F86" s="34">
        <v>3.804395547E9</v>
      </c>
      <c r="G86" s="34" t="s">
        <v>34</v>
      </c>
      <c r="H86" s="34" t="s">
        <v>1807</v>
      </c>
      <c r="I86" s="41"/>
    </row>
    <row r="87">
      <c r="A87" s="44">
        <v>44345.73142866898</v>
      </c>
      <c r="B87" s="34" t="s">
        <v>1407</v>
      </c>
      <c r="C87" s="34">
        <v>3.4724796E7</v>
      </c>
      <c r="D87" s="34" t="s">
        <v>1808</v>
      </c>
      <c r="E87" s="34" t="s">
        <v>1409</v>
      </c>
      <c r="F87" s="34">
        <v>3.82145338E9</v>
      </c>
      <c r="G87" s="34" t="s">
        <v>34</v>
      </c>
      <c r="H87" s="34" t="s">
        <v>1809</v>
      </c>
      <c r="I87" s="41"/>
    </row>
    <row r="88">
      <c r="A88" s="44">
        <v>44346.00389298611</v>
      </c>
      <c r="B88" s="34" t="s">
        <v>1126</v>
      </c>
      <c r="C88" s="34">
        <v>2.0948089E7</v>
      </c>
      <c r="D88" s="34" t="s">
        <v>1810</v>
      </c>
      <c r="E88" s="34" t="s">
        <v>1129</v>
      </c>
      <c r="F88" s="34">
        <v>3.804651755E9</v>
      </c>
      <c r="G88" s="34" t="s">
        <v>34</v>
      </c>
      <c r="H88" s="34" t="s">
        <v>1130</v>
      </c>
      <c r="I88" s="41"/>
    </row>
    <row r="89">
      <c r="A89" s="44">
        <v>44346.069357581015</v>
      </c>
      <c r="B89" s="34" t="s">
        <v>831</v>
      </c>
      <c r="C89" s="34">
        <v>3.3394543E7</v>
      </c>
      <c r="D89" s="34" t="s">
        <v>1811</v>
      </c>
      <c r="E89" s="34" t="s">
        <v>833</v>
      </c>
      <c r="F89" s="34">
        <v>3.825418489E9</v>
      </c>
      <c r="G89" s="34" t="s">
        <v>34</v>
      </c>
      <c r="H89" s="34" t="s">
        <v>1812</v>
      </c>
      <c r="I89" s="41"/>
    </row>
    <row r="90">
      <c r="A90" s="44">
        <v>44346.07866643518</v>
      </c>
      <c r="B90" s="34" t="s">
        <v>1254</v>
      </c>
      <c r="C90" s="34">
        <v>3.8222133E7</v>
      </c>
      <c r="D90" s="34" t="s">
        <v>1813</v>
      </c>
      <c r="E90" s="34" t="s">
        <v>1257</v>
      </c>
      <c r="F90" s="34">
        <v>3.825586646E9</v>
      </c>
      <c r="G90" s="34" t="s">
        <v>34</v>
      </c>
      <c r="H90" s="34" t="s">
        <v>1812</v>
      </c>
      <c r="I90" s="41"/>
    </row>
    <row r="91">
      <c r="A91" s="44">
        <v>44346.43010837963</v>
      </c>
      <c r="B91" s="34" t="s">
        <v>1453</v>
      </c>
      <c r="C91" s="34">
        <v>2.5425713E7</v>
      </c>
      <c r="D91" s="34" t="s">
        <v>1808</v>
      </c>
      <c r="E91" s="34" t="s">
        <v>1814</v>
      </c>
      <c r="F91" s="34">
        <v>3.804695664E9</v>
      </c>
      <c r="G91" s="34" t="s">
        <v>34</v>
      </c>
      <c r="H91" s="34" t="s">
        <v>1815</v>
      </c>
      <c r="I91" s="41"/>
    </row>
    <row r="92">
      <c r="A92" s="44">
        <v>44346.4049669213</v>
      </c>
      <c r="B92" s="34" t="s">
        <v>702</v>
      </c>
      <c r="C92" s="34">
        <v>1.3441272E7</v>
      </c>
      <c r="D92" s="34" t="s">
        <v>1816</v>
      </c>
      <c r="E92" s="34" t="s">
        <v>700</v>
      </c>
      <c r="F92" s="34">
        <v>3.80437606E9</v>
      </c>
      <c r="G92" s="34" t="s">
        <v>34</v>
      </c>
      <c r="H92" s="34" t="s">
        <v>1817</v>
      </c>
      <c r="I92" s="41"/>
    </row>
    <row r="93">
      <c r="A93" s="44">
        <v>44346.40497685185</v>
      </c>
      <c r="B93" s="9" t="s">
        <v>698</v>
      </c>
      <c r="C93" s="34">
        <v>1.3441272E7</v>
      </c>
      <c r="D93" s="34" t="s">
        <v>1816</v>
      </c>
      <c r="E93" s="34" t="s">
        <v>700</v>
      </c>
      <c r="F93" s="34">
        <v>3.80437606E9</v>
      </c>
      <c r="G93" s="34" t="s">
        <v>34</v>
      </c>
      <c r="H93" s="34" t="s">
        <v>1817</v>
      </c>
      <c r="I93" s="41"/>
    </row>
    <row r="94">
      <c r="A94" s="44">
        <v>44346.48918523148</v>
      </c>
      <c r="B94" s="34" t="s">
        <v>1488</v>
      </c>
      <c r="C94" s="34">
        <v>2.7052951E7</v>
      </c>
      <c r="D94" s="34" t="s">
        <v>1818</v>
      </c>
      <c r="E94" s="34" t="s">
        <v>1819</v>
      </c>
      <c r="G94" s="34" t="s">
        <v>34</v>
      </c>
    </row>
    <row r="95">
      <c r="A95" s="44">
        <v>44347.48736616898</v>
      </c>
      <c r="B95" s="34" t="s">
        <v>398</v>
      </c>
      <c r="C95" s="34">
        <v>2.3149008E7</v>
      </c>
      <c r="D95" s="34" t="s">
        <v>1820</v>
      </c>
      <c r="E95" s="34" t="s">
        <v>1821</v>
      </c>
      <c r="F95" s="34">
        <v>3.80484211E9</v>
      </c>
      <c r="G95" s="34" t="s">
        <v>34</v>
      </c>
      <c r="H95" s="34" t="s">
        <v>1822</v>
      </c>
      <c r="I95" s="41"/>
    </row>
    <row r="96">
      <c r="A96" s="44">
        <v>44348.06075871528</v>
      </c>
      <c r="B96" s="34" t="s">
        <v>156</v>
      </c>
      <c r="C96" s="34">
        <v>3.9297825E7</v>
      </c>
      <c r="D96" s="34" t="s">
        <v>1823</v>
      </c>
      <c r="E96" s="34" t="s">
        <v>159</v>
      </c>
      <c r="F96" s="34">
        <v>3.803675171E9</v>
      </c>
      <c r="G96" s="34" t="s">
        <v>34</v>
      </c>
      <c r="H96" s="34" t="s">
        <v>1824</v>
      </c>
      <c r="I96" s="41"/>
    </row>
    <row r="97">
      <c r="A97" s="44">
        <v>44348.469946875004</v>
      </c>
      <c r="B97" s="34" t="s">
        <v>960</v>
      </c>
      <c r="C97" s="34">
        <v>3.5174306E7</v>
      </c>
      <c r="D97" s="34" t="s">
        <v>1663</v>
      </c>
      <c r="E97" s="34" t="s">
        <v>1825</v>
      </c>
      <c r="F97" s="34">
        <v>3.804331007E9</v>
      </c>
      <c r="G97" s="34" t="s">
        <v>34</v>
      </c>
      <c r="H97" s="34" t="s">
        <v>1826</v>
      </c>
      <c r="I97" s="41"/>
    </row>
    <row r="98">
      <c r="A98" s="44">
        <v>44348.47673194444</v>
      </c>
      <c r="B98" s="34" t="s">
        <v>307</v>
      </c>
      <c r="C98" s="34">
        <v>3.5355615E7</v>
      </c>
      <c r="D98" s="34" t="s">
        <v>1827</v>
      </c>
      <c r="E98" s="34" t="s">
        <v>310</v>
      </c>
      <c r="F98" s="34">
        <v>3.516223563E9</v>
      </c>
      <c r="G98" s="34" t="s">
        <v>34</v>
      </c>
      <c r="H98" s="34" t="s">
        <v>311</v>
      </c>
      <c r="I98" s="41"/>
    </row>
    <row r="99">
      <c r="A99" s="44">
        <v>44348.632393356485</v>
      </c>
      <c r="B99" s="34" t="s">
        <v>454</v>
      </c>
      <c r="C99" s="34">
        <v>2.2714423E7</v>
      </c>
      <c r="D99" s="34" t="s">
        <v>1828</v>
      </c>
      <c r="E99" s="34" t="s">
        <v>457</v>
      </c>
      <c r="F99" s="34">
        <v>3.804281913E9</v>
      </c>
      <c r="G99" s="34" t="s">
        <v>34</v>
      </c>
      <c r="H99" s="34" t="s">
        <v>1829</v>
      </c>
      <c r="I99" s="41"/>
    </row>
    <row r="100">
      <c r="A100" s="44">
        <v>44348.633026192125</v>
      </c>
      <c r="B100" s="34" t="s">
        <v>1034</v>
      </c>
      <c r="C100" s="34">
        <v>2.5425446E7</v>
      </c>
      <c r="D100" s="34" t="s">
        <v>1036</v>
      </c>
      <c r="E100" s="34" t="s">
        <v>1830</v>
      </c>
      <c r="F100" s="34">
        <v>3.804562528E9</v>
      </c>
      <c r="G100" s="34" t="s">
        <v>34</v>
      </c>
      <c r="H100" s="34" t="s">
        <v>1831</v>
      </c>
      <c r="I100" s="41"/>
    </row>
    <row r="101">
      <c r="A101" s="44">
        <v>44348.928841875</v>
      </c>
      <c r="B101" s="34" t="s">
        <v>100</v>
      </c>
      <c r="C101" s="34">
        <v>2.3287447E7</v>
      </c>
      <c r="D101" s="34" t="s">
        <v>1832</v>
      </c>
      <c r="E101" s="34" t="s">
        <v>1552</v>
      </c>
      <c r="F101" s="34">
        <v>3.80466292E9</v>
      </c>
      <c r="G101" s="34" t="s">
        <v>34</v>
      </c>
      <c r="H101" s="34" t="s">
        <v>1553</v>
      </c>
      <c r="I101" s="41"/>
    </row>
    <row r="102">
      <c r="A102" s="44">
        <v>44349.34166288194</v>
      </c>
      <c r="B102" s="34" t="s">
        <v>339</v>
      </c>
      <c r="C102" s="34">
        <v>2.7052877E7</v>
      </c>
      <c r="D102" s="34" t="s">
        <v>1833</v>
      </c>
      <c r="E102" s="34" t="s">
        <v>342</v>
      </c>
      <c r="F102" s="34">
        <v>3.804503319E9</v>
      </c>
      <c r="G102" s="34" t="s">
        <v>34</v>
      </c>
    </row>
    <row r="103">
      <c r="A103" s="44">
        <v>44349.34216234954</v>
      </c>
      <c r="B103" s="34" t="s">
        <v>1434</v>
      </c>
      <c r="C103" s="34">
        <v>1.4752572E7</v>
      </c>
      <c r="D103" s="34" t="s">
        <v>1834</v>
      </c>
      <c r="E103" s="34" t="s">
        <v>1835</v>
      </c>
      <c r="F103" s="34">
        <v>3.80446879E8</v>
      </c>
      <c r="G103" s="34" t="s">
        <v>34</v>
      </c>
      <c r="H103" s="34" t="s">
        <v>1836</v>
      </c>
      <c r="I103" s="41"/>
    </row>
    <row r="104">
      <c r="A104" s="44">
        <v>44349.345319409724</v>
      </c>
      <c r="B104" s="34" t="s">
        <v>553</v>
      </c>
      <c r="C104" s="34">
        <v>2.4053664E7</v>
      </c>
      <c r="D104" s="34" t="s">
        <v>1837</v>
      </c>
      <c r="E104" s="34" t="s">
        <v>1704</v>
      </c>
      <c r="F104" s="34">
        <v>1.150377777E9</v>
      </c>
      <c r="G104" s="34" t="s">
        <v>34</v>
      </c>
      <c r="H104" s="34" t="s">
        <v>1838</v>
      </c>
      <c r="I104" s="41"/>
    </row>
    <row r="105">
      <c r="A105" s="44">
        <v>44349.3470587037</v>
      </c>
      <c r="B105" s="34" t="s">
        <v>1045</v>
      </c>
      <c r="C105" s="34">
        <v>3.9691856E7</v>
      </c>
      <c r="D105" s="34" t="s">
        <v>1839</v>
      </c>
      <c r="E105" s="34" t="s">
        <v>1048</v>
      </c>
      <c r="F105" s="34">
        <v>3.804922035E9</v>
      </c>
      <c r="G105" s="34" t="s">
        <v>34</v>
      </c>
    </row>
    <row r="106">
      <c r="A106" s="44">
        <v>44349.34831428241</v>
      </c>
      <c r="B106" s="34" t="s">
        <v>1384</v>
      </c>
      <c r="C106" s="34">
        <v>2.8780842E7</v>
      </c>
      <c r="D106" s="34" t="s">
        <v>1840</v>
      </c>
      <c r="E106" s="34" t="s">
        <v>1841</v>
      </c>
      <c r="F106" s="34">
        <v>3.83480817E9</v>
      </c>
      <c r="G106" s="34" t="s">
        <v>46</v>
      </c>
      <c r="H106" s="34" t="s">
        <v>1842</v>
      </c>
      <c r="I106" s="41"/>
    </row>
    <row r="107">
      <c r="A107" s="44">
        <v>44349.35256226852</v>
      </c>
      <c r="B107" s="34" t="s">
        <v>129</v>
      </c>
      <c r="C107" s="34">
        <v>3.4783199E7</v>
      </c>
      <c r="D107" s="34" t="s">
        <v>1719</v>
      </c>
      <c r="E107" s="34" t="s">
        <v>1720</v>
      </c>
      <c r="F107" s="34">
        <v>3.804342237E9</v>
      </c>
      <c r="G107" s="34" t="s">
        <v>46</v>
      </c>
      <c r="H107" s="34" t="s">
        <v>1721</v>
      </c>
      <c r="I107" s="41"/>
    </row>
    <row r="108">
      <c r="A108" s="44">
        <v>44349.3536213426</v>
      </c>
      <c r="B108" s="34" t="s">
        <v>1345</v>
      </c>
      <c r="C108" s="34">
        <v>2.3167725E7</v>
      </c>
      <c r="D108" s="34" t="s">
        <v>1843</v>
      </c>
      <c r="E108" s="34" t="s">
        <v>1844</v>
      </c>
      <c r="F108" s="34">
        <v>3.804242017E9</v>
      </c>
      <c r="G108" s="34" t="s">
        <v>46</v>
      </c>
      <c r="H108" s="34" t="s">
        <v>453</v>
      </c>
      <c r="I108" s="41"/>
    </row>
    <row r="109">
      <c r="A109" s="44">
        <v>44349.35845483796</v>
      </c>
      <c r="B109" s="34" t="s">
        <v>423</v>
      </c>
      <c r="C109" s="34">
        <v>2.6507598E7</v>
      </c>
      <c r="D109" s="34" t="s">
        <v>1845</v>
      </c>
      <c r="E109" s="34" t="s">
        <v>1846</v>
      </c>
      <c r="F109" s="34">
        <v>3.513459071E9</v>
      </c>
      <c r="G109" s="34" t="s">
        <v>34</v>
      </c>
    </row>
    <row r="110">
      <c r="A110" s="44">
        <v>44349.36137288195</v>
      </c>
      <c r="B110" s="34" t="s">
        <v>604</v>
      </c>
      <c r="C110" s="34">
        <v>2.5944675E7</v>
      </c>
      <c r="D110" s="34" t="s">
        <v>1660</v>
      </c>
      <c r="E110" s="34" t="s">
        <v>606</v>
      </c>
      <c r="F110" s="34">
        <v>3.80466381E9</v>
      </c>
      <c r="G110" s="34" t="s">
        <v>34</v>
      </c>
      <c r="H110" s="34" t="s">
        <v>1847</v>
      </c>
      <c r="I110" s="41"/>
    </row>
    <row r="111">
      <c r="A111" s="44">
        <v>44349.37570679398</v>
      </c>
      <c r="B111" s="34" t="s">
        <v>1554</v>
      </c>
      <c r="C111" s="34">
        <v>4.0483736E7</v>
      </c>
      <c r="D111" s="34" t="s">
        <v>317</v>
      </c>
      <c r="E111" s="34" t="s">
        <v>1848</v>
      </c>
      <c r="F111" s="34">
        <v>3.804599758E9</v>
      </c>
      <c r="G111" s="34" t="s">
        <v>34</v>
      </c>
    </row>
    <row r="112">
      <c r="A112" s="44">
        <v>44349.416446180556</v>
      </c>
      <c r="B112" s="34" t="s">
        <v>417</v>
      </c>
      <c r="C112" s="34">
        <v>3.7493291E7</v>
      </c>
      <c r="D112" s="34" t="s">
        <v>1700</v>
      </c>
      <c r="E112" s="34" t="s">
        <v>1701</v>
      </c>
      <c r="F112" s="34">
        <v>3.804937782E9</v>
      </c>
      <c r="G112" s="34" t="s">
        <v>46</v>
      </c>
      <c r="H112" s="34" t="s">
        <v>262</v>
      </c>
      <c r="I112" s="41"/>
    </row>
    <row r="113">
      <c r="A113" s="44">
        <v>44349.44242523148</v>
      </c>
      <c r="B113" s="34" t="s">
        <v>634</v>
      </c>
      <c r="C113" s="34">
        <v>3.6255365E7</v>
      </c>
      <c r="D113" s="34" t="s">
        <v>1849</v>
      </c>
      <c r="E113" s="34" t="s">
        <v>637</v>
      </c>
      <c r="F113" s="34">
        <v>3.804592316E9</v>
      </c>
      <c r="G113" s="34" t="s">
        <v>46</v>
      </c>
      <c r="H113" s="34" t="s">
        <v>1850</v>
      </c>
      <c r="I113" s="41"/>
    </row>
    <row r="114">
      <c r="A114" s="44">
        <v>44349.44707239584</v>
      </c>
      <c r="B114" s="34" t="s">
        <v>888</v>
      </c>
      <c r="C114" s="34">
        <v>2.9138187E7</v>
      </c>
      <c r="D114" s="34" t="s">
        <v>1728</v>
      </c>
      <c r="E114" s="34" t="s">
        <v>1851</v>
      </c>
      <c r="F114" s="34">
        <v>3.804254841E9</v>
      </c>
      <c r="G114" s="34" t="s">
        <v>46</v>
      </c>
      <c r="H114" s="34" t="s">
        <v>133</v>
      </c>
      <c r="I114" s="41"/>
    </row>
    <row r="115">
      <c r="A115" s="44">
        <v>44349.450263969906</v>
      </c>
      <c r="B115" s="34" t="s">
        <v>570</v>
      </c>
      <c r="C115" s="34">
        <v>2.9604072E7</v>
      </c>
      <c r="D115" s="34" t="s">
        <v>1852</v>
      </c>
      <c r="E115" s="34" t="s">
        <v>1853</v>
      </c>
      <c r="F115" s="34">
        <v>3.804940973E9</v>
      </c>
      <c r="G115" s="34" t="s">
        <v>46</v>
      </c>
      <c r="H115" s="34" t="s">
        <v>1854</v>
      </c>
      <c r="I115" s="41"/>
    </row>
    <row r="116">
      <c r="A116" s="44">
        <v>44349.450605289356</v>
      </c>
      <c r="B116" s="34" t="s">
        <v>473</v>
      </c>
      <c r="C116" s="34">
        <v>4.2584641E7</v>
      </c>
      <c r="D116" s="34" t="s">
        <v>1706</v>
      </c>
      <c r="E116" s="34" t="s">
        <v>476</v>
      </c>
      <c r="F116" s="34">
        <v>3.825402439E9</v>
      </c>
      <c r="G116" s="34" t="s">
        <v>46</v>
      </c>
      <c r="H116" s="34" t="s">
        <v>1855</v>
      </c>
      <c r="I116" s="41"/>
    </row>
    <row r="117">
      <c r="A117" s="44">
        <v>44349.45485804398</v>
      </c>
      <c r="B117" s="34" t="s">
        <v>1544</v>
      </c>
      <c r="C117" s="34">
        <v>2.1088246E7</v>
      </c>
      <c r="D117" s="34" t="s">
        <v>1856</v>
      </c>
      <c r="E117" s="34" t="s">
        <v>1547</v>
      </c>
      <c r="F117" s="34">
        <v>3.804245064E9</v>
      </c>
      <c r="G117" s="34" t="s">
        <v>46</v>
      </c>
      <c r="H117" s="34" t="s">
        <v>1857</v>
      </c>
      <c r="I117" s="41"/>
    </row>
    <row r="118">
      <c r="A118" s="44">
        <v>44349.47087706019</v>
      </c>
      <c r="B118" s="34" t="s">
        <v>469</v>
      </c>
      <c r="C118" s="34">
        <v>3.774265E7</v>
      </c>
      <c r="D118" s="34" t="s">
        <v>1858</v>
      </c>
      <c r="E118" s="34" t="s">
        <v>1859</v>
      </c>
      <c r="F118" s="34">
        <v>3.825612917E9</v>
      </c>
      <c r="G118" s="34" t="s">
        <v>34</v>
      </c>
      <c r="H118" s="34" t="s">
        <v>1860</v>
      </c>
      <c r="I118" s="41"/>
    </row>
    <row r="119">
      <c r="A119" s="44">
        <v>44349.49734101852</v>
      </c>
      <c r="B119" s="34" t="s">
        <v>479</v>
      </c>
      <c r="C119" s="34">
        <v>4.0799426E7</v>
      </c>
      <c r="D119" s="34" t="s">
        <v>1780</v>
      </c>
      <c r="E119" s="34" t="s">
        <v>1781</v>
      </c>
      <c r="F119" s="34">
        <v>3.825576345E9</v>
      </c>
      <c r="G119" s="34" t="s">
        <v>34</v>
      </c>
    </row>
    <row r="120">
      <c r="A120" s="44">
        <v>44349.50166548611</v>
      </c>
      <c r="B120" s="34" t="s">
        <v>1209</v>
      </c>
      <c r="C120" s="34">
        <v>3.8480742E7</v>
      </c>
      <c r="D120" s="34" t="s">
        <v>1681</v>
      </c>
      <c r="E120" s="34" t="s">
        <v>1861</v>
      </c>
      <c r="F120" s="34">
        <v>3.804319017E9</v>
      </c>
      <c r="G120" s="34" t="s">
        <v>34</v>
      </c>
      <c r="H120" s="34" t="s">
        <v>1862</v>
      </c>
      <c r="I120" s="41"/>
    </row>
    <row r="121">
      <c r="A121" s="44">
        <v>44349.507208379626</v>
      </c>
      <c r="B121" s="34" t="s">
        <v>1387</v>
      </c>
      <c r="C121" s="34">
        <v>1.1496519E7</v>
      </c>
      <c r="D121" s="34" t="s">
        <v>1863</v>
      </c>
      <c r="E121" s="34" t="s">
        <v>1390</v>
      </c>
      <c r="F121" s="34">
        <v>588482.0</v>
      </c>
      <c r="G121" s="34" t="s">
        <v>34</v>
      </c>
    </row>
    <row r="122">
      <c r="A122" s="44">
        <v>44349.62214989583</v>
      </c>
      <c r="B122" s="34" t="s">
        <v>1238</v>
      </c>
      <c r="C122" s="34">
        <v>2.5225045E7</v>
      </c>
      <c r="D122" s="34" t="s">
        <v>1864</v>
      </c>
      <c r="E122" s="34" t="s">
        <v>1865</v>
      </c>
      <c r="F122" s="34">
        <v>3.804502483E9</v>
      </c>
      <c r="G122" s="34" t="s">
        <v>34</v>
      </c>
      <c r="H122" s="34" t="s">
        <v>1241</v>
      </c>
      <c r="I122" s="41"/>
    </row>
    <row r="123">
      <c r="A123" s="44">
        <v>44349.74520010417</v>
      </c>
      <c r="B123" s="34" t="s">
        <v>1421</v>
      </c>
      <c r="C123" s="34">
        <v>6816789.0</v>
      </c>
      <c r="D123" s="34" t="s">
        <v>1866</v>
      </c>
      <c r="E123" s="34" t="s">
        <v>1424</v>
      </c>
      <c r="F123" s="34">
        <v>3.804601366E9</v>
      </c>
      <c r="G123" s="34" t="s">
        <v>34</v>
      </c>
      <c r="H123" s="34" t="s">
        <v>1246</v>
      </c>
      <c r="I123" s="41"/>
    </row>
    <row r="124">
      <c r="A124" s="44">
        <v>44349.79705086806</v>
      </c>
      <c r="B124" s="34" t="s">
        <v>1258</v>
      </c>
      <c r="C124" s="34">
        <v>2.4357708E7</v>
      </c>
      <c r="D124" s="34" t="s">
        <v>1867</v>
      </c>
      <c r="E124" s="34" t="s">
        <v>1261</v>
      </c>
      <c r="F124" s="34">
        <v>3.834755725E9</v>
      </c>
      <c r="G124" s="34" t="s">
        <v>34</v>
      </c>
    </row>
    <row r="125">
      <c r="A125" s="44">
        <v>44349.811349537034</v>
      </c>
      <c r="B125" s="34" t="s">
        <v>1181</v>
      </c>
      <c r="C125" s="34">
        <v>4.2188684E7</v>
      </c>
      <c r="D125" s="34" t="s">
        <v>1868</v>
      </c>
      <c r="E125" s="34" t="s">
        <v>1184</v>
      </c>
      <c r="F125" s="34">
        <v>3.834044202E9</v>
      </c>
      <c r="G125" s="34" t="s">
        <v>34</v>
      </c>
      <c r="H125" s="34" t="s">
        <v>1869</v>
      </c>
      <c r="I125" s="41"/>
    </row>
    <row r="126">
      <c r="A126" s="44">
        <v>44349.812008611116</v>
      </c>
      <c r="B126" s="34" t="s">
        <v>1281</v>
      </c>
      <c r="C126" s="34">
        <v>3.0589175E7</v>
      </c>
      <c r="D126" s="34" t="s">
        <v>1870</v>
      </c>
      <c r="E126" s="34" t="s">
        <v>1283</v>
      </c>
      <c r="F126" s="34">
        <v>3.834950992E9</v>
      </c>
      <c r="G126" s="34" t="s">
        <v>34</v>
      </c>
      <c r="H126" s="34" t="s">
        <v>1284</v>
      </c>
      <c r="I126" s="41"/>
    </row>
    <row r="127">
      <c r="A127" s="44">
        <v>44349.82573978009</v>
      </c>
      <c r="B127" s="34" t="s">
        <v>1502</v>
      </c>
      <c r="C127" s="34">
        <v>2.966209E7</v>
      </c>
      <c r="D127" s="34" t="s">
        <v>1871</v>
      </c>
      <c r="E127" s="34" t="s">
        <v>1505</v>
      </c>
      <c r="F127" s="34">
        <v>3.364568306E9</v>
      </c>
      <c r="G127" s="34" t="s">
        <v>34</v>
      </c>
      <c r="H127" s="34" t="s">
        <v>1872</v>
      </c>
      <c r="I127" s="41"/>
    </row>
    <row r="128">
      <c r="A128" s="44">
        <v>44349.831915787036</v>
      </c>
      <c r="B128" s="34" t="s">
        <v>1371</v>
      </c>
      <c r="C128" s="34">
        <v>2.1547137E7</v>
      </c>
      <c r="D128" s="34" t="s">
        <v>1873</v>
      </c>
      <c r="E128" s="34" t="s">
        <v>1374</v>
      </c>
      <c r="F128" s="34">
        <v>3.834376257E9</v>
      </c>
      <c r="G128" s="34" t="s">
        <v>34</v>
      </c>
      <c r="H128" s="34" t="s">
        <v>1874</v>
      </c>
      <c r="I128" s="41"/>
    </row>
    <row r="129">
      <c r="A129" s="44">
        <v>44349.83955319444</v>
      </c>
      <c r="B129" s="34" t="s">
        <v>334</v>
      </c>
      <c r="C129" s="34">
        <v>3.2231593E7</v>
      </c>
      <c r="D129" s="34" t="s">
        <v>1875</v>
      </c>
      <c r="E129" s="34" t="s">
        <v>1876</v>
      </c>
      <c r="F129" s="34">
        <v>3.834090715E9</v>
      </c>
      <c r="G129" s="34" t="s">
        <v>34</v>
      </c>
      <c r="H129" s="34" t="s">
        <v>1877</v>
      </c>
      <c r="I129" s="41"/>
    </row>
    <row r="130">
      <c r="A130" s="44">
        <v>44349.841638819446</v>
      </c>
      <c r="B130" s="34" t="s">
        <v>783</v>
      </c>
      <c r="C130" s="34">
        <v>3.0820267E7</v>
      </c>
      <c r="D130" s="34" t="s">
        <v>1878</v>
      </c>
      <c r="E130" s="34" t="s">
        <v>786</v>
      </c>
      <c r="F130" s="34">
        <v>3.834066983E9</v>
      </c>
      <c r="G130" s="34" t="s">
        <v>34</v>
      </c>
      <c r="H130" s="34" t="s">
        <v>1879</v>
      </c>
      <c r="I130" s="41"/>
    </row>
    <row r="131">
      <c r="A131" s="44">
        <v>44349.845729560184</v>
      </c>
      <c r="B131" s="34" t="s">
        <v>88</v>
      </c>
      <c r="C131" s="34">
        <v>2.5550903E7</v>
      </c>
      <c r="D131" s="34" t="s">
        <v>1674</v>
      </c>
      <c r="E131" s="34" t="s">
        <v>320</v>
      </c>
      <c r="F131" s="34">
        <v>3.804297064E9</v>
      </c>
      <c r="G131" s="34" t="s">
        <v>34</v>
      </c>
      <c r="H131" s="34" t="s">
        <v>354</v>
      </c>
      <c r="I131" s="41"/>
    </row>
    <row r="132">
      <c r="A132" s="44">
        <v>44349.85526332176</v>
      </c>
      <c r="B132" s="34" t="s">
        <v>1556</v>
      </c>
      <c r="C132" s="34">
        <v>3.355009E7</v>
      </c>
      <c r="D132" s="34" t="s">
        <v>1880</v>
      </c>
      <c r="E132" s="34" t="s">
        <v>1881</v>
      </c>
      <c r="F132" s="34">
        <v>3.834523272E9</v>
      </c>
      <c r="G132" s="34" t="s">
        <v>34</v>
      </c>
      <c r="H132" s="34" t="s">
        <v>1882</v>
      </c>
      <c r="I132" s="41"/>
    </row>
    <row r="133">
      <c r="A133" s="44">
        <v>44349.87289396991</v>
      </c>
      <c r="B133" s="34" t="s">
        <v>331</v>
      </c>
      <c r="C133" s="34">
        <v>4.3416138E7</v>
      </c>
      <c r="D133" s="34" t="s">
        <v>1883</v>
      </c>
      <c r="E133" s="34" t="s">
        <v>333</v>
      </c>
      <c r="F133" s="34">
        <v>3.825572448E9</v>
      </c>
      <c r="G133" s="34" t="s">
        <v>34</v>
      </c>
    </row>
    <row r="134">
      <c r="A134" s="44">
        <v>44349.87492396991</v>
      </c>
      <c r="B134" s="34" t="s">
        <v>1293</v>
      </c>
      <c r="C134" s="34">
        <v>3.8479983E7</v>
      </c>
      <c r="D134" s="34" t="s">
        <v>1884</v>
      </c>
      <c r="E134" s="34" t="s">
        <v>1296</v>
      </c>
      <c r="F134" s="34">
        <v>3.825669346E9</v>
      </c>
      <c r="G134" s="34" t="s">
        <v>34</v>
      </c>
      <c r="H134" s="34" t="s">
        <v>1297</v>
      </c>
      <c r="I134" s="41"/>
    </row>
    <row r="135">
      <c r="A135" s="44">
        <v>44349.87550403935</v>
      </c>
      <c r="B135" s="34" t="s">
        <v>1122</v>
      </c>
      <c r="C135" s="34">
        <v>4.1045586E7</v>
      </c>
      <c r="D135" s="34" t="s">
        <v>1885</v>
      </c>
      <c r="E135" s="34" t="s">
        <v>1886</v>
      </c>
      <c r="F135" s="34">
        <v>3.825571602E9</v>
      </c>
      <c r="G135" s="34" t="s">
        <v>34</v>
      </c>
    </row>
    <row r="136">
      <c r="A136" s="44">
        <v>44349.88173981481</v>
      </c>
      <c r="B136" s="34" t="s">
        <v>1122</v>
      </c>
      <c r="C136" s="34">
        <v>4.1045586E7</v>
      </c>
      <c r="D136" s="34" t="s">
        <v>1885</v>
      </c>
      <c r="E136" s="34" t="s">
        <v>1124</v>
      </c>
      <c r="F136" s="34">
        <v>3.825571602E9</v>
      </c>
      <c r="G136" s="34" t="s">
        <v>34</v>
      </c>
      <c r="H136" s="34" t="s">
        <v>1887</v>
      </c>
      <c r="I136" s="41"/>
    </row>
    <row r="137">
      <c r="A137" s="44">
        <v>44349.87722137732</v>
      </c>
      <c r="B137" s="34" t="s">
        <v>1220</v>
      </c>
      <c r="C137" s="34">
        <v>2.1088013E7</v>
      </c>
      <c r="D137" s="34" t="s">
        <v>1888</v>
      </c>
      <c r="E137" s="34" t="s">
        <v>1223</v>
      </c>
      <c r="F137" s="34">
        <v>3.804555617E9</v>
      </c>
      <c r="G137" s="34" t="s">
        <v>46</v>
      </c>
      <c r="H137" s="34" t="s">
        <v>1889</v>
      </c>
      <c r="I137" s="41"/>
    </row>
    <row r="138">
      <c r="A138" s="44">
        <v>44349.87913840278</v>
      </c>
      <c r="B138" s="34" t="s">
        <v>326</v>
      </c>
      <c r="C138" s="34">
        <v>3.7494927E7</v>
      </c>
      <c r="D138" s="34" t="s">
        <v>1883</v>
      </c>
      <c r="E138" s="34" t="s">
        <v>329</v>
      </c>
      <c r="F138" s="34">
        <v>3.825677308E9</v>
      </c>
      <c r="G138" s="34" t="s">
        <v>34</v>
      </c>
      <c r="H138" s="34" t="s">
        <v>1890</v>
      </c>
      <c r="I138" s="41"/>
    </row>
    <row r="139">
      <c r="A139" s="44">
        <v>44349.87950141204</v>
      </c>
      <c r="B139" s="34" t="s">
        <v>1318</v>
      </c>
      <c r="C139" s="34">
        <v>1.1856151E7</v>
      </c>
      <c r="D139" s="34" t="s">
        <v>1743</v>
      </c>
      <c r="E139" s="34" t="s">
        <v>1320</v>
      </c>
      <c r="F139" s="34">
        <v>3.804540538E9</v>
      </c>
      <c r="G139" s="34" t="s">
        <v>46</v>
      </c>
      <c r="H139" s="34" t="s">
        <v>1891</v>
      </c>
      <c r="I139" s="41"/>
    </row>
    <row r="140">
      <c r="A140" s="44">
        <v>44349.883695428245</v>
      </c>
      <c r="B140" s="34" t="s">
        <v>674</v>
      </c>
      <c r="C140" s="34">
        <v>4.3635692E7</v>
      </c>
      <c r="D140" s="34" t="s">
        <v>1892</v>
      </c>
      <c r="E140" s="34" t="s">
        <v>1893</v>
      </c>
      <c r="F140" s="34">
        <v>3.825672311E9</v>
      </c>
      <c r="G140" s="34" t="s">
        <v>46</v>
      </c>
      <c r="H140" s="34" t="s">
        <v>1862</v>
      </c>
      <c r="I140" s="41"/>
    </row>
    <row r="141">
      <c r="A141" s="44">
        <v>44349.88420936343</v>
      </c>
      <c r="B141" s="34" t="s">
        <v>769</v>
      </c>
      <c r="C141" s="34">
        <v>3.1771339E7</v>
      </c>
      <c r="D141" s="34" t="s">
        <v>1894</v>
      </c>
      <c r="E141" s="34" t="s">
        <v>1895</v>
      </c>
      <c r="F141" s="34">
        <v>3.84525347E8</v>
      </c>
      <c r="G141" s="34" t="s">
        <v>34</v>
      </c>
      <c r="H141" s="34" t="s">
        <v>1896</v>
      </c>
      <c r="I141" s="41"/>
    </row>
    <row r="142">
      <c r="A142" s="44">
        <v>44350.943868726856</v>
      </c>
      <c r="B142" s="34" t="s">
        <v>674</v>
      </c>
      <c r="C142" s="34">
        <v>4.3635692E7</v>
      </c>
      <c r="D142" s="34" t="s">
        <v>1892</v>
      </c>
      <c r="E142" s="34" t="s">
        <v>1893</v>
      </c>
      <c r="F142" s="34">
        <v>3.825672311E9</v>
      </c>
      <c r="G142" s="34" t="s">
        <v>46</v>
      </c>
      <c r="H142" s="34" t="s">
        <v>1897</v>
      </c>
      <c r="I142" s="41"/>
    </row>
    <row r="143">
      <c r="A143" s="44">
        <v>44349.88579590278</v>
      </c>
      <c r="B143" s="34" t="s">
        <v>519</v>
      </c>
      <c r="C143" s="34">
        <v>2.3318982E7</v>
      </c>
      <c r="D143" s="34" t="s">
        <v>521</v>
      </c>
      <c r="E143" s="34" t="s">
        <v>1898</v>
      </c>
      <c r="F143" s="34">
        <v>3.804322163E9</v>
      </c>
      <c r="G143" s="34" t="s">
        <v>34</v>
      </c>
      <c r="H143" s="34" t="s">
        <v>1899</v>
      </c>
      <c r="I143" s="41"/>
    </row>
    <row r="144">
      <c r="A144" s="44">
        <v>44349.89020116898</v>
      </c>
      <c r="B144" s="34" t="s">
        <v>1030</v>
      </c>
      <c r="C144" s="34">
        <v>2.4292233E7</v>
      </c>
      <c r="D144" s="34" t="s">
        <v>1032</v>
      </c>
      <c r="E144" s="34" t="s">
        <v>1900</v>
      </c>
      <c r="F144" s="34">
        <v>3.804112352E9</v>
      </c>
      <c r="G144" s="34" t="s">
        <v>34</v>
      </c>
      <c r="H144" s="34" t="s">
        <v>1901</v>
      </c>
      <c r="I144" s="41"/>
    </row>
    <row r="145">
      <c r="A145" s="44">
        <v>44349.89573395833</v>
      </c>
      <c r="B145" s="34" t="s">
        <v>726</v>
      </c>
      <c r="C145" s="34">
        <v>4.2584602E7</v>
      </c>
      <c r="D145" s="34" t="s">
        <v>1902</v>
      </c>
      <c r="E145" s="34" t="s">
        <v>1903</v>
      </c>
      <c r="F145" s="34">
        <v>3.825673705E9</v>
      </c>
      <c r="G145" s="34" t="s">
        <v>46</v>
      </c>
      <c r="H145" s="34" t="s">
        <v>1904</v>
      </c>
      <c r="I145" s="41"/>
    </row>
    <row r="146">
      <c r="A146" s="44">
        <v>44349.9034865162</v>
      </c>
      <c r="B146" s="34" t="s">
        <v>835</v>
      </c>
      <c r="C146" s="34">
        <v>3.6502971E7</v>
      </c>
      <c r="D146" s="34" t="s">
        <v>1905</v>
      </c>
      <c r="E146" s="34" t="s">
        <v>1906</v>
      </c>
      <c r="F146" s="34">
        <v>3.825569255E9</v>
      </c>
      <c r="G146" s="34" t="s">
        <v>34</v>
      </c>
      <c r="H146" s="34" t="s">
        <v>397</v>
      </c>
      <c r="I146" s="41"/>
    </row>
    <row r="147">
      <c r="A147" s="44">
        <v>44349.906731192124</v>
      </c>
      <c r="B147" s="34" t="s">
        <v>186</v>
      </c>
      <c r="C147" s="34">
        <v>2.5559532E7</v>
      </c>
      <c r="D147" s="34" t="s">
        <v>1907</v>
      </c>
      <c r="E147" s="34" t="s">
        <v>189</v>
      </c>
      <c r="F147" s="34">
        <v>3.835507221E9</v>
      </c>
      <c r="G147" s="34" t="s">
        <v>34</v>
      </c>
      <c r="H147" s="34" t="s">
        <v>1788</v>
      </c>
      <c r="I147" s="41"/>
    </row>
    <row r="148">
      <c r="A148" s="44">
        <v>44349.908104675924</v>
      </c>
      <c r="B148" s="34" t="s">
        <v>166</v>
      </c>
      <c r="C148" s="34">
        <v>2.7524828E7</v>
      </c>
      <c r="D148" s="34" t="s">
        <v>1762</v>
      </c>
      <c r="E148" s="34" t="s">
        <v>168</v>
      </c>
      <c r="F148" s="34">
        <v>3.804230281E9</v>
      </c>
      <c r="G148" s="34" t="s">
        <v>34</v>
      </c>
      <c r="H148" s="34" t="s">
        <v>1783</v>
      </c>
      <c r="I148" s="41"/>
    </row>
    <row r="149">
      <c r="A149" s="44">
        <v>44349.926301053245</v>
      </c>
      <c r="B149" s="34" t="s">
        <v>1168</v>
      </c>
      <c r="C149" s="34">
        <v>3.1382687E7</v>
      </c>
      <c r="D149" s="34" t="s">
        <v>1908</v>
      </c>
      <c r="E149" s="34" t="s">
        <v>1170</v>
      </c>
      <c r="F149" s="34">
        <v>3.834235132E9</v>
      </c>
      <c r="G149" s="34" t="s">
        <v>34</v>
      </c>
      <c r="H149" s="34" t="s">
        <v>1909</v>
      </c>
      <c r="I149" s="41"/>
    </row>
    <row r="150">
      <c r="A150" s="44">
        <v>44349.92958722222</v>
      </c>
      <c r="B150" s="34" t="s">
        <v>685</v>
      </c>
      <c r="C150" s="34">
        <v>3.5134884E7</v>
      </c>
      <c r="D150" s="34" t="s">
        <v>1910</v>
      </c>
      <c r="E150" s="34" t="s">
        <v>1911</v>
      </c>
      <c r="F150" s="34">
        <v>3.804918755E9</v>
      </c>
      <c r="G150" s="34" t="s">
        <v>34</v>
      </c>
      <c r="H150" s="34" t="s">
        <v>1912</v>
      </c>
      <c r="I150" s="41"/>
    </row>
    <row r="151">
      <c r="A151" s="44">
        <v>44349.93281565972</v>
      </c>
      <c r="B151" s="34" t="s">
        <v>1027</v>
      </c>
      <c r="C151" s="34">
        <v>1.4862134E7</v>
      </c>
      <c r="D151" s="34" t="s">
        <v>1913</v>
      </c>
      <c r="E151" s="34" t="s">
        <v>632</v>
      </c>
      <c r="F151" s="34">
        <v>3.804387434E9</v>
      </c>
      <c r="G151" s="34" t="s">
        <v>34</v>
      </c>
    </row>
    <row r="152">
      <c r="A152" s="44">
        <v>44349.98820738426</v>
      </c>
      <c r="B152" s="34" t="s">
        <v>1285</v>
      </c>
      <c r="C152" s="34">
        <v>3.5390649E7</v>
      </c>
      <c r="D152" s="34" t="s">
        <v>1870</v>
      </c>
      <c r="E152" s="34" t="s">
        <v>1914</v>
      </c>
      <c r="F152" s="34">
        <v>3.837405306E9</v>
      </c>
      <c r="G152" s="34" t="s">
        <v>34</v>
      </c>
      <c r="H152" s="34" t="s">
        <v>1915</v>
      </c>
      <c r="I152" s="41"/>
    </row>
    <row r="153">
      <c r="A153" s="44">
        <v>44349.99335667824</v>
      </c>
      <c r="B153" s="34" t="s">
        <v>1164</v>
      </c>
      <c r="C153" s="34">
        <v>1.7441412E7</v>
      </c>
      <c r="D153" s="34" t="s">
        <v>1908</v>
      </c>
      <c r="E153" s="34" t="s">
        <v>1166</v>
      </c>
      <c r="F153" s="34">
        <v>3.825436891E9</v>
      </c>
      <c r="G153" s="34" t="s">
        <v>34</v>
      </c>
      <c r="H153" s="34" t="s">
        <v>1916</v>
      </c>
      <c r="I153" s="41"/>
    </row>
    <row r="154">
      <c r="A154" s="44">
        <v>44350.05014708333</v>
      </c>
      <c r="B154" s="34" t="s">
        <v>889</v>
      </c>
      <c r="C154" s="34">
        <v>2.9601901E7</v>
      </c>
      <c r="D154" s="34" t="s">
        <v>1917</v>
      </c>
      <c r="E154" s="34" t="s">
        <v>892</v>
      </c>
      <c r="F154" s="34">
        <v>3.825675349E9</v>
      </c>
      <c r="G154" s="34" t="s">
        <v>34</v>
      </c>
    </row>
    <row r="155">
      <c r="A155" s="44">
        <v>44350.06329142361</v>
      </c>
      <c r="B155" s="34" t="s">
        <v>1312</v>
      </c>
      <c r="C155" s="34">
        <v>2.9819182E7</v>
      </c>
      <c r="D155" s="34" t="s">
        <v>1918</v>
      </c>
      <c r="E155" s="34" t="s">
        <v>1315</v>
      </c>
      <c r="F155" s="34">
        <v>3.825663831E9</v>
      </c>
      <c r="G155" s="34" t="s">
        <v>34</v>
      </c>
      <c r="H155" s="34" t="s">
        <v>1752</v>
      </c>
      <c r="I155" s="41"/>
    </row>
    <row r="156">
      <c r="A156" s="44">
        <v>44350.3618388426</v>
      </c>
      <c r="B156" s="34" t="s">
        <v>1307</v>
      </c>
      <c r="C156" s="34">
        <v>1.6624858E7</v>
      </c>
      <c r="D156" s="34" t="s">
        <v>1919</v>
      </c>
      <c r="E156" s="34" t="s">
        <v>1920</v>
      </c>
      <c r="F156" s="34">
        <v>3.804666422E9</v>
      </c>
      <c r="G156" s="34" t="s">
        <v>34</v>
      </c>
      <c r="H156" s="34" t="s">
        <v>1921</v>
      </c>
      <c r="I156" s="41"/>
    </row>
    <row r="157">
      <c r="A157" s="44">
        <v>44350.369266678244</v>
      </c>
      <c r="B157" s="34" t="s">
        <v>407</v>
      </c>
      <c r="C157" s="34">
        <v>2.9062348E7</v>
      </c>
      <c r="D157" s="34" t="s">
        <v>1922</v>
      </c>
      <c r="E157" s="34" t="s">
        <v>410</v>
      </c>
      <c r="F157" s="34">
        <v>3.804347755E9</v>
      </c>
      <c r="G157" s="34" t="s">
        <v>46</v>
      </c>
      <c r="H157" s="34" t="s">
        <v>133</v>
      </c>
      <c r="I157" s="41"/>
    </row>
    <row r="158">
      <c r="A158" s="44">
        <v>44350.38279358797</v>
      </c>
      <c r="B158" s="34" t="s">
        <v>885</v>
      </c>
      <c r="C158" s="34">
        <v>2.2220328E7</v>
      </c>
      <c r="D158" s="34" t="s">
        <v>1923</v>
      </c>
      <c r="E158" s="34" t="s">
        <v>886</v>
      </c>
      <c r="F158" s="34">
        <v>3.804237396E9</v>
      </c>
      <c r="G158" s="34" t="s">
        <v>46</v>
      </c>
      <c r="H158" s="34" t="s">
        <v>1924</v>
      </c>
      <c r="I158" s="41"/>
    </row>
    <row r="159">
      <c r="A159" s="44">
        <v>44350.41994528935</v>
      </c>
      <c r="B159" s="34" t="s">
        <v>702</v>
      </c>
      <c r="C159" s="34">
        <v>1.3441272E7</v>
      </c>
      <c r="D159" s="34" t="s">
        <v>1816</v>
      </c>
      <c r="E159" s="34" t="s">
        <v>1925</v>
      </c>
      <c r="G159" s="34" t="s">
        <v>34</v>
      </c>
      <c r="H159" s="34" t="s">
        <v>1926</v>
      </c>
      <c r="I159" s="41"/>
    </row>
    <row r="160">
      <c r="A160" s="44">
        <v>44350.42082892361</v>
      </c>
      <c r="B160" s="34" t="s">
        <v>291</v>
      </c>
      <c r="C160" s="34">
        <v>3.032012E7</v>
      </c>
      <c r="D160" s="34" t="s">
        <v>285</v>
      </c>
      <c r="E160" s="34" t="s">
        <v>1927</v>
      </c>
      <c r="F160" s="34">
        <v>3.804625929E9</v>
      </c>
      <c r="G160" s="34" t="s">
        <v>34</v>
      </c>
      <c r="H160" s="34" t="s">
        <v>1928</v>
      </c>
      <c r="I160" s="41"/>
    </row>
    <row r="161">
      <c r="A161" s="44">
        <v>44350.42162784722</v>
      </c>
      <c r="B161" s="34" t="s">
        <v>364</v>
      </c>
      <c r="C161" s="34">
        <v>2.5425874E7</v>
      </c>
      <c r="D161" s="34" t="s">
        <v>1929</v>
      </c>
      <c r="E161" s="34" t="s">
        <v>1930</v>
      </c>
      <c r="F161" s="34">
        <v>3.804204657E9</v>
      </c>
      <c r="G161" s="34" t="s">
        <v>34</v>
      </c>
    </row>
    <row r="162">
      <c r="A162" s="44">
        <v>44350.42604520833</v>
      </c>
      <c r="B162" s="34" t="s">
        <v>950</v>
      </c>
      <c r="C162" s="34">
        <v>4.1046288E7</v>
      </c>
      <c r="D162" s="34" t="s">
        <v>1931</v>
      </c>
      <c r="E162" s="34" t="s">
        <v>953</v>
      </c>
      <c r="F162" s="34">
        <v>3.80476183E9</v>
      </c>
      <c r="G162" s="34" t="s">
        <v>34</v>
      </c>
    </row>
    <row r="163">
      <c r="A163" s="44">
        <v>44350.42612920138</v>
      </c>
      <c r="B163" s="34" t="s">
        <v>411</v>
      </c>
      <c r="C163" s="34">
        <v>2.8386334E7</v>
      </c>
      <c r="D163" s="34" t="s">
        <v>1932</v>
      </c>
      <c r="E163" s="34" t="s">
        <v>313</v>
      </c>
      <c r="F163" s="34">
        <v>3.825524199E9</v>
      </c>
      <c r="G163" s="34" t="s">
        <v>34</v>
      </c>
      <c r="H163" s="34" t="s">
        <v>1933</v>
      </c>
      <c r="I163" s="41"/>
    </row>
    <row r="164">
      <c r="A164" s="44">
        <v>44350.43789670139</v>
      </c>
      <c r="B164" s="34" t="s">
        <v>1000</v>
      </c>
      <c r="C164" s="34">
        <v>2.9016039E7</v>
      </c>
      <c r="D164" s="34" t="s">
        <v>1934</v>
      </c>
      <c r="E164" s="34" t="s">
        <v>1935</v>
      </c>
      <c r="F164" s="34">
        <v>3.804510467E9</v>
      </c>
      <c r="G164" s="34" t="s">
        <v>34</v>
      </c>
      <c r="H164" s="34" t="s">
        <v>1855</v>
      </c>
      <c r="I164" s="41"/>
    </row>
    <row r="165">
      <c r="A165" s="44">
        <v>44350.44296100695</v>
      </c>
      <c r="B165" s="34" t="s">
        <v>1211</v>
      </c>
      <c r="C165" s="34">
        <v>3.0814686E7</v>
      </c>
      <c r="D165" s="34" t="s">
        <v>1936</v>
      </c>
      <c r="E165" s="34" t="s">
        <v>1937</v>
      </c>
      <c r="F165" s="34">
        <v>2.80438991E9</v>
      </c>
      <c r="G165" s="34" t="s">
        <v>34</v>
      </c>
    </row>
    <row r="166">
      <c r="A166" s="44">
        <v>44350.445320625004</v>
      </c>
      <c r="B166" s="34" t="s">
        <v>1379</v>
      </c>
      <c r="C166" s="34">
        <v>2.799733E7</v>
      </c>
      <c r="D166" s="34" t="s">
        <v>1938</v>
      </c>
      <c r="E166" s="34" t="s">
        <v>1939</v>
      </c>
      <c r="G166" s="34" t="s">
        <v>34</v>
      </c>
      <c r="H166" s="34" t="s">
        <v>1940</v>
      </c>
      <c r="I166" s="41"/>
    </row>
    <row r="167">
      <c r="A167" s="44">
        <v>44350.44712509259</v>
      </c>
      <c r="B167" s="34" t="s">
        <v>985</v>
      </c>
      <c r="C167" s="34">
        <v>2.4620586E7</v>
      </c>
      <c r="D167" s="34" t="s">
        <v>1941</v>
      </c>
      <c r="E167" s="34" t="s">
        <v>988</v>
      </c>
      <c r="F167" s="34">
        <v>3.804204297E9</v>
      </c>
      <c r="G167" s="34" t="s">
        <v>34</v>
      </c>
    </row>
    <row r="168">
      <c r="A168" s="44">
        <v>44350.44800304398</v>
      </c>
      <c r="B168" s="34" t="s">
        <v>726</v>
      </c>
      <c r="C168" s="34">
        <v>4.2584602E7</v>
      </c>
      <c r="D168" s="34" t="s">
        <v>1902</v>
      </c>
      <c r="E168" s="34" t="s">
        <v>728</v>
      </c>
      <c r="F168" s="34">
        <v>3.825673705E9</v>
      </c>
      <c r="G168" s="34" t="s">
        <v>46</v>
      </c>
      <c r="H168" s="34" t="s">
        <v>1942</v>
      </c>
      <c r="I168" s="41"/>
    </row>
    <row r="169">
      <c r="A169" s="44">
        <v>44350.44994667824</v>
      </c>
      <c r="B169" s="34" t="s">
        <v>985</v>
      </c>
      <c r="C169" s="34">
        <v>2462056.0</v>
      </c>
      <c r="D169" s="34" t="s">
        <v>1943</v>
      </c>
      <c r="E169" s="34" t="s">
        <v>988</v>
      </c>
      <c r="F169" s="34">
        <v>3.804204297E9</v>
      </c>
      <c r="G169" s="34" t="s">
        <v>34</v>
      </c>
      <c r="H169" s="34" t="s">
        <v>1944</v>
      </c>
      <c r="I169" s="41"/>
    </row>
    <row r="170">
      <c r="A170" s="44">
        <v>44350.4525834838</v>
      </c>
      <c r="B170" s="34" t="s">
        <v>528</v>
      </c>
      <c r="C170" s="34">
        <v>3.7457922E7</v>
      </c>
      <c r="D170" s="34" t="s">
        <v>1945</v>
      </c>
      <c r="E170" s="34" t="s">
        <v>531</v>
      </c>
      <c r="G170" s="34" t="s">
        <v>34</v>
      </c>
      <c r="H170" s="34" t="s">
        <v>1946</v>
      </c>
      <c r="I170" s="41"/>
    </row>
    <row r="171">
      <c r="A171" s="44">
        <v>44350.463578993054</v>
      </c>
      <c r="B171" s="34" t="s">
        <v>1100</v>
      </c>
      <c r="C171" s="34">
        <v>4.0828199E7</v>
      </c>
      <c r="D171" s="34" t="s">
        <v>1947</v>
      </c>
      <c r="E171" s="34" t="s">
        <v>1948</v>
      </c>
      <c r="F171" s="34">
        <v>3.815303357E9</v>
      </c>
      <c r="G171" s="34" t="s">
        <v>34</v>
      </c>
    </row>
    <row r="172">
      <c r="A172" s="44">
        <v>44350.46808820602</v>
      </c>
      <c r="B172" s="34" t="s">
        <v>223</v>
      </c>
      <c r="C172" s="34">
        <v>2.8348716E7</v>
      </c>
      <c r="D172" s="34" t="s">
        <v>1949</v>
      </c>
      <c r="E172" s="34" t="s">
        <v>1687</v>
      </c>
      <c r="F172" s="34">
        <v>3.804553248E9</v>
      </c>
      <c r="G172" s="34" t="s">
        <v>34</v>
      </c>
    </row>
    <row r="173">
      <c r="A173" s="44">
        <v>44350.47678357639</v>
      </c>
      <c r="B173" s="34" t="s">
        <v>57</v>
      </c>
      <c r="C173" s="34">
        <v>1.6664138E7</v>
      </c>
      <c r="D173" s="34" t="s">
        <v>1660</v>
      </c>
      <c r="E173" s="34" t="s">
        <v>603</v>
      </c>
      <c r="F173" s="34">
        <v>3.804443784E9</v>
      </c>
      <c r="G173" s="34" t="s">
        <v>34</v>
      </c>
      <c r="H173" s="34" t="s">
        <v>1950</v>
      </c>
      <c r="I173" s="41"/>
    </row>
    <row r="174">
      <c r="A174" s="44">
        <v>44350.492199722226</v>
      </c>
      <c r="B174" s="34" t="s">
        <v>1564</v>
      </c>
      <c r="C174" s="34">
        <v>3.6298658E7</v>
      </c>
      <c r="D174" s="34" t="s">
        <v>1951</v>
      </c>
      <c r="E174" s="34" t="s">
        <v>925</v>
      </c>
      <c r="F174" s="34">
        <v>1.164277399E9</v>
      </c>
      <c r="G174" s="34" t="s">
        <v>34</v>
      </c>
    </row>
    <row r="175">
      <c r="A175" s="44">
        <v>44350.49611150463</v>
      </c>
      <c r="B175" s="34" t="s">
        <v>175</v>
      </c>
      <c r="C175" s="34">
        <v>2.8742853E7</v>
      </c>
      <c r="D175" s="34" t="s">
        <v>1952</v>
      </c>
      <c r="E175" s="34" t="s">
        <v>178</v>
      </c>
      <c r="F175" s="34">
        <v>3.825550965E9</v>
      </c>
      <c r="G175" s="34" t="s">
        <v>34</v>
      </c>
      <c r="H175" s="34" t="s">
        <v>1953</v>
      </c>
      <c r="I175" s="41"/>
    </row>
    <row r="176">
      <c r="A176" s="44">
        <v>44350.50146315972</v>
      </c>
      <c r="B176" s="34" t="s">
        <v>1448</v>
      </c>
      <c r="C176" s="34">
        <v>2.3832981E7</v>
      </c>
      <c r="D176" s="34" t="s">
        <v>1954</v>
      </c>
      <c r="E176" s="34" t="s">
        <v>1451</v>
      </c>
      <c r="F176" s="34">
        <v>3.80430407E9</v>
      </c>
      <c r="G176" s="34" t="s">
        <v>34</v>
      </c>
    </row>
    <row r="177">
      <c r="A177" s="44">
        <v>44350.50937975694</v>
      </c>
      <c r="B177" s="34" t="s">
        <v>917</v>
      </c>
      <c r="C177" s="34">
        <v>4.1624132E7</v>
      </c>
      <c r="D177" s="34" t="s">
        <v>1955</v>
      </c>
      <c r="E177" s="34" t="s">
        <v>920</v>
      </c>
      <c r="F177" s="34">
        <v>3.834267354E9</v>
      </c>
      <c r="G177" s="34" t="s">
        <v>34</v>
      </c>
      <c r="H177" s="34" t="s">
        <v>1956</v>
      </c>
      <c r="I177" s="41"/>
    </row>
    <row r="178">
      <c r="A178" s="44">
        <v>44350.51141792824</v>
      </c>
      <c r="B178" s="34" t="s">
        <v>1247</v>
      </c>
      <c r="C178" s="34">
        <v>3.4803858E7</v>
      </c>
      <c r="D178" s="34" t="s">
        <v>1712</v>
      </c>
      <c r="E178" s="34" t="s">
        <v>728</v>
      </c>
      <c r="F178" s="34">
        <v>3.826403635E9</v>
      </c>
      <c r="G178" s="34" t="s">
        <v>34</v>
      </c>
      <c r="H178" s="34" t="s">
        <v>1957</v>
      </c>
      <c r="I178" s="41"/>
    </row>
    <row r="179">
      <c r="A179" s="44">
        <v>44350.53321920139</v>
      </c>
      <c r="B179" s="34" t="s">
        <v>1298</v>
      </c>
      <c r="C179" s="34">
        <v>2.8742894E7</v>
      </c>
      <c r="D179" s="34" t="s">
        <v>1958</v>
      </c>
      <c r="E179" s="34" t="s">
        <v>1301</v>
      </c>
      <c r="F179" s="34">
        <v>3.825668212E9</v>
      </c>
      <c r="G179" s="34" t="s">
        <v>34</v>
      </c>
      <c r="H179" s="34" t="s">
        <v>1959</v>
      </c>
      <c r="I179" s="41"/>
    </row>
    <row r="180">
      <c r="A180" s="44">
        <v>44350.53374813657</v>
      </c>
      <c r="B180" s="34" t="s">
        <v>1457</v>
      </c>
      <c r="C180" s="34">
        <v>2.9060211E7</v>
      </c>
      <c r="D180" s="34" t="s">
        <v>1960</v>
      </c>
      <c r="E180" s="34" t="s">
        <v>430</v>
      </c>
      <c r="F180" s="34">
        <v>3.813192345E9</v>
      </c>
      <c r="G180" s="34" t="s">
        <v>34</v>
      </c>
      <c r="H180" s="34" t="s">
        <v>1460</v>
      </c>
      <c r="I180" s="41"/>
    </row>
    <row r="181">
      <c r="A181" s="44">
        <v>44350.542935219906</v>
      </c>
      <c r="B181" s="34" t="s">
        <v>1515</v>
      </c>
      <c r="C181" s="34">
        <v>1.8274048E7</v>
      </c>
      <c r="D181" s="34" t="s">
        <v>1681</v>
      </c>
      <c r="E181" s="34" t="s">
        <v>1961</v>
      </c>
      <c r="F181" s="34">
        <v>3.825667765E9</v>
      </c>
      <c r="G181" s="34" t="s">
        <v>46</v>
      </c>
      <c r="H181" s="34" t="s">
        <v>1962</v>
      </c>
      <c r="I181" s="41"/>
    </row>
    <row r="182">
      <c r="A182" s="44">
        <v>44350.54521157408</v>
      </c>
      <c r="B182" s="34" t="s">
        <v>1192</v>
      </c>
      <c r="C182" s="34">
        <v>1.6866439E7</v>
      </c>
      <c r="D182" s="34" t="s">
        <v>1963</v>
      </c>
      <c r="E182" s="34" t="s">
        <v>1195</v>
      </c>
      <c r="F182" s="34">
        <v>1.130852672E9</v>
      </c>
      <c r="G182" s="34" t="s">
        <v>34</v>
      </c>
    </row>
    <row r="183">
      <c r="A183" s="44">
        <v>44350.55054873842</v>
      </c>
      <c r="B183" s="34" t="s">
        <v>875</v>
      </c>
      <c r="C183" s="34">
        <v>3.9297773E7</v>
      </c>
      <c r="D183" s="34" t="s">
        <v>1746</v>
      </c>
      <c r="E183" s="34" t="s">
        <v>1964</v>
      </c>
      <c r="F183" s="34">
        <v>3.804615424E9</v>
      </c>
      <c r="G183" s="34" t="s">
        <v>34</v>
      </c>
    </row>
    <row r="184">
      <c r="A184" s="44">
        <v>44350.550716134254</v>
      </c>
      <c r="B184" s="34" t="s">
        <v>259</v>
      </c>
      <c r="C184" s="34">
        <v>2.9151925E7</v>
      </c>
      <c r="D184" s="34" t="s">
        <v>1965</v>
      </c>
      <c r="E184" s="34" t="s">
        <v>49</v>
      </c>
      <c r="F184" s="34">
        <v>1.156571219E9</v>
      </c>
      <c r="G184" s="34" t="s">
        <v>34</v>
      </c>
      <c r="H184" s="34" t="s">
        <v>262</v>
      </c>
      <c r="I184" s="41"/>
    </row>
    <row r="185">
      <c r="A185" s="44">
        <v>44350.56067872685</v>
      </c>
      <c r="B185" s="34" t="s">
        <v>1402</v>
      </c>
      <c r="C185" s="34">
        <v>2.4440089E7</v>
      </c>
      <c r="D185" s="34" t="s">
        <v>1966</v>
      </c>
      <c r="E185" s="34" t="s">
        <v>1405</v>
      </c>
      <c r="F185" s="34">
        <v>3.484562391E9</v>
      </c>
      <c r="G185" s="34" t="s">
        <v>34</v>
      </c>
    </row>
    <row r="186">
      <c r="A186" s="44">
        <v>44350.565491354166</v>
      </c>
      <c r="B186" s="34" t="s">
        <v>427</v>
      </c>
      <c r="C186" s="34">
        <v>4.0723048E7</v>
      </c>
      <c r="D186" s="34" t="s">
        <v>1967</v>
      </c>
      <c r="E186" s="34" t="s">
        <v>1968</v>
      </c>
      <c r="F186" s="34">
        <v>3.804628114E9</v>
      </c>
      <c r="G186" s="34" t="s">
        <v>34</v>
      </c>
      <c r="H186" s="34" t="s">
        <v>1969</v>
      </c>
      <c r="I186" s="41"/>
    </row>
    <row r="187">
      <c r="A187" s="44">
        <v>44350.56823449074</v>
      </c>
      <c r="B187" s="34" t="s">
        <v>501</v>
      </c>
      <c r="C187" s="34">
        <v>2.896273E7</v>
      </c>
      <c r="D187" s="34" t="s">
        <v>1970</v>
      </c>
      <c r="E187" s="34" t="s">
        <v>1570</v>
      </c>
      <c r="F187" s="34">
        <v>2.3438942E7</v>
      </c>
      <c r="G187" s="34" t="s">
        <v>34</v>
      </c>
      <c r="H187" s="34" t="s">
        <v>1571</v>
      </c>
      <c r="I187" s="41"/>
    </row>
    <row r="188">
      <c r="A188" s="44">
        <v>44350.57172275463</v>
      </c>
      <c r="B188" s="34" t="s">
        <v>858</v>
      </c>
      <c r="C188" s="34">
        <v>2.9498051E7</v>
      </c>
      <c r="D188" s="34" t="s">
        <v>1971</v>
      </c>
      <c r="E188" s="34" t="s">
        <v>1972</v>
      </c>
      <c r="F188" s="34">
        <v>1.162970507E9</v>
      </c>
      <c r="G188" s="34" t="s">
        <v>34</v>
      </c>
    </row>
    <row r="189">
      <c r="A189" s="44">
        <v>44350.57188314815</v>
      </c>
      <c r="B189" s="34" t="s">
        <v>849</v>
      </c>
      <c r="C189" s="34">
        <v>2.5865886E7</v>
      </c>
      <c r="D189" s="34" t="s">
        <v>1973</v>
      </c>
      <c r="E189" s="34" t="s">
        <v>1974</v>
      </c>
      <c r="F189" s="34">
        <v>1.140602776E9</v>
      </c>
      <c r="G189" s="34" t="s">
        <v>34</v>
      </c>
    </row>
    <row r="190">
      <c r="A190" s="44">
        <v>44350.57189234954</v>
      </c>
      <c r="B190" s="34" t="s">
        <v>217</v>
      </c>
      <c r="C190" s="34">
        <v>2.8928876E7</v>
      </c>
      <c r="D190" s="34" t="s">
        <v>1660</v>
      </c>
      <c r="E190" s="34" t="s">
        <v>1661</v>
      </c>
      <c r="F190" s="34">
        <v>3.82140749E9</v>
      </c>
      <c r="G190" s="34" t="s">
        <v>34</v>
      </c>
      <c r="H190" s="34" t="s">
        <v>1975</v>
      </c>
      <c r="I190" s="41"/>
    </row>
    <row r="191">
      <c r="A191" s="44">
        <v>44350.57235180556</v>
      </c>
      <c r="B191" s="34" t="s">
        <v>1242</v>
      </c>
      <c r="C191" s="34">
        <v>1.4359396E7</v>
      </c>
      <c r="D191" s="34" t="s">
        <v>1976</v>
      </c>
      <c r="E191" s="34" t="s">
        <v>1245</v>
      </c>
      <c r="F191" s="34">
        <v>3.815181548E9</v>
      </c>
      <c r="G191" s="34" t="s">
        <v>34</v>
      </c>
      <c r="H191" s="34" t="s">
        <v>1246</v>
      </c>
      <c r="I191" s="41"/>
    </row>
    <row r="192">
      <c r="A192" s="44">
        <v>44350.573394583334</v>
      </c>
      <c r="B192" s="34" t="s">
        <v>1535</v>
      </c>
      <c r="C192" s="34">
        <v>4.1134168E7</v>
      </c>
      <c r="D192" s="34" t="s">
        <v>1977</v>
      </c>
      <c r="E192" s="34" t="s">
        <v>948</v>
      </c>
      <c r="F192" s="34">
        <v>1.140577806E9</v>
      </c>
      <c r="G192" s="34" t="s">
        <v>34</v>
      </c>
    </row>
    <row r="193">
      <c r="A193" s="44">
        <v>44350.57581543981</v>
      </c>
      <c r="B193" s="34" t="s">
        <v>1097</v>
      </c>
      <c r="C193" s="34">
        <v>2.0464867E7</v>
      </c>
      <c r="D193" s="34" t="s">
        <v>1978</v>
      </c>
      <c r="E193" s="34" t="s">
        <v>1099</v>
      </c>
      <c r="F193" s="34">
        <v>1.128502708E9</v>
      </c>
      <c r="G193" s="34" t="s">
        <v>34</v>
      </c>
      <c r="H193" s="34" t="s">
        <v>1979</v>
      </c>
      <c r="I193" s="41"/>
    </row>
    <row r="194">
      <c r="A194" s="44">
        <v>44350.57867555556</v>
      </c>
      <c r="B194" s="34" t="s">
        <v>234</v>
      </c>
      <c r="C194" s="34">
        <v>1.750028E7</v>
      </c>
      <c r="D194" s="34" t="s">
        <v>1980</v>
      </c>
      <c r="E194" s="34" t="s">
        <v>237</v>
      </c>
      <c r="F194" s="34">
        <v>1.161816141E9</v>
      </c>
      <c r="G194" s="34" t="s">
        <v>34</v>
      </c>
      <c r="H194" s="34" t="s">
        <v>1981</v>
      </c>
      <c r="I194" s="41"/>
    </row>
    <row r="195">
      <c r="A195" s="44">
        <v>44350.57943133102</v>
      </c>
      <c r="B195" s="34" t="s">
        <v>733</v>
      </c>
      <c r="C195" s="34">
        <v>1.1994528E7</v>
      </c>
      <c r="D195" s="34" t="s">
        <v>1982</v>
      </c>
      <c r="E195" s="34" t="s">
        <v>1983</v>
      </c>
      <c r="F195" s="34">
        <v>1.16501928E9</v>
      </c>
      <c r="G195" s="34" t="s">
        <v>34</v>
      </c>
      <c r="H195" s="34" t="s">
        <v>121</v>
      </c>
      <c r="I195" s="41"/>
    </row>
    <row r="196">
      <c r="A196" s="44">
        <v>44350.58506556713</v>
      </c>
      <c r="B196" s="34" t="s">
        <v>926</v>
      </c>
      <c r="C196" s="34">
        <v>2.2432177E7</v>
      </c>
      <c r="D196" s="34" t="s">
        <v>1984</v>
      </c>
      <c r="E196" s="34" t="s">
        <v>929</v>
      </c>
      <c r="F196" s="34">
        <v>1.152213174E9</v>
      </c>
      <c r="G196" s="34" t="s">
        <v>34</v>
      </c>
      <c r="H196" s="34" t="s">
        <v>930</v>
      </c>
      <c r="I196" s="41"/>
    </row>
    <row r="197">
      <c r="A197" s="44">
        <v>44350.59129603009</v>
      </c>
      <c r="B197" s="34" t="s">
        <v>515</v>
      </c>
      <c r="C197" s="34">
        <v>2.0018499E7</v>
      </c>
      <c r="D197" s="34" t="s">
        <v>1985</v>
      </c>
      <c r="E197" s="34" t="s">
        <v>518</v>
      </c>
      <c r="F197" s="34">
        <v>3.484539347E9</v>
      </c>
      <c r="G197" s="34" t="s">
        <v>34</v>
      </c>
    </row>
    <row r="198">
      <c r="A198" s="44">
        <v>44350.596177581014</v>
      </c>
      <c r="B198" s="34" t="s">
        <v>639</v>
      </c>
      <c r="C198" s="34">
        <v>3.8221614E7</v>
      </c>
      <c r="D198" s="34" t="s">
        <v>1986</v>
      </c>
      <c r="E198" s="34" t="s">
        <v>168</v>
      </c>
      <c r="F198" s="34">
        <v>3.804858521E9</v>
      </c>
      <c r="G198" s="34" t="s">
        <v>34</v>
      </c>
      <c r="H198" s="34" t="s">
        <v>1987</v>
      </c>
      <c r="I198" s="41"/>
    </row>
    <row r="199">
      <c r="A199" s="44">
        <v>44350.596757997686</v>
      </c>
      <c r="B199" s="34" t="s">
        <v>1461</v>
      </c>
      <c r="C199" s="34">
        <v>1.456506E7</v>
      </c>
      <c r="D199" s="34" t="s">
        <v>1988</v>
      </c>
      <c r="E199" s="34" t="s">
        <v>1464</v>
      </c>
      <c r="F199" s="34">
        <v>1.169983336E9</v>
      </c>
      <c r="G199" s="34" t="s">
        <v>34</v>
      </c>
      <c r="H199" s="34" t="s">
        <v>1989</v>
      </c>
      <c r="I199" s="41"/>
    </row>
    <row r="200">
      <c r="A200" s="44">
        <v>44350.599461412035</v>
      </c>
      <c r="B200" s="34" t="s">
        <v>1226</v>
      </c>
      <c r="C200" s="34">
        <v>2.0372599E7</v>
      </c>
      <c r="D200" s="34" t="s">
        <v>1990</v>
      </c>
      <c r="E200" s="34" t="s">
        <v>1229</v>
      </c>
      <c r="F200" s="34">
        <v>4.170639E7</v>
      </c>
      <c r="G200" s="34" t="s">
        <v>34</v>
      </c>
    </row>
    <row r="201">
      <c r="A201" s="44">
        <v>44350.60779589121</v>
      </c>
      <c r="B201" s="34" t="s">
        <v>1411</v>
      </c>
      <c r="C201" s="34">
        <v>1.7957799E7</v>
      </c>
      <c r="D201" s="34" t="s">
        <v>1991</v>
      </c>
      <c r="E201" s="34" t="s">
        <v>1414</v>
      </c>
      <c r="F201" s="34">
        <v>3.804773581E9</v>
      </c>
      <c r="G201" s="34" t="s">
        <v>34</v>
      </c>
      <c r="H201" s="34" t="s">
        <v>1415</v>
      </c>
      <c r="I201" s="41"/>
    </row>
    <row r="202">
      <c r="A202" s="44">
        <v>44350.62674775463</v>
      </c>
      <c r="B202" s="34" t="s">
        <v>792</v>
      </c>
      <c r="C202" s="34">
        <v>1.6575595E7</v>
      </c>
      <c r="D202" s="34" t="s">
        <v>1992</v>
      </c>
      <c r="E202" s="34" t="s">
        <v>1993</v>
      </c>
      <c r="F202" s="34">
        <v>1.122530729E9</v>
      </c>
      <c r="G202" s="34" t="s">
        <v>34</v>
      </c>
    </row>
    <row r="203">
      <c r="A203" s="44">
        <v>44350.62739534723</v>
      </c>
      <c r="B203" s="34" t="s">
        <v>1429</v>
      </c>
      <c r="C203" s="34">
        <v>3.1768459E7</v>
      </c>
      <c r="D203" s="34" t="s">
        <v>1994</v>
      </c>
      <c r="E203" s="34" t="s">
        <v>1995</v>
      </c>
      <c r="F203" s="34">
        <v>3.804666959E9</v>
      </c>
      <c r="G203" s="34" t="s">
        <v>34</v>
      </c>
      <c r="H203" s="34" t="s">
        <v>1996</v>
      </c>
      <c r="I203" s="41"/>
    </row>
    <row r="204">
      <c r="A204" s="44">
        <v>44350.635212037036</v>
      </c>
      <c r="B204" s="34" t="s">
        <v>564</v>
      </c>
      <c r="C204" s="34">
        <v>1.718388273E9</v>
      </c>
      <c r="D204" s="34" t="s">
        <v>1997</v>
      </c>
      <c r="E204" s="34" t="s">
        <v>1998</v>
      </c>
      <c r="F204" s="34">
        <v>3.967139713E9</v>
      </c>
      <c r="G204" s="34" t="s">
        <v>34</v>
      </c>
      <c r="H204" s="34" t="s">
        <v>1999</v>
      </c>
      <c r="I204" s="41"/>
    </row>
    <row r="205">
      <c r="A205" s="44">
        <v>44350.638177615736</v>
      </c>
      <c r="B205" s="34" t="s">
        <v>1498</v>
      </c>
      <c r="C205" s="34">
        <v>2.8160941E7</v>
      </c>
      <c r="D205" s="34" t="s">
        <v>2000</v>
      </c>
      <c r="E205" s="34" t="s">
        <v>2001</v>
      </c>
      <c r="F205" s="34">
        <v>3.804500555E9</v>
      </c>
      <c r="G205" s="34" t="s">
        <v>34</v>
      </c>
    </row>
    <row r="206">
      <c r="A206" s="44">
        <v>44350.6488994213</v>
      </c>
      <c r="B206" s="34" t="s">
        <v>1051</v>
      </c>
      <c r="C206" s="34">
        <v>3.6558382E7</v>
      </c>
      <c r="D206" s="34" t="s">
        <v>2002</v>
      </c>
      <c r="E206" s="34" t="s">
        <v>1054</v>
      </c>
      <c r="F206" s="34">
        <v>3.82766894E9</v>
      </c>
      <c r="G206" s="34" t="s">
        <v>34</v>
      </c>
      <c r="H206" s="34" t="s">
        <v>1055</v>
      </c>
      <c r="I206" s="41"/>
    </row>
    <row r="207">
      <c r="A207" s="44">
        <v>44350.66428891204</v>
      </c>
      <c r="B207" s="34" t="s">
        <v>614</v>
      </c>
      <c r="C207" s="34">
        <v>3.2464504E7</v>
      </c>
      <c r="D207" s="34" t="s">
        <v>2003</v>
      </c>
      <c r="E207" s="34" t="s">
        <v>617</v>
      </c>
      <c r="F207" s="34">
        <v>1.165652555E9</v>
      </c>
      <c r="G207" s="34" t="s">
        <v>34</v>
      </c>
      <c r="H207" s="34" t="s">
        <v>2004</v>
      </c>
      <c r="I207" s="41"/>
    </row>
    <row r="208">
      <c r="A208" s="44">
        <v>44350.675164201384</v>
      </c>
      <c r="B208" s="34" t="s">
        <v>105</v>
      </c>
      <c r="C208" s="34">
        <v>1.703763E7</v>
      </c>
      <c r="D208" s="34" t="s">
        <v>48</v>
      </c>
      <c r="E208" s="34" t="s">
        <v>2005</v>
      </c>
      <c r="F208" s="34">
        <v>3.804440874E9</v>
      </c>
      <c r="G208" s="34" t="s">
        <v>34</v>
      </c>
      <c r="H208" s="34" t="s">
        <v>2006</v>
      </c>
      <c r="I208" s="41"/>
    </row>
    <row r="209">
      <c r="A209" s="44">
        <v>44350.67956829861</v>
      </c>
      <c r="B209" s="34" t="s">
        <v>815</v>
      </c>
      <c r="C209" s="34">
        <v>3.0551745E7</v>
      </c>
      <c r="D209" s="34" t="s">
        <v>2007</v>
      </c>
      <c r="E209" s="34" t="s">
        <v>818</v>
      </c>
      <c r="F209" s="34">
        <v>1.138262559E9</v>
      </c>
      <c r="G209" s="34" t="s">
        <v>34</v>
      </c>
    </row>
    <row r="210">
      <c r="A210" s="44">
        <v>44350.6797830787</v>
      </c>
      <c r="B210" s="34" t="s">
        <v>1336</v>
      </c>
      <c r="C210" s="34">
        <v>3.7739574E7</v>
      </c>
      <c r="D210" s="34" t="s">
        <v>2008</v>
      </c>
      <c r="E210" s="34" t="s">
        <v>1339</v>
      </c>
      <c r="F210" s="34">
        <v>3.804850642E9</v>
      </c>
      <c r="G210" s="34" t="s">
        <v>34</v>
      </c>
    </row>
    <row r="211">
      <c r="A211" s="44">
        <v>44350.6901616088</v>
      </c>
      <c r="B211" s="34" t="s">
        <v>629</v>
      </c>
      <c r="C211" s="34">
        <v>1.8608263E7</v>
      </c>
      <c r="D211" s="34" t="s">
        <v>2009</v>
      </c>
      <c r="E211" s="34" t="s">
        <v>632</v>
      </c>
      <c r="F211" s="34">
        <v>2.634726654E9</v>
      </c>
      <c r="G211" s="34" t="s">
        <v>34</v>
      </c>
      <c r="H211" s="34" t="s">
        <v>2010</v>
      </c>
      <c r="I211" s="41"/>
    </row>
    <row r="212">
      <c r="A212" s="44">
        <v>44350.75315396991</v>
      </c>
      <c r="B212" s="34" t="s">
        <v>1466</v>
      </c>
      <c r="C212" s="34">
        <v>2.8896117E7</v>
      </c>
      <c r="D212" s="34" t="s">
        <v>1468</v>
      </c>
      <c r="E212" s="34" t="s">
        <v>2011</v>
      </c>
      <c r="F212" s="34">
        <v>3.804715522E9</v>
      </c>
      <c r="G212" s="34" t="s">
        <v>46</v>
      </c>
      <c r="H212" s="34" t="s">
        <v>1699</v>
      </c>
      <c r="I212" s="41"/>
    </row>
    <row r="213">
      <c r="A213" s="44">
        <v>44350.76105451389</v>
      </c>
      <c r="B213" s="34" t="s">
        <v>91</v>
      </c>
      <c r="C213" s="34">
        <v>4.2309187E7</v>
      </c>
      <c r="D213" s="34" t="s">
        <v>2012</v>
      </c>
      <c r="E213" s="34" t="s">
        <v>94</v>
      </c>
      <c r="F213" s="34">
        <v>3.525223266E9</v>
      </c>
      <c r="G213" s="34" t="s">
        <v>34</v>
      </c>
      <c r="H213" s="34" t="s">
        <v>95</v>
      </c>
      <c r="I213" s="41"/>
    </row>
    <row r="214">
      <c r="A214" s="44">
        <v>44350.775948703704</v>
      </c>
      <c r="B214" s="34" t="s">
        <v>1481</v>
      </c>
      <c r="C214" s="34">
        <v>3.8528932E7</v>
      </c>
      <c r="D214" s="34" t="s">
        <v>2013</v>
      </c>
      <c r="E214" s="34" t="s">
        <v>1484</v>
      </c>
      <c r="F214" s="34">
        <v>2.346514776E9</v>
      </c>
      <c r="G214" s="34" t="s">
        <v>34</v>
      </c>
      <c r="H214" s="34" t="s">
        <v>2014</v>
      </c>
      <c r="I214" s="41"/>
    </row>
    <row r="215">
      <c r="A215" s="44">
        <v>44350.79912505787</v>
      </c>
      <c r="B215" s="34" t="s">
        <v>738</v>
      </c>
      <c r="C215" s="34">
        <v>2.5839043E7</v>
      </c>
      <c r="D215" s="34" t="s">
        <v>2015</v>
      </c>
      <c r="E215" s="34" t="s">
        <v>741</v>
      </c>
      <c r="F215" s="34">
        <v>3.804646154E9</v>
      </c>
      <c r="G215" s="34" t="s">
        <v>34</v>
      </c>
      <c r="H215" s="34" t="s">
        <v>2016</v>
      </c>
      <c r="I215" s="41"/>
    </row>
    <row r="216">
      <c r="A216" s="44">
        <v>44350.80463982639</v>
      </c>
      <c r="B216" s="34" t="s">
        <v>893</v>
      </c>
      <c r="C216" s="34">
        <v>3.2798282E7</v>
      </c>
      <c r="D216" s="34" t="s">
        <v>2017</v>
      </c>
      <c r="E216" s="34" t="s">
        <v>2018</v>
      </c>
      <c r="F216" s="34">
        <v>3.804383918E9</v>
      </c>
      <c r="G216" s="34" t="s">
        <v>34</v>
      </c>
      <c r="H216" s="34" t="s">
        <v>2019</v>
      </c>
      <c r="I216" s="41"/>
    </row>
    <row r="217">
      <c r="A217" s="44">
        <v>44350.8119628125</v>
      </c>
      <c r="B217" s="34" t="s">
        <v>1349</v>
      </c>
      <c r="C217" s="34">
        <v>3.6502908E7</v>
      </c>
      <c r="D217" s="34" t="s">
        <v>1791</v>
      </c>
      <c r="E217" s="34" t="s">
        <v>1351</v>
      </c>
      <c r="F217" s="34">
        <v>3.825414253E9</v>
      </c>
      <c r="G217" s="34" t="s">
        <v>34</v>
      </c>
      <c r="H217" s="34" t="s">
        <v>2020</v>
      </c>
      <c r="I217" s="41"/>
    </row>
    <row r="218">
      <c r="A218" s="44">
        <v>44350.81641216435</v>
      </c>
      <c r="B218" s="34" t="s">
        <v>505</v>
      </c>
      <c r="C218" s="34">
        <v>4.3415927E7</v>
      </c>
      <c r="D218" s="34" t="s">
        <v>1776</v>
      </c>
      <c r="E218" s="34" t="s">
        <v>508</v>
      </c>
      <c r="F218" s="34">
        <v>3.82566877E9</v>
      </c>
      <c r="G218" s="34" t="s">
        <v>34</v>
      </c>
      <c r="H218" s="34" t="s">
        <v>1904</v>
      </c>
      <c r="I218" s="41"/>
    </row>
    <row r="219">
      <c r="A219" s="44">
        <v>44350.81649052083</v>
      </c>
      <c r="B219" s="34" t="s">
        <v>1084</v>
      </c>
      <c r="C219" s="34">
        <v>3.6713192E7</v>
      </c>
      <c r="D219" s="34" t="s">
        <v>2021</v>
      </c>
      <c r="E219" s="34" t="s">
        <v>2022</v>
      </c>
      <c r="F219" s="34">
        <v>2.984740109E9</v>
      </c>
      <c r="G219" s="34" t="s">
        <v>34</v>
      </c>
      <c r="H219" s="34" t="s">
        <v>2023</v>
      </c>
      <c r="I219" s="41"/>
    </row>
    <row r="220">
      <c r="A220" s="44">
        <v>44350.832335486106</v>
      </c>
      <c r="B220" s="34" t="s">
        <v>1307</v>
      </c>
      <c r="C220" s="34">
        <v>1.6624859E7</v>
      </c>
      <c r="D220" s="34" t="s">
        <v>1919</v>
      </c>
      <c r="E220" s="34" t="s">
        <v>1310</v>
      </c>
      <c r="F220" s="34">
        <v>3.805666422E9</v>
      </c>
      <c r="G220" s="34" t="s">
        <v>34</v>
      </c>
      <c r="H220" s="34" t="s">
        <v>2024</v>
      </c>
      <c r="I220" s="41"/>
    </row>
    <row r="221">
      <c r="A221" s="44">
        <v>44350.83414634259</v>
      </c>
      <c r="B221" s="34" t="s">
        <v>788</v>
      </c>
      <c r="C221" s="34">
        <v>2.9479025E7</v>
      </c>
      <c r="D221" s="34" t="s">
        <v>2025</v>
      </c>
      <c r="E221" s="34" t="s">
        <v>791</v>
      </c>
      <c r="F221" s="34">
        <v>1.156012229E9</v>
      </c>
      <c r="G221" s="34" t="s">
        <v>34</v>
      </c>
    </row>
    <row r="222">
      <c r="A222" s="44">
        <v>44350.837491886574</v>
      </c>
      <c r="B222" s="34" t="s">
        <v>1009</v>
      </c>
      <c r="C222" s="34">
        <v>3.7494979E7</v>
      </c>
      <c r="D222" s="34" t="s">
        <v>1793</v>
      </c>
      <c r="E222" s="34" t="s">
        <v>2026</v>
      </c>
      <c r="F222" s="34">
        <v>3.825611667E9</v>
      </c>
      <c r="G222" s="34" t="s">
        <v>46</v>
      </c>
      <c r="H222" s="34" t="s">
        <v>2027</v>
      </c>
      <c r="I222" s="41"/>
    </row>
    <row r="223">
      <c r="A223" s="44">
        <v>44350.83754619213</v>
      </c>
      <c r="B223" s="34" t="s">
        <v>469</v>
      </c>
      <c r="C223" s="34">
        <v>3.774265E7</v>
      </c>
      <c r="D223" s="34" t="s">
        <v>1732</v>
      </c>
      <c r="E223" s="34" t="s">
        <v>1733</v>
      </c>
      <c r="F223" s="34">
        <v>3.825612917E9</v>
      </c>
      <c r="G223" s="34" t="s">
        <v>34</v>
      </c>
      <c r="H223" s="34" t="s">
        <v>2028</v>
      </c>
      <c r="I223" s="41"/>
    </row>
    <row r="224">
      <c r="A224" s="44">
        <v>44350.83852875</v>
      </c>
      <c r="B224" s="34" t="s">
        <v>1275</v>
      </c>
      <c r="C224" s="34">
        <v>3.1132353E7</v>
      </c>
      <c r="D224" s="34" t="s">
        <v>1870</v>
      </c>
      <c r="E224" s="34" t="s">
        <v>1278</v>
      </c>
      <c r="F224" s="34">
        <v>3.804530364E9</v>
      </c>
      <c r="G224" s="34" t="s">
        <v>34</v>
      </c>
    </row>
    <row r="225">
      <c r="A225" s="44">
        <v>44350.8424583912</v>
      </c>
      <c r="B225" s="34" t="s">
        <v>819</v>
      </c>
      <c r="C225" s="34">
        <v>3.9300818E7</v>
      </c>
      <c r="D225" s="34" t="s">
        <v>1787</v>
      </c>
      <c r="E225" s="34" t="s">
        <v>822</v>
      </c>
      <c r="F225" s="34">
        <v>3.825522841E9</v>
      </c>
      <c r="G225" s="34" t="s">
        <v>34</v>
      </c>
      <c r="H225" s="34" t="s">
        <v>2029</v>
      </c>
      <c r="I225" s="41"/>
    </row>
    <row r="226">
      <c r="A226" s="44">
        <v>44350.84570993055</v>
      </c>
      <c r="B226" s="34" t="s">
        <v>854</v>
      </c>
      <c r="C226" s="34">
        <v>3.6032454E7</v>
      </c>
      <c r="D226" s="34" t="s">
        <v>1716</v>
      </c>
      <c r="E226" s="34" t="s">
        <v>856</v>
      </c>
      <c r="F226" s="34">
        <v>3.825404712E9</v>
      </c>
      <c r="G226" s="34" t="s">
        <v>34</v>
      </c>
      <c r="H226" s="34" t="s">
        <v>2030</v>
      </c>
      <c r="I226" s="41"/>
    </row>
    <row r="227">
      <c r="A227" s="44">
        <v>44350.85392019676</v>
      </c>
      <c r="B227" s="34" t="s">
        <v>398</v>
      </c>
      <c r="C227" s="34">
        <v>2.3149008E7</v>
      </c>
      <c r="D227" s="34" t="s">
        <v>2031</v>
      </c>
      <c r="E227" s="34" t="s">
        <v>1514</v>
      </c>
      <c r="F227" s="34">
        <v>3.80484211E9</v>
      </c>
      <c r="G227" s="34" t="s">
        <v>34</v>
      </c>
      <c r="H227" s="34" t="s">
        <v>2032</v>
      </c>
      <c r="I227" s="41"/>
    </row>
    <row r="228">
      <c r="A228" s="44">
        <v>44350.856069490736</v>
      </c>
      <c r="B228" s="34" t="s">
        <v>1144</v>
      </c>
      <c r="C228" s="34">
        <v>3.4312579E7</v>
      </c>
      <c r="D228" s="34" t="s">
        <v>2033</v>
      </c>
      <c r="E228" s="34" t="s">
        <v>2034</v>
      </c>
      <c r="F228" s="34">
        <v>3.834527868E9</v>
      </c>
      <c r="G228" s="34" t="s">
        <v>34</v>
      </c>
      <c r="H228" s="34" t="s">
        <v>1788</v>
      </c>
      <c r="I228" s="41"/>
    </row>
    <row r="229">
      <c r="A229" s="44">
        <v>44350.86495483796</v>
      </c>
      <c r="B229" s="34" t="s">
        <v>1576</v>
      </c>
      <c r="C229" s="34">
        <v>3.2349047E7</v>
      </c>
      <c r="D229" s="34" t="s">
        <v>1816</v>
      </c>
      <c r="E229" s="34" t="s">
        <v>697</v>
      </c>
      <c r="F229" s="34">
        <v>1.54807236E8</v>
      </c>
      <c r="G229" s="34" t="s">
        <v>34</v>
      </c>
    </row>
    <row r="230">
      <c r="A230" s="44">
        <v>44350.87690363426</v>
      </c>
      <c r="B230" s="34" t="s">
        <v>747</v>
      </c>
      <c r="C230" s="34">
        <v>4.2584628E7</v>
      </c>
      <c r="D230" s="34" t="s">
        <v>1785</v>
      </c>
      <c r="E230" s="34" t="s">
        <v>750</v>
      </c>
      <c r="F230" s="34">
        <v>3.825410008E9</v>
      </c>
      <c r="G230" s="34" t="s">
        <v>34</v>
      </c>
      <c r="H230" s="34" t="s">
        <v>2035</v>
      </c>
      <c r="I230" s="41"/>
    </row>
    <row r="231">
      <c r="A231" s="44">
        <v>44350.87771929398</v>
      </c>
      <c r="B231" s="34" t="s">
        <v>729</v>
      </c>
      <c r="C231" s="34">
        <v>4.1618847E7</v>
      </c>
      <c r="D231" s="34" t="s">
        <v>2036</v>
      </c>
      <c r="E231" s="34" t="s">
        <v>1577</v>
      </c>
      <c r="F231" s="34">
        <v>3.834370056E9</v>
      </c>
      <c r="G231" s="34" t="s">
        <v>34</v>
      </c>
    </row>
    <row r="232">
      <c r="A232" s="44">
        <v>44350.90986783565</v>
      </c>
      <c r="B232" s="34" t="s">
        <v>437</v>
      </c>
      <c r="C232" s="34">
        <v>2.751518E7</v>
      </c>
      <c r="D232" s="34" t="s">
        <v>2037</v>
      </c>
      <c r="E232" s="34" t="s">
        <v>2038</v>
      </c>
      <c r="F232" s="34">
        <v>3.804246782E9</v>
      </c>
      <c r="G232" s="34" t="s">
        <v>34</v>
      </c>
      <c r="H232" s="34" t="s">
        <v>1928</v>
      </c>
      <c r="I232" s="41"/>
    </row>
    <row r="233">
      <c r="A233" s="44">
        <v>44351.018095983796</v>
      </c>
      <c r="B233" s="34" t="s">
        <v>1288</v>
      </c>
      <c r="C233" s="34">
        <v>3.5387937E7</v>
      </c>
      <c r="D233" s="34" t="s">
        <v>2039</v>
      </c>
      <c r="E233" s="34" t="s">
        <v>1291</v>
      </c>
      <c r="F233" s="34">
        <v>3.834248856E9</v>
      </c>
      <c r="G233" s="34" t="s">
        <v>34</v>
      </c>
      <c r="H233" s="34" t="s">
        <v>2040</v>
      </c>
      <c r="I233" s="41"/>
    </row>
    <row r="234">
      <c r="A234" s="44">
        <v>44351.41114325231</v>
      </c>
      <c r="B234" s="34" t="s">
        <v>704</v>
      </c>
      <c r="C234" s="34">
        <v>4.4714916E7</v>
      </c>
      <c r="D234" s="34" t="s">
        <v>2041</v>
      </c>
      <c r="E234" s="34" t="s">
        <v>707</v>
      </c>
      <c r="F234" s="34">
        <v>6.220053E7</v>
      </c>
      <c r="G234" s="34" t="s">
        <v>34</v>
      </c>
    </row>
    <row r="235">
      <c r="A235" s="44">
        <v>44351.53341791667</v>
      </c>
      <c r="B235" s="34" t="s">
        <v>1215</v>
      </c>
      <c r="C235" s="34">
        <v>2.8276159E7</v>
      </c>
      <c r="D235" s="34" t="s">
        <v>2042</v>
      </c>
      <c r="E235" s="34" t="s">
        <v>1218</v>
      </c>
      <c r="F235" s="34">
        <v>2.477669957E9</v>
      </c>
      <c r="G235" s="34" t="s">
        <v>34</v>
      </c>
      <c r="H235" s="34" t="s">
        <v>2043</v>
      </c>
      <c r="I235" s="41"/>
    </row>
    <row r="236">
      <c r="A236" s="44">
        <v>44351.53821748843</v>
      </c>
      <c r="B236" s="34" t="s">
        <v>779</v>
      </c>
      <c r="C236" s="34">
        <v>2.5724672E7</v>
      </c>
      <c r="D236" s="34" t="s">
        <v>2044</v>
      </c>
      <c r="E236" s="34" t="s">
        <v>782</v>
      </c>
      <c r="F236" s="34">
        <v>2.994568824E9</v>
      </c>
      <c r="G236" s="34" t="s">
        <v>34</v>
      </c>
    </row>
    <row r="237">
      <c r="A237" s="44">
        <v>44351.53880673611</v>
      </c>
      <c r="B237" s="34" t="s">
        <v>1507</v>
      </c>
      <c r="C237" s="34">
        <v>4.0482339E7</v>
      </c>
      <c r="D237" s="34" t="s">
        <v>1711</v>
      </c>
      <c r="E237" s="34" t="s">
        <v>1509</v>
      </c>
      <c r="F237" s="34">
        <v>3.80492884E9</v>
      </c>
      <c r="G237" s="34" t="s">
        <v>34</v>
      </c>
    </row>
    <row r="238">
      <c r="A238" s="44">
        <v>44351.67280634259</v>
      </c>
      <c r="B238" s="34" t="s">
        <v>1205</v>
      </c>
      <c r="C238" s="34">
        <v>3.2044865E7</v>
      </c>
      <c r="D238" s="34" t="s">
        <v>2045</v>
      </c>
      <c r="E238" s="34" t="s">
        <v>1208</v>
      </c>
      <c r="F238" s="34">
        <v>3.804444637E9</v>
      </c>
      <c r="G238" s="34" t="s">
        <v>34</v>
      </c>
      <c r="H238" s="34" t="s">
        <v>133</v>
      </c>
      <c r="I238" s="41"/>
    </row>
    <row r="239">
      <c r="A239" s="44">
        <v>44351.67836233796</v>
      </c>
      <c r="B239" s="34" t="s">
        <v>945</v>
      </c>
      <c r="C239" s="34">
        <v>3.435985E7</v>
      </c>
      <c r="D239" s="34" t="s">
        <v>2046</v>
      </c>
      <c r="E239" s="34" t="s">
        <v>948</v>
      </c>
      <c r="F239" s="34">
        <v>3.413010408E9</v>
      </c>
      <c r="G239" s="34" t="s">
        <v>34</v>
      </c>
      <c r="H239" s="34" t="s">
        <v>949</v>
      </c>
      <c r="I239" s="41"/>
    </row>
    <row r="240">
      <c r="A240" s="44">
        <v>44351.92111015046</v>
      </c>
      <c r="B240" s="34" t="s">
        <v>995</v>
      </c>
      <c r="C240" s="34">
        <v>4.3141281E7</v>
      </c>
      <c r="D240" s="34" t="s">
        <v>2047</v>
      </c>
      <c r="E240" s="34" t="s">
        <v>2048</v>
      </c>
      <c r="F240" s="34">
        <v>3.834259948E9</v>
      </c>
      <c r="G240" s="34" t="s">
        <v>34</v>
      </c>
    </row>
    <row r="241">
      <c r="A241" s="44">
        <v>44360.85210415509</v>
      </c>
      <c r="B241" s="34" t="s">
        <v>1285</v>
      </c>
      <c r="C241" s="34">
        <v>3.5390649E7</v>
      </c>
      <c r="D241" s="34" t="s">
        <v>1870</v>
      </c>
      <c r="E241" s="34" t="s">
        <v>1287</v>
      </c>
      <c r="F241" s="34">
        <v>3.837405306E9</v>
      </c>
      <c r="G241" s="34" t="s">
        <v>34</v>
      </c>
      <c r="H241" s="34" t="s">
        <v>1559</v>
      </c>
      <c r="I241" s="41"/>
    </row>
    <row r="242">
      <c r="A242" s="44">
        <v>44361.97737278935</v>
      </c>
      <c r="B242" s="34" t="s">
        <v>587</v>
      </c>
      <c r="C242" s="34">
        <v>2.3824441E7</v>
      </c>
      <c r="D242" s="34" t="s">
        <v>2049</v>
      </c>
      <c r="E242" s="34" t="s">
        <v>648</v>
      </c>
      <c r="F242" s="34">
        <v>3.804382048E9</v>
      </c>
      <c r="G242" s="34" t="s">
        <v>34</v>
      </c>
      <c r="H242" s="34" t="s">
        <v>2050</v>
      </c>
      <c r="I242" s="41"/>
    </row>
    <row r="243">
      <c r="A243" s="44">
        <v>44361.977607152774</v>
      </c>
      <c r="B243" s="34" t="s">
        <v>100</v>
      </c>
      <c r="C243" s="34">
        <v>2.3287447E7</v>
      </c>
      <c r="D243" s="34" t="s">
        <v>1832</v>
      </c>
      <c r="E243" s="34" t="s">
        <v>103</v>
      </c>
      <c r="F243" s="34">
        <v>3.80466292E9</v>
      </c>
      <c r="G243" s="34" t="s">
        <v>34</v>
      </c>
      <c r="H243" s="34" t="s">
        <v>2051</v>
      </c>
      <c r="I243" s="41"/>
    </row>
    <row r="244">
      <c r="A244" s="44">
        <v>44362.77949583333</v>
      </c>
      <c r="B244" s="34" t="s">
        <v>88</v>
      </c>
      <c r="I244" s="34" t="s">
        <v>46</v>
      </c>
    </row>
    <row r="245">
      <c r="A245" s="44">
        <v>44362.7820124537</v>
      </c>
      <c r="B245" s="34" t="s">
        <v>88</v>
      </c>
      <c r="C245" s="34">
        <v>2.5550903E7</v>
      </c>
      <c r="D245" s="34" t="s">
        <v>319</v>
      </c>
      <c r="E245" s="34" t="s">
        <v>320</v>
      </c>
      <c r="G245" s="34" t="s">
        <v>34</v>
      </c>
      <c r="H245" s="34" t="s">
        <v>343</v>
      </c>
      <c r="I245" s="34" t="s">
        <v>34</v>
      </c>
    </row>
    <row r="246">
      <c r="A246" s="44">
        <v>44362.800869178245</v>
      </c>
      <c r="B246" s="34" t="s">
        <v>88</v>
      </c>
      <c r="C246" s="44"/>
      <c r="I246" s="34" t="s">
        <v>46</v>
      </c>
    </row>
    <row r="247">
      <c r="A247" s="44">
        <v>44362.93814883102</v>
      </c>
      <c r="B247" s="34" t="s">
        <v>30</v>
      </c>
      <c r="I247" s="34" t="s">
        <v>46</v>
      </c>
    </row>
    <row r="248">
      <c r="A248" s="44">
        <v>44363.66159297454</v>
      </c>
      <c r="B248" s="34" t="s">
        <v>479</v>
      </c>
      <c r="C248" s="34">
        <v>4.0799426E7</v>
      </c>
      <c r="D248" s="34" t="s">
        <v>1778</v>
      </c>
      <c r="E248" s="34" t="s">
        <v>2052</v>
      </c>
      <c r="F248" s="34">
        <v>3.825576345E9</v>
      </c>
      <c r="G248" s="34" t="s">
        <v>34</v>
      </c>
      <c r="I248" s="34" t="s">
        <v>34</v>
      </c>
    </row>
    <row r="249">
      <c r="A249" s="44">
        <v>44363.6625053125</v>
      </c>
      <c r="B249" s="34" t="s">
        <v>747</v>
      </c>
      <c r="I249" s="34" t="s">
        <v>46</v>
      </c>
    </row>
    <row r="250">
      <c r="A250" s="44">
        <v>44363.66368190972</v>
      </c>
      <c r="B250" s="34" t="s">
        <v>326</v>
      </c>
      <c r="I250" s="34" t="s">
        <v>46</v>
      </c>
    </row>
    <row r="251">
      <c r="A251" s="44">
        <v>44363.67597752315</v>
      </c>
      <c r="B251" s="34" t="s">
        <v>1140</v>
      </c>
      <c r="C251" s="34">
        <v>2.8762895E7</v>
      </c>
      <c r="D251" s="34" t="s">
        <v>2053</v>
      </c>
      <c r="E251" s="34" t="s">
        <v>1578</v>
      </c>
      <c r="F251" s="34">
        <v>3.825675269E9</v>
      </c>
      <c r="G251" s="34" t="s">
        <v>34</v>
      </c>
      <c r="I251" s="34" t="s">
        <v>34</v>
      </c>
    </row>
    <row r="252">
      <c r="A252" s="44">
        <v>44363.682408657405</v>
      </c>
      <c r="B252" s="34" t="s">
        <v>1140</v>
      </c>
      <c r="C252" s="34">
        <v>2.8762895E7</v>
      </c>
      <c r="D252" s="34" t="s">
        <v>2053</v>
      </c>
      <c r="E252" s="34" t="s">
        <v>1578</v>
      </c>
      <c r="F252" s="34">
        <v>3.825675269E9</v>
      </c>
      <c r="G252" s="34" t="s">
        <v>34</v>
      </c>
      <c r="I252" s="34" t="s">
        <v>34</v>
      </c>
    </row>
    <row r="253">
      <c r="A253" s="44">
        <v>44363.682877858795</v>
      </c>
      <c r="B253" s="34" t="s">
        <v>211</v>
      </c>
      <c r="C253" s="41">
        <v>3.7319676E7</v>
      </c>
      <c r="D253" s="41" t="s">
        <v>1760</v>
      </c>
      <c r="E253" s="41" t="s">
        <v>1761</v>
      </c>
      <c r="F253" s="41">
        <v>3.825405833E9</v>
      </c>
      <c r="G253" s="41" t="s">
        <v>34</v>
      </c>
      <c r="H253" s="41" t="s">
        <v>1727</v>
      </c>
      <c r="I253" s="34" t="s">
        <v>46</v>
      </c>
    </row>
    <row r="254">
      <c r="A254" s="44">
        <v>44363.69579246528</v>
      </c>
      <c r="B254" s="34" t="s">
        <v>1009</v>
      </c>
      <c r="I254" s="34" t="s">
        <v>46</v>
      </c>
    </row>
    <row r="255">
      <c r="A255" s="44">
        <v>44363.70160488426</v>
      </c>
      <c r="B255" s="34" t="s">
        <v>129</v>
      </c>
      <c r="I255" s="34" t="s">
        <v>46</v>
      </c>
    </row>
    <row r="256">
      <c r="A256" s="44">
        <v>44363.70647158565</v>
      </c>
      <c r="B256" s="34" t="s">
        <v>36</v>
      </c>
      <c r="D256" s="34" t="s">
        <v>39</v>
      </c>
      <c r="I256" s="34" t="s">
        <v>46</v>
      </c>
    </row>
    <row r="257">
      <c r="A257" s="44">
        <v>44363.7067517824</v>
      </c>
      <c r="B257" s="34" t="s">
        <v>553</v>
      </c>
      <c r="I257" s="34" t="s">
        <v>46</v>
      </c>
    </row>
    <row r="258">
      <c r="A258" s="44">
        <v>44363.70979079861</v>
      </c>
      <c r="B258" s="34" t="s">
        <v>643</v>
      </c>
      <c r="C258" s="34">
        <v>3.981526E7</v>
      </c>
      <c r="D258" s="34" t="s">
        <v>2054</v>
      </c>
      <c r="E258" s="34" t="s">
        <v>646</v>
      </c>
      <c r="F258" s="34">
        <v>3.49231174E9</v>
      </c>
      <c r="G258" s="34" t="s">
        <v>34</v>
      </c>
      <c r="I258" s="34" t="s">
        <v>34</v>
      </c>
    </row>
    <row r="259">
      <c r="A259" s="44">
        <v>44363.71765478009</v>
      </c>
      <c r="B259" s="34" t="s">
        <v>460</v>
      </c>
      <c r="I259" s="34" t="s">
        <v>46</v>
      </c>
    </row>
    <row r="260">
      <c r="A260" s="44">
        <v>44363.71899820602</v>
      </c>
      <c r="B260" s="34" t="s">
        <v>702</v>
      </c>
      <c r="I260" s="34" t="s">
        <v>46</v>
      </c>
    </row>
    <row r="261">
      <c r="A261" s="44">
        <v>44363.76217944444</v>
      </c>
      <c r="B261" s="34" t="s">
        <v>331</v>
      </c>
      <c r="I261" s="34" t="s">
        <v>46</v>
      </c>
    </row>
    <row r="262">
      <c r="A262" s="44">
        <v>44363.77145030093</v>
      </c>
      <c r="B262" s="34" t="s">
        <v>1076</v>
      </c>
      <c r="C262" s="34">
        <v>4.4199232E7</v>
      </c>
      <c r="D262" s="34" t="s">
        <v>2055</v>
      </c>
      <c r="E262" s="34" t="s">
        <v>1079</v>
      </c>
      <c r="F262" s="34">
        <v>3.825410435E9</v>
      </c>
      <c r="G262" s="34" t="s">
        <v>34</v>
      </c>
      <c r="I262" s="34" t="s">
        <v>34</v>
      </c>
    </row>
    <row r="263">
      <c r="A263" s="44">
        <v>44363.771638923616</v>
      </c>
      <c r="B263" s="34" t="s">
        <v>889</v>
      </c>
      <c r="C263" s="34">
        <v>2.9601901E7</v>
      </c>
      <c r="D263" s="34" t="s">
        <v>1753</v>
      </c>
      <c r="E263" s="34" t="s">
        <v>892</v>
      </c>
      <c r="F263" s="34">
        <v>3.825675349E9</v>
      </c>
      <c r="G263" s="34" t="s">
        <v>34</v>
      </c>
      <c r="I263" s="34" t="s">
        <v>34</v>
      </c>
    </row>
    <row r="264">
      <c r="A264" s="44">
        <v>44363.772077002315</v>
      </c>
      <c r="B264" s="34" t="s">
        <v>1312</v>
      </c>
      <c r="I264" s="34" t="s">
        <v>46</v>
      </c>
    </row>
    <row r="265">
      <c r="A265" s="44">
        <v>44363.803247766205</v>
      </c>
      <c r="B265" s="34" t="s">
        <v>105</v>
      </c>
      <c r="I265" s="34" t="s">
        <v>46</v>
      </c>
    </row>
    <row r="266">
      <c r="A266" s="44">
        <v>44363.824783344906</v>
      </c>
      <c r="B266" s="34" t="s">
        <v>1331</v>
      </c>
      <c r="C266" s="34">
        <v>1.1977189E7</v>
      </c>
      <c r="D266" s="34" t="s">
        <v>1333</v>
      </c>
      <c r="E266" s="34" t="s">
        <v>2056</v>
      </c>
      <c r="F266" s="34">
        <v>3.804446235E9</v>
      </c>
      <c r="G266" s="34" t="s">
        <v>34</v>
      </c>
      <c r="H266" s="34" t="s">
        <v>453</v>
      </c>
      <c r="I266" s="34" t="s">
        <v>34</v>
      </c>
    </row>
    <row r="267">
      <c r="A267" s="44">
        <v>44363.822395324074</v>
      </c>
      <c r="B267" s="34" t="s">
        <v>653</v>
      </c>
      <c r="C267" s="34">
        <v>3.6437597E7</v>
      </c>
      <c r="D267" s="34" t="s">
        <v>2057</v>
      </c>
      <c r="E267" s="34" t="s">
        <v>2058</v>
      </c>
      <c r="F267" s="34">
        <v>3.804936683E9</v>
      </c>
      <c r="G267" s="34" t="s">
        <v>34</v>
      </c>
      <c r="I267" s="34" t="s">
        <v>34</v>
      </c>
    </row>
    <row r="268">
      <c r="A268" s="44">
        <v>44363.84004606481</v>
      </c>
      <c r="B268" s="34" t="s">
        <v>112</v>
      </c>
      <c r="I268" s="34" t="s">
        <v>46</v>
      </c>
    </row>
    <row r="269">
      <c r="A269" s="44">
        <v>44363.841069699076</v>
      </c>
      <c r="B269" s="34" t="s">
        <v>666</v>
      </c>
      <c r="C269" s="34">
        <v>4.3635696E7</v>
      </c>
      <c r="D269" s="34" t="s">
        <v>1751</v>
      </c>
      <c r="E269" s="34" t="s">
        <v>69</v>
      </c>
      <c r="F269" s="34">
        <v>3.825409671E9</v>
      </c>
      <c r="G269" s="34" t="s">
        <v>34</v>
      </c>
      <c r="H269" s="34" t="s">
        <v>1752</v>
      </c>
      <c r="I269" s="34" t="s">
        <v>34</v>
      </c>
    </row>
    <row r="270">
      <c r="A270" s="44">
        <v>44363.851054178245</v>
      </c>
      <c r="B270" s="34" t="s">
        <v>999</v>
      </c>
      <c r="I270" s="34" t="s">
        <v>46</v>
      </c>
    </row>
    <row r="271">
      <c r="A271" s="44">
        <v>44363.85123785879</v>
      </c>
      <c r="B271" s="34" t="s">
        <v>231</v>
      </c>
      <c r="C271" s="34">
        <v>4.2584796E7</v>
      </c>
      <c r="D271" s="34" t="s">
        <v>228</v>
      </c>
      <c r="E271" s="34" t="s">
        <v>233</v>
      </c>
      <c r="F271" s="34">
        <v>3.804615329E9</v>
      </c>
      <c r="G271" s="34" t="s">
        <v>34</v>
      </c>
      <c r="I271" s="34" t="s">
        <v>34</v>
      </c>
    </row>
    <row r="272">
      <c r="A272" s="44">
        <v>44363.85462167824</v>
      </c>
      <c r="B272" s="34" t="s">
        <v>588</v>
      </c>
      <c r="C272" s="34">
        <v>4.2799433E7</v>
      </c>
      <c r="D272" s="34" t="s">
        <v>2059</v>
      </c>
      <c r="E272" s="34" t="s">
        <v>2060</v>
      </c>
      <c r="F272" s="34">
        <v>3.804266015E9</v>
      </c>
      <c r="G272" s="34" t="s">
        <v>34</v>
      </c>
      <c r="H272" s="34" t="s">
        <v>2061</v>
      </c>
      <c r="I272" s="34" t="s">
        <v>34</v>
      </c>
    </row>
    <row r="273">
      <c r="A273" s="44">
        <v>44363.862671423616</v>
      </c>
      <c r="B273" s="34" t="s">
        <v>805</v>
      </c>
      <c r="C273" s="34">
        <v>3.3699665E7</v>
      </c>
      <c r="D273" s="34" t="s">
        <v>2062</v>
      </c>
      <c r="E273" s="34" t="s">
        <v>2063</v>
      </c>
      <c r="F273" s="34">
        <v>3.80422483E9</v>
      </c>
      <c r="G273" s="34" t="s">
        <v>34</v>
      </c>
      <c r="H273" s="34" t="s">
        <v>2064</v>
      </c>
      <c r="I273" s="34" t="s">
        <v>34</v>
      </c>
    </row>
    <row r="274">
      <c r="A274" s="44">
        <v>44363.873054490745</v>
      </c>
      <c r="B274" s="34" t="s">
        <v>1004</v>
      </c>
      <c r="C274" s="34">
        <v>3.4457851E7</v>
      </c>
      <c r="D274" s="34" t="s">
        <v>2065</v>
      </c>
      <c r="E274" s="34" t="s">
        <v>1007</v>
      </c>
      <c r="F274" s="34">
        <v>3.804527614E9</v>
      </c>
      <c r="G274" s="34" t="s">
        <v>34</v>
      </c>
      <c r="H274" s="34" t="s">
        <v>133</v>
      </c>
      <c r="I274" s="34" t="s">
        <v>34</v>
      </c>
    </row>
    <row r="275">
      <c r="A275" s="44">
        <v>44363.923683437504</v>
      </c>
      <c r="B275" s="34" t="s">
        <v>469</v>
      </c>
      <c r="C275" s="34">
        <v>3.774265E7</v>
      </c>
      <c r="D275" s="34" t="s">
        <v>2066</v>
      </c>
      <c r="E275" s="34" t="s">
        <v>1733</v>
      </c>
      <c r="F275" s="34">
        <v>3.825612917E9</v>
      </c>
      <c r="G275" s="34" t="s">
        <v>34</v>
      </c>
      <c r="H275" s="34" t="s">
        <v>2067</v>
      </c>
      <c r="I275" s="34" t="s">
        <v>34</v>
      </c>
    </row>
    <row r="276">
      <c r="A276" s="44">
        <v>44363.994635497686</v>
      </c>
      <c r="B276" s="34" t="s">
        <v>511</v>
      </c>
      <c r="C276" s="34">
        <v>3.7416284E7</v>
      </c>
      <c r="D276" s="34" t="s">
        <v>2068</v>
      </c>
      <c r="E276" s="34" t="s">
        <v>514</v>
      </c>
      <c r="F276" s="34">
        <v>3.80477219E9</v>
      </c>
      <c r="G276" s="34" t="s">
        <v>34</v>
      </c>
      <c r="I276" s="34" t="s">
        <v>34</v>
      </c>
    </row>
    <row r="277">
      <c r="A277" s="44">
        <v>44363.99770712963</v>
      </c>
      <c r="B277" s="34" t="s">
        <v>979</v>
      </c>
      <c r="C277" s="34">
        <v>4.048184E7</v>
      </c>
      <c r="D277" s="34" t="s">
        <v>2069</v>
      </c>
      <c r="E277" s="34" t="s">
        <v>2070</v>
      </c>
      <c r="F277" s="34">
        <v>3.804350624E9</v>
      </c>
      <c r="G277" s="34" t="s">
        <v>34</v>
      </c>
      <c r="I277" s="34" t="s">
        <v>34</v>
      </c>
    </row>
    <row r="278">
      <c r="A278" s="44">
        <v>44364.00078106481</v>
      </c>
      <c r="B278" s="34" t="s">
        <v>108</v>
      </c>
      <c r="C278" s="34">
        <v>4.1845602E7</v>
      </c>
      <c r="D278" s="34" t="s">
        <v>2071</v>
      </c>
      <c r="E278" s="34" t="s">
        <v>2072</v>
      </c>
      <c r="F278" s="34">
        <v>3.804876807E9</v>
      </c>
      <c r="G278" s="34" t="s">
        <v>34</v>
      </c>
      <c r="I278" s="34" t="s">
        <v>34</v>
      </c>
    </row>
    <row r="279">
      <c r="A279" s="44">
        <v>44364.298201550926</v>
      </c>
      <c r="B279" s="34" t="s">
        <v>266</v>
      </c>
      <c r="C279" s="34">
        <v>2.7052387E7</v>
      </c>
      <c r="D279" s="34" t="s">
        <v>2073</v>
      </c>
      <c r="E279" s="34" t="s">
        <v>1579</v>
      </c>
      <c r="F279" s="34">
        <v>3.804262948E9</v>
      </c>
      <c r="G279" s="34" t="s">
        <v>46</v>
      </c>
      <c r="H279" s="34" t="s">
        <v>45</v>
      </c>
      <c r="I279" s="34" t="s">
        <v>34</v>
      </c>
    </row>
    <row r="280">
      <c r="A280" s="44">
        <v>44364.41541902778</v>
      </c>
      <c r="B280" s="34" t="s">
        <v>1071</v>
      </c>
      <c r="C280" s="34">
        <v>3.1450632E7</v>
      </c>
      <c r="D280" s="34" t="s">
        <v>1745</v>
      </c>
      <c r="E280" s="34" t="s">
        <v>1073</v>
      </c>
      <c r="F280" s="34">
        <v>3.834971991E9</v>
      </c>
      <c r="G280" s="34" t="s">
        <v>34</v>
      </c>
      <c r="I280" s="34" t="s">
        <v>34</v>
      </c>
    </row>
    <row r="281">
      <c r="A281" s="44">
        <v>44364.42127474537</v>
      </c>
      <c r="B281" s="34" t="s">
        <v>1258</v>
      </c>
      <c r="I281" s="34" t="s">
        <v>46</v>
      </c>
    </row>
    <row r="282">
      <c r="A282" s="44">
        <v>44364.42815516204</v>
      </c>
      <c r="B282" s="34" t="s">
        <v>1017</v>
      </c>
      <c r="I282" s="34" t="s">
        <v>46</v>
      </c>
    </row>
    <row r="283">
      <c r="A283" s="44">
        <v>44364.432637997685</v>
      </c>
      <c r="B283" s="34" t="s">
        <v>1411</v>
      </c>
      <c r="I283" s="34" t="s">
        <v>46</v>
      </c>
    </row>
    <row r="284">
      <c r="A284" s="44">
        <v>44364.43640805555</v>
      </c>
      <c r="B284" s="34" t="s">
        <v>355</v>
      </c>
      <c r="C284" s="34">
        <v>2.2714246E7</v>
      </c>
      <c r="D284" s="34" t="s">
        <v>357</v>
      </c>
      <c r="E284" s="34" t="s">
        <v>1696</v>
      </c>
      <c r="F284" s="34">
        <v>3.80467399E9</v>
      </c>
      <c r="G284" s="34" t="s">
        <v>46</v>
      </c>
      <c r="H284" s="34" t="s">
        <v>2074</v>
      </c>
      <c r="I284" s="34" t="s">
        <v>34</v>
      </c>
    </row>
    <row r="285">
      <c r="A285" s="44">
        <v>44364.43833109953</v>
      </c>
      <c r="B285" s="34" t="s">
        <v>870</v>
      </c>
      <c r="I285" s="34" t="s">
        <v>46</v>
      </c>
    </row>
    <row r="286">
      <c r="A286" s="44">
        <v>44364.43860565972</v>
      </c>
      <c r="B286" s="34" t="s">
        <v>1097</v>
      </c>
      <c r="C286" s="34">
        <v>2.0464867E7</v>
      </c>
      <c r="D286" s="34" t="s">
        <v>1978</v>
      </c>
      <c r="E286" s="34" t="s">
        <v>1572</v>
      </c>
      <c r="F286" s="34">
        <v>1.128502708E9</v>
      </c>
      <c r="G286" s="34" t="s">
        <v>34</v>
      </c>
      <c r="I286" s="34" t="s">
        <v>34</v>
      </c>
    </row>
    <row r="287">
      <c r="A287" s="44">
        <v>44364.43881043981</v>
      </c>
      <c r="B287" s="34" t="s">
        <v>853</v>
      </c>
      <c r="I287" s="34" t="s">
        <v>46</v>
      </c>
    </row>
    <row r="288">
      <c r="A288" s="44">
        <v>44364.44225891204</v>
      </c>
      <c r="B288" s="34" t="s">
        <v>1126</v>
      </c>
      <c r="I288" s="34" t="s">
        <v>46</v>
      </c>
    </row>
    <row r="289">
      <c r="A289" s="44">
        <v>44364.44697045139</v>
      </c>
      <c r="B289" s="34" t="s">
        <v>1544</v>
      </c>
      <c r="C289" s="34">
        <v>2.1088246E7</v>
      </c>
      <c r="D289" s="34" t="s">
        <v>1856</v>
      </c>
      <c r="E289" s="34" t="s">
        <v>1547</v>
      </c>
      <c r="F289" s="34">
        <v>3.804245064E9</v>
      </c>
      <c r="G289" s="34" t="s">
        <v>46</v>
      </c>
      <c r="H289" s="34" t="s">
        <v>2075</v>
      </c>
      <c r="I289" s="34" t="s">
        <v>34</v>
      </c>
    </row>
    <row r="290">
      <c r="A290" s="44">
        <v>44364.45481589121</v>
      </c>
      <c r="B290" s="34" t="s">
        <v>191</v>
      </c>
      <c r="I290" s="34" t="s">
        <v>46</v>
      </c>
    </row>
    <row r="291">
      <c r="A291" s="44">
        <v>44364.467914988425</v>
      </c>
      <c r="B291" s="34" t="s">
        <v>1293</v>
      </c>
      <c r="I291" s="34" t="s">
        <v>46</v>
      </c>
    </row>
    <row r="292">
      <c r="A292" s="44">
        <v>44364.84189094907</v>
      </c>
      <c r="B292" s="34" t="s">
        <v>1371</v>
      </c>
      <c r="I292" s="34" t="s">
        <v>46</v>
      </c>
    </row>
    <row r="293">
      <c r="A293" s="44">
        <v>44364.518937534725</v>
      </c>
      <c r="B293" s="34" t="s">
        <v>57</v>
      </c>
      <c r="I293" s="34" t="s">
        <v>46</v>
      </c>
    </row>
    <row r="294">
      <c r="A294" s="44">
        <v>44364.54943690972</v>
      </c>
      <c r="B294" s="34" t="s">
        <v>674</v>
      </c>
      <c r="I294" s="34" t="s">
        <v>46</v>
      </c>
    </row>
    <row r="295">
      <c r="A295" s="44">
        <v>44364.58209314814</v>
      </c>
      <c r="B295" s="34" t="s">
        <v>1172</v>
      </c>
      <c r="I295" s="34" t="s">
        <v>46</v>
      </c>
    </row>
    <row r="296">
      <c r="A296" s="44">
        <v>44364.61851216435</v>
      </c>
      <c r="B296" s="34" t="s">
        <v>1580</v>
      </c>
      <c r="C296" s="34">
        <v>4.1047471E7</v>
      </c>
      <c r="D296" s="34" t="s">
        <v>2076</v>
      </c>
      <c r="E296" s="34" t="s">
        <v>2077</v>
      </c>
      <c r="F296" s="34">
        <v>3.804203108E9</v>
      </c>
      <c r="G296" s="34" t="s">
        <v>34</v>
      </c>
      <c r="I296" s="34" t="s">
        <v>34</v>
      </c>
    </row>
    <row r="297">
      <c r="A297" s="44">
        <v>44364.73284309028</v>
      </c>
      <c r="B297" s="34" t="s">
        <v>926</v>
      </c>
      <c r="I297" s="34" t="s">
        <v>46</v>
      </c>
    </row>
    <row r="298">
      <c r="A298" s="44">
        <v>44364.73414238426</v>
      </c>
      <c r="B298" s="34" t="s">
        <v>926</v>
      </c>
      <c r="I298" s="34" t="s">
        <v>46</v>
      </c>
    </row>
    <row r="299">
      <c r="A299" s="44">
        <v>44364.75428841435</v>
      </c>
      <c r="B299" s="34" t="s">
        <v>1481</v>
      </c>
      <c r="I299" s="34" t="s">
        <v>46</v>
      </c>
    </row>
    <row r="300">
      <c r="A300" s="44">
        <v>44364.75674525463</v>
      </c>
      <c r="B300" s="34" t="s">
        <v>1481</v>
      </c>
      <c r="C300" s="34">
        <v>3.8528932E7</v>
      </c>
      <c r="D300" s="34" t="s">
        <v>2078</v>
      </c>
      <c r="E300" s="34" t="s">
        <v>2079</v>
      </c>
      <c r="F300" s="34">
        <v>2.346514776E9</v>
      </c>
      <c r="G300" s="34" t="s">
        <v>34</v>
      </c>
      <c r="H300" s="34" t="s">
        <v>2080</v>
      </c>
      <c r="I300" s="34" t="s">
        <v>34</v>
      </c>
    </row>
    <row r="301">
      <c r="A301" s="44">
        <v>44364.75910461806</v>
      </c>
      <c r="B301" s="34" t="s">
        <v>725</v>
      </c>
      <c r="I301" s="34" t="s">
        <v>46</v>
      </c>
    </row>
    <row r="302">
      <c r="A302" s="44">
        <v>44364.7787153588</v>
      </c>
      <c r="B302" s="34" t="s">
        <v>41</v>
      </c>
      <c r="I302" s="34" t="s">
        <v>46</v>
      </c>
    </row>
    <row r="303">
      <c r="A303" s="44">
        <v>44364.816032523144</v>
      </c>
      <c r="B303" s="34" t="s">
        <v>1112</v>
      </c>
      <c r="C303" s="34">
        <v>3.3395428E7</v>
      </c>
      <c r="D303" s="34" t="s">
        <v>2081</v>
      </c>
      <c r="E303" s="34" t="s">
        <v>1115</v>
      </c>
      <c r="F303" s="34">
        <v>3.825530153E9</v>
      </c>
      <c r="G303" s="34" t="s">
        <v>34</v>
      </c>
      <c r="I303" s="34" t="s">
        <v>34</v>
      </c>
    </row>
    <row r="304">
      <c r="A304" s="44">
        <v>44364.820804675925</v>
      </c>
      <c r="B304" s="34" t="s">
        <v>1331</v>
      </c>
      <c r="C304" s="34">
        <v>1.1977189E7</v>
      </c>
      <c r="D304" s="34" t="s">
        <v>1333</v>
      </c>
      <c r="E304" s="34" t="s">
        <v>1334</v>
      </c>
      <c r="F304" s="34">
        <v>3.804446235E9</v>
      </c>
      <c r="G304" s="34" t="s">
        <v>34</v>
      </c>
      <c r="H304" s="34" t="s">
        <v>1699</v>
      </c>
      <c r="I304" s="34" t="s">
        <v>34</v>
      </c>
    </row>
    <row r="305">
      <c r="A305" s="44">
        <v>44364.824017708335</v>
      </c>
      <c r="B305" s="34" t="s">
        <v>510</v>
      </c>
      <c r="I305" s="34" t="s">
        <v>46</v>
      </c>
    </row>
    <row r="306">
      <c r="A306" s="44">
        <v>44364.82586857639</v>
      </c>
      <c r="B306" s="34" t="s">
        <v>483</v>
      </c>
      <c r="I306" s="34" t="s">
        <v>46</v>
      </c>
    </row>
    <row r="307">
      <c r="A307" s="44">
        <v>44364.83946886574</v>
      </c>
      <c r="B307" s="34" t="s">
        <v>1481</v>
      </c>
      <c r="I307" s="34" t="s">
        <v>46</v>
      </c>
    </row>
    <row r="308">
      <c r="A308" s="44">
        <v>44364.83948918981</v>
      </c>
      <c r="B308" s="34" t="s">
        <v>587</v>
      </c>
      <c r="I308" s="34" t="s">
        <v>46</v>
      </c>
    </row>
    <row r="309">
      <c r="A309" s="44">
        <v>44364.839627152774</v>
      </c>
      <c r="B309" s="34" t="s">
        <v>469</v>
      </c>
      <c r="I309" s="34" t="s">
        <v>46</v>
      </c>
    </row>
    <row r="310">
      <c r="A310" s="44">
        <v>44364.839776493056</v>
      </c>
      <c r="B310" s="34" t="s">
        <v>100</v>
      </c>
      <c r="I310" s="34" t="s">
        <v>46</v>
      </c>
    </row>
    <row r="311">
      <c r="A311" s="44">
        <v>44364.83997798611</v>
      </c>
      <c r="B311" s="34" t="s">
        <v>666</v>
      </c>
      <c r="C311" s="34">
        <v>4.3635696E7</v>
      </c>
      <c r="D311" s="34" t="s">
        <v>1751</v>
      </c>
      <c r="E311" s="34" t="s">
        <v>69</v>
      </c>
      <c r="F311" s="34">
        <v>3.825409671E9</v>
      </c>
      <c r="G311" s="34" t="s">
        <v>46</v>
      </c>
      <c r="H311" s="34" t="s">
        <v>2020</v>
      </c>
      <c r="I311" s="34" t="s">
        <v>34</v>
      </c>
    </row>
    <row r="312">
      <c r="A312" s="44">
        <v>44364.84020040509</v>
      </c>
      <c r="B312" s="34" t="s">
        <v>1097</v>
      </c>
      <c r="C312" s="34">
        <v>2.0464867E7</v>
      </c>
      <c r="D312" s="34" t="s">
        <v>1978</v>
      </c>
      <c r="E312" s="34" t="s">
        <v>1099</v>
      </c>
      <c r="F312" s="34">
        <v>1.128502708E9</v>
      </c>
      <c r="G312" s="34" t="s">
        <v>34</v>
      </c>
      <c r="I312" s="34" t="s">
        <v>34</v>
      </c>
    </row>
    <row r="313">
      <c r="A313" s="44">
        <v>44364.84074771991</v>
      </c>
      <c r="B313" s="34" t="s">
        <v>1116</v>
      </c>
      <c r="C313" s="34">
        <v>3.3395428E7</v>
      </c>
      <c r="D313" s="34" t="s">
        <v>2081</v>
      </c>
      <c r="E313" s="34" t="s">
        <v>1115</v>
      </c>
      <c r="F313" s="34">
        <v>3.825530153E9</v>
      </c>
      <c r="I313" s="34" t="s">
        <v>46</v>
      </c>
    </row>
    <row r="314">
      <c r="A314" s="44">
        <v>44364.840834965275</v>
      </c>
      <c r="B314" s="34" t="s">
        <v>889</v>
      </c>
      <c r="I314" s="34" t="s">
        <v>46</v>
      </c>
    </row>
    <row r="315">
      <c r="A315" s="44">
        <v>44364.84131251158</v>
      </c>
      <c r="B315" s="34" t="s">
        <v>570</v>
      </c>
      <c r="I315" s="34" t="s">
        <v>46</v>
      </c>
    </row>
    <row r="316">
      <c r="A316" s="44">
        <v>44364.841929965274</v>
      </c>
      <c r="B316" s="34" t="s">
        <v>125</v>
      </c>
      <c r="C316" s="34">
        <v>3.2163277E7</v>
      </c>
      <c r="D316" s="34" t="s">
        <v>1657</v>
      </c>
      <c r="E316" s="34" t="s">
        <v>147</v>
      </c>
      <c r="F316" s="34">
        <v>3.804201782E9</v>
      </c>
      <c r="G316" s="34" t="s">
        <v>46</v>
      </c>
      <c r="H316" s="34" t="s">
        <v>128</v>
      </c>
      <c r="I316" s="34" t="s">
        <v>34</v>
      </c>
    </row>
    <row r="317">
      <c r="A317" s="44">
        <v>44364.841980185185</v>
      </c>
      <c r="B317" s="34" t="s">
        <v>266</v>
      </c>
      <c r="C317" s="34">
        <v>2.7052387E7</v>
      </c>
      <c r="D317" s="34" t="s">
        <v>2073</v>
      </c>
      <c r="E317" s="34" t="s">
        <v>269</v>
      </c>
      <c r="F317" s="34">
        <v>3.804262948E9</v>
      </c>
      <c r="G317" s="34" t="s">
        <v>46</v>
      </c>
      <c r="H317" s="34" t="s">
        <v>45</v>
      </c>
      <c r="I317" s="34" t="s">
        <v>34</v>
      </c>
    </row>
    <row r="318">
      <c r="A318" s="44">
        <v>44364.842768738425</v>
      </c>
      <c r="B318" s="34" t="s">
        <v>30</v>
      </c>
      <c r="I318" s="34" t="s">
        <v>46</v>
      </c>
    </row>
    <row r="319">
      <c r="A319" s="44">
        <v>44364.84299152778</v>
      </c>
      <c r="B319" s="34" t="s">
        <v>1507</v>
      </c>
      <c r="C319" s="34">
        <v>4.0482339E7</v>
      </c>
      <c r="D319" s="34" t="s">
        <v>663</v>
      </c>
      <c r="E319" s="34" t="s">
        <v>1509</v>
      </c>
      <c r="F319" s="34">
        <v>3.80492884E9</v>
      </c>
      <c r="G319" s="34" t="s">
        <v>34</v>
      </c>
      <c r="H319" s="34" t="s">
        <v>397</v>
      </c>
      <c r="I319" s="34" t="s">
        <v>34</v>
      </c>
    </row>
    <row r="320">
      <c r="A320" s="44">
        <v>44364.843040057865</v>
      </c>
      <c r="B320" s="34" t="s">
        <v>1112</v>
      </c>
      <c r="C320" s="34">
        <v>3.3395428E7</v>
      </c>
      <c r="D320" s="34" t="s">
        <v>2081</v>
      </c>
      <c r="E320" s="34" t="s">
        <v>1115</v>
      </c>
      <c r="F320" s="34">
        <v>3.825530153E9</v>
      </c>
      <c r="I320" s="34" t="s">
        <v>46</v>
      </c>
    </row>
    <row r="321">
      <c r="A321" s="44">
        <v>44364.84336798611</v>
      </c>
      <c r="B321" s="34" t="s">
        <v>1519</v>
      </c>
      <c r="I321" s="34" t="s">
        <v>46</v>
      </c>
    </row>
    <row r="322">
      <c r="A322" s="44">
        <v>44364.843561076385</v>
      </c>
      <c r="B322" s="34" t="s">
        <v>1172</v>
      </c>
      <c r="I322" s="34" t="s">
        <v>46</v>
      </c>
    </row>
    <row r="323">
      <c r="A323" s="44">
        <v>44364.84366084491</v>
      </c>
      <c r="B323" s="34" t="s">
        <v>231</v>
      </c>
      <c r="I323" s="34" t="s">
        <v>46</v>
      </c>
    </row>
    <row r="324">
      <c r="A324" s="44">
        <v>44364.84366395834</v>
      </c>
      <c r="B324" s="34" t="s">
        <v>266</v>
      </c>
      <c r="C324" s="34">
        <v>2.7052387E7</v>
      </c>
      <c r="D324" s="34" t="s">
        <v>2073</v>
      </c>
      <c r="E324" s="34" t="s">
        <v>269</v>
      </c>
      <c r="F324" s="34">
        <v>3.804262948E9</v>
      </c>
      <c r="G324" s="34" t="s">
        <v>46</v>
      </c>
      <c r="H324" s="34" t="s">
        <v>45</v>
      </c>
      <c r="I324" s="34" t="s">
        <v>34</v>
      </c>
    </row>
    <row r="325">
      <c r="A325" s="44">
        <v>44364.84407228009</v>
      </c>
      <c r="B325" s="34" t="s">
        <v>1258</v>
      </c>
      <c r="I325" s="34" t="s">
        <v>46</v>
      </c>
    </row>
    <row r="326">
      <c r="A326" s="44">
        <v>44364.84433841435</v>
      </c>
      <c r="B326" s="34" t="s">
        <v>108</v>
      </c>
      <c r="I326" s="34" t="s">
        <v>46</v>
      </c>
    </row>
    <row r="327">
      <c r="A327" s="44">
        <v>44364.84503715277</v>
      </c>
      <c r="B327" s="34" t="s">
        <v>1076</v>
      </c>
      <c r="C327" s="34">
        <v>4.4199232E7</v>
      </c>
      <c r="D327" s="34" t="s">
        <v>2082</v>
      </c>
      <c r="E327" s="34" t="s">
        <v>1079</v>
      </c>
      <c r="F327" s="34">
        <v>3.825410435E9</v>
      </c>
      <c r="G327" s="34" t="s">
        <v>34</v>
      </c>
      <c r="I327" s="34" t="s">
        <v>34</v>
      </c>
    </row>
    <row r="328">
      <c r="A328" s="44">
        <v>44364.845902280096</v>
      </c>
      <c r="B328" s="34" t="s">
        <v>979</v>
      </c>
      <c r="I328" s="34" t="s">
        <v>46</v>
      </c>
    </row>
    <row r="329">
      <c r="A329" s="44">
        <v>44364.8461880324</v>
      </c>
      <c r="B329" s="34" t="s">
        <v>1112</v>
      </c>
      <c r="C329" s="34">
        <v>3.3395428E7</v>
      </c>
      <c r="D329" s="34" t="s">
        <v>2081</v>
      </c>
      <c r="E329" s="34" t="s">
        <v>1115</v>
      </c>
      <c r="F329" s="34">
        <v>3.825530153E9</v>
      </c>
      <c r="G329" s="34" t="s">
        <v>34</v>
      </c>
      <c r="I329" s="34" t="s">
        <v>34</v>
      </c>
    </row>
    <row r="330">
      <c r="A330" s="44">
        <v>44364.8465984838</v>
      </c>
      <c r="B330" s="34" t="s">
        <v>1312</v>
      </c>
      <c r="I330" s="34" t="s">
        <v>46</v>
      </c>
    </row>
    <row r="331">
      <c r="A331" s="44">
        <v>44364.84869151621</v>
      </c>
      <c r="B331" s="34" t="s">
        <v>1192</v>
      </c>
      <c r="C331" s="34">
        <v>1.6866439E7</v>
      </c>
      <c r="D331" s="34" t="s">
        <v>2083</v>
      </c>
      <c r="E331" s="34" t="s">
        <v>1195</v>
      </c>
      <c r="F331" s="34">
        <v>1.130852672E9</v>
      </c>
      <c r="G331" s="34" t="s">
        <v>34</v>
      </c>
      <c r="I331" s="34" t="s">
        <v>34</v>
      </c>
    </row>
    <row r="332">
      <c r="A332" s="44">
        <v>44364.85298553241</v>
      </c>
      <c r="B332" s="34" t="s">
        <v>75</v>
      </c>
      <c r="D332" s="34" t="s">
        <v>2084</v>
      </c>
      <c r="E332" s="34" t="s">
        <v>77</v>
      </c>
      <c r="I332" s="34" t="s">
        <v>46</v>
      </c>
    </row>
    <row r="333">
      <c r="A333" s="44">
        <v>44364.86768957176</v>
      </c>
      <c r="B333" s="34" t="s">
        <v>88</v>
      </c>
      <c r="I333" s="34" t="s">
        <v>46</v>
      </c>
    </row>
    <row r="334">
      <c r="A334" s="44">
        <v>44364.86815365741</v>
      </c>
      <c r="B334" s="34" t="s">
        <v>105</v>
      </c>
      <c r="I334" s="34" t="s">
        <v>46</v>
      </c>
    </row>
    <row r="335">
      <c r="A335" s="44">
        <v>44364.86843686343</v>
      </c>
      <c r="B335" s="34" t="s">
        <v>999</v>
      </c>
      <c r="I335" s="34" t="s">
        <v>46</v>
      </c>
    </row>
    <row r="336">
      <c r="A336" s="44">
        <v>44364.868846944446</v>
      </c>
      <c r="B336" s="34" t="s">
        <v>112</v>
      </c>
      <c r="I336" s="34" t="s">
        <v>46</v>
      </c>
    </row>
    <row r="337">
      <c r="A337" s="44">
        <v>44364.86931905092</v>
      </c>
      <c r="B337" s="34" t="s">
        <v>1331</v>
      </c>
      <c r="I337" s="34" t="s">
        <v>46</v>
      </c>
    </row>
    <row r="338">
      <c r="A338" s="44">
        <v>44364.86978212963</v>
      </c>
      <c r="B338" s="34" t="s">
        <v>41</v>
      </c>
      <c r="I338" s="34" t="s">
        <v>46</v>
      </c>
    </row>
    <row r="339">
      <c r="A339" s="44">
        <v>44364.87028145834</v>
      </c>
      <c r="B339" s="34" t="s">
        <v>511</v>
      </c>
      <c r="I339" s="34" t="s">
        <v>46</v>
      </c>
    </row>
    <row r="340">
      <c r="A340" s="44">
        <v>44364.872207928245</v>
      </c>
      <c r="B340" s="34" t="s">
        <v>129</v>
      </c>
      <c r="I340" s="34" t="s">
        <v>46</v>
      </c>
    </row>
    <row r="341">
      <c r="A341" s="44">
        <v>44364.8731166088</v>
      </c>
      <c r="B341" s="34" t="s">
        <v>853</v>
      </c>
      <c r="I341" s="34" t="s">
        <v>46</v>
      </c>
    </row>
    <row r="342">
      <c r="A342" s="44">
        <v>44364.87346513889</v>
      </c>
      <c r="B342" s="34" t="s">
        <v>57</v>
      </c>
      <c r="I342" s="34" t="s">
        <v>46</v>
      </c>
    </row>
    <row r="343">
      <c r="A343" s="44">
        <v>44364.87388222222</v>
      </c>
      <c r="B343" s="34" t="s">
        <v>674</v>
      </c>
      <c r="I343" s="34" t="s">
        <v>46</v>
      </c>
    </row>
    <row r="344">
      <c r="A344" s="44">
        <v>44364.874452627315</v>
      </c>
      <c r="B344" s="34" t="s">
        <v>1580</v>
      </c>
      <c r="I344" s="34" t="s">
        <v>46</v>
      </c>
    </row>
    <row r="345">
      <c r="A345" s="44">
        <v>44364.87540575232</v>
      </c>
      <c r="B345" s="34" t="s">
        <v>510</v>
      </c>
      <c r="I345" s="34" t="s">
        <v>46</v>
      </c>
    </row>
    <row r="346">
      <c r="A346" s="44">
        <v>44364.87680987269</v>
      </c>
      <c r="B346" s="34" t="s">
        <v>702</v>
      </c>
      <c r="I346" s="34" t="s">
        <v>46</v>
      </c>
    </row>
    <row r="347">
      <c r="A347" s="44">
        <v>44364.87765560186</v>
      </c>
      <c r="B347" s="34" t="s">
        <v>1126</v>
      </c>
      <c r="I347" s="34" t="s">
        <v>46</v>
      </c>
    </row>
    <row r="348">
      <c r="A348" s="44">
        <v>44364.87768422454</v>
      </c>
      <c r="B348" s="34" t="s">
        <v>211</v>
      </c>
      <c r="C348" s="41">
        <v>3.7319676E7</v>
      </c>
      <c r="D348" s="41" t="s">
        <v>1760</v>
      </c>
      <c r="E348" s="41" t="s">
        <v>1761</v>
      </c>
      <c r="F348" s="41">
        <v>3.825405833E9</v>
      </c>
      <c r="G348" s="41" t="s">
        <v>34</v>
      </c>
      <c r="H348" s="41" t="s">
        <v>1727</v>
      </c>
      <c r="I348" s="34" t="s">
        <v>46</v>
      </c>
    </row>
    <row r="349">
      <c r="A349" s="44">
        <v>44364.87821177083</v>
      </c>
      <c r="B349" s="34" t="s">
        <v>211</v>
      </c>
      <c r="C349" s="41">
        <v>3.7319676E7</v>
      </c>
      <c r="D349" s="41" t="s">
        <v>1760</v>
      </c>
      <c r="E349" s="41" t="s">
        <v>1761</v>
      </c>
      <c r="F349" s="41">
        <v>3.825405833E9</v>
      </c>
      <c r="G349" s="41" t="s">
        <v>34</v>
      </c>
      <c r="H349" s="41" t="s">
        <v>1727</v>
      </c>
      <c r="I349" s="34" t="s">
        <v>46</v>
      </c>
    </row>
    <row r="350">
      <c r="A350" s="44">
        <v>44364.87985520833</v>
      </c>
      <c r="B350" s="34" t="s">
        <v>1371</v>
      </c>
      <c r="I350" s="34" t="s">
        <v>46</v>
      </c>
    </row>
    <row r="351">
      <c r="A351" s="44">
        <v>44364.880709791665</v>
      </c>
      <c r="B351" s="34" t="s">
        <v>1331</v>
      </c>
      <c r="C351" s="34">
        <v>1.1977189E7</v>
      </c>
      <c r="D351" s="34" t="s">
        <v>1333</v>
      </c>
      <c r="E351" s="34" t="s">
        <v>1334</v>
      </c>
      <c r="G351" s="34" t="s">
        <v>34</v>
      </c>
      <c r="I351" s="34" t="s">
        <v>34</v>
      </c>
    </row>
    <row r="352">
      <c r="A352" s="44">
        <v>44364.93831883102</v>
      </c>
      <c r="B352" s="34" t="s">
        <v>1544</v>
      </c>
      <c r="I352" s="34" t="s">
        <v>46</v>
      </c>
    </row>
    <row r="353">
      <c r="A353" s="44">
        <v>44364.874452627315</v>
      </c>
      <c r="B353" s="34" t="s">
        <v>54</v>
      </c>
      <c r="C353" s="34">
        <v>0.0</v>
      </c>
      <c r="D353" s="34" t="s">
        <v>2085</v>
      </c>
      <c r="E353" s="34" t="s">
        <v>56</v>
      </c>
      <c r="G353" s="34" t="s">
        <v>34</v>
      </c>
      <c r="I353" s="34" t="s">
        <v>34</v>
      </c>
    </row>
    <row r="354">
      <c r="A354" s="44">
        <v>44364.96533446759</v>
      </c>
      <c r="B354" s="34" t="s">
        <v>47</v>
      </c>
      <c r="C354" s="34">
        <v>0.0</v>
      </c>
      <c r="D354" s="34" t="s">
        <v>2086</v>
      </c>
      <c r="E354" s="34" t="s">
        <v>2087</v>
      </c>
      <c r="G354" s="34" t="s">
        <v>34</v>
      </c>
      <c r="I354" s="34" t="s">
        <v>34</v>
      </c>
    </row>
    <row r="355">
      <c r="A355" s="44">
        <v>44364.968260625</v>
      </c>
      <c r="B355" s="34" t="s">
        <v>192</v>
      </c>
      <c r="I355" s="34" t="s">
        <v>46</v>
      </c>
    </row>
    <row r="356">
      <c r="A356" s="44">
        <v>44364.97463979167</v>
      </c>
      <c r="B356" s="34" t="s">
        <v>1519</v>
      </c>
      <c r="C356" s="34">
        <v>0.0</v>
      </c>
      <c r="D356" s="34" t="s">
        <v>2088</v>
      </c>
      <c r="E356" s="34" t="s">
        <v>2089</v>
      </c>
      <c r="G356" s="34" t="s">
        <v>34</v>
      </c>
      <c r="I356" s="34" t="s">
        <v>34</v>
      </c>
    </row>
    <row r="357">
      <c r="A357" s="44">
        <v>44365.01859253472</v>
      </c>
      <c r="B357" s="34" t="s">
        <v>175</v>
      </c>
      <c r="I357" s="34" t="s">
        <v>46</v>
      </c>
    </row>
    <row r="358">
      <c r="A358" s="44">
        <v>44365.02250821759</v>
      </c>
      <c r="B358" s="34" t="s">
        <v>175</v>
      </c>
      <c r="I358" s="34" t="s">
        <v>46</v>
      </c>
    </row>
    <row r="359">
      <c r="A359" s="44">
        <v>44365.05418166667</v>
      </c>
      <c r="B359" s="34" t="s">
        <v>161</v>
      </c>
      <c r="C359" s="34">
        <v>2.902455E7</v>
      </c>
      <c r="D359" s="34" t="s">
        <v>163</v>
      </c>
      <c r="E359" s="34" t="s">
        <v>2090</v>
      </c>
      <c r="F359" s="34">
        <v>3.80424356E9</v>
      </c>
      <c r="G359" s="34" t="s">
        <v>34</v>
      </c>
      <c r="H359" s="34" t="s">
        <v>2091</v>
      </c>
      <c r="I359" s="34" t="s">
        <v>34</v>
      </c>
    </row>
    <row r="360">
      <c r="A360" s="44">
        <v>44365.68834346065</v>
      </c>
      <c r="B360" s="34" t="s">
        <v>83</v>
      </c>
      <c r="C360" s="34">
        <v>2.7673453E7</v>
      </c>
      <c r="D360" s="34" t="s">
        <v>1676</v>
      </c>
      <c r="E360" s="34" t="s">
        <v>86</v>
      </c>
      <c r="F360" s="34">
        <v>3.804327669E9</v>
      </c>
      <c r="G360" s="34" t="s">
        <v>34</v>
      </c>
      <c r="H360" s="34" t="s">
        <v>2092</v>
      </c>
      <c r="I360" s="34" t="s">
        <v>34</v>
      </c>
    </row>
    <row r="361">
      <c r="A361" s="44">
        <v>44365.839783159725</v>
      </c>
      <c r="B361" s="34" t="s">
        <v>1262</v>
      </c>
      <c r="C361" s="34">
        <v>1.8686249E7</v>
      </c>
      <c r="D361" s="34" t="s">
        <v>1273</v>
      </c>
      <c r="E361" s="34" t="s">
        <v>2093</v>
      </c>
      <c r="F361" s="34">
        <v>3.804443651E9</v>
      </c>
      <c r="G361" s="34" t="s">
        <v>34</v>
      </c>
      <c r="H361" s="34" t="s">
        <v>2094</v>
      </c>
      <c r="I361" s="34" t="s">
        <v>34</v>
      </c>
    </row>
    <row r="362">
      <c r="A362" s="44">
        <v>44366.54881099537</v>
      </c>
      <c r="B362" s="34" t="s">
        <v>1144</v>
      </c>
      <c r="C362" s="34">
        <v>3.4312479E7</v>
      </c>
      <c r="D362" s="34" t="s">
        <v>2095</v>
      </c>
      <c r="E362" s="34" t="s">
        <v>2034</v>
      </c>
      <c r="F362" s="34">
        <v>3.804527868E9</v>
      </c>
      <c r="G362" s="34" t="s">
        <v>34</v>
      </c>
      <c r="H362" s="34" t="s">
        <v>2096</v>
      </c>
      <c r="I362" s="34" t="s">
        <v>34</v>
      </c>
    </row>
    <row r="363">
      <c r="A363" s="44">
        <v>44368.78767295139</v>
      </c>
      <c r="B363" s="34" t="s">
        <v>1009</v>
      </c>
      <c r="I363" s="34" t="s">
        <v>46</v>
      </c>
    </row>
    <row r="364">
      <c r="A364" s="44">
        <v>44369.499659884255</v>
      </c>
      <c r="B364" s="34" t="s">
        <v>598</v>
      </c>
      <c r="C364" s="34">
        <v>4.2695848E7</v>
      </c>
      <c r="D364" s="34" t="s">
        <v>2097</v>
      </c>
      <c r="E364" s="34" t="s">
        <v>2098</v>
      </c>
      <c r="F364" s="34">
        <v>3.825555497E9</v>
      </c>
      <c r="G364" s="34" t="s">
        <v>34</v>
      </c>
      <c r="H364" s="34" t="s">
        <v>2099</v>
      </c>
      <c r="I364" s="34" t="s">
        <v>34</v>
      </c>
    </row>
    <row r="365">
      <c r="A365" s="44">
        <v>44375.73008892361</v>
      </c>
      <c r="B365" s="34" t="s">
        <v>1104</v>
      </c>
      <c r="C365" s="34">
        <v>2.1780825E7</v>
      </c>
      <c r="D365" s="34" t="s">
        <v>2100</v>
      </c>
      <c r="E365" s="34" t="s">
        <v>2101</v>
      </c>
      <c r="F365" s="34">
        <v>3.804664675E9</v>
      </c>
      <c r="G365" s="34" t="s">
        <v>34</v>
      </c>
      <c r="H365" s="34" t="s">
        <v>2102</v>
      </c>
      <c r="I365" s="34" t="s">
        <v>34</v>
      </c>
    </row>
    <row r="366">
      <c r="A366" s="44">
        <v>44375.730104166665</v>
      </c>
      <c r="B366" s="9" t="s">
        <v>1110</v>
      </c>
      <c r="C366" s="34">
        <v>2.1780825E7</v>
      </c>
      <c r="D366" s="34" t="s">
        <v>2100</v>
      </c>
      <c r="E366" s="34" t="s">
        <v>2101</v>
      </c>
      <c r="F366" s="34">
        <v>3.804664675E9</v>
      </c>
      <c r="G366" s="34" t="s">
        <v>34</v>
      </c>
      <c r="H366" s="34" t="s">
        <v>2102</v>
      </c>
      <c r="I366" s="34" t="s">
        <v>34</v>
      </c>
    </row>
    <row r="367">
      <c r="A367" s="44">
        <v>44427.895833333336</v>
      </c>
      <c r="B367" s="9" t="s">
        <v>67</v>
      </c>
      <c r="C367" s="34"/>
      <c r="D367" s="34" t="s">
        <v>2103</v>
      </c>
      <c r="E367" s="34" t="s">
        <v>69</v>
      </c>
      <c r="F367" s="34"/>
      <c r="G367" s="34"/>
      <c r="H367" s="34"/>
      <c r="I367" s="34"/>
    </row>
    <row r="368">
      <c r="A368" s="44">
        <v>44376.69025068287</v>
      </c>
      <c r="B368" s="34" t="s">
        <v>496</v>
      </c>
      <c r="C368" s="34">
        <v>2.5539593E7</v>
      </c>
      <c r="D368" s="34" t="s">
        <v>498</v>
      </c>
      <c r="E368" s="34" t="s">
        <v>2104</v>
      </c>
      <c r="F368" s="34">
        <v>3.804320655E9</v>
      </c>
      <c r="G368" s="34" t="s">
        <v>34</v>
      </c>
      <c r="H368" s="34" t="s">
        <v>2105</v>
      </c>
      <c r="I368" s="34" t="s">
        <v>34</v>
      </c>
    </row>
    <row r="369">
      <c r="A369" s="44">
        <v>44376.836221226855</v>
      </c>
      <c r="B369" s="34" t="s">
        <v>718</v>
      </c>
      <c r="C369" s="34">
        <v>2.5349972E7</v>
      </c>
      <c r="D369" s="34" t="s">
        <v>2106</v>
      </c>
      <c r="E369" s="34" t="s">
        <v>721</v>
      </c>
      <c r="F369" s="34">
        <v>3.804775527E9</v>
      </c>
      <c r="G369" s="34" t="s">
        <v>34</v>
      </c>
      <c r="H369" s="34" t="s">
        <v>2107</v>
      </c>
      <c r="I369" s="34" t="s">
        <v>34</v>
      </c>
    </row>
    <row r="370">
      <c r="A370" s="44">
        <v>44376.8448556713</v>
      </c>
      <c r="B370" s="34" t="s">
        <v>355</v>
      </c>
      <c r="C370" s="34">
        <v>2.2714246E7</v>
      </c>
      <c r="D370" s="34" t="s">
        <v>357</v>
      </c>
      <c r="E370" s="34" t="s">
        <v>1696</v>
      </c>
      <c r="F370" s="34">
        <v>3.80467399E9</v>
      </c>
      <c r="G370" s="34" t="s">
        <v>46</v>
      </c>
      <c r="H370" s="34" t="s">
        <v>2108</v>
      </c>
      <c r="I370" s="34" t="s">
        <v>34</v>
      </c>
    </row>
    <row r="371">
      <c r="A371" s="44">
        <v>44376.959348854165</v>
      </c>
      <c r="B371" s="34" t="s">
        <v>587</v>
      </c>
      <c r="I371" s="34" t="s">
        <v>46</v>
      </c>
    </row>
    <row r="372">
      <c r="A372" s="44">
        <v>44377.31231761574</v>
      </c>
      <c r="B372" s="34" t="s">
        <v>702</v>
      </c>
      <c r="I372" s="34" t="s">
        <v>46</v>
      </c>
    </row>
    <row r="373">
      <c r="A373" s="44">
        <v>44377.44816388889</v>
      </c>
      <c r="B373" s="34" t="s">
        <v>445</v>
      </c>
      <c r="C373" s="34">
        <v>3.0830983E7</v>
      </c>
      <c r="D373" s="34" t="s">
        <v>2109</v>
      </c>
      <c r="E373" s="34" t="s">
        <v>2110</v>
      </c>
      <c r="F373" s="34">
        <v>3.804227339E9</v>
      </c>
      <c r="G373" s="34" t="s">
        <v>34</v>
      </c>
      <c r="I373" s="34" t="s">
        <v>34</v>
      </c>
    </row>
    <row r="374">
      <c r="A374" s="44">
        <v>44377.54670460648</v>
      </c>
      <c r="B374" s="34" t="s">
        <v>30</v>
      </c>
      <c r="I374" s="34" t="s">
        <v>46</v>
      </c>
    </row>
    <row r="375">
      <c r="A375" s="44">
        <v>44377.55190777778</v>
      </c>
      <c r="B375" s="34" t="s">
        <v>112</v>
      </c>
      <c r="I375" s="34" t="s">
        <v>46</v>
      </c>
    </row>
    <row r="376">
      <c r="A376" s="44">
        <v>44377.56177083333</v>
      </c>
      <c r="B376" s="28" t="s">
        <v>1394</v>
      </c>
      <c r="C376" s="34">
        <v>2.0613012E7</v>
      </c>
      <c r="D376" s="34" t="s">
        <v>1863</v>
      </c>
      <c r="E376" s="34" t="s">
        <v>1138</v>
      </c>
      <c r="F376" s="34">
        <v>3.804201338E9</v>
      </c>
      <c r="G376" s="34" t="s">
        <v>34</v>
      </c>
      <c r="H376" s="34" t="s">
        <v>1393</v>
      </c>
      <c r="I376" s="34" t="s">
        <v>34</v>
      </c>
    </row>
    <row r="377">
      <c r="A377" s="44">
        <v>44377.56178311343</v>
      </c>
      <c r="B377" s="34" t="s">
        <v>1391</v>
      </c>
      <c r="C377" s="34">
        <v>2.0613012E7</v>
      </c>
      <c r="D377" s="34" t="s">
        <v>1863</v>
      </c>
      <c r="E377" s="34" t="s">
        <v>1138</v>
      </c>
      <c r="F377" s="34">
        <v>3.804201338E9</v>
      </c>
      <c r="G377" s="34" t="s">
        <v>34</v>
      </c>
      <c r="H377" s="34" t="s">
        <v>1393</v>
      </c>
      <c r="I377" s="34" t="s">
        <v>34</v>
      </c>
    </row>
    <row r="378">
      <c r="A378" s="44">
        <v>44377.586510277775</v>
      </c>
      <c r="B378" s="34" t="s">
        <v>100</v>
      </c>
      <c r="I378" s="34" t="s">
        <v>46</v>
      </c>
    </row>
    <row r="379">
      <c r="A379" s="44">
        <v>44377.59095237269</v>
      </c>
      <c r="B379" s="34" t="s">
        <v>853</v>
      </c>
      <c r="I379" s="34" t="s">
        <v>46</v>
      </c>
    </row>
    <row r="380">
      <c r="A380" s="44">
        <v>44377.66669329861</v>
      </c>
      <c r="B380" s="34" t="s">
        <v>469</v>
      </c>
      <c r="I380" s="34" t="s">
        <v>46</v>
      </c>
    </row>
    <row r="381">
      <c r="A381" s="44">
        <v>44377.72673145833</v>
      </c>
      <c r="B381" s="34" t="s">
        <v>216</v>
      </c>
      <c r="C381" s="41">
        <v>3.7319676E7</v>
      </c>
      <c r="D381" s="41" t="s">
        <v>1760</v>
      </c>
      <c r="E381" s="41" t="s">
        <v>1761</v>
      </c>
      <c r="F381" s="41">
        <v>3.825405833E9</v>
      </c>
      <c r="G381" s="41" t="s">
        <v>34</v>
      </c>
      <c r="H381" s="41" t="s">
        <v>1727</v>
      </c>
      <c r="I381" s="34" t="s">
        <v>46</v>
      </c>
    </row>
    <row r="382">
      <c r="A382" s="44">
        <v>44377.72843697917</v>
      </c>
      <c r="B382" s="34" t="s">
        <v>211</v>
      </c>
      <c r="C382" s="41">
        <v>3.7319676E7</v>
      </c>
      <c r="D382" s="41" t="s">
        <v>1760</v>
      </c>
      <c r="E382" s="41" t="s">
        <v>1761</v>
      </c>
      <c r="F382" s="41">
        <v>3.825405833E9</v>
      </c>
      <c r="G382" s="41" t="s">
        <v>34</v>
      </c>
      <c r="H382" s="41" t="s">
        <v>1727</v>
      </c>
      <c r="I382" s="34" t="s">
        <v>46</v>
      </c>
    </row>
    <row r="383">
      <c r="A383" s="44">
        <v>44377.829717719906</v>
      </c>
      <c r="B383" s="34" t="s">
        <v>674</v>
      </c>
      <c r="I383" s="34" t="s">
        <v>46</v>
      </c>
    </row>
    <row r="384">
      <c r="A384" s="44">
        <v>44378.49160715278</v>
      </c>
      <c r="B384" s="34" t="s">
        <v>1209</v>
      </c>
      <c r="C384" s="34">
        <v>3.8480742E7</v>
      </c>
      <c r="D384" s="34" t="s">
        <v>2111</v>
      </c>
      <c r="E384" s="34" t="s">
        <v>1861</v>
      </c>
      <c r="F384" s="34">
        <v>3.804319017E9</v>
      </c>
      <c r="G384" s="34" t="s">
        <v>34</v>
      </c>
      <c r="H384" s="34" t="s">
        <v>1777</v>
      </c>
      <c r="I384" s="34" t="s">
        <v>34</v>
      </c>
    </row>
    <row r="385">
      <c r="A385" s="44">
        <v>44378.523039259264</v>
      </c>
      <c r="B385" s="34" t="s">
        <v>510</v>
      </c>
      <c r="I385" s="34" t="s">
        <v>46</v>
      </c>
    </row>
    <row r="386">
      <c r="A386" s="44">
        <v>44378.530476527776</v>
      </c>
      <c r="B386" s="34" t="s">
        <v>411</v>
      </c>
      <c r="I386" s="34" t="s">
        <v>46</v>
      </c>
    </row>
    <row r="387">
      <c r="A387" s="44">
        <v>44378.55868613426</v>
      </c>
      <c r="B387" s="34" t="s">
        <v>57</v>
      </c>
      <c r="I387" s="34" t="s">
        <v>46</v>
      </c>
    </row>
    <row r="388">
      <c r="A388" s="44">
        <v>44378.60897021991</v>
      </c>
      <c r="B388" s="34" t="s">
        <v>1425</v>
      </c>
      <c r="C388" s="34">
        <v>3.8763575E7</v>
      </c>
      <c r="D388" s="34" t="s">
        <v>2112</v>
      </c>
      <c r="E388" s="34" t="s">
        <v>1428</v>
      </c>
      <c r="F388" s="34">
        <v>3.804205006E9</v>
      </c>
      <c r="G388" s="34" t="s">
        <v>34</v>
      </c>
      <c r="I388" s="34" t="s">
        <v>34</v>
      </c>
    </row>
    <row r="389">
      <c r="A389" s="44">
        <v>44378.70691072917</v>
      </c>
      <c r="B389" s="34" t="s">
        <v>331</v>
      </c>
      <c r="I389" s="34" t="s">
        <v>46</v>
      </c>
    </row>
    <row r="390">
      <c r="A390" s="44">
        <v>44378.770434791666</v>
      </c>
      <c r="B390" s="34" t="s">
        <v>747</v>
      </c>
      <c r="I390" s="34" t="s">
        <v>46</v>
      </c>
    </row>
    <row r="391">
      <c r="A391" s="44">
        <v>44378.81990495371</v>
      </c>
      <c r="B391" s="34" t="s">
        <v>1192</v>
      </c>
      <c r="I391" s="34" t="s">
        <v>46</v>
      </c>
    </row>
    <row r="392">
      <c r="A392" s="44">
        <v>44378.8315983912</v>
      </c>
      <c r="B392" s="34" t="s">
        <v>1293</v>
      </c>
      <c r="I392" s="34" t="s">
        <v>46</v>
      </c>
    </row>
    <row r="393">
      <c r="A393" s="44">
        <v>44378.83465291667</v>
      </c>
      <c r="B393" s="34" t="s">
        <v>587</v>
      </c>
      <c r="I393" s="34" t="s">
        <v>46</v>
      </c>
    </row>
    <row r="394">
      <c r="A394" s="44">
        <v>44378.83508672453</v>
      </c>
      <c r="B394" s="34" t="s">
        <v>100</v>
      </c>
      <c r="I394" s="34" t="s">
        <v>46</v>
      </c>
    </row>
    <row r="395">
      <c r="A395" s="44">
        <v>44378.83789084491</v>
      </c>
      <c r="B395" s="34" t="s">
        <v>726</v>
      </c>
      <c r="I395" s="34" t="s">
        <v>46</v>
      </c>
    </row>
    <row r="396">
      <c r="A396" s="44">
        <v>44378.84337570602</v>
      </c>
      <c r="B396" s="34" t="s">
        <v>1425</v>
      </c>
      <c r="I396" s="34" t="s">
        <v>46</v>
      </c>
    </row>
    <row r="397">
      <c r="A397" s="44">
        <v>44378.84338795139</v>
      </c>
      <c r="B397" s="34" t="s">
        <v>112</v>
      </c>
      <c r="I397" s="34" t="s">
        <v>46</v>
      </c>
    </row>
    <row r="398">
      <c r="A398" s="44">
        <v>44378.8435109375</v>
      </c>
      <c r="B398" s="34" t="s">
        <v>469</v>
      </c>
      <c r="I398" s="34" t="s">
        <v>46</v>
      </c>
    </row>
    <row r="399">
      <c r="A399" s="44">
        <v>44378.843634375</v>
      </c>
      <c r="B399" s="34" t="s">
        <v>853</v>
      </c>
      <c r="I399" s="34" t="s">
        <v>46</v>
      </c>
    </row>
    <row r="400">
      <c r="A400" s="44">
        <v>44378.843775127316</v>
      </c>
      <c r="B400" s="34" t="s">
        <v>1192</v>
      </c>
      <c r="I400" s="34" t="s">
        <v>46</v>
      </c>
    </row>
    <row r="401">
      <c r="A401" s="44">
        <v>44378.844329189815</v>
      </c>
      <c r="B401" s="34" t="s">
        <v>331</v>
      </c>
      <c r="I401" s="34" t="s">
        <v>46</v>
      </c>
    </row>
    <row r="402">
      <c r="A402" s="44">
        <v>44378.84435454861</v>
      </c>
      <c r="B402" s="34" t="s">
        <v>30</v>
      </c>
      <c r="I402" s="34" t="s">
        <v>46</v>
      </c>
    </row>
    <row r="403">
      <c r="A403" s="44">
        <v>44378.84455967593</v>
      </c>
      <c r="B403" s="34" t="s">
        <v>469</v>
      </c>
      <c r="I403" s="34" t="s">
        <v>46</v>
      </c>
    </row>
    <row r="404">
      <c r="A404" s="44">
        <v>44378.84456747685</v>
      </c>
      <c r="B404" s="34" t="s">
        <v>726</v>
      </c>
      <c r="I404" s="34" t="s">
        <v>46</v>
      </c>
    </row>
    <row r="405">
      <c r="A405" s="44">
        <v>44378.84654690972</v>
      </c>
      <c r="B405" s="34" t="s">
        <v>211</v>
      </c>
      <c r="C405" s="41">
        <v>3.7319676E7</v>
      </c>
      <c r="D405" s="41" t="s">
        <v>1760</v>
      </c>
      <c r="E405" s="41" t="s">
        <v>1761</v>
      </c>
      <c r="F405" s="41">
        <v>3.825405833E9</v>
      </c>
      <c r="G405" s="41" t="s">
        <v>34</v>
      </c>
      <c r="H405" s="41" t="s">
        <v>1727</v>
      </c>
      <c r="I405" s="34" t="s">
        <v>46</v>
      </c>
    </row>
    <row r="406">
      <c r="A406" s="44">
        <v>44378.84970880787</v>
      </c>
      <c r="B406" s="34" t="s">
        <v>1411</v>
      </c>
      <c r="I406" s="34" t="s">
        <v>46</v>
      </c>
    </row>
    <row r="407">
      <c r="A407" s="44">
        <v>44378.8616574537</v>
      </c>
      <c r="B407" s="34" t="s">
        <v>1312</v>
      </c>
      <c r="I407" s="34" t="s">
        <v>46</v>
      </c>
    </row>
    <row r="408">
      <c r="A408" s="44">
        <v>44378.86257415509</v>
      </c>
      <c r="B408" s="34" t="s">
        <v>1104</v>
      </c>
      <c r="C408" s="34">
        <v>2.1780825E7</v>
      </c>
      <c r="D408" s="34" t="s">
        <v>2100</v>
      </c>
      <c r="E408" s="34" t="s">
        <v>1107</v>
      </c>
      <c r="F408" s="34">
        <v>3.804664675E9</v>
      </c>
      <c r="G408" s="34" t="s">
        <v>34</v>
      </c>
      <c r="H408" s="34" t="s">
        <v>2113</v>
      </c>
      <c r="I408" s="34" t="s">
        <v>34</v>
      </c>
    </row>
    <row r="409">
      <c r="A409" s="44">
        <v>44378.86523887732</v>
      </c>
      <c r="B409" s="34" t="s">
        <v>587</v>
      </c>
      <c r="I409" s="34" t="s">
        <v>46</v>
      </c>
    </row>
    <row r="410">
      <c r="A410" s="44">
        <v>44378.86531650463</v>
      </c>
      <c r="B410" s="34" t="s">
        <v>810</v>
      </c>
      <c r="C410" s="34">
        <v>1.4616637E7</v>
      </c>
      <c r="D410" s="34" t="s">
        <v>2114</v>
      </c>
      <c r="E410" s="34" t="s">
        <v>813</v>
      </c>
      <c r="F410" s="34">
        <v>3.804689772E9</v>
      </c>
      <c r="G410" s="34" t="s">
        <v>34</v>
      </c>
      <c r="H410" s="34" t="s">
        <v>1721</v>
      </c>
      <c r="I410" s="34" t="s">
        <v>34</v>
      </c>
    </row>
    <row r="411">
      <c r="A411" s="44">
        <v>44378.86716606481</v>
      </c>
      <c r="B411" s="34" t="s">
        <v>295</v>
      </c>
      <c r="I411" s="34" t="s">
        <v>46</v>
      </c>
    </row>
    <row r="412">
      <c r="A412" s="44">
        <v>44379.077408564815</v>
      </c>
      <c r="B412" s="34" t="s">
        <v>88</v>
      </c>
      <c r="I412" s="34" t="s">
        <v>46</v>
      </c>
    </row>
    <row r="413">
      <c r="A413" s="44">
        <v>44379.75125074074</v>
      </c>
      <c r="B413" s="34" t="s">
        <v>666</v>
      </c>
      <c r="C413" s="34">
        <v>4.3635696E7</v>
      </c>
      <c r="D413" s="34" t="s">
        <v>1751</v>
      </c>
      <c r="E413" s="34" t="s">
        <v>669</v>
      </c>
      <c r="F413" s="45" t="s">
        <v>670</v>
      </c>
      <c r="G413" s="34" t="s">
        <v>46</v>
      </c>
      <c r="H413" s="34" t="s">
        <v>671</v>
      </c>
      <c r="I413" s="34" t="s">
        <v>34</v>
      </c>
    </row>
    <row r="414">
      <c r="A414" s="44">
        <v>44385.703092627315</v>
      </c>
      <c r="B414" s="34" t="s">
        <v>129</v>
      </c>
      <c r="I414" s="34" t="s">
        <v>46</v>
      </c>
    </row>
    <row r="415">
      <c r="A415" s="44">
        <v>44385.80925074074</v>
      </c>
      <c r="B415" s="34" t="s">
        <v>1186</v>
      </c>
      <c r="C415" s="34">
        <v>1.754425E7</v>
      </c>
      <c r="D415" s="34" t="s">
        <v>2115</v>
      </c>
      <c r="E415" s="34" t="s">
        <v>1189</v>
      </c>
      <c r="F415" s="34">
        <v>3.804665712E9</v>
      </c>
      <c r="G415" s="34" t="s">
        <v>34</v>
      </c>
      <c r="H415" s="34" t="s">
        <v>1190</v>
      </c>
      <c r="I415" s="34" t="s">
        <v>34</v>
      </c>
    </row>
    <row r="416">
      <c r="A416" s="44">
        <v>44389.376659953705</v>
      </c>
      <c r="B416" s="34" t="s">
        <v>1238</v>
      </c>
      <c r="I416" s="34" t="s">
        <v>46</v>
      </c>
    </row>
    <row r="417">
      <c r="A417" s="44">
        <v>44390.41959280093</v>
      </c>
      <c r="B417" s="34" t="s">
        <v>1391</v>
      </c>
      <c r="I417" s="34" t="s">
        <v>46</v>
      </c>
    </row>
    <row r="418">
      <c r="A418" s="44">
        <v>44390.81253979167</v>
      </c>
      <c r="B418" s="34" t="s">
        <v>1140</v>
      </c>
      <c r="C418" s="34">
        <v>2.8762895E7</v>
      </c>
      <c r="D418" s="34" t="s">
        <v>2053</v>
      </c>
      <c r="E418" s="34" t="s">
        <v>1143</v>
      </c>
      <c r="F418" s="34">
        <v>3.825675269E9</v>
      </c>
      <c r="G418" s="34" t="s">
        <v>34</v>
      </c>
      <c r="H418" s="34" t="s">
        <v>1026</v>
      </c>
      <c r="I418" s="34" t="s">
        <v>34</v>
      </c>
    </row>
    <row r="419">
      <c r="A419" s="44">
        <v>44390.81270030093</v>
      </c>
      <c r="B419" s="34" t="s">
        <v>1293</v>
      </c>
      <c r="I419" s="34" t="s">
        <v>46</v>
      </c>
    </row>
    <row r="420">
      <c r="A420" s="44">
        <v>44390.820306747686</v>
      </c>
      <c r="B420" s="34" t="s">
        <v>587</v>
      </c>
      <c r="I420" s="34" t="s">
        <v>46</v>
      </c>
    </row>
    <row r="421">
      <c r="A421" s="44">
        <v>44390.825568252316</v>
      </c>
      <c r="B421" s="34" t="s">
        <v>519</v>
      </c>
      <c r="C421" s="34">
        <v>2.3318982E7</v>
      </c>
      <c r="D421" s="34" t="s">
        <v>521</v>
      </c>
      <c r="E421" s="34" t="s">
        <v>1898</v>
      </c>
      <c r="F421" s="34">
        <v>3.804322163E9</v>
      </c>
      <c r="G421" s="34" t="s">
        <v>34</v>
      </c>
      <c r="H421" s="34" t="s">
        <v>2116</v>
      </c>
      <c r="I421" s="34" t="s">
        <v>34</v>
      </c>
    </row>
    <row r="422">
      <c r="A422" s="44">
        <v>44391.743648206015</v>
      </c>
      <c r="B422" s="34" t="s">
        <v>1340</v>
      </c>
      <c r="C422" s="34">
        <v>2.3352484E7</v>
      </c>
      <c r="D422" s="34" t="s">
        <v>2117</v>
      </c>
      <c r="E422" s="34" t="s">
        <v>2118</v>
      </c>
      <c r="F422" s="34">
        <v>3.804693811E9</v>
      </c>
      <c r="G422" s="34" t="s">
        <v>34</v>
      </c>
      <c r="H422" s="34" t="s">
        <v>2119</v>
      </c>
      <c r="I422" s="34" t="s">
        <v>34</v>
      </c>
    </row>
    <row r="423">
      <c r="A423" s="44">
        <v>44390.91731716435</v>
      </c>
      <c r="B423" s="34" t="s">
        <v>1327</v>
      </c>
      <c r="C423" s="34">
        <v>2.5737797E7</v>
      </c>
      <c r="D423" s="34" t="s">
        <v>1918</v>
      </c>
      <c r="E423" s="34" t="s">
        <v>1329</v>
      </c>
      <c r="F423" s="34">
        <v>3.804297023E9</v>
      </c>
      <c r="G423" s="34" t="s">
        <v>46</v>
      </c>
      <c r="H423" s="34" t="s">
        <v>2120</v>
      </c>
      <c r="I423" s="34" t="s">
        <v>34</v>
      </c>
    </row>
    <row r="424">
      <c r="A424" s="44">
        <v>44390.95780583333</v>
      </c>
      <c r="B424" s="34" t="s">
        <v>702</v>
      </c>
      <c r="I424" s="34" t="s">
        <v>46</v>
      </c>
    </row>
    <row r="425">
      <c r="A425" s="44">
        <v>44391.651012939816</v>
      </c>
      <c r="B425" s="34" t="s">
        <v>469</v>
      </c>
      <c r="I425" s="34" t="s">
        <v>46</v>
      </c>
    </row>
    <row r="426">
      <c r="A426" s="44">
        <v>44391.85489710648</v>
      </c>
      <c r="B426" s="34" t="s">
        <v>30</v>
      </c>
      <c r="I426" s="34" t="s">
        <v>46</v>
      </c>
    </row>
    <row r="427">
      <c r="A427" s="44">
        <v>44391.88162231482</v>
      </c>
      <c r="B427" s="34" t="s">
        <v>41</v>
      </c>
      <c r="I427" s="34" t="s">
        <v>46</v>
      </c>
    </row>
    <row r="428">
      <c r="A428" s="44">
        <v>44391.88533546297</v>
      </c>
      <c r="B428" s="34" t="s">
        <v>1443</v>
      </c>
      <c r="C428" s="34">
        <v>3.3269095E7</v>
      </c>
      <c r="D428" s="34" t="s">
        <v>2121</v>
      </c>
      <c r="E428" s="34" t="s">
        <v>1446</v>
      </c>
      <c r="F428" s="34">
        <v>3.804584176E9</v>
      </c>
      <c r="G428" s="34" t="s">
        <v>46</v>
      </c>
      <c r="H428" s="34" t="s">
        <v>2122</v>
      </c>
      <c r="I428" s="34" t="s">
        <v>34</v>
      </c>
    </row>
    <row r="429">
      <c r="A429" s="44">
        <v>44391.889842812496</v>
      </c>
      <c r="B429" s="34" t="s">
        <v>604</v>
      </c>
      <c r="I429" s="34" t="s">
        <v>46</v>
      </c>
    </row>
    <row r="430">
      <c r="A430" s="44">
        <v>44391.90302140046</v>
      </c>
      <c r="B430" s="34" t="s">
        <v>968</v>
      </c>
      <c r="C430" s="34">
        <v>3.4328784E7</v>
      </c>
      <c r="D430" s="34" t="s">
        <v>2123</v>
      </c>
      <c r="E430" s="34" t="s">
        <v>971</v>
      </c>
      <c r="F430" s="34">
        <v>3.80444912E9</v>
      </c>
      <c r="G430" s="34" t="s">
        <v>34</v>
      </c>
      <c r="H430" s="34" t="s">
        <v>2124</v>
      </c>
      <c r="I430" s="34" t="s">
        <v>34</v>
      </c>
    </row>
    <row r="431">
      <c r="A431" s="44">
        <v>44391.90435173611</v>
      </c>
      <c r="B431" s="34" t="s">
        <v>609</v>
      </c>
      <c r="C431" s="34">
        <v>3.5502722E7</v>
      </c>
      <c r="D431" s="34" t="s">
        <v>2125</v>
      </c>
      <c r="E431" s="34" t="s">
        <v>612</v>
      </c>
      <c r="F431" s="34">
        <v>3.804228122E9</v>
      </c>
      <c r="G431" s="34" t="s">
        <v>34</v>
      </c>
      <c r="H431" s="34" t="s">
        <v>2126</v>
      </c>
      <c r="I431" s="34" t="s">
        <v>34</v>
      </c>
    </row>
    <row r="432">
      <c r="A432" s="44">
        <v>44391.964167199076</v>
      </c>
      <c r="B432" s="34" t="s">
        <v>295</v>
      </c>
      <c r="I432" s="34" t="s">
        <v>46</v>
      </c>
    </row>
    <row r="433">
      <c r="A433" s="44">
        <v>44391.973412314816</v>
      </c>
      <c r="B433" s="34" t="s">
        <v>1331</v>
      </c>
      <c r="I433" s="34" t="s">
        <v>46</v>
      </c>
    </row>
    <row r="434">
      <c r="A434" s="44">
        <v>44392.43636438657</v>
      </c>
      <c r="B434" s="34" t="s">
        <v>1209</v>
      </c>
      <c r="C434" s="34">
        <v>3.8480742E7</v>
      </c>
      <c r="D434" s="34" t="s">
        <v>1681</v>
      </c>
      <c r="E434" s="34" t="s">
        <v>1861</v>
      </c>
      <c r="F434" s="34">
        <v>3.804319017E9</v>
      </c>
      <c r="G434" s="34" t="s">
        <v>34</v>
      </c>
      <c r="H434" s="34" t="s">
        <v>1862</v>
      </c>
      <c r="I434" s="34" t="s">
        <v>34</v>
      </c>
    </row>
    <row r="435">
      <c r="A435" s="44">
        <v>44392.43637545139</v>
      </c>
      <c r="B435" s="34" t="s">
        <v>1515</v>
      </c>
      <c r="C435" s="34">
        <v>1.8274048E7</v>
      </c>
      <c r="D435" s="34" t="s">
        <v>1681</v>
      </c>
      <c r="E435" s="34" t="s">
        <v>1566</v>
      </c>
      <c r="F435" s="34">
        <v>3.825667765E9</v>
      </c>
      <c r="G435" s="34" t="s">
        <v>34</v>
      </c>
      <c r="H435" s="34" t="s">
        <v>2127</v>
      </c>
      <c r="I435" s="34" t="s">
        <v>34</v>
      </c>
    </row>
    <row r="436">
      <c r="A436" s="44">
        <v>44392.463045254626</v>
      </c>
      <c r="B436" s="34" t="s">
        <v>349</v>
      </c>
      <c r="I436" s="34" t="s">
        <v>46</v>
      </c>
    </row>
    <row r="437">
      <c r="A437" s="44">
        <v>44392.481884479166</v>
      </c>
      <c r="B437" s="34" t="s">
        <v>60</v>
      </c>
      <c r="I437" s="34" t="s">
        <v>46</v>
      </c>
    </row>
    <row r="438">
      <c r="A438" s="44">
        <v>44392.4837495949</v>
      </c>
      <c r="B438" s="34" t="s">
        <v>449</v>
      </c>
      <c r="C438" s="34">
        <v>2.794678E7</v>
      </c>
      <c r="D438" s="34" t="s">
        <v>1690</v>
      </c>
      <c r="E438" s="34" t="s">
        <v>451</v>
      </c>
      <c r="F438" s="45" t="s">
        <v>452</v>
      </c>
      <c r="G438" s="34" t="s">
        <v>46</v>
      </c>
      <c r="H438" s="34" t="s">
        <v>2128</v>
      </c>
      <c r="I438" s="34" t="s">
        <v>34</v>
      </c>
    </row>
    <row r="439">
      <c r="A439" s="44">
        <v>44392.51033949074</v>
      </c>
      <c r="B439" s="34" t="s">
        <v>100</v>
      </c>
      <c r="I439" s="34" t="s">
        <v>46</v>
      </c>
    </row>
    <row r="440">
      <c r="A440" s="44">
        <v>44392.56333133102</v>
      </c>
      <c r="B440" s="34" t="s">
        <v>1258</v>
      </c>
      <c r="I440" s="34" t="s">
        <v>46</v>
      </c>
    </row>
    <row r="441">
      <c r="A441" s="44">
        <v>44392.56350834491</v>
      </c>
      <c r="B441" s="34" t="s">
        <v>398</v>
      </c>
      <c r="I441" s="34" t="s">
        <v>46</v>
      </c>
    </row>
    <row r="442">
      <c r="A442" s="44">
        <v>44392.56420496528</v>
      </c>
      <c r="B442" s="34" t="s">
        <v>685</v>
      </c>
      <c r="I442" s="34" t="s">
        <v>46</v>
      </c>
    </row>
    <row r="443">
      <c r="A443" s="44">
        <v>44392.56447788194</v>
      </c>
      <c r="B443" s="34" t="s">
        <v>1519</v>
      </c>
      <c r="C443" s="34">
        <v>3.7089498E7</v>
      </c>
      <c r="D443" s="34" t="s">
        <v>2129</v>
      </c>
      <c r="E443" s="34" t="s">
        <v>1522</v>
      </c>
      <c r="F443" s="34">
        <v>3.835415499E9</v>
      </c>
      <c r="G443" s="34" t="s">
        <v>34</v>
      </c>
      <c r="H443" s="34" t="s">
        <v>809</v>
      </c>
      <c r="I443" s="34" t="s">
        <v>34</v>
      </c>
    </row>
    <row r="444">
      <c r="A444" s="44">
        <v>44392.56495733796</v>
      </c>
      <c r="B444" s="34" t="s">
        <v>653</v>
      </c>
      <c r="I444" s="34" t="s">
        <v>46</v>
      </c>
    </row>
    <row r="445">
      <c r="A445" s="44">
        <v>44392.56584497685</v>
      </c>
      <c r="B445" s="34" t="s">
        <v>398</v>
      </c>
      <c r="C445" s="34">
        <v>2.3149008E7</v>
      </c>
      <c r="D445" s="34" t="s">
        <v>2031</v>
      </c>
      <c r="E445" s="34" t="s">
        <v>401</v>
      </c>
      <c r="F445" s="34">
        <v>3.80484211E9</v>
      </c>
      <c r="G445" s="34" t="s">
        <v>34</v>
      </c>
      <c r="H445" s="34" t="s">
        <v>2032</v>
      </c>
      <c r="I445" s="34" t="s">
        <v>34</v>
      </c>
    </row>
    <row r="446">
      <c r="A446" s="44">
        <v>44392.566242824076</v>
      </c>
      <c r="B446" s="34" t="s">
        <v>1172</v>
      </c>
      <c r="I446" s="34" t="s">
        <v>46</v>
      </c>
    </row>
    <row r="447">
      <c r="A447" s="44">
        <v>44392.56637716435</v>
      </c>
      <c r="B447" s="34" t="s">
        <v>729</v>
      </c>
      <c r="C447" s="34">
        <v>4.1618847E7</v>
      </c>
      <c r="D447" s="34" t="s">
        <v>2130</v>
      </c>
      <c r="E447" s="34" t="s">
        <v>732</v>
      </c>
      <c r="F447" s="34">
        <v>3.834370056E9</v>
      </c>
      <c r="G447" s="34" t="s">
        <v>34</v>
      </c>
      <c r="I447" s="34" t="s">
        <v>34</v>
      </c>
    </row>
    <row r="448">
      <c r="A448" s="44">
        <v>44392.567140520834</v>
      </c>
      <c r="B448" s="34" t="s">
        <v>853</v>
      </c>
      <c r="I448" s="34" t="s">
        <v>46</v>
      </c>
    </row>
    <row r="449">
      <c r="A449" s="44">
        <v>44392.575816296296</v>
      </c>
      <c r="B449" s="34" t="s">
        <v>217</v>
      </c>
      <c r="I449" s="34" t="s">
        <v>46</v>
      </c>
    </row>
    <row r="450">
      <c r="A450" s="44">
        <v>44392.58236598379</v>
      </c>
      <c r="B450" s="34" t="s">
        <v>726</v>
      </c>
      <c r="I450" s="34" t="s">
        <v>46</v>
      </c>
    </row>
    <row r="451">
      <c r="A451" s="44">
        <v>44392.58829127315</v>
      </c>
      <c r="B451" s="34" t="s">
        <v>199</v>
      </c>
      <c r="I451" s="34" t="s">
        <v>46</v>
      </c>
    </row>
    <row r="452">
      <c r="A452" s="44">
        <v>44392.59096769676</v>
      </c>
      <c r="B452" s="34" t="s">
        <v>464</v>
      </c>
      <c r="I452" s="34" t="s">
        <v>46</v>
      </c>
    </row>
    <row r="453">
      <c r="A453" s="44">
        <v>44392.59563084491</v>
      </c>
      <c r="B453" s="34" t="s">
        <v>445</v>
      </c>
      <c r="C453" s="34">
        <v>3.0830983E7</v>
      </c>
      <c r="D453" s="34" t="s">
        <v>2037</v>
      </c>
      <c r="E453" s="34" t="s">
        <v>2110</v>
      </c>
      <c r="F453" s="34">
        <v>3.804227339E9</v>
      </c>
      <c r="G453" s="34" t="s">
        <v>34</v>
      </c>
      <c r="I453" s="34" t="s">
        <v>34</v>
      </c>
    </row>
    <row r="454">
      <c r="A454" s="44">
        <v>44392.59812435185</v>
      </c>
      <c r="B454" s="34" t="s">
        <v>361</v>
      </c>
      <c r="C454" s="34">
        <v>3.8222185E7</v>
      </c>
      <c r="D454" s="34" t="s">
        <v>2131</v>
      </c>
      <c r="E454" s="34" t="s">
        <v>2132</v>
      </c>
      <c r="F454" s="34">
        <v>3.804518053E9</v>
      </c>
      <c r="G454" s="34" t="s">
        <v>34</v>
      </c>
      <c r="I454" s="34" t="s">
        <v>34</v>
      </c>
    </row>
    <row r="455">
      <c r="A455" s="44">
        <v>44392.63096538195</v>
      </c>
      <c r="B455" s="34" t="s">
        <v>1238</v>
      </c>
      <c r="I455" s="34" t="s">
        <v>46</v>
      </c>
    </row>
    <row r="456">
      <c r="A456" s="44">
        <v>44392.66551892361</v>
      </c>
      <c r="B456" s="34" t="s">
        <v>41</v>
      </c>
      <c r="I456" s="34" t="s">
        <v>46</v>
      </c>
    </row>
    <row r="457">
      <c r="A457" s="44">
        <v>44392.6657627199</v>
      </c>
      <c r="B457" s="34" t="s">
        <v>1039</v>
      </c>
      <c r="C457" s="34">
        <v>1.4862564E7</v>
      </c>
      <c r="D457" s="34" t="s">
        <v>2133</v>
      </c>
      <c r="E457" s="34" t="s">
        <v>1042</v>
      </c>
      <c r="G457" s="34" t="s">
        <v>34</v>
      </c>
      <c r="H457" s="34" t="s">
        <v>1043</v>
      </c>
      <c r="I457" s="34" t="s">
        <v>34</v>
      </c>
    </row>
    <row r="458">
      <c r="A458" s="44">
        <v>44392.672213576385</v>
      </c>
      <c r="B458" s="34" t="s">
        <v>112</v>
      </c>
      <c r="I458" s="34" t="s">
        <v>46</v>
      </c>
    </row>
    <row r="459">
      <c r="A459" s="44">
        <v>44396.18912106482</v>
      </c>
      <c r="B459" s="34" t="s">
        <v>161</v>
      </c>
      <c r="C459" s="34">
        <v>2.902455E7</v>
      </c>
      <c r="D459" s="34" t="s">
        <v>163</v>
      </c>
      <c r="E459" s="34" t="s">
        <v>2090</v>
      </c>
      <c r="F459" s="34">
        <v>3.80424356E9</v>
      </c>
      <c r="G459" s="34" t="s">
        <v>34</v>
      </c>
      <c r="H459" s="34" t="s">
        <v>2134</v>
      </c>
      <c r="I459" s="34" t="s">
        <v>34</v>
      </c>
    </row>
    <row r="460">
      <c r="A460" s="44">
        <v>44392.6934553125</v>
      </c>
      <c r="B460" s="34" t="s">
        <v>57</v>
      </c>
      <c r="I460" s="34" t="s">
        <v>46</v>
      </c>
    </row>
    <row r="461">
      <c r="A461" s="44">
        <v>44392.70809784722</v>
      </c>
      <c r="B461" s="34" t="s">
        <v>191</v>
      </c>
      <c r="C461" s="34">
        <v>3.1632908E7</v>
      </c>
      <c r="D461" s="34" t="s">
        <v>1658</v>
      </c>
      <c r="E461" s="34" t="s">
        <v>197</v>
      </c>
      <c r="F461" s="34">
        <v>3.825669261E9</v>
      </c>
      <c r="G461" s="34" t="s">
        <v>34</v>
      </c>
      <c r="H461" s="34" t="s">
        <v>198</v>
      </c>
      <c r="I461" s="34" t="s">
        <v>34</v>
      </c>
    </row>
    <row r="462">
      <c r="A462" s="44">
        <v>44392.71386537037</v>
      </c>
      <c r="B462" s="34" t="s">
        <v>893</v>
      </c>
      <c r="I462" s="34" t="s">
        <v>46</v>
      </c>
    </row>
    <row r="463">
      <c r="A463" s="44">
        <v>44392.722661168984</v>
      </c>
      <c r="B463" s="34" t="s">
        <v>549</v>
      </c>
      <c r="C463" s="34">
        <v>3.327879E7</v>
      </c>
      <c r="D463" s="34" t="s">
        <v>2135</v>
      </c>
      <c r="E463" s="34" t="s">
        <v>1583</v>
      </c>
      <c r="F463" s="34">
        <v>3.804601387E9</v>
      </c>
      <c r="G463" s="34" t="s">
        <v>34</v>
      </c>
      <c r="I463" s="34" t="s">
        <v>34</v>
      </c>
    </row>
    <row r="464">
      <c r="A464" s="44">
        <v>44392.74967908565</v>
      </c>
      <c r="B464" s="34" t="s">
        <v>968</v>
      </c>
      <c r="I464" s="34" t="s">
        <v>46</v>
      </c>
    </row>
    <row r="465">
      <c r="A465" s="44">
        <v>44392.760926041665</v>
      </c>
      <c r="B465" s="34" t="s">
        <v>1331</v>
      </c>
      <c r="I465" s="34" t="s">
        <v>46</v>
      </c>
    </row>
    <row r="466">
      <c r="A466" s="44">
        <v>44392.76453002315</v>
      </c>
      <c r="B466" s="34" t="s">
        <v>78</v>
      </c>
      <c r="I466" s="34" t="s">
        <v>46</v>
      </c>
    </row>
    <row r="467">
      <c r="A467" s="44">
        <v>44392.769119895835</v>
      </c>
      <c r="B467" s="34" t="s">
        <v>78</v>
      </c>
      <c r="C467" s="34">
        <v>2.2220328E7</v>
      </c>
      <c r="D467" s="34" t="s">
        <v>1923</v>
      </c>
      <c r="E467" s="34" t="s">
        <v>1584</v>
      </c>
      <c r="F467" s="34">
        <v>3.804237396E9</v>
      </c>
      <c r="G467" s="34" t="s">
        <v>46</v>
      </c>
      <c r="H467" s="34" t="s">
        <v>2136</v>
      </c>
      <c r="I467" s="34" t="s">
        <v>34</v>
      </c>
    </row>
    <row r="468">
      <c r="A468" s="44">
        <v>44392.77150321759</v>
      </c>
      <c r="B468" s="34" t="s">
        <v>747</v>
      </c>
      <c r="I468" s="34" t="s">
        <v>46</v>
      </c>
    </row>
    <row r="469">
      <c r="A469" s="44">
        <v>44392.78258616898</v>
      </c>
      <c r="B469" s="34" t="s">
        <v>1126</v>
      </c>
      <c r="I469" s="34" t="s">
        <v>46</v>
      </c>
    </row>
    <row r="470">
      <c r="A470" s="44">
        <v>44392.785496875</v>
      </c>
      <c r="B470" s="34" t="s">
        <v>801</v>
      </c>
      <c r="C470" s="34">
        <v>2.6771125E7</v>
      </c>
      <c r="D470" s="34" t="s">
        <v>2137</v>
      </c>
      <c r="E470" s="34" t="s">
        <v>803</v>
      </c>
      <c r="G470" s="34" t="s">
        <v>34</v>
      </c>
      <c r="H470" s="34" t="s">
        <v>804</v>
      </c>
      <c r="I470" s="34" t="s">
        <v>34</v>
      </c>
    </row>
    <row r="471">
      <c r="A471" s="44">
        <v>44392.811996793986</v>
      </c>
      <c r="B471" s="34" t="s">
        <v>510</v>
      </c>
      <c r="I471" s="34" t="s">
        <v>46</v>
      </c>
    </row>
    <row r="472">
      <c r="A472" s="44">
        <v>44392.81769909722</v>
      </c>
      <c r="B472" s="34" t="s">
        <v>725</v>
      </c>
      <c r="I472" s="34" t="s">
        <v>46</v>
      </c>
    </row>
    <row r="473">
      <c r="A473" s="44">
        <v>44392.81981429398</v>
      </c>
      <c r="B473" s="34" t="s">
        <v>554</v>
      </c>
      <c r="C473" s="34">
        <v>3.8755191E7</v>
      </c>
      <c r="D473" s="34" t="s">
        <v>2138</v>
      </c>
      <c r="E473" s="34" t="s">
        <v>420</v>
      </c>
      <c r="F473" s="34">
        <v>3.835414458E9</v>
      </c>
      <c r="G473" s="34" t="s">
        <v>34</v>
      </c>
      <c r="I473" s="34" t="s">
        <v>34</v>
      </c>
    </row>
    <row r="474">
      <c r="A474" s="44">
        <v>44392.82291403935</v>
      </c>
      <c r="B474" s="34" t="s">
        <v>170</v>
      </c>
      <c r="C474" s="34">
        <v>3.1925468E7</v>
      </c>
      <c r="D474" s="34" t="s">
        <v>2139</v>
      </c>
      <c r="E474" s="34" t="s">
        <v>173</v>
      </c>
      <c r="F474" s="34">
        <v>3.804568755E9</v>
      </c>
      <c r="G474" s="34" t="s">
        <v>34</v>
      </c>
      <c r="H474" s="34" t="s">
        <v>2140</v>
      </c>
      <c r="I474" s="34" t="s">
        <v>34</v>
      </c>
    </row>
    <row r="475">
      <c r="A475" s="44">
        <v>44392.83370497685</v>
      </c>
      <c r="B475" s="34" t="s">
        <v>217</v>
      </c>
      <c r="I475" s="34" t="s">
        <v>46</v>
      </c>
    </row>
    <row r="476">
      <c r="A476" s="44">
        <v>44392.834486377316</v>
      </c>
      <c r="B476" s="34" t="s">
        <v>1097</v>
      </c>
      <c r="I476" s="34" t="s">
        <v>46</v>
      </c>
    </row>
    <row r="477">
      <c r="A477" s="44">
        <v>44392.83483015046</v>
      </c>
      <c r="B477" s="34" t="s">
        <v>496</v>
      </c>
      <c r="I477" s="34" t="s">
        <v>46</v>
      </c>
    </row>
    <row r="478">
      <c r="A478" s="44">
        <v>44392.83504061343</v>
      </c>
      <c r="B478" s="34" t="s">
        <v>417</v>
      </c>
      <c r="C478" s="34">
        <v>3.7493291E7</v>
      </c>
      <c r="D478" s="34" t="s">
        <v>2141</v>
      </c>
      <c r="E478" s="34" t="s">
        <v>420</v>
      </c>
      <c r="F478" s="45" t="s">
        <v>421</v>
      </c>
      <c r="G478" s="34" t="s">
        <v>46</v>
      </c>
      <c r="H478" s="34" t="s">
        <v>422</v>
      </c>
      <c r="I478" s="34" t="s">
        <v>34</v>
      </c>
    </row>
    <row r="479">
      <c r="A479" s="44">
        <v>44392.83578123843</v>
      </c>
      <c r="B479" s="34" t="s">
        <v>702</v>
      </c>
      <c r="I479" s="34" t="s">
        <v>46</v>
      </c>
    </row>
    <row r="480">
      <c r="A480" s="44">
        <v>44392.836224733794</v>
      </c>
      <c r="B480" s="34" t="s">
        <v>604</v>
      </c>
      <c r="I480" s="34" t="s">
        <v>46</v>
      </c>
    </row>
    <row r="481">
      <c r="A481" s="44">
        <v>44392.83811751158</v>
      </c>
      <c r="B481" s="34" t="s">
        <v>1172</v>
      </c>
      <c r="I481" s="34" t="s">
        <v>46</v>
      </c>
    </row>
    <row r="482">
      <c r="A482" s="44">
        <v>44392.83951351852</v>
      </c>
      <c r="B482" s="34" t="s">
        <v>100</v>
      </c>
      <c r="I482" s="34" t="s">
        <v>46</v>
      </c>
    </row>
    <row r="483">
      <c r="A483" s="44">
        <v>44392.847937962964</v>
      </c>
      <c r="B483" s="34" t="s">
        <v>1093</v>
      </c>
      <c r="C483" s="34">
        <v>2.8813801E7</v>
      </c>
      <c r="D483" s="34" t="s">
        <v>1978</v>
      </c>
      <c r="E483" s="34" t="s">
        <v>1096</v>
      </c>
      <c r="F483" s="34">
        <v>3.825664515E9</v>
      </c>
      <c r="G483" s="34" t="s">
        <v>34</v>
      </c>
      <c r="I483" s="34" t="s">
        <v>34</v>
      </c>
    </row>
    <row r="484">
      <c r="A484" s="44">
        <v>44392.851876643515</v>
      </c>
      <c r="B484" s="34" t="s">
        <v>125</v>
      </c>
      <c r="C484" s="34">
        <v>3.2163277E7</v>
      </c>
      <c r="D484" s="34" t="s">
        <v>1657</v>
      </c>
      <c r="E484" s="34" t="s">
        <v>147</v>
      </c>
      <c r="F484" s="34">
        <v>3.804201782E9</v>
      </c>
      <c r="G484" s="34" t="s">
        <v>46</v>
      </c>
      <c r="H484" s="34" t="s">
        <v>128</v>
      </c>
      <c r="I484" s="34" t="s">
        <v>34</v>
      </c>
    </row>
    <row r="485">
      <c r="A485" s="44">
        <v>44392.85971232639</v>
      </c>
      <c r="B485" s="34" t="s">
        <v>349</v>
      </c>
      <c r="I485" s="34" t="s">
        <v>46</v>
      </c>
    </row>
    <row r="486">
      <c r="A486" s="44">
        <v>44392.86015956019</v>
      </c>
      <c r="B486" s="34" t="s">
        <v>1497</v>
      </c>
      <c r="C486" s="34">
        <v>2.3517685E7</v>
      </c>
      <c r="D486" s="34" t="s">
        <v>2142</v>
      </c>
      <c r="E486" s="34" t="s">
        <v>1495</v>
      </c>
      <c r="F486" s="34">
        <v>3.804386683E9</v>
      </c>
      <c r="G486" s="34" t="s">
        <v>46</v>
      </c>
      <c r="H486" s="34" t="s">
        <v>1496</v>
      </c>
      <c r="I486" s="34" t="s">
        <v>34</v>
      </c>
    </row>
    <row r="487">
      <c r="A487" s="44">
        <v>44392.86017361111</v>
      </c>
      <c r="B487" s="34" t="s">
        <v>1492</v>
      </c>
      <c r="C487" s="34">
        <v>2.3517685E7</v>
      </c>
      <c r="D487" s="34" t="s">
        <v>2142</v>
      </c>
      <c r="E487" s="34" t="s">
        <v>1495</v>
      </c>
      <c r="F487" s="34">
        <v>3.804386683E9</v>
      </c>
      <c r="G487" s="34" t="s">
        <v>46</v>
      </c>
      <c r="H487" s="34" t="s">
        <v>1496</v>
      </c>
      <c r="I487" s="34" t="s">
        <v>34</v>
      </c>
    </row>
    <row r="488">
      <c r="A488" s="44">
        <v>44392.860532858795</v>
      </c>
      <c r="B488" s="34" t="s">
        <v>1443</v>
      </c>
      <c r="C488" s="34">
        <v>3.3269095E7</v>
      </c>
      <c r="D488" s="34" t="s">
        <v>2143</v>
      </c>
      <c r="E488" s="34" t="s">
        <v>1446</v>
      </c>
      <c r="F488" s="34">
        <v>3.804584176E9</v>
      </c>
      <c r="G488" s="34" t="s">
        <v>46</v>
      </c>
      <c r="H488" s="34" t="s">
        <v>2144</v>
      </c>
      <c r="I488" s="34" t="s">
        <v>34</v>
      </c>
    </row>
    <row r="489">
      <c r="A489" s="44">
        <v>44392.8675450463</v>
      </c>
      <c r="B489" s="34" t="s">
        <v>604</v>
      </c>
      <c r="I489" s="34" t="s">
        <v>46</v>
      </c>
    </row>
    <row r="490">
      <c r="A490" s="44">
        <v>44392.87970297453</v>
      </c>
      <c r="B490" s="34" t="s">
        <v>496</v>
      </c>
      <c r="I490" s="34" t="s">
        <v>46</v>
      </c>
    </row>
    <row r="491">
      <c r="A491" s="44">
        <v>44392.88179516204</v>
      </c>
      <c r="B491" s="34" t="s">
        <v>78</v>
      </c>
      <c r="I491" s="34" t="s">
        <v>46</v>
      </c>
    </row>
    <row r="492">
      <c r="A492" s="44">
        <v>44392.88180555555</v>
      </c>
      <c r="B492" s="34" t="s">
        <v>570</v>
      </c>
      <c r="I492" s="34" t="s">
        <v>46</v>
      </c>
    </row>
    <row r="493">
      <c r="A493" s="44">
        <v>44392.88181712963</v>
      </c>
      <c r="B493" s="34" t="s">
        <v>1411</v>
      </c>
      <c r="I493" s="34" t="s">
        <v>46</v>
      </c>
    </row>
    <row r="494">
      <c r="A494" s="44">
        <v>44392.88182870371</v>
      </c>
      <c r="B494" s="34" t="s">
        <v>1285</v>
      </c>
      <c r="C494" s="34">
        <v>3.5390649E7</v>
      </c>
      <c r="D494" s="34" t="s">
        <v>1870</v>
      </c>
      <c r="E494" s="34" t="s">
        <v>1287</v>
      </c>
      <c r="F494" s="34">
        <v>3.837405306E9</v>
      </c>
      <c r="G494" s="34" t="s">
        <v>34</v>
      </c>
      <c r="H494" s="34" t="s">
        <v>1874</v>
      </c>
      <c r="I494" s="34" t="s">
        <v>34</v>
      </c>
    </row>
    <row r="495">
      <c r="A495" s="44">
        <v>44392.881840277776</v>
      </c>
      <c r="B495" s="34" t="s">
        <v>60</v>
      </c>
      <c r="C495" s="34">
        <v>0.0</v>
      </c>
      <c r="D495" s="34" t="s">
        <v>61</v>
      </c>
      <c r="E495" s="34" t="s">
        <v>62</v>
      </c>
      <c r="G495" s="34" t="s">
        <v>34</v>
      </c>
      <c r="I495" s="34" t="s">
        <v>34</v>
      </c>
    </row>
    <row r="496">
      <c r="A496" s="44">
        <v>44392.88185185185</v>
      </c>
      <c r="B496" s="34" t="s">
        <v>60</v>
      </c>
      <c r="I496" s="34" t="s">
        <v>46</v>
      </c>
    </row>
    <row r="497">
      <c r="A497" s="44">
        <v>44393.0244475463</v>
      </c>
      <c r="B497" s="34" t="s">
        <v>992</v>
      </c>
      <c r="C497" s="34">
        <v>2.5550903E7</v>
      </c>
      <c r="D497" s="34" t="s">
        <v>2145</v>
      </c>
      <c r="E497" s="34" t="s">
        <v>994</v>
      </c>
      <c r="F497" s="34">
        <v>3.804297064E9</v>
      </c>
      <c r="G497" s="34" t="s">
        <v>34</v>
      </c>
      <c r="I497" s="34" t="s">
        <v>34</v>
      </c>
    </row>
    <row r="498">
      <c r="A498" s="44">
        <v>44393.50433539352</v>
      </c>
      <c r="B498" s="34" t="s">
        <v>1014</v>
      </c>
      <c r="C498" s="34">
        <v>2.9387234E7</v>
      </c>
      <c r="D498" s="34" t="s">
        <v>1736</v>
      </c>
      <c r="E498" s="34" t="s">
        <v>1737</v>
      </c>
      <c r="F498" s="34">
        <v>3.80466571E9</v>
      </c>
      <c r="G498" s="34" t="s">
        <v>34</v>
      </c>
      <c r="H498" s="34" t="s">
        <v>2146</v>
      </c>
      <c r="I498" s="34" t="s">
        <v>34</v>
      </c>
    </row>
    <row r="499">
      <c r="A499" s="44">
        <v>44393.68895107639</v>
      </c>
      <c r="B499" s="34" t="s">
        <v>1411</v>
      </c>
      <c r="I499" s="34" t="s">
        <v>46</v>
      </c>
    </row>
    <row r="500">
      <c r="A500" s="44">
        <v>44393.70303391204</v>
      </c>
      <c r="B500" s="34" t="s">
        <v>587</v>
      </c>
      <c r="I500" s="34" t="s">
        <v>46</v>
      </c>
    </row>
    <row r="501">
      <c r="A501" s="44">
        <v>44394.51592578704</v>
      </c>
      <c r="B501" s="34" t="s">
        <v>217</v>
      </c>
      <c r="I501" s="34" t="s">
        <v>46</v>
      </c>
    </row>
    <row r="502">
      <c r="A502" s="44">
        <v>44394.5633296875</v>
      </c>
      <c r="I502" s="34" t="s">
        <v>46</v>
      </c>
    </row>
    <row r="503">
      <c r="A503" s="44">
        <v>44399.70055122685</v>
      </c>
      <c r="B503" s="34" t="s">
        <v>1371</v>
      </c>
      <c r="I503" s="34" t="s">
        <v>46</v>
      </c>
    </row>
    <row r="504">
      <c r="A504" s="44">
        <v>44406.4654478125</v>
      </c>
      <c r="B504" s="34" t="s">
        <v>1250</v>
      </c>
      <c r="C504" s="34">
        <v>3.7494058E7</v>
      </c>
      <c r="D504" s="34" t="s">
        <v>1712</v>
      </c>
      <c r="E504" s="34" t="s">
        <v>1252</v>
      </c>
      <c r="F504" s="34">
        <v>3.827402942E9</v>
      </c>
      <c r="G504" s="34" t="s">
        <v>46</v>
      </c>
      <c r="H504" s="34" t="s">
        <v>2147</v>
      </c>
      <c r="I504" s="34" t="s">
        <v>34</v>
      </c>
    </row>
    <row r="505">
      <c r="A505" s="44">
        <v>44406.47060508102</v>
      </c>
      <c r="B505" s="34" t="s">
        <v>1154</v>
      </c>
      <c r="C505" s="34">
        <v>3.4980067E7</v>
      </c>
      <c r="D505" s="34" t="s">
        <v>2148</v>
      </c>
      <c r="E505" s="34" t="s">
        <v>2149</v>
      </c>
      <c r="F505" s="34">
        <v>3.804387921E9</v>
      </c>
      <c r="G505" s="34" t="s">
        <v>34</v>
      </c>
      <c r="H505" s="34" t="s">
        <v>2150</v>
      </c>
      <c r="I505" s="34" t="s">
        <v>34</v>
      </c>
    </row>
    <row r="506">
      <c r="A506" s="44">
        <v>44406.48166712963</v>
      </c>
      <c r="B506" s="34" t="s">
        <v>129</v>
      </c>
      <c r="I506" s="34" t="s">
        <v>46</v>
      </c>
    </row>
    <row r="507">
      <c r="A507" s="44">
        <v>44406.483008310184</v>
      </c>
      <c r="B507" s="34" t="s">
        <v>129</v>
      </c>
      <c r="I507" s="34" t="s">
        <v>46</v>
      </c>
    </row>
    <row r="508">
      <c r="A508" s="44">
        <v>44406.49496743055</v>
      </c>
      <c r="B508" s="34" t="s">
        <v>321</v>
      </c>
      <c r="C508" s="34">
        <v>2.8885361E7</v>
      </c>
      <c r="D508" s="34" t="s">
        <v>2151</v>
      </c>
      <c r="E508" s="34" t="s">
        <v>324</v>
      </c>
      <c r="F508" s="34">
        <v>3.815728278E9</v>
      </c>
      <c r="G508" s="34" t="s">
        <v>34</v>
      </c>
      <c r="H508" s="34" t="s">
        <v>2152</v>
      </c>
      <c r="I508" s="34" t="s">
        <v>34</v>
      </c>
    </row>
    <row r="509">
      <c r="A509" s="44">
        <v>44406.68183494213</v>
      </c>
      <c r="B509" s="34" t="s">
        <v>702</v>
      </c>
      <c r="I509" s="34" t="s">
        <v>46</v>
      </c>
    </row>
    <row r="510">
      <c r="A510" s="44">
        <v>44406.50708939815</v>
      </c>
      <c r="B510" s="34" t="s">
        <v>1268</v>
      </c>
      <c r="C510" s="34">
        <v>3.3256771E7</v>
      </c>
      <c r="D510" s="34" t="s">
        <v>2153</v>
      </c>
      <c r="E510" s="34" t="s">
        <v>2154</v>
      </c>
      <c r="F510" s="34">
        <v>3.825417547E9</v>
      </c>
      <c r="G510" s="34" t="s">
        <v>34</v>
      </c>
      <c r="H510" s="34" t="s">
        <v>2155</v>
      </c>
      <c r="I510" s="34" t="s">
        <v>34</v>
      </c>
    </row>
    <row r="511">
      <c r="A511" s="44">
        <v>44407.009552222225</v>
      </c>
      <c r="B511" s="34" t="s">
        <v>1056</v>
      </c>
      <c r="C511" s="34">
        <v>3.6503324E7</v>
      </c>
      <c r="D511" s="34" t="s">
        <v>2156</v>
      </c>
      <c r="E511" s="34" t="s">
        <v>1059</v>
      </c>
      <c r="F511" s="34">
        <v>3.804668226E9</v>
      </c>
      <c r="G511" s="34" t="s">
        <v>34</v>
      </c>
      <c r="H511" s="34" t="s">
        <v>2157</v>
      </c>
      <c r="I511" s="34" t="s">
        <v>34</v>
      </c>
    </row>
    <row r="512">
      <c r="A512" s="44">
        <v>44407.55921091435</v>
      </c>
      <c r="B512" s="34" t="s">
        <v>623</v>
      </c>
      <c r="C512" s="34">
        <v>1.6546484E7</v>
      </c>
      <c r="D512" s="34" t="s">
        <v>2158</v>
      </c>
      <c r="E512" s="34" t="s">
        <v>626</v>
      </c>
      <c r="F512" s="34" t="s">
        <v>627</v>
      </c>
      <c r="G512" s="34" t="s">
        <v>34</v>
      </c>
      <c r="H512" s="34" t="s">
        <v>628</v>
      </c>
      <c r="I512" s="34" t="s">
        <v>34</v>
      </c>
    </row>
    <row r="513">
      <c r="A513" s="44">
        <v>44407.81100909722</v>
      </c>
      <c r="B513" s="34" t="s">
        <v>1361</v>
      </c>
      <c r="C513" s="34">
        <v>3.4633606E7</v>
      </c>
      <c r="D513" s="34" t="s">
        <v>2159</v>
      </c>
      <c r="E513" s="34" t="s">
        <v>2160</v>
      </c>
      <c r="F513" s="34">
        <v>3.804504004E9</v>
      </c>
      <c r="G513" s="34" t="s">
        <v>34</v>
      </c>
      <c r="I513" s="34" t="s">
        <v>34</v>
      </c>
    </row>
    <row r="514">
      <c r="A514" s="44">
        <v>44414.85158662037</v>
      </c>
      <c r="B514" s="34" t="s">
        <v>1234</v>
      </c>
      <c r="C514" s="34">
        <v>2.483096E7</v>
      </c>
      <c r="D514" s="34" t="s">
        <v>2161</v>
      </c>
      <c r="E514" s="34" t="s">
        <v>1237</v>
      </c>
      <c r="F514" s="34">
        <v>3.83434045E9</v>
      </c>
      <c r="G514" s="34" t="s">
        <v>34</v>
      </c>
      <c r="H514" s="34" t="s">
        <v>628</v>
      </c>
      <c r="I514" s="34" t="s">
        <v>34</v>
      </c>
    </row>
    <row r="515">
      <c r="A515" s="44">
        <v>44408.43931159722</v>
      </c>
      <c r="B515" s="34" t="s">
        <v>1589</v>
      </c>
      <c r="C515" s="34">
        <v>4.6535924E7</v>
      </c>
      <c r="D515" s="34" t="s">
        <v>2162</v>
      </c>
      <c r="E515" s="34" t="s">
        <v>120</v>
      </c>
      <c r="F515" s="34">
        <v>3.827668172E9</v>
      </c>
      <c r="G515" s="34" t="s">
        <v>34</v>
      </c>
      <c r="H515" s="34" t="s">
        <v>121</v>
      </c>
      <c r="I515" s="34" t="s">
        <v>34</v>
      </c>
    </row>
    <row r="516">
      <c r="A516" s="44">
        <v>44410.59014399306</v>
      </c>
      <c r="B516" s="34" t="s">
        <v>30</v>
      </c>
      <c r="I516" s="34" t="s">
        <v>46</v>
      </c>
    </row>
    <row r="517">
      <c r="A517" s="44">
        <v>44410.607479293976</v>
      </c>
      <c r="B517" s="34" t="s">
        <v>1307</v>
      </c>
      <c r="I517" s="34" t="s">
        <v>46</v>
      </c>
    </row>
    <row r="518">
      <c r="A518" s="44">
        <v>44410.63301078704</v>
      </c>
      <c r="B518" s="34" t="s">
        <v>839</v>
      </c>
      <c r="C518" s="34">
        <v>3.8216188E7</v>
      </c>
      <c r="D518" s="34" t="s">
        <v>2163</v>
      </c>
      <c r="E518" s="34" t="s">
        <v>842</v>
      </c>
      <c r="F518" s="34">
        <v>3.825623298E9</v>
      </c>
      <c r="G518" s="34" t="s">
        <v>34</v>
      </c>
      <c r="H518" s="34" t="s">
        <v>2164</v>
      </c>
      <c r="I518" s="34" t="s">
        <v>34</v>
      </c>
    </row>
    <row r="519">
      <c r="A519" s="44">
        <v>44410.656936851854</v>
      </c>
      <c r="B519" s="34" t="s">
        <v>295</v>
      </c>
      <c r="I519" s="34" t="s">
        <v>46</v>
      </c>
    </row>
    <row r="520">
      <c r="A520" s="44">
        <v>44410.66414324074</v>
      </c>
      <c r="B520" s="34" t="s">
        <v>1200</v>
      </c>
      <c r="C520" s="34">
        <v>1.7114563E7</v>
      </c>
      <c r="D520" s="34" t="s">
        <v>1202</v>
      </c>
      <c r="E520" s="34" t="s">
        <v>2165</v>
      </c>
      <c r="F520" s="34">
        <v>3.515457409E9</v>
      </c>
      <c r="G520" s="34" t="s">
        <v>34</v>
      </c>
      <c r="H520" s="34" t="s">
        <v>2166</v>
      </c>
      <c r="I520" s="34" t="s">
        <v>34</v>
      </c>
    </row>
    <row r="521">
      <c r="A521" s="44">
        <v>44410.71460331019</v>
      </c>
      <c r="B521" s="34" t="s">
        <v>100</v>
      </c>
      <c r="I521" s="34" t="s">
        <v>46</v>
      </c>
    </row>
    <row r="522">
      <c r="A522" s="44">
        <v>44410.84984577546</v>
      </c>
      <c r="B522" s="34" t="s">
        <v>41</v>
      </c>
      <c r="I522" s="34" t="s">
        <v>46</v>
      </c>
    </row>
    <row r="523">
      <c r="A523" s="44">
        <v>44410.85316947917</v>
      </c>
      <c r="B523" s="34" t="s">
        <v>41</v>
      </c>
      <c r="I523" s="34" t="s">
        <v>46</v>
      </c>
    </row>
    <row r="524">
      <c r="A524" s="44">
        <v>44410.85527349537</v>
      </c>
      <c r="B524" s="34" t="s">
        <v>1126</v>
      </c>
      <c r="I524" s="34" t="s">
        <v>46</v>
      </c>
    </row>
    <row r="525">
      <c r="A525" s="44">
        <v>44410.92248886574</v>
      </c>
      <c r="B525" s="34" t="s">
        <v>1356</v>
      </c>
      <c r="I525" s="34" t="s">
        <v>46</v>
      </c>
    </row>
    <row r="526">
      <c r="A526" s="44">
        <v>44410.92439168981</v>
      </c>
      <c r="B526" s="34" t="s">
        <v>1356</v>
      </c>
      <c r="C526" s="34">
        <v>8016478.0</v>
      </c>
      <c r="D526" s="34" t="s">
        <v>2167</v>
      </c>
      <c r="E526" s="34" t="s">
        <v>2168</v>
      </c>
      <c r="F526" s="34">
        <v>3.827405699E9</v>
      </c>
      <c r="G526" s="34" t="s">
        <v>34</v>
      </c>
      <c r="H526" s="34" t="s">
        <v>1359</v>
      </c>
      <c r="I526" s="34" t="s">
        <v>34</v>
      </c>
    </row>
    <row r="527">
      <c r="A527" s="44">
        <v>44410.9467446875</v>
      </c>
      <c r="B527" s="34" t="s">
        <v>493</v>
      </c>
      <c r="C527" s="34">
        <v>4.6535928E7</v>
      </c>
      <c r="D527" s="34" t="s">
        <v>2169</v>
      </c>
      <c r="E527" s="34" t="s">
        <v>495</v>
      </c>
      <c r="F527" s="34">
        <v>3.827437783E9</v>
      </c>
      <c r="G527" s="34" t="s">
        <v>34</v>
      </c>
      <c r="H527" s="34" t="s">
        <v>1707</v>
      </c>
      <c r="I527" s="34" t="s">
        <v>34</v>
      </c>
    </row>
    <row r="528">
      <c r="A528" s="44">
        <v>44411.42343934027</v>
      </c>
      <c r="B528" s="34" t="s">
        <v>1590</v>
      </c>
      <c r="I528" s="34" t="s">
        <v>46</v>
      </c>
    </row>
    <row r="529">
      <c r="A529" s="44">
        <v>44411.437695625005</v>
      </c>
      <c r="B529" s="34" t="s">
        <v>1549</v>
      </c>
      <c r="C529" s="34">
        <v>4.1109738E7</v>
      </c>
      <c r="D529" s="34" t="s">
        <v>2170</v>
      </c>
      <c r="E529" s="34" t="s">
        <v>803</v>
      </c>
      <c r="F529" s="34">
        <v>3.804240402E9</v>
      </c>
      <c r="G529" s="34" t="s">
        <v>34</v>
      </c>
      <c r="I529" s="34" t="s">
        <v>34</v>
      </c>
    </row>
    <row r="530">
      <c r="A530" s="44">
        <v>44411.521116874996</v>
      </c>
      <c r="B530" s="34" t="s">
        <v>1591</v>
      </c>
      <c r="I530" s="34" t="s">
        <v>46</v>
      </c>
    </row>
    <row r="531">
      <c r="A531" s="44">
        <v>44411.52193486111</v>
      </c>
      <c r="B531" s="34" t="s">
        <v>1591</v>
      </c>
      <c r="I531" s="34" t="s">
        <v>46</v>
      </c>
    </row>
    <row r="532">
      <c r="A532" s="44">
        <v>44411.56725648148</v>
      </c>
      <c r="B532" s="34" t="s">
        <v>1134</v>
      </c>
      <c r="C532" s="34">
        <v>1.7011871E7</v>
      </c>
      <c r="D532" s="34" t="s">
        <v>1810</v>
      </c>
      <c r="E532" s="34" t="s">
        <v>49</v>
      </c>
      <c r="F532" s="34">
        <v>3.515944155E9</v>
      </c>
      <c r="G532" s="34" t="s">
        <v>34</v>
      </c>
      <c r="H532" s="34" t="s">
        <v>825</v>
      </c>
      <c r="I532" s="34" t="s">
        <v>34</v>
      </c>
    </row>
    <row r="533">
      <c r="A533" s="44">
        <v>44411.571075196756</v>
      </c>
      <c r="B533" s="34" t="s">
        <v>1592</v>
      </c>
      <c r="I533" s="34" t="s">
        <v>46</v>
      </c>
    </row>
    <row r="534">
      <c r="A534" s="44">
        <v>44411.573835787036</v>
      </c>
      <c r="B534" s="34" t="s">
        <v>1592</v>
      </c>
      <c r="I534" s="34" t="s">
        <v>46</v>
      </c>
    </row>
    <row r="535">
      <c r="A535" s="44">
        <v>44411.574259699075</v>
      </c>
      <c r="B535" s="34" t="s">
        <v>1592</v>
      </c>
      <c r="I535" s="34" t="s">
        <v>46</v>
      </c>
    </row>
    <row r="536">
      <c r="A536" s="44">
        <v>44411.57497306713</v>
      </c>
      <c r="B536" s="34" t="s">
        <v>1592</v>
      </c>
      <c r="I536" s="34" t="s">
        <v>46</v>
      </c>
    </row>
    <row r="537">
      <c r="A537" s="44">
        <v>44411.57704578704</v>
      </c>
      <c r="B537" s="34" t="s">
        <v>878</v>
      </c>
      <c r="C537" s="34">
        <v>3.7318691E7</v>
      </c>
      <c r="D537" s="34" t="s">
        <v>2171</v>
      </c>
      <c r="E537" s="34" t="s">
        <v>881</v>
      </c>
      <c r="F537" s="34">
        <v>3.804403095E9</v>
      </c>
      <c r="G537" s="34" t="s">
        <v>34</v>
      </c>
      <c r="H537" s="34" t="s">
        <v>222</v>
      </c>
      <c r="I537" s="34" t="s">
        <v>34</v>
      </c>
    </row>
    <row r="538">
      <c r="A538" s="44">
        <v>44411.613272118055</v>
      </c>
      <c r="B538" s="34" t="s">
        <v>557</v>
      </c>
      <c r="C538" s="34">
        <v>3.741683E7</v>
      </c>
      <c r="D538" s="34" t="s">
        <v>2172</v>
      </c>
      <c r="E538" s="34" t="s">
        <v>560</v>
      </c>
      <c r="F538" s="34">
        <v>3.804229914E9</v>
      </c>
      <c r="G538" s="34" t="s">
        <v>34</v>
      </c>
      <c r="I538" s="34" t="s">
        <v>34</v>
      </c>
    </row>
    <row r="539">
      <c r="A539" s="44">
        <v>44411.69930706019</v>
      </c>
      <c r="B539" s="34" t="s">
        <v>1591</v>
      </c>
      <c r="I539" s="34" t="s">
        <v>46</v>
      </c>
    </row>
    <row r="540">
      <c r="A540" s="44">
        <v>44411.75834112268</v>
      </c>
      <c r="B540" s="34" t="s">
        <v>218</v>
      </c>
      <c r="C540" s="34">
        <v>3.9125311E7</v>
      </c>
      <c r="D540" s="34" t="s">
        <v>2173</v>
      </c>
      <c r="E540" s="34" t="s">
        <v>2174</v>
      </c>
      <c r="F540" s="34">
        <v>3.804605432E9</v>
      </c>
      <c r="G540" s="34" t="s">
        <v>34</v>
      </c>
      <c r="H540" s="34" t="s">
        <v>2175</v>
      </c>
      <c r="I540" s="34" t="s">
        <v>34</v>
      </c>
    </row>
    <row r="541">
      <c r="A541" s="44">
        <v>44411.77828344908</v>
      </c>
      <c r="B541" s="34" t="s">
        <v>469</v>
      </c>
      <c r="I541" s="34" t="s">
        <v>46</v>
      </c>
    </row>
    <row r="542">
      <c r="A542" s="44">
        <v>44411.77842017361</v>
      </c>
      <c r="B542" s="34" t="s">
        <v>549</v>
      </c>
      <c r="C542" s="34">
        <v>3.327879E7</v>
      </c>
      <c r="D542" s="34" t="s">
        <v>2135</v>
      </c>
      <c r="E542" s="34" t="s">
        <v>552</v>
      </c>
      <c r="F542" s="34">
        <v>3.804601387E9</v>
      </c>
      <c r="G542" s="34" t="s">
        <v>34</v>
      </c>
      <c r="I542" s="34" t="s">
        <v>34</v>
      </c>
    </row>
    <row r="543">
      <c r="A543" s="44">
        <v>44411.79727601852</v>
      </c>
      <c r="B543" s="34" t="s">
        <v>1293</v>
      </c>
      <c r="I543" s="34" t="s">
        <v>46</v>
      </c>
    </row>
    <row r="544">
      <c r="A544" s="44">
        <v>44411.89164717593</v>
      </c>
      <c r="B544" s="34" t="s">
        <v>1497</v>
      </c>
      <c r="I544" s="34" t="s">
        <v>46</v>
      </c>
    </row>
    <row r="545">
      <c r="A545" s="44">
        <v>44411.91348488426</v>
      </c>
      <c r="B545" s="34" t="s">
        <v>170</v>
      </c>
      <c r="C545" s="34">
        <v>3.1925468E7</v>
      </c>
      <c r="D545" s="34" t="s">
        <v>2139</v>
      </c>
      <c r="E545" s="34" t="s">
        <v>173</v>
      </c>
      <c r="F545" s="34">
        <v>3.804568755E9</v>
      </c>
      <c r="G545" s="34" t="s">
        <v>34</v>
      </c>
      <c r="H545" s="34" t="s">
        <v>2140</v>
      </c>
      <c r="I545" s="34" t="s">
        <v>34</v>
      </c>
    </row>
    <row r="546">
      <c r="A546" s="44">
        <v>44412.32362717592</v>
      </c>
      <c r="B546" s="34" t="s">
        <v>1022</v>
      </c>
      <c r="C546" s="34">
        <v>3.0832845E7</v>
      </c>
      <c r="D546" s="34" t="s">
        <v>2176</v>
      </c>
      <c r="E546" s="34" t="s">
        <v>2177</v>
      </c>
      <c r="F546" s="34">
        <v>3.827404767E9</v>
      </c>
      <c r="G546" s="34" t="s">
        <v>34</v>
      </c>
      <c r="H546" s="34" t="s">
        <v>1026</v>
      </c>
      <c r="I546" s="34" t="s">
        <v>34</v>
      </c>
    </row>
    <row r="547">
      <c r="A547" s="44">
        <v>44412.44479815972</v>
      </c>
      <c r="B547" s="34" t="s">
        <v>524</v>
      </c>
      <c r="I547" s="34" t="s">
        <v>46</v>
      </c>
    </row>
    <row r="548">
      <c r="A548" s="44">
        <v>44413.4864537963</v>
      </c>
      <c r="B548" s="34" t="s">
        <v>524</v>
      </c>
      <c r="C548" s="34">
        <v>3.7318763E7</v>
      </c>
      <c r="D548" s="34" t="s">
        <v>2178</v>
      </c>
      <c r="E548" s="34" t="s">
        <v>527</v>
      </c>
      <c r="F548" s="34">
        <v>3.804104214E9</v>
      </c>
      <c r="G548" s="34" t="s">
        <v>34</v>
      </c>
      <c r="I548" s="34" t="s">
        <v>34</v>
      </c>
    </row>
    <row r="549">
      <c r="A549" s="44">
        <v>44412.54604209491</v>
      </c>
      <c r="B549" s="34" t="s">
        <v>538</v>
      </c>
      <c r="C549" s="34">
        <v>3.9903682E7</v>
      </c>
      <c r="D549" s="34" t="s">
        <v>2179</v>
      </c>
      <c r="E549" s="34" t="s">
        <v>541</v>
      </c>
      <c r="G549" s="34" t="s">
        <v>34</v>
      </c>
      <c r="I549" s="34" t="s">
        <v>34</v>
      </c>
    </row>
    <row r="550">
      <c r="A550" s="44">
        <v>44412.54610773148</v>
      </c>
      <c r="B550" s="34" t="s">
        <v>941</v>
      </c>
      <c r="C550" s="34">
        <v>2.4049261E7</v>
      </c>
      <c r="D550" s="34" t="s">
        <v>2180</v>
      </c>
      <c r="E550" s="34" t="s">
        <v>2181</v>
      </c>
      <c r="F550" s="45" t="s">
        <v>935</v>
      </c>
      <c r="G550" s="34" t="s">
        <v>34</v>
      </c>
      <c r="H550" s="34" t="s">
        <v>2182</v>
      </c>
      <c r="I550" s="34" t="s">
        <v>34</v>
      </c>
    </row>
    <row r="551">
      <c r="A551" s="44">
        <v>44412.546896099535</v>
      </c>
      <c r="B551" s="34" t="s">
        <v>899</v>
      </c>
      <c r="C551" s="34">
        <v>4.0961576E7</v>
      </c>
      <c r="D551" s="34" t="s">
        <v>2183</v>
      </c>
      <c r="E551" s="34" t="s">
        <v>902</v>
      </c>
      <c r="F551" s="34">
        <v>3.80430094E9</v>
      </c>
      <c r="G551" s="34" t="s">
        <v>34</v>
      </c>
      <c r="H551" s="34" t="s">
        <v>2184</v>
      </c>
      <c r="I551" s="34" t="s">
        <v>34</v>
      </c>
    </row>
    <row r="552">
      <c r="A552" s="44">
        <v>44412.54737153935</v>
      </c>
      <c r="B552" s="34" t="s">
        <v>713</v>
      </c>
      <c r="C552" s="34">
        <v>2.9138092E7</v>
      </c>
      <c r="D552" s="34" t="s">
        <v>715</v>
      </c>
      <c r="E552" s="34" t="s">
        <v>2185</v>
      </c>
      <c r="F552" s="34">
        <v>3.80444963E9</v>
      </c>
      <c r="G552" s="34" t="s">
        <v>34</v>
      </c>
      <c r="H552" s="34" t="s">
        <v>2186</v>
      </c>
      <c r="I552" s="34" t="s">
        <v>34</v>
      </c>
    </row>
    <row r="553">
      <c r="A553" s="44">
        <v>44412.55054549768</v>
      </c>
      <c r="B553" s="34" t="s">
        <v>1523</v>
      </c>
      <c r="C553" s="34">
        <v>4.2187335E7</v>
      </c>
      <c r="D553" s="34" t="s">
        <v>2187</v>
      </c>
      <c r="E553" s="34" t="s">
        <v>1526</v>
      </c>
      <c r="F553" s="34">
        <v>3.804927432E9</v>
      </c>
      <c r="G553" s="34" t="s">
        <v>34</v>
      </c>
      <c r="H553" s="34" t="s">
        <v>2188</v>
      </c>
      <c r="I553" s="34" t="s">
        <v>34</v>
      </c>
    </row>
    <row r="554">
      <c r="A554" s="44">
        <v>44412.553305243055</v>
      </c>
      <c r="B554" s="34" t="s">
        <v>1375</v>
      </c>
      <c r="C554" s="34">
        <v>3.9297349E7</v>
      </c>
      <c r="D554" s="34" t="s">
        <v>2189</v>
      </c>
      <c r="E554" s="34" t="s">
        <v>1378</v>
      </c>
      <c r="F554" s="34">
        <v>3.825405674E9</v>
      </c>
      <c r="G554" s="34" t="s">
        <v>34</v>
      </c>
      <c r="I554" s="34" t="s">
        <v>34</v>
      </c>
    </row>
    <row r="555">
      <c r="A555" s="44">
        <v>44412.5537515162</v>
      </c>
      <c r="B555" s="34" t="s">
        <v>973</v>
      </c>
      <c r="C555" s="34">
        <v>3.4914643E7</v>
      </c>
      <c r="D555" s="34" t="s">
        <v>2190</v>
      </c>
      <c r="E555" s="34" t="s">
        <v>2191</v>
      </c>
      <c r="F555" s="34">
        <v>3.804373177E9</v>
      </c>
      <c r="G555" s="34" t="s">
        <v>34</v>
      </c>
      <c r="I555" s="34" t="s">
        <v>34</v>
      </c>
    </row>
    <row r="556">
      <c r="A556" s="44">
        <v>44412.55917986111</v>
      </c>
      <c r="B556" s="34" t="s">
        <v>488</v>
      </c>
      <c r="C556" s="34">
        <v>3.1745336E7</v>
      </c>
      <c r="D556" s="34" t="s">
        <v>2169</v>
      </c>
      <c r="E556" s="34" t="s">
        <v>491</v>
      </c>
      <c r="F556" s="34">
        <v>3.804227806E9</v>
      </c>
      <c r="G556" s="34" t="s">
        <v>34</v>
      </c>
      <c r="H556" s="34" t="s">
        <v>2192</v>
      </c>
      <c r="I556" s="34" t="s">
        <v>34</v>
      </c>
    </row>
    <row r="557">
      <c r="A557" s="44">
        <v>44412.60105618056</v>
      </c>
      <c r="B557" s="34" t="s">
        <v>753</v>
      </c>
      <c r="C557" s="34">
        <v>1.3821639E7</v>
      </c>
      <c r="D557" s="34" t="s">
        <v>2193</v>
      </c>
      <c r="E557" s="34" t="s">
        <v>756</v>
      </c>
      <c r="F557" s="34">
        <v>3.516342184E9</v>
      </c>
      <c r="G557" s="34" t="s">
        <v>34</v>
      </c>
      <c r="I557" s="34" t="s">
        <v>34</v>
      </c>
    </row>
    <row r="558">
      <c r="A558" s="44">
        <v>44412.612043726855</v>
      </c>
      <c r="B558" s="34" t="s">
        <v>1469</v>
      </c>
      <c r="C558" s="34">
        <v>2.4703075E7</v>
      </c>
      <c r="D558" s="34" t="s">
        <v>1471</v>
      </c>
      <c r="E558" s="34" t="s">
        <v>2194</v>
      </c>
      <c r="F558" s="34">
        <v>3.514974343E9</v>
      </c>
      <c r="G558" s="34" t="s">
        <v>34</v>
      </c>
      <c r="H558" s="34" t="s">
        <v>2195</v>
      </c>
      <c r="I558" s="34" t="s">
        <v>34</v>
      </c>
    </row>
    <row r="559">
      <c r="A559" s="44">
        <v>44412.69031416667</v>
      </c>
      <c r="B559" s="34" t="s">
        <v>1298</v>
      </c>
      <c r="I559" s="34" t="s">
        <v>46</v>
      </c>
    </row>
    <row r="560">
      <c r="A560" s="44">
        <v>44412.78251138889</v>
      </c>
      <c r="B560" s="34" t="s">
        <v>853</v>
      </c>
      <c r="I560" s="34" t="s">
        <v>46</v>
      </c>
    </row>
    <row r="561">
      <c r="A561" s="44">
        <v>44413.35548377315</v>
      </c>
      <c r="B561" s="34" t="s">
        <v>192</v>
      </c>
      <c r="I561" s="34" t="s">
        <v>46</v>
      </c>
    </row>
    <row r="562">
      <c r="A562" s="44">
        <v>44413.35666976852</v>
      </c>
      <c r="B562" s="34" t="s">
        <v>445</v>
      </c>
      <c r="C562" s="34">
        <v>3.0830983E7</v>
      </c>
      <c r="D562" s="34" t="s">
        <v>2037</v>
      </c>
      <c r="E562" s="34" t="s">
        <v>447</v>
      </c>
      <c r="F562" s="45" t="s">
        <v>448</v>
      </c>
      <c r="G562" s="34" t="s">
        <v>34</v>
      </c>
      <c r="I562" s="34" t="s">
        <v>34</v>
      </c>
    </row>
    <row r="563">
      <c r="A563" s="44">
        <v>44413.35965575231</v>
      </c>
      <c r="B563" s="34" t="s">
        <v>1144</v>
      </c>
      <c r="I563" s="34" t="s">
        <v>46</v>
      </c>
    </row>
    <row r="564">
      <c r="A564" s="44">
        <v>44413.36165199074</v>
      </c>
      <c r="B564" s="34" t="s">
        <v>287</v>
      </c>
      <c r="C564" s="34">
        <v>3.2560693E7</v>
      </c>
      <c r="D564" s="34" t="s">
        <v>2196</v>
      </c>
      <c r="E564" s="34" t="s">
        <v>289</v>
      </c>
      <c r="F564" s="34">
        <v>3.826431815E9</v>
      </c>
      <c r="G564" s="34" t="s">
        <v>34</v>
      </c>
      <c r="H564" s="34" t="s">
        <v>2197</v>
      </c>
      <c r="I564" s="34" t="s">
        <v>34</v>
      </c>
    </row>
    <row r="565">
      <c r="A565" s="44">
        <v>44413.36249642361</v>
      </c>
      <c r="B565" s="34" t="s">
        <v>510</v>
      </c>
      <c r="I565" s="34" t="s">
        <v>46</v>
      </c>
    </row>
    <row r="566">
      <c r="A566" s="44">
        <v>44413.36666359953</v>
      </c>
      <c r="B566" s="34" t="s">
        <v>270</v>
      </c>
      <c r="C566" s="34">
        <v>2.7515267E7</v>
      </c>
      <c r="D566" s="34" t="s">
        <v>1666</v>
      </c>
      <c r="E566" s="34" t="s">
        <v>272</v>
      </c>
      <c r="F566" s="34">
        <v>3.804300398E9</v>
      </c>
      <c r="G566" s="34" t="s">
        <v>34</v>
      </c>
      <c r="H566" s="34" t="s">
        <v>2198</v>
      </c>
      <c r="I566" s="34" t="s">
        <v>34</v>
      </c>
    </row>
    <row r="567">
      <c r="A567" s="44">
        <v>44413.36675541667</v>
      </c>
      <c r="B567" s="34" t="s">
        <v>1515</v>
      </c>
      <c r="C567" s="34">
        <v>1.8274048E7</v>
      </c>
      <c r="D567" s="34" t="s">
        <v>1681</v>
      </c>
      <c r="E567" s="34" t="s">
        <v>1961</v>
      </c>
      <c r="F567" s="34">
        <v>3.825667765E9</v>
      </c>
      <c r="G567" s="34" t="s">
        <v>34</v>
      </c>
      <c r="H567" s="34" t="s">
        <v>2199</v>
      </c>
      <c r="I567" s="34" t="s">
        <v>34</v>
      </c>
    </row>
    <row r="568">
      <c r="A568" s="44">
        <v>44413.367635497685</v>
      </c>
      <c r="B568" s="34" t="s">
        <v>1371</v>
      </c>
      <c r="I568" s="34" t="s">
        <v>46</v>
      </c>
    </row>
    <row r="569">
      <c r="A569" s="44">
        <v>44413.36854762731</v>
      </c>
      <c r="B569" s="34" t="s">
        <v>1104</v>
      </c>
      <c r="I569" s="34" t="s">
        <v>46</v>
      </c>
    </row>
    <row r="570">
      <c r="A570" s="44">
        <v>44413.36887931713</v>
      </c>
      <c r="B570" s="34" t="s">
        <v>1371</v>
      </c>
      <c r="I570" s="34" t="s">
        <v>46</v>
      </c>
    </row>
    <row r="571">
      <c r="A571" s="44">
        <v>44413.36960074074</v>
      </c>
      <c r="B571" s="34" t="s">
        <v>1097</v>
      </c>
      <c r="I571" s="34" t="s">
        <v>46</v>
      </c>
    </row>
    <row r="572">
      <c r="A572" s="44">
        <v>44413.554060995375</v>
      </c>
      <c r="B572" s="34" t="s">
        <v>372</v>
      </c>
      <c r="C572" s="34">
        <v>1.0809078E7</v>
      </c>
      <c r="D572" s="34" t="s">
        <v>2200</v>
      </c>
      <c r="E572" s="34" t="s">
        <v>375</v>
      </c>
      <c r="F572" s="34">
        <v>3.825667765E9</v>
      </c>
      <c r="G572" s="34" t="s">
        <v>34</v>
      </c>
      <c r="H572" s="34" t="s">
        <v>2201</v>
      </c>
      <c r="I572" s="34" t="s">
        <v>34</v>
      </c>
    </row>
    <row r="573">
      <c r="A573" s="44">
        <v>44413.37323134259</v>
      </c>
      <c r="B573" s="34" t="s">
        <v>1140</v>
      </c>
      <c r="I573" s="34" t="s">
        <v>46</v>
      </c>
    </row>
    <row r="574">
      <c r="A574" s="44">
        <v>44413.37420931713</v>
      </c>
      <c r="B574" s="34" t="s">
        <v>372</v>
      </c>
      <c r="C574" s="34">
        <v>1.0809078E7</v>
      </c>
      <c r="D574" s="34" t="s">
        <v>2200</v>
      </c>
      <c r="E574" s="34" t="s">
        <v>2202</v>
      </c>
      <c r="F574" s="34">
        <v>3.825667765E9</v>
      </c>
      <c r="G574" s="34" t="s">
        <v>34</v>
      </c>
      <c r="H574" s="34" t="s">
        <v>2201</v>
      </c>
      <c r="I574" s="34" t="s">
        <v>34</v>
      </c>
    </row>
    <row r="575">
      <c r="A575" s="44">
        <v>44413.37616148149</v>
      </c>
      <c r="B575" s="34" t="s">
        <v>1515</v>
      </c>
      <c r="C575" s="34">
        <v>1.8274048E7</v>
      </c>
      <c r="D575" s="34" t="s">
        <v>1681</v>
      </c>
      <c r="E575" s="34" t="s">
        <v>1961</v>
      </c>
      <c r="F575" s="34">
        <v>3.825667765E9</v>
      </c>
      <c r="G575" s="34" t="s">
        <v>34</v>
      </c>
      <c r="H575" s="34" t="s">
        <v>2201</v>
      </c>
      <c r="I575" s="34" t="s">
        <v>34</v>
      </c>
    </row>
    <row r="576">
      <c r="A576" s="44">
        <v>44413.379827881945</v>
      </c>
      <c r="B576" s="34" t="s">
        <v>685</v>
      </c>
      <c r="I576" s="34" t="s">
        <v>46</v>
      </c>
    </row>
    <row r="577">
      <c r="A577" s="44">
        <v>44413.38038605324</v>
      </c>
      <c r="B577" s="34" t="s">
        <v>1519</v>
      </c>
      <c r="C577" s="34">
        <v>3.7089498E7</v>
      </c>
      <c r="D577" s="34" t="s">
        <v>2129</v>
      </c>
      <c r="E577" s="34" t="s">
        <v>1522</v>
      </c>
      <c r="F577" s="34">
        <v>3.835415499E9</v>
      </c>
      <c r="G577" s="34" t="s">
        <v>34</v>
      </c>
      <c r="H577" s="34" t="s">
        <v>809</v>
      </c>
      <c r="I577" s="34" t="s">
        <v>34</v>
      </c>
    </row>
    <row r="578">
      <c r="A578" s="44">
        <v>44413.401282743056</v>
      </c>
      <c r="B578" s="34" t="s">
        <v>306</v>
      </c>
      <c r="I578" s="34" t="s">
        <v>46</v>
      </c>
    </row>
    <row r="579">
      <c r="A579" s="44">
        <v>44413.42831015046</v>
      </c>
      <c r="B579" s="34" t="s">
        <v>2203</v>
      </c>
      <c r="I579" s="34" t="s">
        <v>46</v>
      </c>
    </row>
    <row r="580">
      <c r="A580" s="44">
        <v>44413.47085474537</v>
      </c>
      <c r="B580" s="34" t="s">
        <v>1242</v>
      </c>
      <c r="I580" s="34" t="s">
        <v>46</v>
      </c>
    </row>
    <row r="581">
      <c r="A581" s="44">
        <v>44413.478446493056</v>
      </c>
      <c r="B581" s="34" t="s">
        <v>853</v>
      </c>
      <c r="I581" s="34" t="s">
        <v>46</v>
      </c>
    </row>
    <row r="582">
      <c r="A582" s="44">
        <v>44413.49049319445</v>
      </c>
      <c r="B582" s="34" t="s">
        <v>893</v>
      </c>
      <c r="I582" s="34" t="s">
        <v>46</v>
      </c>
    </row>
    <row r="583">
      <c r="A583" s="44">
        <v>44413.490520023144</v>
      </c>
      <c r="B583" s="34" t="s">
        <v>729</v>
      </c>
      <c r="I583" s="34" t="s">
        <v>46</v>
      </c>
    </row>
    <row r="584">
      <c r="A584" s="44">
        <v>44413.56914743056</v>
      </c>
      <c r="B584" s="34" t="s">
        <v>979</v>
      </c>
      <c r="I584" s="34" t="s">
        <v>46</v>
      </c>
    </row>
    <row r="585">
      <c r="A585" s="44">
        <v>44413.59095041666</v>
      </c>
      <c r="B585" s="34" t="s">
        <v>258</v>
      </c>
      <c r="I585" s="34" t="s">
        <v>46</v>
      </c>
    </row>
    <row r="586">
      <c r="A586" s="44">
        <v>44413.60974587963</v>
      </c>
      <c r="B586" s="34" t="s">
        <v>849</v>
      </c>
      <c r="I586" s="34" t="s">
        <v>46</v>
      </c>
    </row>
    <row r="587">
      <c r="A587" s="44">
        <v>44413.68912226852</v>
      </c>
      <c r="B587" s="34" t="s">
        <v>1080</v>
      </c>
      <c r="C587" s="34">
        <v>4.3477631E7</v>
      </c>
      <c r="D587" s="34" t="s">
        <v>2204</v>
      </c>
      <c r="E587" s="34" t="s">
        <v>2205</v>
      </c>
      <c r="F587" s="34">
        <v>3.804826104E9</v>
      </c>
      <c r="G587" s="34" t="s">
        <v>34</v>
      </c>
      <c r="H587" s="34" t="s">
        <v>2184</v>
      </c>
      <c r="I587" s="34" t="s">
        <v>34</v>
      </c>
    </row>
    <row r="588">
      <c r="A588" s="44">
        <v>44413.719371493054</v>
      </c>
      <c r="B588" s="34" t="s">
        <v>964</v>
      </c>
      <c r="C588" s="34">
        <v>4.3150419E7</v>
      </c>
      <c r="D588" s="34" t="s">
        <v>2206</v>
      </c>
      <c r="E588" s="34" t="s">
        <v>2207</v>
      </c>
      <c r="F588" s="34">
        <v>3.804236833E9</v>
      </c>
      <c r="G588" s="34" t="s">
        <v>34</v>
      </c>
      <c r="H588" s="34" t="s">
        <v>1593</v>
      </c>
      <c r="I588" s="34" t="s">
        <v>34</v>
      </c>
    </row>
    <row r="589">
      <c r="A589" s="44">
        <v>44413.72013068287</v>
      </c>
      <c r="B589" s="34" t="s">
        <v>964</v>
      </c>
      <c r="I589" s="34" t="s">
        <v>46</v>
      </c>
    </row>
    <row r="590">
      <c r="A590" s="44">
        <v>44413.729764421296</v>
      </c>
      <c r="B590" s="34" t="s">
        <v>57</v>
      </c>
      <c r="I590" s="34" t="s">
        <v>46</v>
      </c>
    </row>
    <row r="591">
      <c r="A591" s="44">
        <v>44413.74141210648</v>
      </c>
      <c r="B591" s="34" t="s">
        <v>1594</v>
      </c>
      <c r="C591" s="34">
        <v>2.8742853E7</v>
      </c>
      <c r="D591" s="34" t="s">
        <v>2208</v>
      </c>
      <c r="E591" s="34" t="s">
        <v>2209</v>
      </c>
      <c r="F591" s="34">
        <v>3.825550965E9</v>
      </c>
      <c r="G591" s="34" t="s">
        <v>34</v>
      </c>
      <c r="H591" s="34" t="s">
        <v>2210</v>
      </c>
      <c r="I591" s="34" t="s">
        <v>34</v>
      </c>
    </row>
    <row r="592">
      <c r="A592" s="44">
        <v>44413.74640908565</v>
      </c>
      <c r="B592" s="34" t="s">
        <v>417</v>
      </c>
      <c r="I592" s="34" t="s">
        <v>46</v>
      </c>
    </row>
    <row r="593">
      <c r="A593" s="44">
        <v>44413.77105409722</v>
      </c>
      <c r="B593" s="34" t="s">
        <v>690</v>
      </c>
      <c r="C593" s="34">
        <v>1.2569182E7</v>
      </c>
      <c r="D593" s="34" t="s">
        <v>2211</v>
      </c>
      <c r="E593" s="34" t="s">
        <v>2212</v>
      </c>
      <c r="F593" s="34">
        <v>3.804662149E9</v>
      </c>
      <c r="G593" s="34" t="s">
        <v>34</v>
      </c>
      <c r="H593" s="34" t="s">
        <v>2213</v>
      </c>
      <c r="I593" s="34" t="s">
        <v>34</v>
      </c>
    </row>
    <row r="594">
      <c r="A594" s="44">
        <v>44413.796557118054</v>
      </c>
      <c r="B594" s="34" t="s">
        <v>888</v>
      </c>
      <c r="I594" s="34" t="s">
        <v>46</v>
      </c>
    </row>
    <row r="595">
      <c r="A595" s="44">
        <v>44413.7974837037</v>
      </c>
      <c r="B595" s="34" t="s">
        <v>888</v>
      </c>
      <c r="C595" s="34">
        <v>2.9138187E7</v>
      </c>
      <c r="D595" s="34" t="s">
        <v>2214</v>
      </c>
      <c r="E595" s="34" t="s">
        <v>2215</v>
      </c>
      <c r="F595" s="34" t="s">
        <v>911</v>
      </c>
      <c r="G595" s="34" t="s">
        <v>46</v>
      </c>
      <c r="H595" s="34" t="s">
        <v>1854</v>
      </c>
      <c r="I595" s="34" t="s">
        <v>34</v>
      </c>
    </row>
    <row r="596">
      <c r="A596" s="44">
        <v>44413.80442857639</v>
      </c>
      <c r="B596" s="34" t="s">
        <v>725</v>
      </c>
      <c r="I596" s="34" t="s">
        <v>46</v>
      </c>
    </row>
    <row r="597">
      <c r="A597" s="44">
        <v>44413.80827167824</v>
      </c>
      <c r="B597" s="34" t="s">
        <v>1168</v>
      </c>
      <c r="C597" s="34">
        <v>3.1382687E7</v>
      </c>
      <c r="D597" s="34" t="s">
        <v>1908</v>
      </c>
      <c r="E597" s="34" t="s">
        <v>1170</v>
      </c>
      <c r="F597" s="34">
        <v>3.834235132E9</v>
      </c>
      <c r="G597" s="34" t="s">
        <v>34</v>
      </c>
      <c r="H597" s="34" t="s">
        <v>2216</v>
      </c>
      <c r="I597" s="34" t="s">
        <v>34</v>
      </c>
    </row>
    <row r="598">
      <c r="A598" s="44">
        <v>44413.81560427083</v>
      </c>
      <c r="B598" s="34" t="s">
        <v>979</v>
      </c>
      <c r="I598" s="34" t="s">
        <v>46</v>
      </c>
    </row>
    <row r="599">
      <c r="A599" s="44">
        <v>44413.82392369213</v>
      </c>
      <c r="B599" s="34" t="s">
        <v>191</v>
      </c>
      <c r="I599" s="34" t="s">
        <v>46</v>
      </c>
    </row>
    <row r="600">
      <c r="A600" s="44">
        <v>44413.82608946759</v>
      </c>
      <c r="B600" s="34" t="s">
        <v>100</v>
      </c>
      <c r="I600" s="34" t="s">
        <v>46</v>
      </c>
    </row>
    <row r="601">
      <c r="A601" s="44">
        <v>44413.83435980324</v>
      </c>
      <c r="B601" s="34" t="s">
        <v>217</v>
      </c>
      <c r="I601" s="34" t="s">
        <v>46</v>
      </c>
    </row>
    <row r="602">
      <c r="A602" s="44">
        <v>44413.83490959491</v>
      </c>
      <c r="B602" s="34" t="s">
        <v>270</v>
      </c>
      <c r="C602" s="34">
        <v>2.7515267E7</v>
      </c>
      <c r="D602" s="34" t="s">
        <v>1666</v>
      </c>
      <c r="E602" s="34" t="s">
        <v>272</v>
      </c>
      <c r="F602" s="34">
        <v>3.804300398E9</v>
      </c>
      <c r="G602" s="34" t="s">
        <v>34</v>
      </c>
      <c r="H602" s="34" t="s">
        <v>2217</v>
      </c>
      <c r="I602" s="34" t="s">
        <v>34</v>
      </c>
    </row>
    <row r="603">
      <c r="A603" s="44">
        <v>44413.83721650463</v>
      </c>
      <c r="B603" s="34" t="s">
        <v>1544</v>
      </c>
      <c r="I603" s="34" t="s">
        <v>46</v>
      </c>
    </row>
    <row r="604">
      <c r="A604" s="44">
        <v>44413.83905454861</v>
      </c>
      <c r="B604" s="34" t="s">
        <v>469</v>
      </c>
      <c r="I604" s="34" t="s">
        <v>46</v>
      </c>
    </row>
    <row r="605">
      <c r="A605" s="44">
        <v>44413.83926021991</v>
      </c>
      <c r="B605" s="34" t="s">
        <v>713</v>
      </c>
      <c r="I605" s="34" t="s">
        <v>46</v>
      </c>
    </row>
    <row r="606">
      <c r="A606" s="44">
        <v>44413.83935299769</v>
      </c>
      <c r="B606" s="34" t="s">
        <v>1523</v>
      </c>
      <c r="I606" s="34" t="s">
        <v>46</v>
      </c>
    </row>
    <row r="607">
      <c r="A607" s="44">
        <v>44413.839488495374</v>
      </c>
      <c r="B607" s="34" t="s">
        <v>1356</v>
      </c>
      <c r="I607" s="34" t="s">
        <v>46</v>
      </c>
    </row>
    <row r="608">
      <c r="A608" s="44">
        <v>44413.839522546295</v>
      </c>
      <c r="B608" s="34" t="s">
        <v>1361</v>
      </c>
      <c r="I608" s="34" t="s">
        <v>46</v>
      </c>
    </row>
    <row r="609">
      <c r="A609" s="44">
        <v>44413.83968273149</v>
      </c>
      <c r="B609" s="34" t="s">
        <v>524</v>
      </c>
      <c r="C609" s="34">
        <v>3.7318763E7</v>
      </c>
      <c r="D609" s="34" t="s">
        <v>2178</v>
      </c>
      <c r="E609" s="34" t="s">
        <v>527</v>
      </c>
      <c r="F609" s="34">
        <v>3.804104214E9</v>
      </c>
      <c r="G609" s="34" t="s">
        <v>34</v>
      </c>
      <c r="I609" s="34" t="s">
        <v>34</v>
      </c>
    </row>
    <row r="610">
      <c r="A610" s="44">
        <v>44413.840105208335</v>
      </c>
      <c r="B610" s="34" t="s">
        <v>1056</v>
      </c>
      <c r="I610" s="34" t="s">
        <v>46</v>
      </c>
    </row>
    <row r="611">
      <c r="A611" s="44">
        <v>44413.84049587963</v>
      </c>
      <c r="B611" s="34" t="s">
        <v>1080</v>
      </c>
      <c r="C611" s="34">
        <v>4.3477631E7</v>
      </c>
      <c r="D611" s="34" t="s">
        <v>2204</v>
      </c>
      <c r="E611" s="34" t="s">
        <v>2205</v>
      </c>
      <c r="G611" s="34" t="s">
        <v>34</v>
      </c>
      <c r="H611" s="34" t="s">
        <v>222</v>
      </c>
      <c r="I611" s="34" t="s">
        <v>34</v>
      </c>
    </row>
    <row r="612">
      <c r="A612" s="44">
        <v>44413.84058780092</v>
      </c>
      <c r="B612" s="34" t="s">
        <v>100</v>
      </c>
      <c r="I612" s="34" t="s">
        <v>46</v>
      </c>
    </row>
    <row r="613">
      <c r="A613" s="44">
        <v>44413.840899930554</v>
      </c>
      <c r="B613" s="34" t="s">
        <v>217</v>
      </c>
      <c r="I613" s="34" t="s">
        <v>46</v>
      </c>
    </row>
    <row r="614">
      <c r="A614" s="44">
        <v>44413.84113324074</v>
      </c>
      <c r="B614" s="34" t="s">
        <v>125</v>
      </c>
      <c r="I614" s="34" t="s">
        <v>46</v>
      </c>
    </row>
    <row r="615">
      <c r="A615" s="44">
        <v>44413.84137100694</v>
      </c>
      <c r="B615" s="34" t="s">
        <v>1497</v>
      </c>
      <c r="I615" s="34" t="s">
        <v>46</v>
      </c>
    </row>
    <row r="616">
      <c r="A616" s="44">
        <v>44413.84205329861</v>
      </c>
      <c r="B616" s="34" t="s">
        <v>899</v>
      </c>
      <c r="I616" s="34" t="s">
        <v>46</v>
      </c>
    </row>
    <row r="617">
      <c r="A617" s="44">
        <v>44413.84252114584</v>
      </c>
      <c r="B617" s="34" t="s">
        <v>839</v>
      </c>
      <c r="I617" s="34" t="s">
        <v>46</v>
      </c>
    </row>
    <row r="618">
      <c r="A618" s="44">
        <v>44413.84288306713</v>
      </c>
      <c r="B618" s="34" t="s">
        <v>587</v>
      </c>
      <c r="I618" s="34" t="s">
        <v>46</v>
      </c>
    </row>
    <row r="619">
      <c r="A619" s="44">
        <v>44413.84299521991</v>
      </c>
      <c r="B619" s="34" t="s">
        <v>2218</v>
      </c>
      <c r="C619" s="34">
        <v>4.3150419E7</v>
      </c>
      <c r="D619" s="34" t="s">
        <v>2219</v>
      </c>
      <c r="E619" s="34" t="s">
        <v>967</v>
      </c>
      <c r="G619" s="34" t="s">
        <v>34</v>
      </c>
      <c r="H619" s="34" t="s">
        <v>222</v>
      </c>
      <c r="I619" s="34" t="s">
        <v>34</v>
      </c>
    </row>
    <row r="620">
      <c r="A620" s="44">
        <v>44413.844383379634</v>
      </c>
      <c r="B620" s="34" t="s">
        <v>1172</v>
      </c>
      <c r="I620" s="34" t="s">
        <v>46</v>
      </c>
    </row>
    <row r="621">
      <c r="A621" s="44">
        <v>44413.844831979164</v>
      </c>
      <c r="B621" s="34" t="s">
        <v>291</v>
      </c>
      <c r="I621" s="34" t="s">
        <v>46</v>
      </c>
    </row>
    <row r="622">
      <c r="A622" s="44">
        <v>44413.84622813658</v>
      </c>
      <c r="B622" s="34" t="s">
        <v>753</v>
      </c>
      <c r="C622" s="34">
        <v>1.3821639E7</v>
      </c>
      <c r="D622" s="34" t="s">
        <v>2193</v>
      </c>
      <c r="E622" s="34" t="s">
        <v>756</v>
      </c>
      <c r="F622" s="34">
        <v>3.516342184E9</v>
      </c>
      <c r="G622" s="34" t="s">
        <v>34</v>
      </c>
      <c r="I622" s="34" t="s">
        <v>34</v>
      </c>
    </row>
    <row r="623">
      <c r="A623" s="44">
        <v>44413.84988336806</v>
      </c>
      <c r="B623" s="34" t="s">
        <v>1361</v>
      </c>
      <c r="C623" s="34">
        <v>3.4633606E7</v>
      </c>
      <c r="D623" s="34" t="s">
        <v>2220</v>
      </c>
      <c r="E623" s="34" t="s">
        <v>1364</v>
      </c>
      <c r="F623" s="34">
        <v>3.804504004E9</v>
      </c>
      <c r="G623" s="34" t="s">
        <v>34</v>
      </c>
      <c r="I623" s="34" t="s">
        <v>34</v>
      </c>
    </row>
    <row r="624">
      <c r="A624" s="44">
        <v>44413.84997471065</v>
      </c>
      <c r="B624" s="34" t="s">
        <v>125</v>
      </c>
      <c r="I624" s="34" t="s">
        <v>46</v>
      </c>
    </row>
    <row r="625">
      <c r="A625" s="44">
        <v>44413.85063966435</v>
      </c>
      <c r="B625" s="34" t="s">
        <v>1375</v>
      </c>
      <c r="C625" s="34">
        <v>3.9297349E7</v>
      </c>
      <c r="D625" s="34" t="s">
        <v>2189</v>
      </c>
      <c r="E625" s="34" t="s">
        <v>1378</v>
      </c>
      <c r="F625" s="34">
        <v>3.825405674E9</v>
      </c>
      <c r="G625" s="34" t="s">
        <v>34</v>
      </c>
      <c r="I625" s="34" t="s">
        <v>34</v>
      </c>
    </row>
    <row r="626">
      <c r="A626" s="44">
        <v>44413.85129390046</v>
      </c>
      <c r="B626" s="34" t="s">
        <v>979</v>
      </c>
      <c r="I626" s="34" t="s">
        <v>46</v>
      </c>
    </row>
    <row r="627">
      <c r="A627" s="44">
        <v>44413.85464696759</v>
      </c>
      <c r="B627" s="34" t="s">
        <v>1250</v>
      </c>
      <c r="C627" s="34">
        <v>3.7494058E7</v>
      </c>
      <c r="D627" s="34" t="s">
        <v>1712</v>
      </c>
      <c r="E627" s="34" t="s">
        <v>1252</v>
      </c>
      <c r="F627" s="34">
        <v>3.827402942E9</v>
      </c>
      <c r="G627" s="34" t="s">
        <v>34</v>
      </c>
      <c r="H627" s="34" t="s">
        <v>2221</v>
      </c>
      <c r="I627" s="34" t="s">
        <v>34</v>
      </c>
    </row>
    <row r="628">
      <c r="A628" s="44">
        <v>44413.854825312505</v>
      </c>
      <c r="B628" s="34" t="s">
        <v>932</v>
      </c>
      <c r="C628" s="34">
        <v>2.4049261E7</v>
      </c>
      <c r="D628" s="34" t="s">
        <v>2180</v>
      </c>
      <c r="E628" s="34" t="s">
        <v>2222</v>
      </c>
      <c r="F628" s="45" t="s">
        <v>935</v>
      </c>
      <c r="G628" s="34" t="s">
        <v>34</v>
      </c>
      <c r="H628" s="34" t="s">
        <v>936</v>
      </c>
      <c r="I628" s="34" t="s">
        <v>34</v>
      </c>
    </row>
    <row r="629">
      <c r="A629" s="44">
        <v>44413.86790359954</v>
      </c>
      <c r="B629" s="34" t="s">
        <v>295</v>
      </c>
      <c r="I629" s="34" t="s">
        <v>46</v>
      </c>
    </row>
    <row r="630">
      <c r="A630" s="44">
        <v>44413.8694047801</v>
      </c>
      <c r="B630" s="34" t="s">
        <v>1307</v>
      </c>
      <c r="I630" s="34" t="s">
        <v>46</v>
      </c>
    </row>
    <row r="631">
      <c r="A631" s="44">
        <v>44413.87035840278</v>
      </c>
      <c r="B631" s="34" t="s">
        <v>41</v>
      </c>
      <c r="I631" s="34" t="s">
        <v>46</v>
      </c>
    </row>
    <row r="632">
      <c r="A632" s="44">
        <v>44413.87075195602</v>
      </c>
      <c r="B632" s="34" t="s">
        <v>888</v>
      </c>
      <c r="I632" s="34" t="s">
        <v>46</v>
      </c>
    </row>
    <row r="633">
      <c r="A633" s="44">
        <v>44413.87119128472</v>
      </c>
      <c r="B633" s="34" t="s">
        <v>57</v>
      </c>
      <c r="I633" s="34" t="s">
        <v>46</v>
      </c>
    </row>
    <row r="634">
      <c r="A634" s="44">
        <v>44413.871802118054</v>
      </c>
      <c r="B634" s="34" t="s">
        <v>488</v>
      </c>
      <c r="I634" s="34" t="s">
        <v>46</v>
      </c>
    </row>
    <row r="635">
      <c r="A635" s="44">
        <v>44413.87243856482</v>
      </c>
      <c r="B635" s="34" t="s">
        <v>725</v>
      </c>
      <c r="I635" s="34" t="s">
        <v>46</v>
      </c>
    </row>
    <row r="636">
      <c r="A636" s="44">
        <v>44413.873118240735</v>
      </c>
      <c r="B636" s="34" t="s">
        <v>1134</v>
      </c>
      <c r="I636" s="34" t="s">
        <v>46</v>
      </c>
    </row>
    <row r="637">
      <c r="A637" s="44">
        <v>44413.873690416665</v>
      </c>
      <c r="B637" s="34" t="s">
        <v>30</v>
      </c>
      <c r="I637" s="34" t="s">
        <v>46</v>
      </c>
    </row>
    <row r="638">
      <c r="A638" s="44">
        <v>44413.8743299537</v>
      </c>
      <c r="B638" s="34" t="s">
        <v>1469</v>
      </c>
      <c r="I638" s="34" t="s">
        <v>46</v>
      </c>
    </row>
    <row r="639">
      <c r="A639" s="44">
        <v>44413.874810532405</v>
      </c>
      <c r="B639" s="34" t="s">
        <v>192</v>
      </c>
      <c r="I639" s="34" t="s">
        <v>46</v>
      </c>
    </row>
    <row r="640">
      <c r="A640" s="44">
        <v>44413.8751503588</v>
      </c>
      <c r="B640" s="34" t="s">
        <v>992</v>
      </c>
      <c r="I640" s="34" t="s">
        <v>46</v>
      </c>
    </row>
    <row r="641">
      <c r="A641" s="44">
        <v>44413.87614251157</v>
      </c>
      <c r="B641" s="34" t="s">
        <v>1168</v>
      </c>
      <c r="I641" s="34" t="s">
        <v>46</v>
      </c>
    </row>
    <row r="642">
      <c r="A642" s="44">
        <v>44413.88586206018</v>
      </c>
      <c r="B642" s="34" t="s">
        <v>1268</v>
      </c>
      <c r="C642" s="34">
        <v>3.3256771E7</v>
      </c>
      <c r="D642" s="34" t="s">
        <v>2223</v>
      </c>
      <c r="E642" s="34" t="s">
        <v>1271</v>
      </c>
      <c r="F642" s="34">
        <v>3.825417547E9</v>
      </c>
      <c r="G642" s="34" t="s">
        <v>34</v>
      </c>
      <c r="H642" s="34" t="s">
        <v>2224</v>
      </c>
      <c r="I642" s="34" t="s">
        <v>34</v>
      </c>
    </row>
    <row r="643">
      <c r="A643" s="44">
        <v>44413.993062256945</v>
      </c>
      <c r="B643" s="34" t="s">
        <v>1336</v>
      </c>
      <c r="C643" s="34">
        <v>3.7739574E7</v>
      </c>
      <c r="D643" s="34" t="s">
        <v>2008</v>
      </c>
      <c r="E643" s="34" t="s">
        <v>1339</v>
      </c>
      <c r="F643" s="34">
        <v>3.804202463E9</v>
      </c>
      <c r="G643" s="34" t="s">
        <v>34</v>
      </c>
      <c r="I643" s="34" t="s">
        <v>34</v>
      </c>
    </row>
    <row r="644">
      <c r="A644" s="44">
        <v>44423.70227746527</v>
      </c>
      <c r="B644" s="34" t="s">
        <v>1104</v>
      </c>
      <c r="I644" s="34" t="s">
        <v>46</v>
      </c>
    </row>
    <row r="645">
      <c r="A645" s="44">
        <v>44426.81256922454</v>
      </c>
      <c r="B645" s="34" t="s">
        <v>888</v>
      </c>
      <c r="I645" s="34" t="s">
        <v>46</v>
      </c>
    </row>
    <row r="646">
      <c r="A646" s="44">
        <v>44426.830581076385</v>
      </c>
      <c r="B646" s="34" t="s">
        <v>295</v>
      </c>
      <c r="I646" s="34" t="s">
        <v>46</v>
      </c>
    </row>
    <row r="647">
      <c r="A647" s="44">
        <v>44426.99053622685</v>
      </c>
      <c r="B647" s="34" t="s">
        <v>702</v>
      </c>
      <c r="I647" s="34" t="s">
        <v>46</v>
      </c>
    </row>
    <row r="648">
      <c r="A648" s="44">
        <v>44427.47111784722</v>
      </c>
      <c r="B648" s="34" t="s">
        <v>100</v>
      </c>
      <c r="I648" s="34" t="s">
        <v>46</v>
      </c>
    </row>
    <row r="649">
      <c r="A649" s="44">
        <v>44427.52785532408</v>
      </c>
      <c r="B649" s="34" t="s">
        <v>1492</v>
      </c>
      <c r="I649" s="34" t="s">
        <v>46</v>
      </c>
    </row>
    <row r="650">
      <c r="A650" s="44">
        <v>44427.54058168981</v>
      </c>
      <c r="B650" s="34" t="s">
        <v>1492</v>
      </c>
      <c r="I650" s="34" t="s">
        <v>46</v>
      </c>
    </row>
    <row r="651">
      <c r="A651" s="44">
        <v>44427.54977084491</v>
      </c>
      <c r="B651" s="34" t="s">
        <v>1394</v>
      </c>
      <c r="I651" s="34" t="s">
        <v>46</v>
      </c>
    </row>
    <row r="652">
      <c r="A652" s="44">
        <v>44427.836904421296</v>
      </c>
      <c r="B652" s="34" t="s">
        <v>810</v>
      </c>
      <c r="I652" s="34" t="s">
        <v>46</v>
      </c>
    </row>
    <row r="653">
      <c r="A653" s="44">
        <v>44427.578071550925</v>
      </c>
      <c r="B653" s="34" t="s">
        <v>1322</v>
      </c>
      <c r="C653" s="34">
        <v>2.2987347E7</v>
      </c>
      <c r="D653" s="34" t="s">
        <v>1064</v>
      </c>
      <c r="E653" s="34" t="s">
        <v>2225</v>
      </c>
      <c r="F653" s="45" t="s">
        <v>1325</v>
      </c>
      <c r="G653" s="34" t="s">
        <v>34</v>
      </c>
      <c r="H653" s="34" t="s">
        <v>2226</v>
      </c>
      <c r="I653" s="34" t="s">
        <v>34</v>
      </c>
    </row>
    <row r="654">
      <c r="A654" s="44">
        <v>44427.74688832176</v>
      </c>
      <c r="B654" s="34" t="s">
        <v>57</v>
      </c>
      <c r="I654" s="34" t="s">
        <v>46</v>
      </c>
    </row>
    <row r="655">
      <c r="A655" s="44">
        <v>44427.77470733796</v>
      </c>
      <c r="B655" s="34" t="s">
        <v>469</v>
      </c>
      <c r="I655" s="34" t="s">
        <v>46</v>
      </c>
    </row>
    <row r="656">
      <c r="A656" s="44">
        <v>44427.77790479167</v>
      </c>
      <c r="B656" s="34" t="s">
        <v>1126</v>
      </c>
      <c r="I656" s="34" t="s">
        <v>46</v>
      </c>
    </row>
    <row r="657">
      <c r="A657" s="44">
        <v>44427.80675690972</v>
      </c>
      <c r="B657" s="34" t="s">
        <v>112</v>
      </c>
      <c r="I657" s="34" t="s">
        <v>46</v>
      </c>
    </row>
    <row r="658">
      <c r="A658" s="44">
        <v>44427.80939377315</v>
      </c>
      <c r="B658" s="34" t="s">
        <v>41</v>
      </c>
      <c r="I658" s="34" t="s">
        <v>46</v>
      </c>
    </row>
    <row r="659">
      <c r="A659" s="44">
        <v>44427.81315398148</v>
      </c>
      <c r="B659" s="34" t="s">
        <v>1492</v>
      </c>
      <c r="I659" s="34" t="s">
        <v>46</v>
      </c>
    </row>
    <row r="660">
      <c r="A660" s="44">
        <v>44427.814559363425</v>
      </c>
      <c r="B660" s="34" t="s">
        <v>1497</v>
      </c>
      <c r="I660" s="34" t="s">
        <v>46</v>
      </c>
    </row>
    <row r="661">
      <c r="A661" s="44">
        <v>44427.81530256945</v>
      </c>
      <c r="B661" s="34" t="s">
        <v>1497</v>
      </c>
      <c r="I661" s="34" t="s">
        <v>46</v>
      </c>
    </row>
    <row r="662">
      <c r="A662" s="44">
        <v>44427.81789659722</v>
      </c>
      <c r="B662" s="34" t="s">
        <v>587</v>
      </c>
      <c r="I662" s="34" t="s">
        <v>46</v>
      </c>
    </row>
    <row r="663">
      <c r="A663" s="44">
        <v>44427.831284513886</v>
      </c>
      <c r="B663" s="34" t="s">
        <v>129</v>
      </c>
      <c r="I663" s="34" t="s">
        <v>46</v>
      </c>
    </row>
    <row r="664">
      <c r="A664" s="44">
        <v>44427.83246693287</v>
      </c>
      <c r="B664" s="34" t="s">
        <v>129</v>
      </c>
      <c r="I664" s="34" t="s">
        <v>46</v>
      </c>
    </row>
    <row r="665">
      <c r="A665" s="44">
        <v>44427.834644675924</v>
      </c>
      <c r="B665" s="34" t="s">
        <v>1417</v>
      </c>
      <c r="C665" s="34">
        <v>1.7767199E7</v>
      </c>
      <c r="D665" s="34" t="s">
        <v>2227</v>
      </c>
      <c r="E665" s="34" t="s">
        <v>1419</v>
      </c>
      <c r="F665" s="34">
        <v>376894.0</v>
      </c>
      <c r="G665" s="34" t="s">
        <v>34</v>
      </c>
      <c r="H665" s="34" t="s">
        <v>1420</v>
      </c>
      <c r="I665" s="34" t="s">
        <v>34</v>
      </c>
    </row>
    <row r="666">
      <c r="A666" s="44">
        <v>44427.83486552083</v>
      </c>
      <c r="B666" s="34" t="s">
        <v>725</v>
      </c>
      <c r="I666" s="34" t="s">
        <v>46</v>
      </c>
    </row>
    <row r="667">
      <c r="A667" s="44">
        <v>44427.835562824075</v>
      </c>
      <c r="B667" s="34" t="s">
        <v>725</v>
      </c>
      <c r="I667" s="34" t="s">
        <v>46</v>
      </c>
    </row>
    <row r="668">
      <c r="A668" s="44">
        <v>44427.835628368055</v>
      </c>
      <c r="B668" s="34" t="s">
        <v>192</v>
      </c>
      <c r="I668" s="34" t="s">
        <v>46</v>
      </c>
    </row>
    <row r="669">
      <c r="A669" s="44">
        <v>44427.83639003472</v>
      </c>
      <c r="B669" s="34" t="s">
        <v>100</v>
      </c>
      <c r="I669" s="34" t="s">
        <v>46</v>
      </c>
    </row>
    <row r="670">
      <c r="A670" s="44">
        <v>44427.842282928235</v>
      </c>
      <c r="B670" s="34" t="s">
        <v>725</v>
      </c>
      <c r="I670" s="34" t="s">
        <v>46</v>
      </c>
    </row>
    <row r="671">
      <c r="A671" s="44">
        <v>44427.8469165625</v>
      </c>
      <c r="B671" s="34" t="s">
        <v>125</v>
      </c>
      <c r="I671" s="34" t="s">
        <v>46</v>
      </c>
    </row>
    <row r="672">
      <c r="A672" s="44">
        <v>44427.848297268516</v>
      </c>
      <c r="B672" s="34" t="s">
        <v>1497</v>
      </c>
      <c r="I672" s="34" t="s">
        <v>46</v>
      </c>
    </row>
    <row r="673">
      <c r="A673" s="44">
        <v>44427.85291119213</v>
      </c>
      <c r="B673" s="34" t="s">
        <v>112</v>
      </c>
      <c r="I673" s="34" t="s">
        <v>46</v>
      </c>
    </row>
    <row r="674">
      <c r="A674" s="44">
        <v>44427.853382500005</v>
      </c>
      <c r="B674" s="34" t="s">
        <v>170</v>
      </c>
      <c r="I674" s="34" t="s">
        <v>46</v>
      </c>
    </row>
    <row r="675">
      <c r="A675" s="44">
        <v>44427.85354133102</v>
      </c>
      <c r="B675" s="34" t="s">
        <v>30</v>
      </c>
      <c r="I675" s="34" t="s">
        <v>46</v>
      </c>
    </row>
    <row r="676">
      <c r="A676" s="44">
        <v>44427.85420403935</v>
      </c>
      <c r="B676" s="34" t="s">
        <v>1497</v>
      </c>
      <c r="I676" s="34" t="s">
        <v>46</v>
      </c>
    </row>
    <row r="677">
      <c r="A677" s="44">
        <v>44427.854373379625</v>
      </c>
      <c r="B677" s="34" t="s">
        <v>170</v>
      </c>
      <c r="I677" s="34" t="s">
        <v>46</v>
      </c>
    </row>
    <row r="678">
      <c r="A678" s="44">
        <v>44427.854666342595</v>
      </c>
      <c r="B678" s="34" t="s">
        <v>469</v>
      </c>
      <c r="I678" s="34" t="s">
        <v>46</v>
      </c>
    </row>
    <row r="679">
      <c r="A679" s="44">
        <v>44427.854851446755</v>
      </c>
      <c r="B679" s="34" t="s">
        <v>810</v>
      </c>
      <c r="I679" s="34" t="s">
        <v>46</v>
      </c>
    </row>
    <row r="680">
      <c r="A680" s="44">
        <v>44427.855106550924</v>
      </c>
      <c r="B680" s="34" t="s">
        <v>912</v>
      </c>
      <c r="C680" s="34">
        <v>2.7536287E7</v>
      </c>
      <c r="D680" s="34" t="s">
        <v>2228</v>
      </c>
      <c r="E680" s="34" t="s">
        <v>915</v>
      </c>
      <c r="F680" s="34">
        <v>3.804590308E9</v>
      </c>
      <c r="G680" s="34" t="s">
        <v>34</v>
      </c>
      <c r="H680" s="34" t="s">
        <v>2229</v>
      </c>
      <c r="I680" s="34" t="s">
        <v>34</v>
      </c>
    </row>
    <row r="681">
      <c r="A681" s="44">
        <v>44427.85695811342</v>
      </c>
      <c r="B681" s="34" t="s">
        <v>254</v>
      </c>
      <c r="C681" s="34">
        <v>3.2547248E7</v>
      </c>
      <c r="D681" s="34" t="s">
        <v>2230</v>
      </c>
      <c r="E681" s="34" t="s">
        <v>2231</v>
      </c>
      <c r="G681" s="34" t="s">
        <v>34</v>
      </c>
      <c r="I681" s="34" t="s">
        <v>34</v>
      </c>
    </row>
    <row r="682">
      <c r="A682" s="44">
        <v>44427.861803611115</v>
      </c>
      <c r="B682" s="34" t="s">
        <v>888</v>
      </c>
      <c r="I682" s="34" t="s">
        <v>46</v>
      </c>
    </row>
    <row r="683">
      <c r="A683" s="44">
        <v>44427.861923310185</v>
      </c>
      <c r="B683" s="34" t="s">
        <v>543</v>
      </c>
      <c r="C683" s="34">
        <v>3.3694723E7</v>
      </c>
      <c r="D683" s="34" t="s">
        <v>2232</v>
      </c>
      <c r="E683" s="34" t="s">
        <v>2233</v>
      </c>
      <c r="F683" s="34">
        <v>3.804862711E9</v>
      </c>
      <c r="G683" s="34" t="s">
        <v>34</v>
      </c>
      <c r="H683" s="34" t="s">
        <v>2234</v>
      </c>
      <c r="I683" s="34" t="s">
        <v>34</v>
      </c>
    </row>
    <row r="684">
      <c r="A684" s="44">
        <v>44427.864018333334</v>
      </c>
      <c r="B684" s="34" t="s">
        <v>1275</v>
      </c>
      <c r="C684" s="34">
        <v>3.1132353E7</v>
      </c>
      <c r="D684" s="34" t="s">
        <v>1870</v>
      </c>
      <c r="E684" s="34" t="s">
        <v>1278</v>
      </c>
      <c r="F684" s="34">
        <v>3.804530364E9</v>
      </c>
      <c r="G684" s="34" t="s">
        <v>34</v>
      </c>
      <c r="H684" s="34" t="s">
        <v>2235</v>
      </c>
      <c r="I684" s="34" t="s">
        <v>34</v>
      </c>
    </row>
    <row r="685">
      <c r="A685" s="44">
        <v>44427.865167129625</v>
      </c>
      <c r="B685" s="34" t="s">
        <v>587</v>
      </c>
      <c r="I685" s="34" t="s">
        <v>46</v>
      </c>
    </row>
    <row r="686">
      <c r="A686" s="44">
        <v>44427.87003510416</v>
      </c>
      <c r="B686" s="34" t="s">
        <v>992</v>
      </c>
      <c r="I686" s="34" t="s">
        <v>46</v>
      </c>
    </row>
    <row r="687">
      <c r="A687" s="44">
        <v>44427.883105381945</v>
      </c>
      <c r="B687" s="34" t="s">
        <v>1154</v>
      </c>
      <c r="C687" s="34">
        <v>3.4980067E7</v>
      </c>
      <c r="D687" s="34" t="s">
        <v>1908</v>
      </c>
      <c r="E687" s="34" t="s">
        <v>1157</v>
      </c>
      <c r="F687" s="34">
        <v>3.804387921E9</v>
      </c>
      <c r="G687" s="34" t="s">
        <v>34</v>
      </c>
      <c r="H687" s="34" t="s">
        <v>1158</v>
      </c>
      <c r="I687" s="34" t="s">
        <v>34</v>
      </c>
    </row>
    <row r="688">
      <c r="A688" s="44">
        <v>44427.981296620375</v>
      </c>
      <c r="B688" s="34" t="s">
        <v>1104</v>
      </c>
      <c r="I688" s="34" t="s">
        <v>46</v>
      </c>
    </row>
    <row r="689">
      <c r="A689" s="44">
        <v>44438.42535204861</v>
      </c>
      <c r="B689" s="34" t="s">
        <v>587</v>
      </c>
      <c r="I689" s="34" t="s">
        <v>46</v>
      </c>
    </row>
    <row r="690">
      <c r="A690" s="44">
        <v>44438.722051006946</v>
      </c>
      <c r="B690" s="34" t="s">
        <v>415</v>
      </c>
      <c r="I690" s="34" t="s">
        <v>46</v>
      </c>
    </row>
    <row r="691">
      <c r="A691" s="44">
        <v>44438.72419791667</v>
      </c>
      <c r="B691" s="34" t="s">
        <v>1140</v>
      </c>
      <c r="C691" s="34">
        <v>2.8762895E7</v>
      </c>
      <c r="D691" s="34" t="s">
        <v>2053</v>
      </c>
      <c r="E691" s="34" t="s">
        <v>1143</v>
      </c>
      <c r="F691" s="34">
        <v>3.825675269E9</v>
      </c>
      <c r="G691" s="34" t="s">
        <v>34</v>
      </c>
      <c r="I691" s="34" t="s">
        <v>34</v>
      </c>
    </row>
    <row r="692">
      <c r="A692" s="44">
        <v>44438.724844386576</v>
      </c>
      <c r="B692" s="34" t="s">
        <v>217</v>
      </c>
      <c r="I692" s="34" t="s">
        <v>46</v>
      </c>
    </row>
    <row r="693">
      <c r="A693" s="44">
        <v>44438.745517118055</v>
      </c>
      <c r="B693" s="34" t="s">
        <v>553</v>
      </c>
      <c r="I693" s="34" t="s">
        <v>46</v>
      </c>
    </row>
    <row r="694">
      <c r="A694" s="44">
        <v>44438.74601584491</v>
      </c>
      <c r="B694" s="34" t="s">
        <v>36</v>
      </c>
      <c r="I694" s="34" t="s">
        <v>46</v>
      </c>
    </row>
    <row r="695">
      <c r="A695" s="44">
        <v>44438.74990658565</v>
      </c>
      <c r="B695" s="34" t="s">
        <v>888</v>
      </c>
      <c r="I695" s="34" t="s">
        <v>46</v>
      </c>
    </row>
    <row r="696">
      <c r="A696" s="44">
        <v>44438.760886539356</v>
      </c>
      <c r="B696" s="34" t="s">
        <v>1529</v>
      </c>
      <c r="C696" s="34">
        <v>2.6335756E7</v>
      </c>
      <c r="D696" s="34" t="s">
        <v>2236</v>
      </c>
      <c r="E696" s="34" t="s">
        <v>1532</v>
      </c>
      <c r="F696" s="34">
        <v>3.804341666E9</v>
      </c>
      <c r="G696" s="34" t="s">
        <v>34</v>
      </c>
      <c r="H696" s="34" t="s">
        <v>2237</v>
      </c>
      <c r="I696" s="34" t="s">
        <v>34</v>
      </c>
    </row>
    <row r="697">
      <c r="A697" s="44">
        <v>44438.78154188658</v>
      </c>
      <c r="B697" s="34" t="s">
        <v>1497</v>
      </c>
      <c r="I697" s="34" t="s">
        <v>46</v>
      </c>
    </row>
    <row r="698">
      <c r="A698" s="44">
        <v>44438.78542814815</v>
      </c>
      <c r="B698" s="34" t="s">
        <v>100</v>
      </c>
      <c r="I698" s="34" t="s">
        <v>46</v>
      </c>
    </row>
    <row r="699">
      <c r="A699" s="44">
        <v>44438.790720219906</v>
      </c>
      <c r="B699" s="34" t="s">
        <v>1230</v>
      </c>
      <c r="C699" s="34">
        <v>3.6611788E7</v>
      </c>
      <c r="D699" s="34" t="s">
        <v>1990</v>
      </c>
      <c r="E699" s="34" t="s">
        <v>1232</v>
      </c>
      <c r="F699" s="34">
        <v>3.549528623E9</v>
      </c>
      <c r="G699" s="34" t="s">
        <v>34</v>
      </c>
      <c r="H699" s="34" t="s">
        <v>2238</v>
      </c>
      <c r="I699" s="34" t="s">
        <v>34</v>
      </c>
    </row>
    <row r="700">
      <c r="A700" s="44">
        <v>44438.79148134259</v>
      </c>
      <c r="B700" s="34" t="s">
        <v>702</v>
      </c>
      <c r="I700" s="34" t="s">
        <v>46</v>
      </c>
    </row>
    <row r="701">
      <c r="A701" s="44">
        <v>44438.86563226852</v>
      </c>
      <c r="B701" s="34" t="s">
        <v>239</v>
      </c>
      <c r="C701" s="34">
        <v>1.4474725E7</v>
      </c>
      <c r="D701" s="34" t="s">
        <v>241</v>
      </c>
      <c r="E701" s="34" t="s">
        <v>242</v>
      </c>
      <c r="F701" s="34">
        <v>2.644119827E9</v>
      </c>
      <c r="G701" s="34" t="s">
        <v>34</v>
      </c>
      <c r="H701" s="34" t="s">
        <v>2239</v>
      </c>
      <c r="I701" s="34" t="s">
        <v>34</v>
      </c>
    </row>
    <row r="702">
      <c r="A702" s="44">
        <v>44438.91480989583</v>
      </c>
      <c r="B702" s="34" t="s">
        <v>1539</v>
      </c>
      <c r="C702" s="34">
        <v>2.5737652E7</v>
      </c>
      <c r="D702" s="34" t="s">
        <v>2240</v>
      </c>
      <c r="E702" s="34" t="s">
        <v>1542</v>
      </c>
      <c r="F702" s="34">
        <v>3.804282012E9</v>
      </c>
      <c r="G702" s="34" t="s">
        <v>34</v>
      </c>
      <c r="H702" s="34" t="s">
        <v>1543</v>
      </c>
      <c r="I702" s="34" t="s">
        <v>34</v>
      </c>
    </row>
    <row r="703">
      <c r="A703" s="44">
        <v>44438.924425000005</v>
      </c>
      <c r="B703" s="34" t="s">
        <v>1117</v>
      </c>
      <c r="C703" s="34">
        <v>3.6990041E7</v>
      </c>
      <c r="D703" s="34" t="s">
        <v>1885</v>
      </c>
      <c r="E703" s="34" t="s">
        <v>1120</v>
      </c>
      <c r="F703" s="34">
        <v>3.8043477E9</v>
      </c>
      <c r="G703" s="34" t="s">
        <v>34</v>
      </c>
      <c r="H703" s="34" t="s">
        <v>2241</v>
      </c>
      <c r="I703" s="34" t="s">
        <v>34</v>
      </c>
    </row>
    <row r="704">
      <c r="A704" s="44">
        <v>44438.99297195602</v>
      </c>
      <c r="B704" s="34" t="s">
        <v>141</v>
      </c>
      <c r="C704" s="34">
        <v>2.1949588E7</v>
      </c>
      <c r="D704" s="34" t="s">
        <v>143</v>
      </c>
      <c r="E704" s="34" t="s">
        <v>2242</v>
      </c>
      <c r="F704" s="34">
        <v>2.615327518E9</v>
      </c>
      <c r="G704" s="34" t="s">
        <v>34</v>
      </c>
      <c r="H704" s="34" t="s">
        <v>145</v>
      </c>
      <c r="I704" s="34" t="s">
        <v>34</v>
      </c>
    </row>
    <row r="705">
      <c r="A705" s="44">
        <v>44439.42174797454</v>
      </c>
      <c r="B705" s="34" t="s">
        <v>774</v>
      </c>
      <c r="C705" s="34">
        <v>3.6982804E7</v>
      </c>
      <c r="D705" s="34" t="s">
        <v>2243</v>
      </c>
      <c r="E705" s="34" t="s">
        <v>777</v>
      </c>
      <c r="F705" s="34">
        <v>3.825669344E9</v>
      </c>
      <c r="G705" s="34" t="s">
        <v>34</v>
      </c>
      <c r="H705" s="34" t="s">
        <v>2244</v>
      </c>
      <c r="I705" s="34" t="s">
        <v>34</v>
      </c>
    </row>
    <row r="706">
      <c r="A706" s="44">
        <v>44439.43685648148</v>
      </c>
      <c r="B706" s="34" t="s">
        <v>274</v>
      </c>
      <c r="C706" s="34">
        <v>2.9049899E7</v>
      </c>
      <c r="D706" s="34" t="s">
        <v>2245</v>
      </c>
      <c r="E706" s="34" t="s">
        <v>277</v>
      </c>
      <c r="F706" s="34">
        <v>3.804446649E9</v>
      </c>
      <c r="G706" s="34" t="s">
        <v>34</v>
      </c>
      <c r="H706" s="34" t="s">
        <v>2246</v>
      </c>
      <c r="I706" s="34" t="s">
        <v>34</v>
      </c>
    </row>
    <row r="707">
      <c r="A707" s="44">
        <v>44439.446876111106</v>
      </c>
      <c r="B707" s="34" t="s">
        <v>30</v>
      </c>
      <c r="I707" s="34" t="s">
        <v>46</v>
      </c>
    </row>
    <row r="708">
      <c r="A708" s="44">
        <v>44439.52835123843</v>
      </c>
      <c r="B708" s="34" t="s">
        <v>725</v>
      </c>
      <c r="I708" s="34" t="s">
        <v>46</v>
      </c>
    </row>
    <row r="709">
      <c r="A709" s="44">
        <v>44439.57391799768</v>
      </c>
      <c r="B709" s="34" t="s">
        <v>295</v>
      </c>
      <c r="I709" s="34" t="s">
        <v>46</v>
      </c>
    </row>
    <row r="710">
      <c r="A710" s="44">
        <v>44439.59692285879</v>
      </c>
      <c r="B710" s="34" t="s">
        <v>42</v>
      </c>
      <c r="C710" s="34">
        <v>2.5225499E7</v>
      </c>
      <c r="D710" s="34" t="s">
        <v>2247</v>
      </c>
      <c r="E710" s="34" t="s">
        <v>204</v>
      </c>
      <c r="F710" s="45" t="s">
        <v>1595</v>
      </c>
      <c r="G710" s="34" t="s">
        <v>46</v>
      </c>
      <c r="H710" s="34" t="s">
        <v>45</v>
      </c>
      <c r="I710" s="34" t="s">
        <v>34</v>
      </c>
    </row>
    <row r="711">
      <c r="A711" s="44">
        <v>44439.69502157407</v>
      </c>
      <c r="B711" s="34" t="s">
        <v>1544</v>
      </c>
      <c r="I711" s="34" t="s">
        <v>46</v>
      </c>
    </row>
    <row r="712">
      <c r="A712" s="44">
        <v>44439.861531296294</v>
      </c>
      <c r="B712" s="34" t="s">
        <v>1039</v>
      </c>
      <c r="I712" s="34" t="s">
        <v>46</v>
      </c>
    </row>
    <row r="713">
      <c r="A713" s="44">
        <v>44440.4078497338</v>
      </c>
      <c r="B713" s="34" t="s">
        <v>1176</v>
      </c>
      <c r="C713" s="34">
        <v>2.1866625E7</v>
      </c>
      <c r="D713" s="34" t="s">
        <v>2248</v>
      </c>
      <c r="E713" s="34" t="s">
        <v>1179</v>
      </c>
      <c r="F713" s="34">
        <v>3.804545474E9</v>
      </c>
      <c r="G713" s="34" t="s">
        <v>34</v>
      </c>
      <c r="H713" s="34" t="s">
        <v>2249</v>
      </c>
      <c r="I713" s="34" t="s">
        <v>34</v>
      </c>
    </row>
    <row r="714">
      <c r="A714" s="44">
        <v>44440.4527289699</v>
      </c>
      <c r="B714" s="34" t="s">
        <v>432</v>
      </c>
      <c r="C714" s="34">
        <v>1.4616679E7</v>
      </c>
      <c r="D714" s="34" t="s">
        <v>2250</v>
      </c>
      <c r="E714" s="34" t="s">
        <v>435</v>
      </c>
      <c r="F714" s="34">
        <v>3.804355859E9</v>
      </c>
      <c r="G714" s="34" t="s">
        <v>34</v>
      </c>
      <c r="H714" s="34" t="s">
        <v>2249</v>
      </c>
      <c r="I714" s="34" t="s">
        <v>34</v>
      </c>
    </row>
    <row r="715">
      <c r="A715" s="44">
        <v>44440.846462326386</v>
      </c>
      <c r="B715" s="34" t="s">
        <v>796</v>
      </c>
      <c r="C715" s="34">
        <v>2.8311116E7</v>
      </c>
      <c r="D715" s="34" t="s">
        <v>2251</v>
      </c>
      <c r="E715" s="34" t="s">
        <v>799</v>
      </c>
      <c r="F715" s="34">
        <v>3.825676232E9</v>
      </c>
      <c r="G715" s="34" t="s">
        <v>34</v>
      </c>
      <c r="H715" s="34" t="s">
        <v>2252</v>
      </c>
      <c r="I715" s="34" t="s">
        <v>34</v>
      </c>
    </row>
    <row r="716">
      <c r="A716" s="44">
        <v>44440.84648101852</v>
      </c>
      <c r="B716" s="34" t="s">
        <v>619</v>
      </c>
      <c r="C716" s="34">
        <v>2.6383637E7</v>
      </c>
      <c r="D716" s="34" t="s">
        <v>2253</v>
      </c>
      <c r="E716" s="34" t="s">
        <v>622</v>
      </c>
      <c r="F716" s="34">
        <v>3.804587093E9</v>
      </c>
      <c r="G716" s="34" t="s">
        <v>34</v>
      </c>
      <c r="H716" s="34" t="s">
        <v>2029</v>
      </c>
      <c r="I716" s="34" t="s">
        <v>34</v>
      </c>
    </row>
    <row r="717">
      <c r="A717" s="44">
        <v>44440.90889619213</v>
      </c>
      <c r="B717" s="34" t="s">
        <v>1596</v>
      </c>
      <c r="I717" s="34" t="s">
        <v>46</v>
      </c>
    </row>
    <row r="718">
      <c r="A718" s="44">
        <v>44440.95825789352</v>
      </c>
      <c r="B718" s="34" t="s">
        <v>41</v>
      </c>
      <c r="I718" s="34" t="s">
        <v>46</v>
      </c>
    </row>
    <row r="719">
      <c r="A719" s="44">
        <v>44441.393702037036</v>
      </c>
      <c r="B719" s="34" t="s">
        <v>1209</v>
      </c>
      <c r="C719" s="34">
        <v>3.8480742E7</v>
      </c>
      <c r="D719" s="34" t="s">
        <v>2111</v>
      </c>
      <c r="E719" s="34" t="s">
        <v>1861</v>
      </c>
      <c r="F719" s="34">
        <v>3.804319017E9</v>
      </c>
      <c r="G719" s="34" t="s">
        <v>34</v>
      </c>
      <c r="H719" s="34" t="s">
        <v>2067</v>
      </c>
      <c r="I719" s="34" t="s">
        <v>34</v>
      </c>
    </row>
    <row r="720">
      <c r="A720" s="44">
        <v>44441.424464502314</v>
      </c>
      <c r="B720" s="34" t="s">
        <v>1474</v>
      </c>
      <c r="C720" s="34">
        <v>4.3940956E7</v>
      </c>
      <c r="D720" s="34" t="s">
        <v>2254</v>
      </c>
      <c r="E720" s="34" t="s">
        <v>1477</v>
      </c>
      <c r="F720" s="34">
        <v>3.804402623E9</v>
      </c>
      <c r="G720" s="34" t="s">
        <v>34</v>
      </c>
      <c r="H720" s="34" t="s">
        <v>809</v>
      </c>
      <c r="I720" s="34" t="s">
        <v>34</v>
      </c>
    </row>
    <row r="721">
      <c r="A721" s="44">
        <v>44441.440911956015</v>
      </c>
      <c r="B721" s="34" t="s">
        <v>1597</v>
      </c>
      <c r="C721" s="34">
        <v>2.794678E7</v>
      </c>
      <c r="D721" s="34" t="s">
        <v>1690</v>
      </c>
      <c r="E721" s="34" t="s">
        <v>451</v>
      </c>
      <c r="F721" s="45" t="s">
        <v>1480</v>
      </c>
      <c r="G721" s="34" t="s">
        <v>34</v>
      </c>
      <c r="H721" s="34" t="s">
        <v>453</v>
      </c>
      <c r="I721" s="34" t="s">
        <v>34</v>
      </c>
    </row>
    <row r="722">
      <c r="A722" s="44">
        <v>44441.46326616898</v>
      </c>
      <c r="B722" s="34" t="s">
        <v>344</v>
      </c>
      <c r="C722" s="34">
        <v>4.0483401E7</v>
      </c>
      <c r="D722" s="34" t="s">
        <v>2255</v>
      </c>
      <c r="E722" s="34" t="s">
        <v>347</v>
      </c>
      <c r="F722" s="34">
        <v>3.804791241E9</v>
      </c>
      <c r="G722" s="34" t="s">
        <v>34</v>
      </c>
      <c r="H722" s="34" t="s">
        <v>2256</v>
      </c>
      <c r="I722" s="34" t="s">
        <v>34</v>
      </c>
    </row>
    <row r="723">
      <c r="A723" s="44">
        <v>44441.46449967593</v>
      </c>
      <c r="B723" s="34" t="s">
        <v>579</v>
      </c>
      <c r="C723" s="34">
        <v>3.7416861E7</v>
      </c>
      <c r="D723" s="34" t="s">
        <v>2257</v>
      </c>
      <c r="E723" s="34" t="s">
        <v>582</v>
      </c>
      <c r="F723" s="34">
        <v>3.804797848E9</v>
      </c>
      <c r="G723" s="34" t="s">
        <v>34</v>
      </c>
      <c r="I723" s="34" t="s">
        <v>34</v>
      </c>
    </row>
    <row r="724">
      <c r="A724" s="44">
        <v>44441.465747766204</v>
      </c>
      <c r="B724" s="34" t="s">
        <v>1599</v>
      </c>
      <c r="I724" s="34" t="s">
        <v>46</v>
      </c>
    </row>
    <row r="725">
      <c r="A725" s="44">
        <v>44441.46612515046</v>
      </c>
      <c r="B725" s="34" t="s">
        <v>367</v>
      </c>
      <c r="C725" s="34">
        <v>4.1047E7</v>
      </c>
      <c r="D725" s="34" t="s">
        <v>2131</v>
      </c>
      <c r="E725" s="34" t="s">
        <v>369</v>
      </c>
      <c r="F725" s="34">
        <v>806571.0</v>
      </c>
      <c r="G725" s="34" t="s">
        <v>34</v>
      </c>
      <c r="H725" s="34" t="s">
        <v>370</v>
      </c>
      <c r="I725" s="34" t="s">
        <v>34</v>
      </c>
    </row>
    <row r="726">
      <c r="A726" s="44">
        <v>44441.4703469213</v>
      </c>
      <c r="B726" s="34" t="s">
        <v>1599</v>
      </c>
      <c r="C726" s="34">
        <v>3.3822958E7</v>
      </c>
      <c r="D726" s="34" t="s">
        <v>1908</v>
      </c>
      <c r="E726" s="34" t="s">
        <v>1600</v>
      </c>
      <c r="F726" s="34" t="s">
        <v>1163</v>
      </c>
      <c r="G726" s="34" t="s">
        <v>34</v>
      </c>
      <c r="H726" s="34" t="s">
        <v>2258</v>
      </c>
      <c r="I726" s="34" t="s">
        <v>34</v>
      </c>
    </row>
    <row r="727">
      <c r="A727" s="44">
        <v>44441.47599327547</v>
      </c>
      <c r="B727" s="34" t="s">
        <v>954</v>
      </c>
      <c r="C727" s="34">
        <v>3.7416552E7</v>
      </c>
      <c r="D727" s="34" t="s">
        <v>1663</v>
      </c>
      <c r="E727" s="34" t="s">
        <v>956</v>
      </c>
      <c r="F727" s="34">
        <v>3.804693552E9</v>
      </c>
      <c r="G727" s="34" t="s">
        <v>34</v>
      </c>
      <c r="H727" s="34" t="s">
        <v>2259</v>
      </c>
      <c r="I727" s="34" t="s">
        <v>34</v>
      </c>
    </row>
    <row r="728">
      <c r="A728" s="44">
        <v>44441.49257898148</v>
      </c>
      <c r="B728" s="34" t="s">
        <v>1352</v>
      </c>
      <c r="C728" s="34">
        <v>4.0723124E7</v>
      </c>
      <c r="D728" s="34" t="s">
        <v>2167</v>
      </c>
      <c r="E728" s="34" t="s">
        <v>2260</v>
      </c>
      <c r="F728" s="34">
        <v>3.80450901E9</v>
      </c>
      <c r="G728" s="34" t="s">
        <v>34</v>
      </c>
      <c r="H728" s="34" t="s">
        <v>2261</v>
      </c>
      <c r="I728" s="34" t="s">
        <v>34</v>
      </c>
    </row>
    <row r="729">
      <c r="A729" s="44">
        <v>44441.52741547454</v>
      </c>
      <c r="B729" s="34" t="s">
        <v>1391</v>
      </c>
      <c r="I729" s="34" t="s">
        <v>46</v>
      </c>
    </row>
    <row r="730">
      <c r="A730" s="44">
        <v>44441.52999971065</v>
      </c>
      <c r="B730" s="34" t="s">
        <v>810</v>
      </c>
      <c r="I730" s="34" t="s">
        <v>46</v>
      </c>
    </row>
    <row r="731">
      <c r="A731" s="44">
        <v>44441.544567743054</v>
      </c>
      <c r="B731" s="34" t="s">
        <v>1365</v>
      </c>
      <c r="C731" s="34">
        <v>3.4029755E7</v>
      </c>
      <c r="D731" s="34" t="s">
        <v>2262</v>
      </c>
      <c r="E731" s="34" t="s">
        <v>2263</v>
      </c>
      <c r="F731" s="34">
        <v>3.83429041E9</v>
      </c>
      <c r="G731" s="34" t="s">
        <v>34</v>
      </c>
      <c r="I731" s="34" t="s">
        <v>34</v>
      </c>
    </row>
    <row r="732">
      <c r="A732" s="44">
        <v>44441.564191550926</v>
      </c>
      <c r="B732" s="34" t="s">
        <v>206</v>
      </c>
      <c r="C732" s="34">
        <v>4.0433003E7</v>
      </c>
      <c r="D732" s="34" t="s">
        <v>2264</v>
      </c>
      <c r="E732" s="34" t="s">
        <v>209</v>
      </c>
      <c r="F732" s="34">
        <v>2.975131153E9</v>
      </c>
      <c r="G732" s="34" t="s">
        <v>34</v>
      </c>
      <c r="H732" s="34" t="s">
        <v>2265</v>
      </c>
      <c r="I732" s="34" t="s">
        <v>34</v>
      </c>
    </row>
    <row r="733">
      <c r="A733" s="44">
        <v>44441.595933599536</v>
      </c>
      <c r="B733" s="34" t="s">
        <v>583</v>
      </c>
      <c r="C733" s="34">
        <v>3.8202844E7</v>
      </c>
      <c r="D733" s="34" t="s">
        <v>2266</v>
      </c>
      <c r="E733" s="34" t="s">
        <v>586</v>
      </c>
      <c r="F733" s="34">
        <v>3.834035455E9</v>
      </c>
      <c r="G733" s="34" t="s">
        <v>34</v>
      </c>
      <c r="H733" s="34" t="s">
        <v>577</v>
      </c>
      <c r="I733" s="34" t="s">
        <v>34</v>
      </c>
    </row>
    <row r="734">
      <c r="A734" s="44">
        <v>44441.61251820602</v>
      </c>
      <c r="B734" s="34" t="s">
        <v>381</v>
      </c>
      <c r="C734" s="34">
        <v>4.0481815E7</v>
      </c>
      <c r="D734" s="34" t="s">
        <v>2267</v>
      </c>
      <c r="E734" s="34" t="s">
        <v>2268</v>
      </c>
      <c r="F734" s="34">
        <v>3.804569855E9</v>
      </c>
      <c r="G734" s="34" t="s">
        <v>34</v>
      </c>
      <c r="H734" s="34" t="s">
        <v>2269</v>
      </c>
      <c r="I734" s="34" t="s">
        <v>34</v>
      </c>
    </row>
    <row r="735">
      <c r="A735" s="44">
        <v>44441.70231664352</v>
      </c>
      <c r="B735" s="34" t="s">
        <v>865</v>
      </c>
      <c r="C735" s="34">
        <v>3.9701021E7</v>
      </c>
      <c r="D735" s="34" t="s">
        <v>2270</v>
      </c>
      <c r="E735" s="34" t="s">
        <v>868</v>
      </c>
      <c r="F735" s="34">
        <v>3.80480405E9</v>
      </c>
      <c r="G735" s="34" t="s">
        <v>34</v>
      </c>
      <c r="H735" s="34" t="s">
        <v>2261</v>
      </c>
      <c r="I735" s="34" t="s">
        <v>34</v>
      </c>
    </row>
    <row r="736">
      <c r="A736" s="44">
        <v>44441.721149097226</v>
      </c>
      <c r="B736" s="34" t="s">
        <v>510</v>
      </c>
      <c r="I736" s="34" t="s">
        <v>46</v>
      </c>
    </row>
    <row r="737">
      <c r="A737" s="44">
        <v>44441.72601143518</v>
      </c>
      <c r="B737" s="34" t="s">
        <v>57</v>
      </c>
      <c r="I737" s="34" t="s">
        <v>46</v>
      </c>
    </row>
    <row r="738">
      <c r="A738" s="44">
        <v>44441.72765068287</v>
      </c>
      <c r="B738" s="34" t="s">
        <v>573</v>
      </c>
      <c r="C738" s="34">
        <v>3.7319006E7</v>
      </c>
      <c r="D738" s="34" t="s">
        <v>2271</v>
      </c>
      <c r="E738" s="34" t="s">
        <v>576</v>
      </c>
      <c r="F738" s="34">
        <v>3.804699227E9</v>
      </c>
      <c r="G738" s="34" t="s">
        <v>34</v>
      </c>
      <c r="H738" s="34" t="s">
        <v>2272</v>
      </c>
      <c r="I738" s="34" t="s">
        <v>34</v>
      </c>
    </row>
    <row r="739">
      <c r="A739" s="44">
        <v>44441.76399850694</v>
      </c>
      <c r="B739" s="34" t="s">
        <v>1126</v>
      </c>
      <c r="I739" s="34" t="s">
        <v>46</v>
      </c>
    </row>
    <row r="740">
      <c r="A740" s="44">
        <v>44441.7657</v>
      </c>
      <c r="B740" s="34" t="s">
        <v>1074</v>
      </c>
      <c r="C740" s="34">
        <v>3.7492564E7</v>
      </c>
      <c r="D740" s="34" t="s">
        <v>2273</v>
      </c>
      <c r="E740" s="34" t="s">
        <v>2274</v>
      </c>
      <c r="F740" s="34">
        <v>3.804801609E9</v>
      </c>
      <c r="G740" s="34" t="s">
        <v>34</v>
      </c>
      <c r="I740" s="34" t="s">
        <v>34</v>
      </c>
    </row>
    <row r="741">
      <c r="A741" s="44">
        <v>44441.776778263884</v>
      </c>
      <c r="B741" s="34" t="s">
        <v>112</v>
      </c>
      <c r="I741" s="34" t="s">
        <v>46</v>
      </c>
    </row>
    <row r="742">
      <c r="A742" s="44">
        <v>44441.796966608796</v>
      </c>
      <c r="B742" s="34" t="s">
        <v>1238</v>
      </c>
      <c r="I742" s="34" t="s">
        <v>46</v>
      </c>
    </row>
    <row r="743">
      <c r="A743" s="44">
        <v>44441.80667340278</v>
      </c>
      <c r="B743" s="34" t="s">
        <v>702</v>
      </c>
      <c r="I743" s="34" t="s">
        <v>46</v>
      </c>
    </row>
    <row r="744">
      <c r="A744" s="44">
        <v>44441.82145539352</v>
      </c>
      <c r="B744" s="34" t="s">
        <v>415</v>
      </c>
      <c r="C744" s="34">
        <v>1.2887165E7</v>
      </c>
      <c r="D744" s="34" t="s">
        <v>76</v>
      </c>
      <c r="E744" s="34" t="s">
        <v>77</v>
      </c>
      <c r="G744" s="34" t="s">
        <v>34</v>
      </c>
      <c r="I744" s="34" t="s">
        <v>34</v>
      </c>
    </row>
    <row r="745">
      <c r="A745" s="44">
        <v>44441.83468135417</v>
      </c>
      <c r="B745" s="34" t="s">
        <v>125</v>
      </c>
      <c r="I745" s="34" t="s">
        <v>46</v>
      </c>
    </row>
    <row r="746">
      <c r="A746" s="44">
        <v>44441.835276770835</v>
      </c>
      <c r="B746" s="34" t="s">
        <v>192</v>
      </c>
      <c r="I746" s="34" t="s">
        <v>46</v>
      </c>
    </row>
    <row r="747">
      <c r="A747" s="44">
        <v>44441.83588653935</v>
      </c>
      <c r="B747" s="34" t="s">
        <v>280</v>
      </c>
      <c r="C747" s="34">
        <v>2.9049899E7</v>
      </c>
      <c r="D747" s="34" t="s">
        <v>2245</v>
      </c>
      <c r="E747" s="34" t="s">
        <v>277</v>
      </c>
      <c r="F747" s="34">
        <v>3.804446649E9</v>
      </c>
      <c r="G747" s="34" t="s">
        <v>34</v>
      </c>
      <c r="H747" s="34" t="s">
        <v>281</v>
      </c>
      <c r="I747" s="34" t="s">
        <v>34</v>
      </c>
    </row>
    <row r="748">
      <c r="A748" s="44">
        <v>44441.83591275463</v>
      </c>
      <c r="B748" s="34" t="s">
        <v>1030</v>
      </c>
      <c r="I748" s="34" t="s">
        <v>46</v>
      </c>
    </row>
    <row r="749">
      <c r="A749" s="44">
        <v>44441.836779930556</v>
      </c>
      <c r="B749" s="34" t="s">
        <v>295</v>
      </c>
      <c r="I749" s="34" t="s">
        <v>46</v>
      </c>
    </row>
    <row r="750">
      <c r="A750" s="44">
        <v>44441.837016631944</v>
      </c>
      <c r="B750" s="34" t="s">
        <v>192</v>
      </c>
      <c r="I750" s="34" t="s">
        <v>46</v>
      </c>
    </row>
    <row r="751">
      <c r="A751" s="44">
        <v>44441.83703869213</v>
      </c>
      <c r="B751" s="34" t="s">
        <v>1497</v>
      </c>
      <c r="I751" s="34" t="s">
        <v>46</v>
      </c>
    </row>
    <row r="752">
      <c r="A752" s="44">
        <v>44441.83714552083</v>
      </c>
      <c r="B752" s="34" t="s">
        <v>579</v>
      </c>
      <c r="I752" s="34" t="s">
        <v>46</v>
      </c>
    </row>
    <row r="753">
      <c r="A753" s="44">
        <v>44441.83743068287</v>
      </c>
      <c r="B753" s="34" t="s">
        <v>469</v>
      </c>
      <c r="I753" s="34" t="s">
        <v>46</v>
      </c>
    </row>
    <row r="754">
      <c r="A754" s="44">
        <v>44441.83809755787</v>
      </c>
      <c r="B754" s="34" t="s">
        <v>1066</v>
      </c>
      <c r="C754" s="34">
        <v>3.74925564E8</v>
      </c>
      <c r="D754" s="34" t="s">
        <v>2273</v>
      </c>
      <c r="E754" s="34" t="s">
        <v>1069</v>
      </c>
      <c r="F754" s="45" t="s">
        <v>1070</v>
      </c>
      <c r="G754" s="34" t="s">
        <v>34</v>
      </c>
      <c r="I754" s="34" t="s">
        <v>34</v>
      </c>
    </row>
    <row r="755">
      <c r="A755" s="44">
        <v>44441.838225949075</v>
      </c>
      <c r="B755" s="34" t="s">
        <v>1599</v>
      </c>
      <c r="C755" s="34">
        <v>3.3822958E7</v>
      </c>
      <c r="D755" s="34" t="s">
        <v>2275</v>
      </c>
      <c r="E755" s="34" t="s">
        <v>2276</v>
      </c>
      <c r="F755" s="34" t="s">
        <v>1163</v>
      </c>
      <c r="G755" s="34" t="s">
        <v>34</v>
      </c>
      <c r="H755" s="34" t="s">
        <v>2277</v>
      </c>
      <c r="I755" s="34" t="s">
        <v>34</v>
      </c>
    </row>
    <row r="756">
      <c r="A756" s="44">
        <v>44441.83844766204</v>
      </c>
      <c r="B756" s="34" t="s">
        <v>389</v>
      </c>
      <c r="C756" s="34">
        <v>1.8207133E7</v>
      </c>
      <c r="D756" s="34" t="s">
        <v>2278</v>
      </c>
      <c r="E756" s="34" t="s">
        <v>392</v>
      </c>
      <c r="F756" s="34">
        <v>3.804567863E9</v>
      </c>
      <c r="G756" s="34" t="s">
        <v>34</v>
      </c>
      <c r="H756" s="34" t="s">
        <v>2279</v>
      </c>
      <c r="I756" s="34" t="s">
        <v>34</v>
      </c>
    </row>
    <row r="757">
      <c r="A757" s="44">
        <v>44441.83853010417</v>
      </c>
      <c r="B757" s="34" t="s">
        <v>954</v>
      </c>
      <c r="C757" s="34">
        <v>3.7416552E7</v>
      </c>
      <c r="D757" s="34" t="s">
        <v>1663</v>
      </c>
      <c r="E757" s="34" t="s">
        <v>956</v>
      </c>
      <c r="F757" s="34">
        <v>3.804693552E9</v>
      </c>
      <c r="G757" s="34" t="s">
        <v>34</v>
      </c>
      <c r="H757" s="34" t="s">
        <v>2280</v>
      </c>
      <c r="I757" s="34" t="s">
        <v>34</v>
      </c>
    </row>
    <row r="758">
      <c r="A758" s="44">
        <v>44441.84119766204</v>
      </c>
      <c r="B758" s="34" t="s">
        <v>469</v>
      </c>
      <c r="C758" s="34">
        <v>3.774265E7</v>
      </c>
      <c r="D758" s="34" t="s">
        <v>1858</v>
      </c>
      <c r="E758" s="34" t="s">
        <v>1765</v>
      </c>
      <c r="F758" s="34">
        <v>3.825612917E9</v>
      </c>
      <c r="G758" s="34" t="s">
        <v>34</v>
      </c>
      <c r="H758" s="34" t="s">
        <v>2281</v>
      </c>
      <c r="I758" s="34" t="s">
        <v>34</v>
      </c>
    </row>
    <row r="759">
      <c r="A759" s="44">
        <v>44441.845684687505</v>
      </c>
      <c r="B759" s="34" t="s">
        <v>100</v>
      </c>
      <c r="I759" s="34" t="s">
        <v>46</v>
      </c>
    </row>
    <row r="760">
      <c r="A760" s="44">
        <v>44441.84792730324</v>
      </c>
      <c r="B760" s="34" t="s">
        <v>992</v>
      </c>
      <c r="I760" s="34" t="s">
        <v>46</v>
      </c>
    </row>
    <row r="761">
      <c r="A761" s="44">
        <v>44441.84798021991</v>
      </c>
      <c r="B761" s="34" t="s">
        <v>42</v>
      </c>
      <c r="C761" s="34">
        <v>2.5225499E7</v>
      </c>
      <c r="D761" s="34" t="s">
        <v>2247</v>
      </c>
      <c r="E761" s="34" t="s">
        <v>204</v>
      </c>
      <c r="F761" s="34">
        <v>3.804303241E9</v>
      </c>
      <c r="G761" s="34" t="s">
        <v>46</v>
      </c>
      <c r="H761" s="34" t="s">
        <v>45</v>
      </c>
      <c r="I761" s="34" t="s">
        <v>34</v>
      </c>
    </row>
    <row r="762">
      <c r="A762" s="44">
        <v>44441.85056086806</v>
      </c>
      <c r="B762" s="34" t="s">
        <v>1238</v>
      </c>
      <c r="I762" s="34" t="s">
        <v>46</v>
      </c>
    </row>
    <row r="763">
      <c r="A763" s="44">
        <v>44441.85252768519</v>
      </c>
      <c r="B763" s="34" t="s">
        <v>573</v>
      </c>
      <c r="C763" s="34">
        <v>3.7319006E7</v>
      </c>
      <c r="D763" s="34" t="s">
        <v>2271</v>
      </c>
      <c r="E763" s="34" t="s">
        <v>576</v>
      </c>
      <c r="F763" s="34">
        <v>3.804699227E9</v>
      </c>
      <c r="G763" s="34" t="s">
        <v>34</v>
      </c>
      <c r="H763" s="34" t="s">
        <v>2272</v>
      </c>
      <c r="I763" s="34" t="s">
        <v>34</v>
      </c>
    </row>
    <row r="764">
      <c r="A764" s="44">
        <v>44441.85289984954</v>
      </c>
      <c r="B764" s="34" t="s">
        <v>349</v>
      </c>
      <c r="I764" s="34" t="s">
        <v>46</v>
      </c>
    </row>
    <row r="765">
      <c r="A765" s="44">
        <v>44441.85445375</v>
      </c>
      <c r="B765" s="34" t="s">
        <v>587</v>
      </c>
      <c r="I765" s="34" t="s">
        <v>46</v>
      </c>
    </row>
    <row r="766">
      <c r="A766" s="44">
        <v>44441.85557060185</v>
      </c>
      <c r="B766" s="34" t="s">
        <v>152</v>
      </c>
      <c r="C766" s="34">
        <v>2.1949588E7</v>
      </c>
      <c r="D766" s="34" t="s">
        <v>2282</v>
      </c>
      <c r="E766" s="34" t="s">
        <v>154</v>
      </c>
      <c r="F766" s="34">
        <v>2.615327518E9</v>
      </c>
      <c r="G766" s="34" t="s">
        <v>34</v>
      </c>
      <c r="H766" s="34" t="s">
        <v>2283</v>
      </c>
      <c r="I766" s="34" t="s">
        <v>34</v>
      </c>
    </row>
    <row r="767">
      <c r="A767" s="44">
        <v>44441.866524212965</v>
      </c>
      <c r="B767" s="34" t="s">
        <v>381</v>
      </c>
      <c r="I767" s="34" t="s">
        <v>46</v>
      </c>
    </row>
    <row r="768">
      <c r="A768" s="44">
        <v>44441.868598726855</v>
      </c>
      <c r="B768" s="34" t="s">
        <v>41</v>
      </c>
      <c r="I768" s="34" t="s">
        <v>46</v>
      </c>
    </row>
    <row r="769">
      <c r="A769" s="44">
        <v>44441.86908765046</v>
      </c>
      <c r="B769" s="34" t="s">
        <v>112</v>
      </c>
      <c r="I769" s="34" t="s">
        <v>46</v>
      </c>
    </row>
    <row r="770">
      <c r="A770" s="44">
        <v>44441.86975174768</v>
      </c>
      <c r="B770" s="34" t="s">
        <v>1039</v>
      </c>
      <c r="I770" s="34" t="s">
        <v>46</v>
      </c>
    </row>
    <row r="771">
      <c r="A771" s="44">
        <v>44441.87020813658</v>
      </c>
      <c r="B771" s="34" t="s">
        <v>774</v>
      </c>
      <c r="I771" s="34" t="s">
        <v>46</v>
      </c>
    </row>
    <row r="772">
      <c r="A772" s="44">
        <v>44441.870683298606</v>
      </c>
      <c r="B772" s="34" t="s">
        <v>57</v>
      </c>
      <c r="I772" s="34" t="s">
        <v>46</v>
      </c>
    </row>
    <row r="773">
      <c r="A773" s="44">
        <v>44441.87129085648</v>
      </c>
      <c r="B773" s="34" t="s">
        <v>810</v>
      </c>
      <c r="I773" s="34" t="s">
        <v>46</v>
      </c>
    </row>
    <row r="774">
      <c r="A774" s="44">
        <v>44441.88330273148</v>
      </c>
      <c r="B774" s="34" t="s">
        <v>344</v>
      </c>
      <c r="C774" s="34">
        <v>4.0483401E7</v>
      </c>
      <c r="D774" s="34" t="s">
        <v>2255</v>
      </c>
      <c r="E774" s="34" t="s">
        <v>347</v>
      </c>
      <c r="F774" s="34">
        <v>3.804791241E9</v>
      </c>
      <c r="G774" s="34" t="s">
        <v>34</v>
      </c>
      <c r="H774" s="34" t="s">
        <v>2284</v>
      </c>
      <c r="I774" s="34" t="s">
        <v>34</v>
      </c>
    </row>
    <row r="775">
      <c r="A775" s="44">
        <v>44441.872211608796</v>
      </c>
      <c r="B775" s="34" t="s">
        <v>1176</v>
      </c>
      <c r="I775" s="34" t="s">
        <v>46</v>
      </c>
    </row>
    <row r="776">
      <c r="A776" s="44">
        <v>44441.872698252315</v>
      </c>
      <c r="B776" s="34" t="s">
        <v>1352</v>
      </c>
      <c r="I776" s="34" t="s">
        <v>46</v>
      </c>
    </row>
    <row r="777">
      <c r="A777" s="44">
        <v>44441.87454700231</v>
      </c>
      <c r="B777" s="34" t="s">
        <v>702</v>
      </c>
      <c r="I777" s="34" t="s">
        <v>46</v>
      </c>
    </row>
    <row r="778">
      <c r="A778" s="44">
        <v>44441.87532521991</v>
      </c>
      <c r="B778" s="34" t="s">
        <v>1104</v>
      </c>
      <c r="I778" s="34" t="s">
        <v>46</v>
      </c>
    </row>
    <row r="779">
      <c r="A779" s="44">
        <v>44441.87702832176</v>
      </c>
      <c r="B779" s="34" t="s">
        <v>206</v>
      </c>
      <c r="I779" s="34" t="s">
        <v>46</v>
      </c>
    </row>
    <row r="780">
      <c r="A780" s="44">
        <v>44441.87738829861</v>
      </c>
      <c r="B780" s="34" t="s">
        <v>30</v>
      </c>
      <c r="I780" s="34" t="s">
        <v>46</v>
      </c>
    </row>
    <row r="781">
      <c r="A781" s="44">
        <v>44441.877928263886</v>
      </c>
      <c r="B781" s="34" t="s">
        <v>274</v>
      </c>
      <c r="I781" s="34" t="s">
        <v>46</v>
      </c>
    </row>
    <row r="782">
      <c r="A782" s="44">
        <v>44441.87873561343</v>
      </c>
      <c r="B782" s="34" t="s">
        <v>432</v>
      </c>
      <c r="I782" s="34" t="s">
        <v>46</v>
      </c>
    </row>
    <row r="783">
      <c r="A783" s="44">
        <v>44441.88066920139</v>
      </c>
      <c r="B783" s="34" t="s">
        <v>1365</v>
      </c>
      <c r="I783" s="34" t="s">
        <v>46</v>
      </c>
    </row>
    <row r="784">
      <c r="A784" s="44">
        <v>44441.89183597222</v>
      </c>
      <c r="B784" s="34" t="s">
        <v>129</v>
      </c>
      <c r="I784" s="34" t="s">
        <v>46</v>
      </c>
    </row>
    <row r="785">
      <c r="A785" s="44">
        <v>44441.89446116898</v>
      </c>
      <c r="B785" s="34" t="s">
        <v>619</v>
      </c>
      <c r="C785" s="34">
        <v>2.6383637E7</v>
      </c>
      <c r="D785" s="34" t="s">
        <v>2285</v>
      </c>
      <c r="E785" s="34" t="s">
        <v>622</v>
      </c>
      <c r="F785" s="34">
        <v>3.804587093E9</v>
      </c>
      <c r="G785" s="34" t="s">
        <v>34</v>
      </c>
      <c r="H785" s="34" t="s">
        <v>2029</v>
      </c>
      <c r="I785" s="34" t="s">
        <v>34</v>
      </c>
    </row>
    <row r="786">
      <c r="A786" s="44">
        <v>44452.64812880787</v>
      </c>
      <c r="B786" s="34" t="s">
        <v>1303</v>
      </c>
      <c r="C786" s="34">
        <v>2.2714366E7</v>
      </c>
      <c r="D786" s="34" t="s">
        <v>1958</v>
      </c>
      <c r="E786" s="34" t="s">
        <v>1305</v>
      </c>
      <c r="F786" s="34">
        <v>3.804301884E9</v>
      </c>
      <c r="G786" s="34" t="s">
        <v>34</v>
      </c>
      <c r="H786" s="34" t="s">
        <v>1602</v>
      </c>
      <c r="I786" s="34" t="s">
        <v>34</v>
      </c>
    </row>
    <row r="787">
      <c r="A787" s="44">
        <v>44453.84740165509</v>
      </c>
      <c r="B787" s="34" t="s">
        <v>725</v>
      </c>
      <c r="I787" s="34" t="s">
        <v>46</v>
      </c>
    </row>
    <row r="788">
      <c r="A788" s="44">
        <v>44453.84743829861</v>
      </c>
      <c r="B788" s="34" t="s">
        <v>295</v>
      </c>
      <c r="I788" s="34" t="s">
        <v>46</v>
      </c>
    </row>
    <row r="789">
      <c r="A789" s="44">
        <v>44453.86180824074</v>
      </c>
      <c r="B789" s="34" t="s">
        <v>1303</v>
      </c>
      <c r="C789" s="34">
        <v>2.2714366E7</v>
      </c>
      <c r="D789" s="34" t="s">
        <v>1958</v>
      </c>
      <c r="E789" s="34" t="s">
        <v>1305</v>
      </c>
      <c r="F789" s="34">
        <v>3.804301884E9</v>
      </c>
      <c r="G789" s="34" t="s">
        <v>34</v>
      </c>
      <c r="H789" s="34" t="s">
        <v>2286</v>
      </c>
      <c r="I789" s="34" t="s">
        <v>34</v>
      </c>
    </row>
    <row r="790">
      <c r="A790" s="44">
        <v>44453.93203335648</v>
      </c>
      <c r="B790" s="34" t="s">
        <v>587</v>
      </c>
      <c r="I790" s="34" t="s">
        <v>46</v>
      </c>
    </row>
    <row r="791">
      <c r="A791" s="44">
        <v>44453.97021918981</v>
      </c>
      <c r="B791" s="34" t="s">
        <v>129</v>
      </c>
      <c r="I791" s="34" t="s">
        <v>46</v>
      </c>
    </row>
    <row r="792">
      <c r="A792" s="44">
        <v>44454.35191321759</v>
      </c>
      <c r="B792" s="34" t="s">
        <v>1544</v>
      </c>
      <c r="I792" s="34" t="s">
        <v>46</v>
      </c>
    </row>
    <row r="793">
      <c r="A793" s="44">
        <v>44455.36218351852</v>
      </c>
      <c r="B793" s="34" t="s">
        <v>217</v>
      </c>
      <c r="I793" s="34" t="s">
        <v>46</v>
      </c>
    </row>
    <row r="794">
      <c r="A794" s="44">
        <v>44455.3634447338</v>
      </c>
      <c r="B794" s="34" t="s">
        <v>1238</v>
      </c>
      <c r="I794" s="34" t="s">
        <v>46</v>
      </c>
    </row>
    <row r="795">
      <c r="A795" s="44">
        <v>44455.364033460646</v>
      </c>
      <c r="B795" s="34" t="s">
        <v>1104</v>
      </c>
      <c r="I795" s="34" t="s">
        <v>46</v>
      </c>
    </row>
    <row r="796">
      <c r="A796" s="44">
        <v>44455.37027526621</v>
      </c>
      <c r="B796" s="34" t="s">
        <v>992</v>
      </c>
      <c r="I796" s="34" t="s">
        <v>46</v>
      </c>
    </row>
    <row r="797">
      <c r="A797" s="44">
        <v>44455.371557164355</v>
      </c>
      <c r="B797" s="34" t="s">
        <v>893</v>
      </c>
      <c r="I797" s="34" t="s">
        <v>46</v>
      </c>
    </row>
    <row r="798">
      <c r="A798" s="44">
        <v>44455.38434148148</v>
      </c>
      <c r="B798" s="34" t="s">
        <v>1331</v>
      </c>
      <c r="I798" s="34" t="s">
        <v>46</v>
      </c>
    </row>
    <row r="799">
      <c r="A799" s="44">
        <v>44455.407607500005</v>
      </c>
      <c r="B799" s="34" t="s">
        <v>398</v>
      </c>
      <c r="I799" s="34" t="s">
        <v>46</v>
      </c>
    </row>
    <row r="800">
      <c r="A800" s="44">
        <v>44455.41014541667</v>
      </c>
      <c r="B800" s="34" t="s">
        <v>570</v>
      </c>
      <c r="I800" s="34" t="s">
        <v>46</v>
      </c>
    </row>
    <row r="801">
      <c r="A801" s="44">
        <v>44455.41700178241</v>
      </c>
      <c r="B801" s="34" t="s">
        <v>1603</v>
      </c>
      <c r="I801" s="34" t="s">
        <v>46</v>
      </c>
    </row>
    <row r="802">
      <c r="A802" s="44">
        <v>44455.434572314814</v>
      </c>
      <c r="B802" s="34" t="s">
        <v>112</v>
      </c>
      <c r="I802" s="34" t="s">
        <v>46</v>
      </c>
    </row>
    <row r="803">
      <c r="A803" s="44">
        <v>44455.47972638889</v>
      </c>
      <c r="B803" s="34" t="s">
        <v>1604</v>
      </c>
      <c r="I803" s="34" t="s">
        <v>46</v>
      </c>
    </row>
    <row r="804">
      <c r="A804" s="44">
        <v>44455.48702678241</v>
      </c>
      <c r="B804" s="34" t="s">
        <v>1497</v>
      </c>
      <c r="I804" s="34" t="s">
        <v>46</v>
      </c>
    </row>
    <row r="805">
      <c r="A805" s="44">
        <v>44455.49836222222</v>
      </c>
      <c r="B805" s="34" t="s">
        <v>1262</v>
      </c>
      <c r="C805" s="34">
        <v>1.8686249E7</v>
      </c>
      <c r="D805" s="34" t="s">
        <v>1263</v>
      </c>
      <c r="E805" s="34" t="s">
        <v>2093</v>
      </c>
      <c r="F805" s="34" t="s">
        <v>1265</v>
      </c>
      <c r="G805" s="34" t="s">
        <v>34</v>
      </c>
      <c r="H805" s="34" t="s">
        <v>2287</v>
      </c>
      <c r="I805" s="34" t="s">
        <v>34</v>
      </c>
    </row>
    <row r="806">
      <c r="A806" s="44">
        <v>44455.50161547454</v>
      </c>
      <c r="B806" s="34" t="s">
        <v>888</v>
      </c>
      <c r="I806" s="34" t="s">
        <v>46</v>
      </c>
    </row>
    <row r="807">
      <c r="A807" s="44">
        <v>44455.55562309027</v>
      </c>
      <c r="B807" s="34" t="s">
        <v>573</v>
      </c>
      <c r="I807" s="34" t="s">
        <v>46</v>
      </c>
    </row>
    <row r="808">
      <c r="A808" s="44">
        <v>44455.5712103125</v>
      </c>
      <c r="B808" s="34" t="s">
        <v>954</v>
      </c>
      <c r="I808" s="34" t="s">
        <v>46</v>
      </c>
    </row>
    <row r="809">
      <c r="A809" s="44">
        <v>44455.61391513889</v>
      </c>
      <c r="B809" s="34" t="s">
        <v>248</v>
      </c>
      <c r="C809" s="34">
        <v>2.6835971E7</v>
      </c>
      <c r="D809" s="34" t="s">
        <v>2288</v>
      </c>
      <c r="E809" s="34" t="s">
        <v>251</v>
      </c>
      <c r="F809" s="34">
        <v>3.533441717E9</v>
      </c>
      <c r="G809" s="34" t="s">
        <v>34</v>
      </c>
      <c r="H809" s="34" t="s">
        <v>2289</v>
      </c>
      <c r="I809" s="34" t="s">
        <v>34</v>
      </c>
    </row>
    <row r="810">
      <c r="A810" s="44">
        <v>44455.622694687496</v>
      </c>
      <c r="B810" s="34" t="s">
        <v>579</v>
      </c>
      <c r="I810" s="34" t="s">
        <v>46</v>
      </c>
    </row>
    <row r="811">
      <c r="A811" s="44">
        <v>44455.649243611115</v>
      </c>
      <c r="B811" s="34" t="s">
        <v>344</v>
      </c>
      <c r="I811" s="34" t="s">
        <v>46</v>
      </c>
    </row>
    <row r="812">
      <c r="A812" s="44">
        <v>44455.658970046294</v>
      </c>
      <c r="B812" s="34" t="s">
        <v>501</v>
      </c>
      <c r="C812" s="34">
        <v>2.896273E7</v>
      </c>
      <c r="D812" s="34" t="s">
        <v>1970</v>
      </c>
      <c r="E812" s="34" t="s">
        <v>2290</v>
      </c>
      <c r="F812" s="34">
        <v>2.3438942E7</v>
      </c>
      <c r="G812" s="34" t="s">
        <v>34</v>
      </c>
      <c r="H812" s="34" t="s">
        <v>121</v>
      </c>
      <c r="I812" s="34" t="s">
        <v>34</v>
      </c>
    </row>
    <row r="813">
      <c r="A813" s="44">
        <v>44455.66404337963</v>
      </c>
      <c r="B813" s="34" t="s">
        <v>729</v>
      </c>
      <c r="I813" s="34" t="s">
        <v>46</v>
      </c>
    </row>
    <row r="814">
      <c r="A814" s="44">
        <v>44455.69994118056</v>
      </c>
      <c r="B814" s="34" t="s">
        <v>1439</v>
      </c>
      <c r="C814" s="34">
        <v>1.3256455E7</v>
      </c>
      <c r="D814" s="34" t="s">
        <v>2291</v>
      </c>
      <c r="E814" s="34" t="s">
        <v>2292</v>
      </c>
      <c r="F814" s="34">
        <v>1.136220772E9</v>
      </c>
      <c r="G814" s="34" t="s">
        <v>34</v>
      </c>
      <c r="I814" s="34" t="s">
        <v>34</v>
      </c>
    </row>
    <row r="815">
      <c r="A815" s="44">
        <v>44455.707415902776</v>
      </c>
      <c r="B815" s="34" t="s">
        <v>1352</v>
      </c>
      <c r="I815" s="34" t="s">
        <v>46</v>
      </c>
    </row>
    <row r="816">
      <c r="A816" s="44">
        <v>44455.72657614583</v>
      </c>
      <c r="B816" s="34" t="s">
        <v>30</v>
      </c>
      <c r="I816" s="34" t="s">
        <v>46</v>
      </c>
    </row>
    <row r="817">
      <c r="A817" s="44">
        <v>44455.72699638889</v>
      </c>
      <c r="B817" s="34" t="s">
        <v>1275</v>
      </c>
      <c r="C817" s="34">
        <v>3.1132353E7</v>
      </c>
      <c r="D817" s="34" t="s">
        <v>1870</v>
      </c>
      <c r="E817" s="34" t="s">
        <v>1278</v>
      </c>
      <c r="F817" s="34">
        <v>3.804530364E9</v>
      </c>
      <c r="G817" s="34" t="s">
        <v>34</v>
      </c>
      <c r="H817" s="34" t="s">
        <v>2293</v>
      </c>
      <c r="I817" s="34" t="s">
        <v>34</v>
      </c>
    </row>
    <row r="818">
      <c r="A818" s="44">
        <v>44455.746825497685</v>
      </c>
      <c r="B818" s="34" t="s">
        <v>1186</v>
      </c>
      <c r="I818" s="34" t="s">
        <v>46</v>
      </c>
    </row>
    <row r="819">
      <c r="A819" s="44">
        <v>44455.75396672454</v>
      </c>
      <c r="B819" s="34" t="s">
        <v>1411</v>
      </c>
      <c r="I819" s="34" t="s">
        <v>46</v>
      </c>
    </row>
    <row r="820">
      <c r="A820" s="44">
        <v>44455.76503837963</v>
      </c>
      <c r="B820" s="34" t="s">
        <v>1605</v>
      </c>
      <c r="I820" s="34" t="s">
        <v>46</v>
      </c>
    </row>
    <row r="821">
      <c r="A821" s="44">
        <v>44455.79258325232</v>
      </c>
      <c r="B821" s="34" t="s">
        <v>367</v>
      </c>
      <c r="I821" s="34" t="s">
        <v>46</v>
      </c>
    </row>
    <row r="822">
      <c r="A822" s="44">
        <v>44455.80028145833</v>
      </c>
      <c r="B822" s="34" t="s">
        <v>1599</v>
      </c>
      <c r="I822" s="34" t="s">
        <v>46</v>
      </c>
    </row>
    <row r="823">
      <c r="A823" s="44">
        <v>44455.81348950231</v>
      </c>
      <c r="B823" s="34" t="s">
        <v>979</v>
      </c>
      <c r="I823" s="34" t="s">
        <v>46</v>
      </c>
    </row>
    <row r="824">
      <c r="A824" s="44">
        <v>44455.82358606481</v>
      </c>
      <c r="B824" s="34" t="s">
        <v>865</v>
      </c>
      <c r="I824" s="34" t="s">
        <v>46</v>
      </c>
    </row>
    <row r="825">
      <c r="A825" s="44">
        <v>44455.83163630787</v>
      </c>
      <c r="B825" s="34" t="s">
        <v>587</v>
      </c>
      <c r="I825" s="34" t="s">
        <v>46</v>
      </c>
    </row>
    <row r="826">
      <c r="A826" s="44">
        <v>44455.832058622684</v>
      </c>
      <c r="B826" s="34" t="s">
        <v>1606</v>
      </c>
      <c r="I826" s="34" t="s">
        <v>46</v>
      </c>
    </row>
    <row r="827">
      <c r="A827" s="44">
        <v>44455.83242982639</v>
      </c>
      <c r="B827" s="34" t="s">
        <v>587</v>
      </c>
      <c r="I827" s="34" t="s">
        <v>46</v>
      </c>
    </row>
    <row r="828">
      <c r="A828" s="44">
        <v>44455.834386319446</v>
      </c>
      <c r="B828" s="34" t="s">
        <v>125</v>
      </c>
      <c r="I828" s="34" t="s">
        <v>46</v>
      </c>
    </row>
    <row r="829">
      <c r="A829" s="44">
        <v>44455.83618732639</v>
      </c>
      <c r="B829" s="34" t="s">
        <v>398</v>
      </c>
      <c r="C829" s="34">
        <v>2.3149008E7</v>
      </c>
      <c r="D829" s="34" t="s">
        <v>2031</v>
      </c>
      <c r="E829" s="34" t="s">
        <v>401</v>
      </c>
      <c r="F829" s="34">
        <v>3.80484211E9</v>
      </c>
      <c r="G829" s="34" t="s">
        <v>34</v>
      </c>
      <c r="H829" s="34" t="s">
        <v>2294</v>
      </c>
      <c r="I829" s="34" t="s">
        <v>34</v>
      </c>
    </row>
    <row r="830">
      <c r="A830" s="44">
        <v>44455.83774121528</v>
      </c>
      <c r="B830" s="34" t="s">
        <v>1104</v>
      </c>
      <c r="I830" s="34" t="s">
        <v>46</v>
      </c>
    </row>
    <row r="831">
      <c r="A831" s="44">
        <v>44455.83814021991</v>
      </c>
      <c r="B831" s="34" t="s">
        <v>1497</v>
      </c>
      <c r="I831" s="34" t="s">
        <v>46</v>
      </c>
    </row>
    <row r="832">
      <c r="A832" s="44">
        <v>44455.83830747685</v>
      </c>
      <c r="B832" s="34" t="s">
        <v>579</v>
      </c>
      <c r="I832" s="34" t="s">
        <v>46</v>
      </c>
    </row>
    <row r="833">
      <c r="A833" s="44">
        <v>44455.838367916665</v>
      </c>
      <c r="B833" s="34" t="s">
        <v>954</v>
      </c>
      <c r="I833" s="34" t="s">
        <v>46</v>
      </c>
    </row>
    <row r="834">
      <c r="A834" s="44">
        <v>44455.83916768519</v>
      </c>
      <c r="B834" s="34" t="s">
        <v>469</v>
      </c>
      <c r="I834" s="34" t="s">
        <v>46</v>
      </c>
    </row>
    <row r="835">
      <c r="A835" s="44">
        <v>44455.839480104165</v>
      </c>
      <c r="B835" s="34" t="s">
        <v>583</v>
      </c>
      <c r="I835" s="34" t="s">
        <v>46</v>
      </c>
    </row>
    <row r="836">
      <c r="A836" s="44">
        <v>44455.841481435185</v>
      </c>
      <c r="B836" s="34" t="s">
        <v>295</v>
      </c>
      <c r="I836" s="34" t="s">
        <v>46</v>
      </c>
    </row>
    <row r="837">
      <c r="A837" s="44">
        <v>44455.842952858795</v>
      </c>
      <c r="B837" s="34" t="s">
        <v>1599</v>
      </c>
      <c r="I837" s="34" t="s">
        <v>46</v>
      </c>
    </row>
    <row r="838">
      <c r="A838" s="44">
        <v>44455.84343219908</v>
      </c>
      <c r="B838" s="34" t="s">
        <v>344</v>
      </c>
      <c r="I838" s="34" t="s">
        <v>46</v>
      </c>
    </row>
    <row r="839">
      <c r="A839" s="44">
        <v>44455.843852777776</v>
      </c>
      <c r="B839" s="34" t="s">
        <v>112</v>
      </c>
      <c r="I839" s="34" t="s">
        <v>46</v>
      </c>
    </row>
    <row r="840">
      <c r="A840" s="44">
        <v>44455.84455409722</v>
      </c>
      <c r="B840" s="34" t="s">
        <v>573</v>
      </c>
      <c r="I840" s="34" t="s">
        <v>46</v>
      </c>
    </row>
    <row r="841">
      <c r="A841" s="44">
        <v>44455.844736921295</v>
      </c>
      <c r="B841" s="34" t="s">
        <v>979</v>
      </c>
      <c r="I841" s="34" t="s">
        <v>46</v>
      </c>
    </row>
    <row r="842">
      <c r="A842" s="44">
        <v>44455.84561793982</v>
      </c>
      <c r="B842" s="34" t="s">
        <v>1352</v>
      </c>
      <c r="I842" s="34" t="s">
        <v>46</v>
      </c>
    </row>
    <row r="843">
      <c r="A843" s="44">
        <v>44455.84616184028</v>
      </c>
      <c r="B843" s="34" t="s">
        <v>587</v>
      </c>
      <c r="I843" s="34" t="s">
        <v>46</v>
      </c>
    </row>
    <row r="844">
      <c r="A844" s="44">
        <v>44455.848282175924</v>
      </c>
      <c r="B844" s="34" t="s">
        <v>30</v>
      </c>
      <c r="I844" s="34" t="s">
        <v>46</v>
      </c>
    </row>
    <row r="845">
      <c r="A845" s="44">
        <v>44455.84896028935</v>
      </c>
      <c r="B845" s="34" t="s">
        <v>992</v>
      </c>
      <c r="I845" s="34" t="s">
        <v>46</v>
      </c>
    </row>
    <row r="846">
      <c r="A846" s="44">
        <v>44455.849552997686</v>
      </c>
      <c r="B846" s="34" t="s">
        <v>1544</v>
      </c>
      <c r="I846" s="34" t="s">
        <v>46</v>
      </c>
    </row>
    <row r="847">
      <c r="A847" s="44">
        <v>44455.85031130787</v>
      </c>
      <c r="B847" s="34" t="s">
        <v>865</v>
      </c>
      <c r="I847" s="34" t="s">
        <v>46</v>
      </c>
    </row>
    <row r="848">
      <c r="A848" s="44">
        <v>44455.85099400463</v>
      </c>
      <c r="B848" s="34" t="s">
        <v>367</v>
      </c>
      <c r="I848" s="34" t="s">
        <v>46</v>
      </c>
    </row>
    <row r="849">
      <c r="A849" s="44">
        <v>44455.85175028935</v>
      </c>
      <c r="B849" s="34" t="s">
        <v>888</v>
      </c>
      <c r="I849" s="34" t="s">
        <v>46</v>
      </c>
    </row>
    <row r="850">
      <c r="A850" s="44">
        <v>44455.85200987269</v>
      </c>
      <c r="B850" s="34" t="s">
        <v>888</v>
      </c>
      <c r="I850" s="34" t="s">
        <v>46</v>
      </c>
    </row>
    <row r="851">
      <c r="A851" s="44">
        <v>44455.85322402778</v>
      </c>
      <c r="B851" s="34" t="s">
        <v>1275</v>
      </c>
      <c r="I851" s="34" t="s">
        <v>46</v>
      </c>
    </row>
    <row r="852">
      <c r="A852" s="44">
        <v>44455.85416461805</v>
      </c>
      <c r="B852" s="34" t="s">
        <v>1186</v>
      </c>
      <c r="I852" s="34" t="s">
        <v>46</v>
      </c>
    </row>
    <row r="853">
      <c r="A853" s="44">
        <v>44457.66007978009</v>
      </c>
      <c r="B853" s="34" t="s">
        <v>674</v>
      </c>
      <c r="I853" s="34" t="s">
        <v>46</v>
      </c>
    </row>
    <row r="854">
      <c r="A854" s="44">
        <v>44459.72371655093</v>
      </c>
      <c r="B854" s="34" t="s">
        <v>161</v>
      </c>
      <c r="I854" s="34" t="s">
        <v>46</v>
      </c>
    </row>
    <row r="855">
      <c r="A855" s="44"/>
    </row>
    <row r="856">
      <c r="A856" s="44">
        <v>44518.78071928241</v>
      </c>
      <c r="B856" s="34" t="s">
        <v>137</v>
      </c>
      <c r="C856" s="34">
        <v>2.1357543E7</v>
      </c>
      <c r="D856" s="34" t="s">
        <v>2295</v>
      </c>
      <c r="E856" s="34" t="s">
        <v>1398</v>
      </c>
      <c r="F856" s="34">
        <v>3.804551741E9</v>
      </c>
      <c r="G856" s="34" t="s">
        <v>34</v>
      </c>
      <c r="H856" s="34" t="s">
        <v>2296</v>
      </c>
      <c r="I856" s="34" t="s">
        <v>34</v>
      </c>
    </row>
    <row r="857">
      <c r="A857" s="44">
        <v>44518.78071928241</v>
      </c>
      <c r="B857" s="34" t="s">
        <v>88</v>
      </c>
      <c r="C857" s="34">
        <v>2.5550903E7</v>
      </c>
      <c r="D857" s="34" t="s">
        <v>319</v>
      </c>
      <c r="E857" s="34" t="s">
        <v>320</v>
      </c>
      <c r="G857" s="34" t="s">
        <v>34</v>
      </c>
      <c r="I857" s="34" t="s">
        <v>46</v>
      </c>
    </row>
    <row r="858">
      <c r="A858" s="44">
        <v>44518.786311550924</v>
      </c>
      <c r="B858" s="34" t="s">
        <v>42</v>
      </c>
      <c r="C858" s="34">
        <v>2.5225499E7</v>
      </c>
      <c r="D858" s="34" t="s">
        <v>2247</v>
      </c>
      <c r="E858" s="34" t="s">
        <v>204</v>
      </c>
      <c r="F858" s="34">
        <v>3.804303241E9</v>
      </c>
      <c r="G858" s="34" t="s">
        <v>46</v>
      </c>
      <c r="H858" s="34" t="s">
        <v>45</v>
      </c>
    </row>
    <row r="859">
      <c r="A859" s="44">
        <v>44518.78727689815</v>
      </c>
      <c r="B859" s="34" t="s">
        <v>30</v>
      </c>
      <c r="C859" s="34">
        <v>1.4401116E7</v>
      </c>
      <c r="D859" s="34" t="s">
        <v>2297</v>
      </c>
      <c r="E859" s="34" t="s">
        <v>184</v>
      </c>
      <c r="F859" s="34">
        <v>3.804554655E9</v>
      </c>
      <c r="G859" s="34" t="s">
        <v>34</v>
      </c>
      <c r="H859" s="34" t="s">
        <v>2298</v>
      </c>
    </row>
    <row r="860">
      <c r="A860" s="44">
        <v>44518.787832013884</v>
      </c>
      <c r="B860" s="34" t="s">
        <v>112</v>
      </c>
      <c r="C860" s="34">
        <v>1.7408402E7</v>
      </c>
      <c r="D860" s="34" t="s">
        <v>1712</v>
      </c>
      <c r="E860" s="34" t="s">
        <v>673</v>
      </c>
      <c r="F860" s="45" t="s">
        <v>115</v>
      </c>
      <c r="G860" s="34" t="s">
        <v>34</v>
      </c>
      <c r="H860" s="34" t="s">
        <v>2299</v>
      </c>
    </row>
    <row r="861">
      <c r="A861" s="44">
        <v>44518.78886446759</v>
      </c>
      <c r="B861" s="34" t="s">
        <v>148</v>
      </c>
      <c r="C861" s="34">
        <v>1.3341374E7</v>
      </c>
      <c r="D861" s="34" t="s">
        <v>1486</v>
      </c>
      <c r="E861" s="34" t="s">
        <v>2300</v>
      </c>
      <c r="F861" s="45" t="s">
        <v>151</v>
      </c>
      <c r="G861" s="34" t="s">
        <v>34</v>
      </c>
      <c r="H861" s="34" t="s">
        <v>74</v>
      </c>
    </row>
    <row r="862">
      <c r="A862" s="44">
        <v>44518.78894204861</v>
      </c>
      <c r="B862" s="34" t="s">
        <v>96</v>
      </c>
      <c r="C862" s="34">
        <v>2.0613598E7</v>
      </c>
      <c r="D862" s="34" t="s">
        <v>1049</v>
      </c>
      <c r="E862" s="34" t="s">
        <v>2301</v>
      </c>
      <c r="F862" s="34">
        <v>3.804237666E9</v>
      </c>
      <c r="G862" s="34" t="s">
        <v>34</v>
      </c>
      <c r="H862" s="34" t="s">
        <v>2302</v>
      </c>
    </row>
    <row r="863">
      <c r="A863" s="44">
        <v>44518.78905547454</v>
      </c>
      <c r="B863" s="34" t="s">
        <v>88</v>
      </c>
      <c r="C863" s="34">
        <v>2.5550903E7</v>
      </c>
      <c r="D863" s="34" t="s">
        <v>319</v>
      </c>
      <c r="E863" s="34" t="s">
        <v>320</v>
      </c>
      <c r="G863" s="34" t="s">
        <v>34</v>
      </c>
    </row>
    <row r="864">
      <c r="A864" s="44">
        <v>44518.79008665509</v>
      </c>
      <c r="B864" s="34" t="s">
        <v>96</v>
      </c>
      <c r="C864" s="34">
        <v>2.0613598E7</v>
      </c>
      <c r="D864" s="34" t="s">
        <v>1049</v>
      </c>
      <c r="E864" s="34" t="s">
        <v>2301</v>
      </c>
      <c r="F864" s="34">
        <v>3.804237666E9</v>
      </c>
      <c r="G864" s="34" t="s">
        <v>34</v>
      </c>
      <c r="H864" s="34" t="s">
        <v>2302</v>
      </c>
    </row>
    <row r="865">
      <c r="A865" s="44">
        <v>44518.79166163194</v>
      </c>
      <c r="B865" s="34" t="s">
        <v>78</v>
      </c>
      <c r="C865" s="34">
        <v>2.2220328E7</v>
      </c>
      <c r="D865" s="34" t="s">
        <v>1923</v>
      </c>
      <c r="E865" s="34" t="s">
        <v>886</v>
      </c>
      <c r="F865" s="34" t="s">
        <v>81</v>
      </c>
      <c r="G865" s="34" t="s">
        <v>46</v>
      </c>
      <c r="H865" s="34" t="s">
        <v>2136</v>
      </c>
    </row>
    <row r="866">
      <c r="A866" s="44">
        <v>44518.80022425926</v>
      </c>
      <c r="B866" s="34" t="s">
        <v>96</v>
      </c>
      <c r="C866" s="34">
        <v>2.0613598E7</v>
      </c>
      <c r="D866" s="34" t="s">
        <v>1049</v>
      </c>
      <c r="E866" s="34" t="s">
        <v>2301</v>
      </c>
      <c r="F866" s="34">
        <v>3.804237666E9</v>
      </c>
      <c r="G866" s="34" t="s">
        <v>34</v>
      </c>
      <c r="H866" s="34" t="s">
        <v>2303</v>
      </c>
    </row>
    <row r="867">
      <c r="A867" s="44">
        <v>44518.800972129626</v>
      </c>
      <c r="B867" s="34" t="s">
        <v>105</v>
      </c>
      <c r="C867" s="34">
        <v>1.703763E7</v>
      </c>
      <c r="D867" s="34" t="s">
        <v>48</v>
      </c>
      <c r="E867" s="34" t="s">
        <v>2005</v>
      </c>
      <c r="F867" s="34">
        <v>3.804440874E9</v>
      </c>
      <c r="G867" s="34" t="s">
        <v>34</v>
      </c>
    </row>
    <row r="868">
      <c r="A868" s="44">
        <v>44518.801322314815</v>
      </c>
      <c r="B868" s="34" t="s">
        <v>70</v>
      </c>
      <c r="C868" s="34">
        <v>2.1567153E7</v>
      </c>
      <c r="D868" s="34" t="s">
        <v>1923</v>
      </c>
      <c r="E868" s="34" t="s">
        <v>884</v>
      </c>
      <c r="F868" s="45" t="s">
        <v>73</v>
      </c>
      <c r="G868" s="34" t="s">
        <v>34</v>
      </c>
      <c r="H868" s="34" t="s">
        <v>74</v>
      </c>
    </row>
    <row r="869">
      <c r="A869" s="44">
        <v>44518.8018058912</v>
      </c>
      <c r="B869" s="34" t="s">
        <v>57</v>
      </c>
      <c r="C869" s="34">
        <v>1.6664138E7</v>
      </c>
      <c r="D869" s="34" t="s">
        <v>1660</v>
      </c>
      <c r="E869" s="34" t="s">
        <v>603</v>
      </c>
      <c r="F869" s="34">
        <v>3.804443784E9</v>
      </c>
      <c r="G869" s="34" t="s">
        <v>34</v>
      </c>
      <c r="H869" s="34" t="s">
        <v>45</v>
      </c>
    </row>
    <row r="870">
      <c r="A870" s="44">
        <v>44518.85170591435</v>
      </c>
      <c r="B870" s="34" t="s">
        <v>50</v>
      </c>
      <c r="C870" s="34">
        <v>1.7037303E7</v>
      </c>
      <c r="D870" s="34" t="s">
        <v>2179</v>
      </c>
      <c r="E870" s="34" t="s">
        <v>542</v>
      </c>
      <c r="G870" s="34" t="s">
        <v>34</v>
      </c>
      <c r="H870" s="34" t="s">
        <v>2304</v>
      </c>
    </row>
    <row r="871">
      <c r="A871" s="44">
        <v>44518.865272615745</v>
      </c>
      <c r="B871" s="34" t="s">
        <v>63</v>
      </c>
      <c r="C871" s="34">
        <v>3.3584604E7</v>
      </c>
      <c r="D871" s="34" t="s">
        <v>1902</v>
      </c>
      <c r="E871" s="34" t="s">
        <v>724</v>
      </c>
      <c r="F871" s="34">
        <v>3.80437073E9</v>
      </c>
      <c r="G871" s="34" t="s">
        <v>34</v>
      </c>
      <c r="H871" s="34" t="s">
        <v>66</v>
      </c>
    </row>
    <row r="872">
      <c r="A872" s="44">
        <v>44518.88661530093</v>
      </c>
      <c r="B872" s="34" t="s">
        <v>125</v>
      </c>
      <c r="C872" s="34">
        <v>3.2163277E7</v>
      </c>
      <c r="D872" s="34" t="s">
        <v>1657</v>
      </c>
      <c r="E872" s="34" t="s">
        <v>147</v>
      </c>
      <c r="F872" s="34">
        <v>3.804201782E9</v>
      </c>
      <c r="G872" s="34" t="s">
        <v>46</v>
      </c>
      <c r="H872" s="34" t="s">
        <v>2305</v>
      </c>
    </row>
  </sheetData>
  <conditionalFormatting sqref="B376">
    <cfRule type="expression" dxfId="0" priority="1">
      <formula>$I376="Presente"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37.0"/>
    <col customWidth="1" min="3" max="3" width="1.71"/>
    <col customWidth="1" min="4" max="4" width="32.29"/>
    <col customWidth="1" min="5" max="5" width="1.71"/>
    <col customWidth="1" min="6" max="6" width="30.14"/>
    <col customWidth="1" min="7" max="7" width="11.43"/>
    <col customWidth="1" min="8" max="8" width="1.71"/>
    <col customWidth="1" min="9" max="9" width="34.29"/>
    <col customWidth="1" min="10" max="10" width="11.43"/>
    <col customWidth="1" min="11" max="11" width="1.71"/>
    <col customWidth="1" min="12" max="12" width="34.0"/>
    <col customWidth="1" min="13" max="13" width="11.43"/>
    <col customWidth="1" min="14" max="15" width="1.71"/>
    <col customWidth="1" min="16" max="17" width="34.29"/>
    <col customWidth="1" min="18" max="18" width="12.57"/>
  </cols>
  <sheetData>
    <row r="1">
      <c r="B1" s="46" t="s">
        <v>2306</v>
      </c>
      <c r="D1" s="46" t="s">
        <v>2307</v>
      </c>
      <c r="F1" s="46" t="s">
        <v>2308</v>
      </c>
      <c r="G1" s="46" t="s">
        <v>2309</v>
      </c>
      <c r="I1" s="46" t="s">
        <v>2310</v>
      </c>
      <c r="J1" s="46" t="s">
        <v>2309</v>
      </c>
      <c r="L1" s="46" t="s">
        <v>2311</v>
      </c>
      <c r="M1" s="46" t="s">
        <v>2309</v>
      </c>
      <c r="Q1" s="47"/>
    </row>
    <row r="2">
      <c r="B2" s="30" t="s">
        <v>41</v>
      </c>
      <c r="D2" s="48" t="s">
        <v>926</v>
      </c>
      <c r="F2" s="30" t="s">
        <v>1580</v>
      </c>
      <c r="G2" s="31" t="s">
        <v>35</v>
      </c>
      <c r="I2" s="30" t="s">
        <v>211</v>
      </c>
      <c r="J2" s="30" t="s">
        <v>35</v>
      </c>
      <c r="L2" s="30" t="s">
        <v>1039</v>
      </c>
      <c r="M2" s="30" t="s">
        <v>35</v>
      </c>
    </row>
    <row r="3">
      <c r="B3" s="30" t="s">
        <v>134</v>
      </c>
      <c r="D3" s="48" t="s">
        <v>1402</v>
      </c>
      <c r="F3" s="30" t="s">
        <v>1258</v>
      </c>
      <c r="G3" s="31" t="s">
        <v>35</v>
      </c>
      <c r="I3" s="30" t="s">
        <v>1104</v>
      </c>
      <c r="J3" s="30" t="s">
        <v>35</v>
      </c>
      <c r="L3" s="30" t="s">
        <v>170</v>
      </c>
      <c r="M3" s="30" t="s">
        <v>35</v>
      </c>
    </row>
    <row r="4">
      <c r="B4" s="30" t="s">
        <v>125</v>
      </c>
      <c r="D4" s="48" t="s">
        <v>674</v>
      </c>
      <c r="F4" s="30" t="s">
        <v>231</v>
      </c>
      <c r="G4" s="31" t="s">
        <v>35</v>
      </c>
      <c r="I4" s="30" t="s">
        <v>1425</v>
      </c>
      <c r="J4" s="30" t="s">
        <v>35</v>
      </c>
      <c r="L4" s="30" t="s">
        <v>349</v>
      </c>
      <c r="M4" s="30" t="s">
        <v>35</v>
      </c>
      <c r="T4" s="31"/>
      <c r="U4" s="31"/>
    </row>
    <row r="5">
      <c r="B5" s="30" t="s">
        <v>191</v>
      </c>
      <c r="D5" s="48" t="s">
        <v>129</v>
      </c>
      <c r="F5" s="30" t="s">
        <v>999</v>
      </c>
      <c r="G5" s="31" t="s">
        <v>35</v>
      </c>
      <c r="I5" s="49" t="s">
        <v>2312</v>
      </c>
      <c r="J5" s="30" t="s">
        <v>35</v>
      </c>
      <c r="L5" s="30" t="s">
        <v>41</v>
      </c>
      <c r="M5" s="30" t="s">
        <v>35</v>
      </c>
      <c r="T5" s="31"/>
      <c r="U5" s="31"/>
    </row>
    <row r="6">
      <c r="B6" s="30" t="s">
        <v>199</v>
      </c>
      <c r="D6" s="48" t="s">
        <v>1371</v>
      </c>
      <c r="F6" s="30" t="s">
        <v>1519</v>
      </c>
      <c r="G6" s="31" t="s">
        <v>35</v>
      </c>
      <c r="I6" s="30" t="s">
        <v>100</v>
      </c>
      <c r="J6" s="30" t="s">
        <v>35</v>
      </c>
      <c r="L6" s="30" t="s">
        <v>100</v>
      </c>
      <c r="M6" s="30" t="s">
        <v>35</v>
      </c>
      <c r="T6" s="31"/>
      <c r="U6" s="31"/>
    </row>
    <row r="7">
      <c r="B7" s="30" t="s">
        <v>258</v>
      </c>
      <c r="D7" s="48" t="s">
        <v>36</v>
      </c>
      <c r="F7" s="30" t="s">
        <v>75</v>
      </c>
      <c r="G7" s="31" t="s">
        <v>35</v>
      </c>
      <c r="I7" s="49" t="s">
        <v>57</v>
      </c>
      <c r="J7" s="30" t="s">
        <v>35</v>
      </c>
      <c r="L7" s="30" t="s">
        <v>554</v>
      </c>
      <c r="M7" s="30" t="s">
        <v>35</v>
      </c>
      <c r="T7" s="31"/>
      <c r="U7" s="31"/>
    </row>
    <row r="8">
      <c r="B8" s="30" t="s">
        <v>270</v>
      </c>
      <c r="D8" s="48" t="s">
        <v>449</v>
      </c>
      <c r="F8" s="30" t="s">
        <v>1126</v>
      </c>
      <c r="G8" s="31" t="s">
        <v>35</v>
      </c>
      <c r="I8" s="30" t="s">
        <v>810</v>
      </c>
      <c r="J8" s="30" t="s">
        <v>35</v>
      </c>
      <c r="L8" s="30" t="s">
        <v>1172</v>
      </c>
      <c r="M8" s="30" t="s">
        <v>35</v>
      </c>
      <c r="T8" s="31"/>
      <c r="U8" s="31"/>
    </row>
    <row r="9">
      <c r="B9" s="30" t="s">
        <v>287</v>
      </c>
      <c r="D9" s="48" t="s">
        <v>234</v>
      </c>
      <c r="F9" s="30" t="s">
        <v>1312</v>
      </c>
      <c r="G9" s="31" t="s">
        <v>35</v>
      </c>
      <c r="I9" s="30" t="s">
        <v>112</v>
      </c>
      <c r="J9" s="30" t="s">
        <v>35</v>
      </c>
      <c r="L9" s="30" t="s">
        <v>1093</v>
      </c>
      <c r="M9" s="30" t="s">
        <v>35</v>
      </c>
      <c r="T9" s="31"/>
      <c r="U9" s="31"/>
    </row>
    <row r="10">
      <c r="B10" s="30" t="s">
        <v>299</v>
      </c>
      <c r="D10" s="48" t="s">
        <v>441</v>
      </c>
      <c r="F10" s="30" t="s">
        <v>88</v>
      </c>
      <c r="G10" s="31" t="s">
        <v>35</v>
      </c>
      <c r="I10" s="49" t="s">
        <v>698</v>
      </c>
      <c r="J10" s="30" t="s">
        <v>35</v>
      </c>
      <c r="L10" s="30" t="s">
        <v>57</v>
      </c>
      <c r="M10" s="30" t="s">
        <v>35</v>
      </c>
      <c r="T10" s="31"/>
      <c r="U10" s="31"/>
    </row>
    <row r="11">
      <c r="B11" s="30" t="s">
        <v>306</v>
      </c>
      <c r="D11" s="48" t="s">
        <v>326</v>
      </c>
      <c r="F11" s="30" t="s">
        <v>30</v>
      </c>
      <c r="G11" s="31" t="s">
        <v>35</v>
      </c>
      <c r="I11" s="30" t="s">
        <v>469</v>
      </c>
      <c r="J11" s="30" t="s">
        <v>35</v>
      </c>
      <c r="L11" s="30" t="s">
        <v>604</v>
      </c>
      <c r="M11" s="30" t="s">
        <v>35</v>
      </c>
      <c r="T11" s="31"/>
      <c r="U11" s="31"/>
    </row>
    <row r="12">
      <c r="B12" s="30" t="s">
        <v>83</v>
      </c>
      <c r="D12" s="48" t="s">
        <v>349</v>
      </c>
      <c r="F12" s="30" t="s">
        <v>853</v>
      </c>
      <c r="G12" s="31" t="s">
        <v>35</v>
      </c>
      <c r="I12" s="49" t="s">
        <v>60</v>
      </c>
      <c r="J12" s="30" t="s">
        <v>35</v>
      </c>
      <c r="L12" s="30" t="s">
        <v>217</v>
      </c>
      <c r="M12" s="30" t="s">
        <v>35</v>
      </c>
      <c r="T12" s="31"/>
      <c r="U12" s="31"/>
    </row>
    <row r="13">
      <c r="B13" s="30" t="s">
        <v>377</v>
      </c>
      <c r="D13" s="48" t="s">
        <v>1238</v>
      </c>
      <c r="F13" s="30" t="s">
        <v>587</v>
      </c>
      <c r="G13" s="31" t="s">
        <v>35</v>
      </c>
      <c r="I13" s="49" t="s">
        <v>2313</v>
      </c>
      <c r="J13" s="30" t="s">
        <v>35</v>
      </c>
      <c r="L13" s="30" t="s">
        <v>1492</v>
      </c>
      <c r="M13" s="30" t="s">
        <v>35</v>
      </c>
      <c r="T13" s="31"/>
      <c r="U13" s="31"/>
    </row>
    <row r="14">
      <c r="B14" s="30" t="s">
        <v>386</v>
      </c>
      <c r="D14" s="48" t="s">
        <v>479</v>
      </c>
      <c r="F14" s="30" t="s">
        <v>666</v>
      </c>
      <c r="G14" s="31" t="s">
        <v>35</v>
      </c>
      <c r="I14" s="30" t="s">
        <v>1192</v>
      </c>
      <c r="J14" s="30" t="s">
        <v>35</v>
      </c>
      <c r="L14" s="30" t="s">
        <v>1331</v>
      </c>
      <c r="M14" s="30" t="s">
        <v>35</v>
      </c>
      <c r="T14" s="31"/>
      <c r="U14" s="31"/>
    </row>
    <row r="15">
      <c r="B15" s="30" t="s">
        <v>394</v>
      </c>
      <c r="D15" s="48" t="s">
        <v>41</v>
      </c>
      <c r="F15" s="30" t="s">
        <v>1507</v>
      </c>
      <c r="G15" s="31" t="s">
        <v>35</v>
      </c>
      <c r="I15" s="30" t="s">
        <v>587</v>
      </c>
      <c r="J15" s="30" t="s">
        <v>35</v>
      </c>
      <c r="L15" s="30" t="s">
        <v>1497</v>
      </c>
      <c r="M15" s="30" t="s">
        <v>35</v>
      </c>
      <c r="T15" s="31"/>
      <c r="U15" s="31"/>
    </row>
    <row r="16">
      <c r="B16" s="30" t="s">
        <v>403</v>
      </c>
      <c r="D16" s="48" t="s">
        <v>398</v>
      </c>
      <c r="F16" s="30" t="s">
        <v>108</v>
      </c>
      <c r="G16" s="31" t="s">
        <v>35</v>
      </c>
      <c r="I16" s="30" t="s">
        <v>1411</v>
      </c>
      <c r="J16" s="30" t="s">
        <v>35</v>
      </c>
      <c r="L16" s="30" t="s">
        <v>1391</v>
      </c>
      <c r="M16" s="30" t="s">
        <v>35</v>
      </c>
      <c r="T16" s="31"/>
      <c r="U16" s="31"/>
    </row>
    <row r="17">
      <c r="B17" s="30" t="s">
        <v>192</v>
      </c>
      <c r="D17" s="48" t="s">
        <v>2314</v>
      </c>
      <c r="F17" s="30" t="s">
        <v>1192</v>
      </c>
      <c r="G17" s="31" t="s">
        <v>35</v>
      </c>
      <c r="I17" s="30" t="s">
        <v>853</v>
      </c>
      <c r="J17" s="30" t="s">
        <v>35</v>
      </c>
      <c r="L17" s="30" t="s">
        <v>112</v>
      </c>
      <c r="M17" s="30" t="s">
        <v>35</v>
      </c>
      <c r="T17" s="31"/>
      <c r="U17" s="31"/>
    </row>
    <row r="18">
      <c r="B18" s="30" t="s">
        <v>444</v>
      </c>
      <c r="D18" s="48" t="s">
        <v>2314</v>
      </c>
      <c r="F18" s="30" t="s">
        <v>125</v>
      </c>
      <c r="G18" s="31" t="s">
        <v>35</v>
      </c>
      <c r="I18" s="30" t="s">
        <v>30</v>
      </c>
      <c r="J18" s="30" t="s">
        <v>35</v>
      </c>
      <c r="L18" s="30" t="s">
        <v>968</v>
      </c>
      <c r="M18" s="30" t="s">
        <v>35</v>
      </c>
      <c r="T18" s="31"/>
      <c r="U18" s="31"/>
    </row>
    <row r="19">
      <c r="B19" s="30" t="s">
        <v>449</v>
      </c>
      <c r="D19" s="48" t="s">
        <v>849</v>
      </c>
      <c r="F19" s="30" t="s">
        <v>469</v>
      </c>
      <c r="G19" s="31" t="s">
        <v>35</v>
      </c>
      <c r="I19" s="30" t="s">
        <v>331</v>
      </c>
      <c r="J19" s="30" t="s">
        <v>35</v>
      </c>
      <c r="L19" s="30" t="s">
        <v>417</v>
      </c>
      <c r="M19" s="30" t="s">
        <v>35</v>
      </c>
      <c r="T19" s="31"/>
      <c r="U19" s="31"/>
    </row>
    <row r="20">
      <c r="B20" s="30" t="s">
        <v>464</v>
      </c>
      <c r="D20" s="48" t="s">
        <v>105</v>
      </c>
      <c r="F20" s="30" t="s">
        <v>1097</v>
      </c>
      <c r="G20" s="31" t="s">
        <v>35</v>
      </c>
      <c r="I20" s="30" t="s">
        <v>1312</v>
      </c>
      <c r="J20" s="30" t="s">
        <v>35</v>
      </c>
      <c r="L20" s="30" t="s">
        <v>2315</v>
      </c>
      <c r="M20" s="30" t="s">
        <v>35</v>
      </c>
      <c r="T20" s="31"/>
      <c r="U20" s="31"/>
    </row>
    <row r="21">
      <c r="B21" s="30" t="s">
        <v>355</v>
      </c>
      <c r="D21" s="48" t="s">
        <v>931</v>
      </c>
      <c r="F21" s="30" t="s">
        <v>702</v>
      </c>
      <c r="G21" s="31" t="s">
        <v>35</v>
      </c>
      <c r="I21" s="30" t="s">
        <v>726</v>
      </c>
      <c r="J21" s="30" t="s">
        <v>35</v>
      </c>
      <c r="L21" s="30" t="s">
        <v>702</v>
      </c>
      <c r="M21" s="30" t="s">
        <v>35</v>
      </c>
      <c r="T21" s="31"/>
      <c r="U21" s="31"/>
    </row>
    <row r="22">
      <c r="B22" s="30" t="s">
        <v>587</v>
      </c>
      <c r="D22" s="48" t="s">
        <v>1172</v>
      </c>
      <c r="F22" s="30" t="s">
        <v>1116</v>
      </c>
      <c r="G22" s="31" t="s">
        <v>35</v>
      </c>
      <c r="I22" s="30" t="s">
        <v>295</v>
      </c>
      <c r="J22" s="30" t="s">
        <v>35</v>
      </c>
      <c r="L22" s="30" t="s">
        <v>1097</v>
      </c>
      <c r="M22" s="30" t="s">
        <v>35</v>
      </c>
      <c r="T22" s="31"/>
      <c r="U22" s="31"/>
    </row>
    <row r="23">
      <c r="B23" s="30" t="s">
        <v>656</v>
      </c>
      <c r="D23" s="48" t="s">
        <v>57</v>
      </c>
      <c r="F23" s="30" t="s">
        <v>1112</v>
      </c>
      <c r="G23" s="31" t="s">
        <v>35</v>
      </c>
      <c r="I23" s="30" t="s">
        <v>1205</v>
      </c>
      <c r="J23" s="30" t="s">
        <v>35</v>
      </c>
      <c r="L23" s="30" t="s">
        <v>78</v>
      </c>
      <c r="M23" s="30" t="s">
        <v>35</v>
      </c>
      <c r="T23" s="31"/>
      <c r="U23" s="31"/>
    </row>
    <row r="24">
      <c r="B24" s="30" t="s">
        <v>662</v>
      </c>
      <c r="D24" s="48" t="s">
        <v>1345</v>
      </c>
      <c r="F24" s="30" t="s">
        <v>510</v>
      </c>
      <c r="G24" s="31" t="s">
        <v>35</v>
      </c>
      <c r="I24" s="34" t="s">
        <v>674</v>
      </c>
      <c r="J24" s="34" t="s">
        <v>35</v>
      </c>
      <c r="L24" s="30" t="s">
        <v>549</v>
      </c>
      <c r="M24" s="30" t="s">
        <v>35</v>
      </c>
      <c r="T24" s="31"/>
      <c r="U24" s="31"/>
    </row>
    <row r="25">
      <c r="B25" s="30" t="s">
        <v>112</v>
      </c>
      <c r="D25" s="48" t="s">
        <v>1336</v>
      </c>
      <c r="F25" s="30" t="s">
        <v>266</v>
      </c>
      <c r="G25" s="31" t="s">
        <v>35</v>
      </c>
      <c r="I25" s="34" t="s">
        <v>510</v>
      </c>
      <c r="J25" s="34" t="s">
        <v>35</v>
      </c>
      <c r="L25" s="30" t="s">
        <v>125</v>
      </c>
      <c r="M25" s="30" t="s">
        <v>35</v>
      </c>
      <c r="T25" s="31"/>
      <c r="U25" s="31"/>
    </row>
    <row r="26">
      <c r="B26" s="30" t="s">
        <v>725</v>
      </c>
      <c r="D26" s="48" t="s">
        <v>2316</v>
      </c>
      <c r="F26" s="30" t="s">
        <v>112</v>
      </c>
      <c r="G26" s="31" t="s">
        <v>35</v>
      </c>
      <c r="I26" s="34" t="s">
        <v>1293</v>
      </c>
      <c r="J26" s="34" t="s">
        <v>35</v>
      </c>
      <c r="L26" s="30" t="s">
        <v>2313</v>
      </c>
      <c r="M26" s="30" t="s">
        <v>35</v>
      </c>
      <c r="T26" s="31"/>
      <c r="U26" s="31"/>
    </row>
    <row r="27">
      <c r="B27" s="30" t="s">
        <v>765</v>
      </c>
      <c r="D27" s="48" t="s">
        <v>307</v>
      </c>
      <c r="F27" s="30" t="s">
        <v>1331</v>
      </c>
      <c r="G27" s="31" t="s">
        <v>35</v>
      </c>
      <c r="I27" s="34" t="s">
        <v>1391</v>
      </c>
      <c r="J27" s="34" t="s">
        <v>35</v>
      </c>
      <c r="L27" s="30" t="s">
        <v>587</v>
      </c>
      <c r="M27" s="30" t="s">
        <v>35</v>
      </c>
      <c r="T27" s="31"/>
      <c r="U27" s="31"/>
    </row>
    <row r="28">
      <c r="B28" s="30" t="s">
        <v>30</v>
      </c>
      <c r="D28" s="48" t="s">
        <v>473</v>
      </c>
      <c r="F28" s="30" t="s">
        <v>979</v>
      </c>
      <c r="G28" s="31" t="s">
        <v>35</v>
      </c>
      <c r="I28" s="34" t="s">
        <v>1258</v>
      </c>
      <c r="J28" s="34" t="s">
        <v>35</v>
      </c>
      <c r="L28" s="30" t="s">
        <v>1411</v>
      </c>
      <c r="M28" s="30" t="s">
        <v>35</v>
      </c>
      <c r="T28" s="31"/>
      <c r="U28" s="31"/>
    </row>
    <row r="29">
      <c r="B29" s="30" t="s">
        <v>349</v>
      </c>
      <c r="D29" s="48" t="s">
        <v>1089</v>
      </c>
      <c r="F29" s="30" t="s">
        <v>57</v>
      </c>
      <c r="G29" s="31" t="s">
        <v>35</v>
      </c>
      <c r="I29" s="30" t="s">
        <v>1519</v>
      </c>
      <c r="J29" s="30" t="s">
        <v>2317</v>
      </c>
      <c r="L29" s="30" t="s">
        <v>2318</v>
      </c>
      <c r="M29" s="30" t="s">
        <v>35</v>
      </c>
      <c r="T29" s="31"/>
      <c r="U29" s="31"/>
    </row>
    <row r="30">
      <c r="B30" s="30" t="s">
        <v>848</v>
      </c>
      <c r="D30" s="48" t="s">
        <v>708</v>
      </c>
      <c r="F30" s="30" t="s">
        <v>1172</v>
      </c>
      <c r="G30" s="31" t="s">
        <v>35</v>
      </c>
      <c r="I30" s="30" t="s">
        <v>718</v>
      </c>
      <c r="J30" s="30" t="s">
        <v>2317</v>
      </c>
      <c r="L30" s="30" t="s">
        <v>30</v>
      </c>
      <c r="M30" s="30" t="s">
        <v>35</v>
      </c>
      <c r="T30" s="31"/>
      <c r="U30" s="31"/>
    </row>
    <row r="31">
      <c r="B31" s="30" t="s">
        <v>937</v>
      </c>
      <c r="D31" s="48" t="s">
        <v>1492</v>
      </c>
      <c r="F31" s="30" t="s">
        <v>105</v>
      </c>
      <c r="G31" s="31" t="s">
        <v>35</v>
      </c>
      <c r="I31" s="30" t="s">
        <v>496</v>
      </c>
      <c r="J31" s="30" t="s">
        <v>2317</v>
      </c>
      <c r="L31" s="30" t="s">
        <v>2319</v>
      </c>
      <c r="M31" s="30" t="s">
        <v>35</v>
      </c>
      <c r="T31" s="31"/>
      <c r="U31" s="31"/>
    </row>
    <row r="32">
      <c r="B32" s="30" t="s">
        <v>999</v>
      </c>
      <c r="D32" s="48" t="s">
        <v>1318</v>
      </c>
      <c r="F32" s="30" t="s">
        <v>100</v>
      </c>
      <c r="G32" s="31" t="s">
        <v>35</v>
      </c>
      <c r="I32" s="30" t="s">
        <v>1544</v>
      </c>
      <c r="J32" s="30" t="s">
        <v>2317</v>
      </c>
      <c r="L32" s="30" t="s">
        <v>992</v>
      </c>
      <c r="M32" s="30" t="s">
        <v>35</v>
      </c>
      <c r="T32" s="31"/>
      <c r="U32" s="31"/>
    </row>
    <row r="33">
      <c r="B33" s="30" t="s">
        <v>1014</v>
      </c>
      <c r="D33" s="48" t="s">
        <v>1318</v>
      </c>
      <c r="F33" s="30" t="s">
        <v>41</v>
      </c>
      <c r="G33" s="31" t="s">
        <v>35</v>
      </c>
      <c r="I33" s="30" t="s">
        <v>192</v>
      </c>
      <c r="J33" s="30" t="s">
        <v>2317</v>
      </c>
      <c r="L33" s="30" t="s">
        <v>88</v>
      </c>
      <c r="M33" s="30" t="s">
        <v>35</v>
      </c>
      <c r="T33" s="31"/>
      <c r="U33" s="31"/>
    </row>
    <row r="34">
      <c r="B34" s="30" t="s">
        <v>760</v>
      </c>
      <c r="D34" s="48" t="s">
        <v>112</v>
      </c>
      <c r="F34" s="30" t="s">
        <v>1481</v>
      </c>
      <c r="G34" s="31" t="s">
        <v>35</v>
      </c>
      <c r="I34" s="30" t="s">
        <v>1144</v>
      </c>
      <c r="J34" s="30" t="s">
        <v>2317</v>
      </c>
      <c r="L34" s="30" t="s">
        <v>729</v>
      </c>
      <c r="M34" s="30" t="s">
        <v>35</v>
      </c>
      <c r="T34" s="31"/>
      <c r="U34" s="31"/>
    </row>
    <row r="35">
      <c r="B35" s="30" t="s">
        <v>295</v>
      </c>
      <c r="D35" s="48" t="s">
        <v>835</v>
      </c>
      <c r="F35" s="30" t="s">
        <v>570</v>
      </c>
      <c r="G35" s="31" t="s">
        <v>35</v>
      </c>
      <c r="I35" s="30" t="s">
        <v>83</v>
      </c>
      <c r="J35" s="30" t="s">
        <v>2317</v>
      </c>
      <c r="L35" s="30" t="s">
        <v>496</v>
      </c>
      <c r="M35" s="30" t="s">
        <v>35</v>
      </c>
      <c r="T35" s="31"/>
      <c r="U35" s="31"/>
    </row>
    <row r="36">
      <c r="B36" s="30" t="s">
        <v>1063</v>
      </c>
      <c r="D36" s="48" t="s">
        <v>639</v>
      </c>
      <c r="F36" s="30" t="s">
        <v>889</v>
      </c>
      <c r="G36" s="31" t="s">
        <v>35</v>
      </c>
      <c r="I36" s="30" t="s">
        <v>445</v>
      </c>
      <c r="J36" s="30" t="s">
        <v>2317</v>
      </c>
      <c r="L36" s="30" t="s">
        <v>725</v>
      </c>
      <c r="M36" s="30" t="s">
        <v>35</v>
      </c>
      <c r="T36" s="31"/>
      <c r="U36" s="31"/>
    </row>
    <row r="37">
      <c r="B37" s="30" t="s">
        <v>1071</v>
      </c>
      <c r="D37" s="48" t="s">
        <v>639</v>
      </c>
      <c r="F37" s="30" t="s">
        <v>1076</v>
      </c>
      <c r="G37" s="31" t="s">
        <v>35</v>
      </c>
      <c r="I37" s="30" t="s">
        <v>1267</v>
      </c>
      <c r="J37" s="30" t="s">
        <v>2317</v>
      </c>
      <c r="L37" s="30" t="s">
        <v>1443</v>
      </c>
      <c r="M37" s="30" t="s">
        <v>35</v>
      </c>
      <c r="T37" s="31"/>
      <c r="U37" s="31"/>
    </row>
    <row r="38">
      <c r="B38" s="30" t="s">
        <v>870</v>
      </c>
      <c r="D38" s="48" t="s">
        <v>2320</v>
      </c>
      <c r="F38" s="30" t="s">
        <v>1371</v>
      </c>
      <c r="G38" s="31" t="s">
        <v>35</v>
      </c>
      <c r="I38" s="30" t="s">
        <v>1293</v>
      </c>
      <c r="J38" s="30" t="s">
        <v>2317</v>
      </c>
      <c r="L38" s="30" t="s">
        <v>295</v>
      </c>
      <c r="M38" s="30" t="s">
        <v>35</v>
      </c>
      <c r="T38" s="31"/>
      <c r="U38" s="31"/>
    </row>
    <row r="39">
      <c r="B39" s="30" t="s">
        <v>1089</v>
      </c>
      <c r="D39" s="48" t="s">
        <v>1401</v>
      </c>
      <c r="F39" s="30" t="s">
        <v>129</v>
      </c>
      <c r="G39" s="31" t="s">
        <v>35</v>
      </c>
      <c r="I39" s="30" t="s">
        <v>747</v>
      </c>
      <c r="J39" s="30" t="s">
        <v>2317</v>
      </c>
      <c r="L39" s="30" t="s">
        <v>1126</v>
      </c>
      <c r="M39" s="30" t="s">
        <v>35</v>
      </c>
      <c r="T39" s="31"/>
      <c r="U39" s="31"/>
    </row>
    <row r="40">
      <c r="B40" s="30" t="s">
        <v>1131</v>
      </c>
      <c r="D40" s="48" t="s">
        <v>819</v>
      </c>
      <c r="F40" s="30" t="s">
        <v>511</v>
      </c>
      <c r="G40" s="31" t="s">
        <v>35</v>
      </c>
      <c r="I40" s="30" t="s">
        <v>702</v>
      </c>
      <c r="J40" s="30" t="s">
        <v>2317</v>
      </c>
      <c r="L40" s="30" t="s">
        <v>1258</v>
      </c>
      <c r="M40" s="30" t="s">
        <v>35</v>
      </c>
      <c r="T40" s="31"/>
      <c r="U40" s="31"/>
    </row>
    <row r="41">
      <c r="B41" s="30" t="s">
        <v>1136</v>
      </c>
      <c r="D41" s="48" t="s">
        <v>819</v>
      </c>
      <c r="F41" s="30" t="s">
        <v>674</v>
      </c>
      <c r="G41" s="31" t="s">
        <v>35</v>
      </c>
      <c r="I41" s="30" t="s">
        <v>510</v>
      </c>
      <c r="J41" s="30" t="s">
        <v>2317</v>
      </c>
      <c r="L41" s="30" t="s">
        <v>609</v>
      </c>
      <c r="M41" s="30" t="s">
        <v>2317</v>
      </c>
      <c r="Q41" s="47"/>
      <c r="T41" s="31"/>
      <c r="U41" s="31"/>
    </row>
    <row r="42">
      <c r="B42" s="30" t="s">
        <v>226</v>
      </c>
      <c r="D42" s="48" t="s">
        <v>950</v>
      </c>
      <c r="F42" s="30" t="s">
        <v>211</v>
      </c>
      <c r="G42" s="31" t="s">
        <v>35</v>
      </c>
      <c r="I42" s="30" t="s">
        <v>1391</v>
      </c>
      <c r="J42" s="30" t="s">
        <v>2317</v>
      </c>
      <c r="L42" s="30" t="s">
        <v>129</v>
      </c>
      <c r="M42" s="30" t="s">
        <v>2317</v>
      </c>
      <c r="P42" s="30" t="s">
        <v>3</v>
      </c>
      <c r="Q42" s="47" t="s">
        <v>21</v>
      </c>
      <c r="R42" s="30" t="s">
        <v>2321</v>
      </c>
      <c r="T42" s="31"/>
      <c r="U42" s="31"/>
    </row>
    <row r="43">
      <c r="B43" s="30" t="s">
        <v>211</v>
      </c>
      <c r="D43" s="48" t="s">
        <v>553</v>
      </c>
      <c r="F43" s="30" t="s">
        <v>653</v>
      </c>
      <c r="G43" s="37" t="s">
        <v>35</v>
      </c>
      <c r="I43" s="30" t="s">
        <v>1209</v>
      </c>
      <c r="J43" s="30" t="s">
        <v>2317</v>
      </c>
      <c r="L43" s="30" t="s">
        <v>199</v>
      </c>
      <c r="M43" s="30" t="s">
        <v>2317</v>
      </c>
      <c r="P43" s="30" t="s">
        <v>88</v>
      </c>
      <c r="Q43" s="47" t="s">
        <v>88</v>
      </c>
      <c r="R43" s="30" t="s">
        <v>35</v>
      </c>
    </row>
    <row r="44">
      <c r="B44" s="30" t="s">
        <v>161</v>
      </c>
      <c r="D44" s="48" t="s">
        <v>1097</v>
      </c>
      <c r="F44" s="30" t="s">
        <v>1544</v>
      </c>
      <c r="G44" s="31" t="s">
        <v>35</v>
      </c>
      <c r="I44" s="30" t="s">
        <v>57</v>
      </c>
      <c r="J44" s="30" t="s">
        <v>2317</v>
      </c>
      <c r="L44" s="30" t="s">
        <v>161</v>
      </c>
      <c r="M44" s="30" t="s">
        <v>2317</v>
      </c>
      <c r="P44" s="30" t="s">
        <v>70</v>
      </c>
      <c r="Q44" s="47" t="s">
        <v>70</v>
      </c>
      <c r="R44" s="30" t="s">
        <v>35</v>
      </c>
    </row>
    <row r="45">
      <c r="B45" s="30" t="s">
        <v>301</v>
      </c>
      <c r="D45" s="48" t="s">
        <v>854</v>
      </c>
      <c r="F45" s="41" t="s">
        <v>54</v>
      </c>
      <c r="G45" s="37" t="s">
        <v>35</v>
      </c>
      <c r="I45" s="30" t="s">
        <v>47</v>
      </c>
      <c r="J45" s="30" t="s">
        <v>2317</v>
      </c>
      <c r="L45" s="30" t="s">
        <v>449</v>
      </c>
      <c r="M45" s="30" t="s">
        <v>2317</v>
      </c>
      <c r="P45" s="30" t="s">
        <v>50</v>
      </c>
      <c r="Q45" s="47" t="s">
        <v>50</v>
      </c>
      <c r="R45" s="30" t="s">
        <v>35</v>
      </c>
    </row>
    <row r="46">
      <c r="B46" s="30" t="s">
        <v>1017</v>
      </c>
      <c r="D46" s="48" t="s">
        <v>469</v>
      </c>
      <c r="F46" s="34" t="s">
        <v>47</v>
      </c>
      <c r="G46" s="37" t="s">
        <v>35</v>
      </c>
      <c r="I46" s="30" t="s">
        <v>1009</v>
      </c>
      <c r="J46" s="30" t="s">
        <v>2317</v>
      </c>
      <c r="L46" s="30" t="s">
        <v>1238</v>
      </c>
      <c r="M46" s="30" t="s">
        <v>2317</v>
      </c>
      <c r="P46" s="30" t="s">
        <v>30</v>
      </c>
      <c r="Q46" s="47" t="s">
        <v>30</v>
      </c>
      <c r="R46" s="30" t="s">
        <v>35</v>
      </c>
    </row>
    <row r="47">
      <c r="B47" s="30" t="s">
        <v>861</v>
      </c>
      <c r="D47" s="48" t="s">
        <v>125</v>
      </c>
      <c r="F47" s="34" t="s">
        <v>192</v>
      </c>
      <c r="G47" s="37" t="s">
        <v>35</v>
      </c>
      <c r="I47" s="30" t="s">
        <v>598</v>
      </c>
      <c r="J47" s="30" t="s">
        <v>2317</v>
      </c>
      <c r="L47" s="30" t="s">
        <v>398</v>
      </c>
      <c r="M47" s="30" t="s">
        <v>2317</v>
      </c>
      <c r="P47" s="30" t="s">
        <v>125</v>
      </c>
      <c r="Q47" s="47" t="s">
        <v>125</v>
      </c>
      <c r="R47" s="30" t="s">
        <v>35</v>
      </c>
    </row>
    <row r="48">
      <c r="B48" s="30" t="s">
        <v>708</v>
      </c>
      <c r="D48" s="48" t="s">
        <v>1220</v>
      </c>
      <c r="F48" s="30" t="s">
        <v>1411</v>
      </c>
      <c r="G48" s="37" t="s">
        <v>35</v>
      </c>
      <c r="I48" s="30" t="s">
        <v>175</v>
      </c>
      <c r="J48" s="30" t="s">
        <v>2317</v>
      </c>
      <c r="L48" s="30" t="s">
        <v>1340</v>
      </c>
      <c r="M48" s="30" t="s">
        <v>2317</v>
      </c>
      <c r="P48" s="30" t="s">
        <v>78</v>
      </c>
      <c r="Q48" s="47" t="s">
        <v>78</v>
      </c>
      <c r="R48" s="30" t="s">
        <v>35</v>
      </c>
    </row>
    <row r="49">
      <c r="B49" s="30" t="s">
        <v>1196</v>
      </c>
      <c r="D49" s="48" t="s">
        <v>1122</v>
      </c>
      <c r="F49" s="30" t="s">
        <v>725</v>
      </c>
      <c r="G49" s="37" t="s">
        <v>35</v>
      </c>
      <c r="I49" s="30" t="s">
        <v>411</v>
      </c>
      <c r="J49" s="30" t="s">
        <v>2317</v>
      </c>
      <c r="L49" s="30" t="s">
        <v>191</v>
      </c>
      <c r="M49" s="30" t="s">
        <v>2317</v>
      </c>
      <c r="P49" s="30" t="s">
        <v>137</v>
      </c>
      <c r="Q49" s="47" t="s">
        <v>137</v>
      </c>
      <c r="R49" s="30" t="s">
        <v>35</v>
      </c>
    </row>
    <row r="50">
      <c r="B50" s="30" t="s">
        <v>593</v>
      </c>
      <c r="D50" s="48" t="s">
        <v>1122</v>
      </c>
      <c r="G50" s="31"/>
      <c r="I50" s="30" t="s">
        <v>355</v>
      </c>
      <c r="J50" s="30" t="s">
        <v>2317</v>
      </c>
      <c r="L50" s="30" t="s">
        <v>464</v>
      </c>
      <c r="M50" s="30" t="s">
        <v>2317</v>
      </c>
      <c r="P50" s="30" t="s">
        <v>63</v>
      </c>
      <c r="Q50" s="47" t="s">
        <v>63</v>
      </c>
      <c r="R50" s="30" t="s">
        <v>35</v>
      </c>
    </row>
    <row r="51">
      <c r="B51" s="30" t="s">
        <v>853</v>
      </c>
      <c r="D51" s="48" t="s">
        <v>1466</v>
      </c>
      <c r="G51" s="31"/>
      <c r="I51" s="30" t="s">
        <v>161</v>
      </c>
      <c r="J51" s="30" t="s">
        <v>2317</v>
      </c>
      <c r="L51" s="30" t="s">
        <v>361</v>
      </c>
      <c r="M51" s="30" t="s">
        <v>2317</v>
      </c>
      <c r="P51" s="30" t="s">
        <v>112</v>
      </c>
      <c r="Q51" s="47" t="s">
        <v>112</v>
      </c>
      <c r="R51" s="30" t="s">
        <v>35</v>
      </c>
    </row>
    <row r="52">
      <c r="B52" s="30" t="s">
        <v>510</v>
      </c>
      <c r="D52" s="48" t="s">
        <v>1461</v>
      </c>
      <c r="G52" s="31"/>
      <c r="I52" s="30" t="s">
        <v>674</v>
      </c>
      <c r="J52" s="30" t="s">
        <v>2317</v>
      </c>
      <c r="L52" s="30" t="s">
        <v>1209</v>
      </c>
      <c r="M52" s="30" t="s">
        <v>2317</v>
      </c>
      <c r="P52" s="30" t="s">
        <v>57</v>
      </c>
      <c r="Q52" s="47" t="s">
        <v>57</v>
      </c>
      <c r="R52" s="30" t="s">
        <v>35</v>
      </c>
    </row>
    <row r="53">
      <c r="B53" s="30" t="s">
        <v>1267</v>
      </c>
      <c r="D53" s="48" t="s">
        <v>1293</v>
      </c>
      <c r="G53" s="31"/>
      <c r="I53" s="30" t="s">
        <v>216</v>
      </c>
      <c r="J53" s="30" t="s">
        <v>2317</v>
      </c>
      <c r="L53" s="30" t="s">
        <v>510</v>
      </c>
      <c r="M53" s="30" t="s">
        <v>2317</v>
      </c>
      <c r="P53" s="30" t="s">
        <v>105</v>
      </c>
      <c r="Q53" s="47" t="s">
        <v>105</v>
      </c>
      <c r="R53" s="30" t="s">
        <v>35</v>
      </c>
    </row>
    <row r="54">
      <c r="B54" s="30" t="s">
        <v>1172</v>
      </c>
      <c r="D54" s="48" t="s">
        <v>666</v>
      </c>
      <c r="G54" s="31"/>
      <c r="L54" s="30" t="s">
        <v>1515</v>
      </c>
      <c r="M54" s="30" t="s">
        <v>2317</v>
      </c>
      <c r="P54" s="30" t="s">
        <v>96</v>
      </c>
      <c r="Q54" s="47" t="s">
        <v>96</v>
      </c>
      <c r="R54" s="30" t="s">
        <v>35</v>
      </c>
    </row>
    <row r="55">
      <c r="B55" s="30" t="s">
        <v>742</v>
      </c>
      <c r="D55" s="48" t="s">
        <v>587</v>
      </c>
      <c r="G55" s="31"/>
      <c r="L55" s="30" t="s">
        <v>685</v>
      </c>
      <c r="M55" s="30" t="s">
        <v>2317</v>
      </c>
      <c r="P55" s="30" t="s">
        <v>148</v>
      </c>
      <c r="Q55" s="47" t="s">
        <v>148</v>
      </c>
      <c r="R55" s="30" t="s">
        <v>35</v>
      </c>
    </row>
    <row r="56">
      <c r="B56" s="30" t="s">
        <v>666</v>
      </c>
      <c r="D56" s="48" t="s">
        <v>792</v>
      </c>
      <c r="G56" s="31"/>
      <c r="L56" s="30" t="s">
        <v>469</v>
      </c>
      <c r="M56" s="30" t="s">
        <v>2317</v>
      </c>
      <c r="P56" s="30" t="s">
        <v>42</v>
      </c>
      <c r="Q56" s="47" t="s">
        <v>42</v>
      </c>
      <c r="R56" s="30" t="s">
        <v>35</v>
      </c>
    </row>
    <row r="57">
      <c r="B57" s="30" t="s">
        <v>904</v>
      </c>
      <c r="D57" s="48" t="s">
        <v>1307</v>
      </c>
      <c r="G57" s="31"/>
      <c r="L57" s="30" t="s">
        <v>60</v>
      </c>
      <c r="M57" s="34" t="s">
        <v>35</v>
      </c>
      <c r="P57" s="30" t="s">
        <v>1580</v>
      </c>
      <c r="Q57" s="47" t="s">
        <v>283</v>
      </c>
      <c r="R57" s="30" t="s">
        <v>40</v>
      </c>
    </row>
    <row r="58">
      <c r="B58" s="30" t="s">
        <v>533</v>
      </c>
      <c r="D58" s="48" t="s">
        <v>1411</v>
      </c>
      <c r="G58" s="31"/>
      <c r="L58" s="30" t="s">
        <v>747</v>
      </c>
      <c r="M58" s="30" t="s">
        <v>2317</v>
      </c>
      <c r="P58" s="30" t="s">
        <v>1168</v>
      </c>
      <c r="Q58" s="47" t="s">
        <v>1168</v>
      </c>
      <c r="R58" s="30" t="s">
        <v>40</v>
      </c>
    </row>
    <row r="59">
      <c r="B59" s="30" t="s">
        <v>679</v>
      </c>
      <c r="D59" s="48" t="s">
        <v>30</v>
      </c>
      <c r="G59" s="31"/>
      <c r="L59" s="30" t="s">
        <v>1293</v>
      </c>
      <c r="M59" s="30" t="s">
        <v>2317</v>
      </c>
      <c r="P59" s="30" t="s">
        <v>1258</v>
      </c>
      <c r="Q59" s="47" t="s">
        <v>1258</v>
      </c>
      <c r="R59" s="30" t="s">
        <v>40</v>
      </c>
    </row>
    <row r="60">
      <c r="B60" s="30" t="s">
        <v>460</v>
      </c>
      <c r="D60" s="48" t="s">
        <v>1448</v>
      </c>
      <c r="G60" s="31"/>
      <c r="L60" s="30" t="s">
        <v>666</v>
      </c>
      <c r="M60" s="30" t="s">
        <v>2317</v>
      </c>
      <c r="P60" s="30" t="s">
        <v>231</v>
      </c>
      <c r="Q60" s="47" t="s">
        <v>231</v>
      </c>
      <c r="R60" s="30" t="s">
        <v>40</v>
      </c>
    </row>
    <row r="61">
      <c r="B61" s="30" t="s">
        <v>1149</v>
      </c>
      <c r="D61" s="48" t="s">
        <v>992</v>
      </c>
      <c r="G61" s="31"/>
      <c r="L61" s="30" t="s">
        <v>653</v>
      </c>
      <c r="M61" s="30" t="s">
        <v>2317</v>
      </c>
      <c r="P61" s="30" t="s">
        <v>999</v>
      </c>
      <c r="Q61" s="47" t="s">
        <v>999</v>
      </c>
      <c r="R61" s="30" t="s">
        <v>40</v>
      </c>
    </row>
    <row r="62">
      <c r="B62" s="30" t="s">
        <v>1395</v>
      </c>
      <c r="D62" s="48" t="s">
        <v>331</v>
      </c>
      <c r="G62" s="31"/>
      <c r="L62" s="30" t="s">
        <v>1186</v>
      </c>
      <c r="M62" s="30" t="s">
        <v>2317</v>
      </c>
      <c r="P62" s="30" t="s">
        <v>1519</v>
      </c>
      <c r="Q62" s="47" t="s">
        <v>1519</v>
      </c>
      <c r="R62" s="30" t="s">
        <v>40</v>
      </c>
    </row>
    <row r="63">
      <c r="B63" s="30" t="s">
        <v>659</v>
      </c>
      <c r="D63" s="48" t="s">
        <v>192</v>
      </c>
      <c r="G63" s="31"/>
      <c r="L63" s="30" t="s">
        <v>445</v>
      </c>
      <c r="M63" s="30" t="s">
        <v>2317</v>
      </c>
      <c r="P63" s="30" t="s">
        <v>75</v>
      </c>
      <c r="Q63" s="47" t="s">
        <v>75</v>
      </c>
      <c r="R63" s="30" t="s">
        <v>40</v>
      </c>
    </row>
    <row r="64">
      <c r="B64" s="30" t="s">
        <v>483</v>
      </c>
      <c r="D64" s="48" t="s">
        <v>1421</v>
      </c>
      <c r="G64" s="31"/>
      <c r="L64" s="30" t="s">
        <v>853</v>
      </c>
      <c r="M64" s="30" t="s">
        <v>2317</v>
      </c>
      <c r="P64" s="30" t="s">
        <v>415</v>
      </c>
      <c r="Q64" s="47" t="s">
        <v>415</v>
      </c>
      <c r="R64" s="30" t="s">
        <v>40</v>
      </c>
    </row>
    <row r="65">
      <c r="B65" s="30" t="s">
        <v>1407</v>
      </c>
      <c r="D65" s="48" t="s">
        <v>1434</v>
      </c>
      <c r="G65" s="31"/>
      <c r="L65" s="30" t="s">
        <v>1140</v>
      </c>
      <c r="M65" s="30" t="s">
        <v>2317</v>
      </c>
      <c r="P65" s="30" t="s">
        <v>1126</v>
      </c>
      <c r="Q65" s="47" t="s">
        <v>1126</v>
      </c>
      <c r="R65" s="30" t="s">
        <v>40</v>
      </c>
    </row>
    <row r="66">
      <c r="B66" s="30" t="s">
        <v>1126</v>
      </c>
      <c r="D66" s="48" t="s">
        <v>1312</v>
      </c>
      <c r="G66" s="31"/>
      <c r="L66" s="30" t="s">
        <v>519</v>
      </c>
      <c r="M66" s="30" t="s">
        <v>2317</v>
      </c>
      <c r="P66" s="30" t="s">
        <v>1523</v>
      </c>
      <c r="Q66" s="47" t="s">
        <v>1523</v>
      </c>
      <c r="R66" s="30" t="s">
        <v>40</v>
      </c>
    </row>
    <row r="67">
      <c r="B67" s="30" t="s">
        <v>831</v>
      </c>
      <c r="D67" s="48" t="s">
        <v>726</v>
      </c>
      <c r="G67" s="31"/>
      <c r="L67" s="30" t="s">
        <v>726</v>
      </c>
      <c r="M67" s="30" t="s">
        <v>2317</v>
      </c>
      <c r="P67" s="30" t="s">
        <v>1327</v>
      </c>
      <c r="Q67" s="47" t="s">
        <v>1327</v>
      </c>
      <c r="R67" s="30" t="s">
        <v>40</v>
      </c>
    </row>
    <row r="68">
      <c r="B68" s="30" t="s">
        <v>1254</v>
      </c>
      <c r="D68" s="48" t="s">
        <v>2322</v>
      </c>
      <c r="G68" s="31"/>
      <c r="L68" s="30" t="s">
        <v>801</v>
      </c>
      <c r="M68" s="30" t="s">
        <v>2317</v>
      </c>
      <c r="P68" s="30" t="s">
        <v>1230</v>
      </c>
      <c r="Q68" s="47" t="s">
        <v>1230</v>
      </c>
      <c r="R68" s="30" t="s">
        <v>40</v>
      </c>
    </row>
    <row r="69">
      <c r="B69" s="30" t="s">
        <v>1453</v>
      </c>
      <c r="D69" s="48" t="s">
        <v>725</v>
      </c>
      <c r="G69" s="31"/>
      <c r="L69" s="30" t="s">
        <v>893</v>
      </c>
      <c r="M69" s="30" t="s">
        <v>2317</v>
      </c>
      <c r="P69" s="30" t="s">
        <v>1322</v>
      </c>
      <c r="Q69" s="47" t="s">
        <v>1322</v>
      </c>
      <c r="R69" s="30" t="s">
        <v>40</v>
      </c>
    </row>
    <row r="70">
      <c r="B70" s="30" t="s">
        <v>1488</v>
      </c>
      <c r="D70" s="48" t="s">
        <v>2323</v>
      </c>
      <c r="G70" s="31"/>
      <c r="L70" s="30" t="s">
        <v>1327</v>
      </c>
      <c r="M70" s="30" t="s">
        <v>2317</v>
      </c>
      <c r="P70" s="30" t="s">
        <v>367</v>
      </c>
      <c r="Q70" s="47" t="s">
        <v>367</v>
      </c>
      <c r="R70" s="30" t="s">
        <v>40</v>
      </c>
    </row>
    <row r="71">
      <c r="B71" s="30" t="s">
        <v>156</v>
      </c>
      <c r="D71" s="48" t="s">
        <v>295</v>
      </c>
      <c r="G71" s="31"/>
      <c r="L71" s="30" t="s">
        <v>1519</v>
      </c>
      <c r="M71" s="30" t="s">
        <v>2317</v>
      </c>
      <c r="P71" s="30" t="s">
        <v>1469</v>
      </c>
      <c r="Q71" s="47" t="s">
        <v>1469</v>
      </c>
      <c r="R71" s="30" t="s">
        <v>40</v>
      </c>
    </row>
    <row r="72">
      <c r="B72" s="30" t="s">
        <v>960</v>
      </c>
      <c r="D72" s="48" t="s">
        <v>733</v>
      </c>
      <c r="G72" s="31"/>
      <c r="P72" s="30" t="s">
        <v>588</v>
      </c>
      <c r="Q72" s="47" t="s">
        <v>588</v>
      </c>
      <c r="R72" s="30" t="s">
        <v>40</v>
      </c>
    </row>
    <row r="73">
      <c r="B73" s="30" t="s">
        <v>307</v>
      </c>
      <c r="D73" s="48" t="s">
        <v>1126</v>
      </c>
      <c r="G73" s="31"/>
      <c r="P73" s="30" t="s">
        <v>865</v>
      </c>
      <c r="Q73" s="47" t="s">
        <v>865</v>
      </c>
      <c r="R73" s="30" t="s">
        <v>40</v>
      </c>
    </row>
    <row r="74">
      <c r="B74" s="30" t="s">
        <v>454</v>
      </c>
      <c r="D74" s="48" t="s">
        <v>339</v>
      </c>
      <c r="G74" s="31"/>
      <c r="P74" s="30" t="s">
        <v>493</v>
      </c>
      <c r="Q74" s="47" t="s">
        <v>493</v>
      </c>
      <c r="R74" s="30" t="s">
        <v>40</v>
      </c>
    </row>
    <row r="75">
      <c r="B75" s="30" t="s">
        <v>1034</v>
      </c>
      <c r="D75" s="48" t="s">
        <v>1258</v>
      </c>
      <c r="G75" s="31"/>
      <c r="P75" s="30" t="s">
        <v>295</v>
      </c>
      <c r="Q75" s="47" t="s">
        <v>295</v>
      </c>
      <c r="R75" s="30" t="s">
        <v>40</v>
      </c>
    </row>
    <row r="76">
      <c r="B76" s="30" t="s">
        <v>100</v>
      </c>
      <c r="D76" s="48"/>
      <c r="G76" s="31"/>
      <c r="P76" s="30" t="s">
        <v>1443</v>
      </c>
      <c r="Q76" s="47" t="s">
        <v>1443</v>
      </c>
      <c r="R76" s="30" t="s">
        <v>40</v>
      </c>
    </row>
    <row r="77">
      <c r="B77" s="30" t="s">
        <v>339</v>
      </c>
      <c r="D77" s="48"/>
      <c r="G77" s="31"/>
      <c r="P77" s="30" t="s">
        <v>1549</v>
      </c>
      <c r="Q77" s="47" t="s">
        <v>1549</v>
      </c>
      <c r="R77" s="30" t="s">
        <v>40</v>
      </c>
    </row>
    <row r="78">
      <c r="B78" s="30" t="s">
        <v>1434</v>
      </c>
      <c r="D78" s="48"/>
      <c r="G78" s="31"/>
      <c r="P78" s="30" t="s">
        <v>1439</v>
      </c>
      <c r="Q78" s="47" t="s">
        <v>1439</v>
      </c>
      <c r="R78" s="30" t="s">
        <v>40</v>
      </c>
    </row>
    <row r="79">
      <c r="B79" s="30" t="s">
        <v>553</v>
      </c>
      <c r="D79" s="48"/>
      <c r="G79" s="31"/>
      <c r="P79" s="30" t="s">
        <v>805</v>
      </c>
      <c r="Q79" s="47" t="s">
        <v>805</v>
      </c>
      <c r="R79" s="30" t="s">
        <v>40</v>
      </c>
    </row>
    <row r="80">
      <c r="B80" s="30" t="s">
        <v>1045</v>
      </c>
      <c r="D80" s="48"/>
      <c r="G80" s="31"/>
      <c r="P80" s="30" t="s">
        <v>1592</v>
      </c>
      <c r="Q80" s="47" t="s">
        <v>1592</v>
      </c>
      <c r="R80" s="30" t="s">
        <v>40</v>
      </c>
    </row>
    <row r="81">
      <c r="B81" s="30" t="s">
        <v>1384</v>
      </c>
      <c r="D81" s="48"/>
      <c r="G81" s="31"/>
      <c r="P81" s="30" t="s">
        <v>725</v>
      </c>
      <c r="Q81" s="47" t="s">
        <v>725</v>
      </c>
      <c r="R81" s="30" t="s">
        <v>40</v>
      </c>
    </row>
    <row r="82">
      <c r="B82" s="30" t="s">
        <v>129</v>
      </c>
      <c r="D82" s="48"/>
      <c r="G82" s="31"/>
      <c r="P82" s="30" t="s">
        <v>718</v>
      </c>
      <c r="Q82" s="47" t="s">
        <v>718</v>
      </c>
      <c r="R82" s="30" t="s">
        <v>40</v>
      </c>
    </row>
    <row r="83">
      <c r="B83" s="30" t="s">
        <v>1345</v>
      </c>
      <c r="D83" s="48"/>
      <c r="G83" s="31"/>
      <c r="P83" s="30" t="s">
        <v>893</v>
      </c>
      <c r="Q83" s="47" t="s">
        <v>893</v>
      </c>
      <c r="R83" s="30" t="s">
        <v>40</v>
      </c>
    </row>
    <row r="84">
      <c r="B84" s="30" t="s">
        <v>423</v>
      </c>
      <c r="D84" s="48"/>
      <c r="G84" s="31"/>
      <c r="P84" s="30" t="s">
        <v>583</v>
      </c>
      <c r="Q84" s="47" t="s">
        <v>583</v>
      </c>
      <c r="R84" s="30" t="s">
        <v>40</v>
      </c>
    </row>
    <row r="85">
      <c r="B85" s="30" t="s">
        <v>604</v>
      </c>
      <c r="D85" s="48"/>
      <c r="G85" s="31"/>
      <c r="P85" s="30" t="s">
        <v>496</v>
      </c>
      <c r="Q85" s="47" t="s">
        <v>496</v>
      </c>
      <c r="R85" s="30" t="s">
        <v>40</v>
      </c>
    </row>
    <row r="86">
      <c r="B86" s="30" t="s">
        <v>315</v>
      </c>
      <c r="D86" s="48"/>
      <c r="G86" s="31"/>
      <c r="P86" s="30" t="s">
        <v>321</v>
      </c>
      <c r="Q86" s="47" t="s">
        <v>321</v>
      </c>
      <c r="R86" s="30" t="s">
        <v>40</v>
      </c>
    </row>
    <row r="87">
      <c r="B87" s="30" t="s">
        <v>417</v>
      </c>
      <c r="D87" s="48"/>
      <c r="G87" s="31"/>
      <c r="P87" s="30" t="s">
        <v>1250</v>
      </c>
      <c r="Q87" s="47" t="s">
        <v>1250</v>
      </c>
      <c r="R87" s="30" t="s">
        <v>40</v>
      </c>
    </row>
    <row r="88">
      <c r="B88" s="30" t="s">
        <v>634</v>
      </c>
      <c r="D88" s="48"/>
      <c r="G88" s="31"/>
      <c r="P88" s="30" t="s">
        <v>801</v>
      </c>
      <c r="Q88" s="47" t="s">
        <v>801</v>
      </c>
      <c r="R88" s="30" t="s">
        <v>40</v>
      </c>
    </row>
    <row r="89">
      <c r="B89" s="30" t="s">
        <v>888</v>
      </c>
      <c r="G89" s="31"/>
      <c r="P89" s="30" t="s">
        <v>726</v>
      </c>
      <c r="Q89" s="47" t="s">
        <v>726</v>
      </c>
      <c r="R89" s="30" t="s">
        <v>40</v>
      </c>
    </row>
    <row r="90">
      <c r="B90" s="30" t="s">
        <v>570</v>
      </c>
      <c r="G90" s="31"/>
      <c r="P90" s="30" t="s">
        <v>1312</v>
      </c>
      <c r="Q90" s="47" t="s">
        <v>1312</v>
      </c>
      <c r="R90" s="30" t="s">
        <v>40</v>
      </c>
    </row>
    <row r="91">
      <c r="B91" s="30" t="s">
        <v>473</v>
      </c>
      <c r="G91" s="31"/>
      <c r="P91" s="30" t="s">
        <v>1285</v>
      </c>
      <c r="Q91" s="47" t="s">
        <v>1285</v>
      </c>
      <c r="R91" s="30" t="s">
        <v>40</v>
      </c>
    </row>
    <row r="92">
      <c r="B92" s="30" t="s">
        <v>1544</v>
      </c>
      <c r="G92" s="31"/>
      <c r="P92" s="30" t="s">
        <v>1544</v>
      </c>
      <c r="Q92" s="47" t="s">
        <v>1544</v>
      </c>
      <c r="R92" s="30" t="s">
        <v>40</v>
      </c>
    </row>
    <row r="93">
      <c r="B93" s="30" t="s">
        <v>479</v>
      </c>
      <c r="G93" s="31"/>
      <c r="P93" s="30" t="s">
        <v>192</v>
      </c>
      <c r="Q93" s="47" t="s">
        <v>192</v>
      </c>
      <c r="R93" s="30" t="s">
        <v>40</v>
      </c>
    </row>
    <row r="94">
      <c r="B94" s="30" t="s">
        <v>1209</v>
      </c>
      <c r="G94" s="31"/>
      <c r="P94" s="30" t="s">
        <v>1356</v>
      </c>
      <c r="Q94" s="47" t="s">
        <v>1356</v>
      </c>
      <c r="R94" s="30" t="s">
        <v>40</v>
      </c>
    </row>
    <row r="95">
      <c r="B95" s="30" t="s">
        <v>1387</v>
      </c>
      <c r="G95" s="31"/>
      <c r="P95" s="30" t="s">
        <v>729</v>
      </c>
      <c r="Q95" s="47" t="s">
        <v>729</v>
      </c>
      <c r="R95" s="30" t="s">
        <v>40</v>
      </c>
    </row>
    <row r="96">
      <c r="B96" s="30" t="s">
        <v>1238</v>
      </c>
      <c r="G96" s="31"/>
      <c r="P96" s="30" t="s">
        <v>331</v>
      </c>
      <c r="Q96" s="47" t="s">
        <v>331</v>
      </c>
      <c r="R96" s="30" t="s">
        <v>40</v>
      </c>
    </row>
    <row r="97">
      <c r="B97" s="30" t="s">
        <v>1421</v>
      </c>
      <c r="G97" s="31"/>
      <c r="P97" s="30" t="s">
        <v>519</v>
      </c>
      <c r="Q97" s="47" t="s">
        <v>519</v>
      </c>
      <c r="R97" s="30" t="s">
        <v>40</v>
      </c>
    </row>
    <row r="98">
      <c r="B98" s="30" t="s">
        <v>1258</v>
      </c>
      <c r="G98" s="31"/>
      <c r="P98" s="30" t="s">
        <v>992</v>
      </c>
      <c r="Q98" s="47" t="s">
        <v>992</v>
      </c>
      <c r="R98" s="30" t="s">
        <v>40</v>
      </c>
    </row>
    <row r="99">
      <c r="B99" s="30" t="s">
        <v>1181</v>
      </c>
      <c r="G99" s="31"/>
      <c r="P99" s="30" t="s">
        <v>1288</v>
      </c>
      <c r="Q99" s="47" t="s">
        <v>1288</v>
      </c>
      <c r="R99" s="30" t="s">
        <v>40</v>
      </c>
    </row>
    <row r="100">
      <c r="B100" s="30" t="s">
        <v>1281</v>
      </c>
      <c r="G100" s="31"/>
      <c r="P100" s="30" t="s">
        <v>1394</v>
      </c>
      <c r="Q100" s="47" t="s">
        <v>1394</v>
      </c>
      <c r="R100" s="30" t="s">
        <v>40</v>
      </c>
    </row>
    <row r="101">
      <c r="B101" s="30" t="s">
        <v>1502</v>
      </c>
      <c r="G101" s="31"/>
      <c r="P101" s="30" t="s">
        <v>1365</v>
      </c>
      <c r="Q101" s="47" t="s">
        <v>1365</v>
      </c>
      <c r="R101" s="30" t="s">
        <v>40</v>
      </c>
    </row>
    <row r="102">
      <c r="B102" s="30" t="s">
        <v>1371</v>
      </c>
      <c r="G102" s="31"/>
      <c r="P102" s="30" t="s">
        <v>870</v>
      </c>
      <c r="Q102" s="47" t="s">
        <v>870</v>
      </c>
      <c r="R102" s="30" t="s">
        <v>40</v>
      </c>
    </row>
    <row r="103">
      <c r="B103" s="30" t="s">
        <v>334</v>
      </c>
      <c r="G103" s="31"/>
      <c r="P103" s="30" t="s">
        <v>1140</v>
      </c>
      <c r="Q103" s="47" t="s">
        <v>1140</v>
      </c>
      <c r="R103" s="30" t="s">
        <v>40</v>
      </c>
    </row>
    <row r="104">
      <c r="B104" s="30" t="s">
        <v>783</v>
      </c>
      <c r="G104" s="31"/>
      <c r="P104" s="30" t="s">
        <v>306</v>
      </c>
      <c r="Q104" s="47" t="s">
        <v>306</v>
      </c>
      <c r="R104" s="30" t="s">
        <v>40</v>
      </c>
    </row>
    <row r="105">
      <c r="B105" s="30" t="s">
        <v>88</v>
      </c>
      <c r="G105" s="31"/>
      <c r="P105" s="30" t="s">
        <v>1200</v>
      </c>
      <c r="Q105" s="47" t="s">
        <v>1200</v>
      </c>
      <c r="R105" s="30" t="s">
        <v>40</v>
      </c>
    </row>
    <row r="106">
      <c r="B106" s="30" t="s">
        <v>826</v>
      </c>
      <c r="G106" s="31"/>
      <c r="P106" s="30" t="s">
        <v>853</v>
      </c>
      <c r="Q106" s="47" t="s">
        <v>853</v>
      </c>
      <c r="R106" s="30" t="s">
        <v>40</v>
      </c>
    </row>
    <row r="107">
      <c r="B107" s="30" t="s">
        <v>331</v>
      </c>
      <c r="G107" s="31"/>
      <c r="P107" s="30" t="s">
        <v>1144</v>
      </c>
      <c r="Q107" s="47" t="s">
        <v>1144</v>
      </c>
      <c r="R107" s="30" t="s">
        <v>40</v>
      </c>
    </row>
    <row r="108">
      <c r="B108" s="30" t="s">
        <v>1293</v>
      </c>
      <c r="G108" s="31"/>
      <c r="P108" s="30" t="s">
        <v>1134</v>
      </c>
      <c r="Q108" s="47" t="s">
        <v>1134</v>
      </c>
      <c r="R108" s="30" t="s">
        <v>40</v>
      </c>
    </row>
    <row r="109">
      <c r="B109" s="30" t="s">
        <v>1220</v>
      </c>
      <c r="G109" s="31"/>
      <c r="P109" s="30" t="s">
        <v>1117</v>
      </c>
      <c r="Q109" s="47" t="s">
        <v>1117</v>
      </c>
      <c r="R109" s="30" t="s">
        <v>40</v>
      </c>
    </row>
    <row r="110">
      <c r="B110" s="30" t="s">
        <v>326</v>
      </c>
      <c r="G110" s="31"/>
      <c r="P110" s="30" t="s">
        <v>83</v>
      </c>
      <c r="Q110" s="47" t="s">
        <v>83</v>
      </c>
      <c r="R110" s="30" t="s">
        <v>40</v>
      </c>
    </row>
    <row r="111">
      <c r="B111" s="30" t="s">
        <v>1318</v>
      </c>
      <c r="G111" s="31"/>
      <c r="P111" s="30" t="s">
        <v>1056</v>
      </c>
      <c r="Q111" s="47" t="s">
        <v>1056</v>
      </c>
      <c r="R111" s="30" t="s">
        <v>40</v>
      </c>
    </row>
    <row r="112">
      <c r="B112" s="30" t="s">
        <v>1122</v>
      </c>
      <c r="G112" s="31"/>
      <c r="P112" s="30" t="s">
        <v>1599</v>
      </c>
      <c r="Q112" s="47" t="s">
        <v>1160</v>
      </c>
      <c r="R112" s="30" t="s">
        <v>40</v>
      </c>
    </row>
    <row r="113">
      <c r="B113" s="30" t="s">
        <v>769</v>
      </c>
      <c r="G113" s="31"/>
      <c r="P113" s="30" t="s">
        <v>1361</v>
      </c>
      <c r="Q113" s="47" t="s">
        <v>1361</v>
      </c>
      <c r="R113" s="30" t="s">
        <v>40</v>
      </c>
    </row>
    <row r="114">
      <c r="B114" s="30" t="s">
        <v>519</v>
      </c>
      <c r="G114" s="31"/>
      <c r="P114" s="30" t="s">
        <v>1352</v>
      </c>
      <c r="Q114" s="47" t="s">
        <v>1352</v>
      </c>
      <c r="R114" s="30" t="s">
        <v>40</v>
      </c>
    </row>
    <row r="115">
      <c r="B115" s="30" t="s">
        <v>1030</v>
      </c>
      <c r="G115" s="31"/>
      <c r="P115" s="30" t="s">
        <v>445</v>
      </c>
      <c r="Q115" s="47" t="s">
        <v>445</v>
      </c>
      <c r="R115" s="30" t="s">
        <v>40</v>
      </c>
    </row>
    <row r="116">
      <c r="B116" s="30" t="s">
        <v>835</v>
      </c>
      <c r="G116" s="31"/>
      <c r="P116" s="30" t="s">
        <v>1411</v>
      </c>
      <c r="Q116" s="47" t="s">
        <v>1411</v>
      </c>
      <c r="R116" s="30" t="s">
        <v>40</v>
      </c>
    </row>
    <row r="117">
      <c r="B117" s="30" t="s">
        <v>186</v>
      </c>
      <c r="G117" s="31"/>
      <c r="P117" s="30" t="s">
        <v>1004</v>
      </c>
      <c r="Q117" s="47" t="s">
        <v>1004</v>
      </c>
      <c r="R117" s="30" t="s">
        <v>40</v>
      </c>
    </row>
    <row r="118">
      <c r="B118" s="30" t="s">
        <v>166</v>
      </c>
      <c r="G118" s="31"/>
      <c r="P118" s="30" t="s">
        <v>1307</v>
      </c>
      <c r="Q118" s="47" t="s">
        <v>1307</v>
      </c>
      <c r="R118" s="30" t="s">
        <v>40</v>
      </c>
    </row>
    <row r="119">
      <c r="B119" s="30" t="s">
        <v>1168</v>
      </c>
      <c r="G119" s="31"/>
      <c r="P119" s="30" t="s">
        <v>704</v>
      </c>
      <c r="Q119" s="47" t="s">
        <v>704</v>
      </c>
      <c r="R119" s="30" t="s">
        <v>40</v>
      </c>
    </row>
    <row r="120">
      <c r="B120" s="30" t="s">
        <v>685</v>
      </c>
      <c r="G120" s="31"/>
      <c r="P120" s="30" t="s">
        <v>587</v>
      </c>
      <c r="Q120" s="47" t="s">
        <v>587</v>
      </c>
      <c r="R120" s="30" t="s">
        <v>40</v>
      </c>
    </row>
    <row r="121">
      <c r="B121" s="30" t="s">
        <v>1027</v>
      </c>
      <c r="G121" s="31"/>
      <c r="P121" s="30" t="s">
        <v>1186</v>
      </c>
      <c r="Q121" s="47" t="s">
        <v>1186</v>
      </c>
      <c r="R121" s="30" t="s">
        <v>40</v>
      </c>
    </row>
    <row r="122">
      <c r="B122" s="30" t="s">
        <v>1285</v>
      </c>
      <c r="G122" s="31"/>
      <c r="P122" s="30" t="s">
        <v>1474</v>
      </c>
      <c r="Q122" s="47" t="s">
        <v>1474</v>
      </c>
      <c r="R122" s="30" t="s">
        <v>40</v>
      </c>
    </row>
    <row r="123">
      <c r="B123" s="30" t="s">
        <v>1164</v>
      </c>
      <c r="G123" s="31"/>
      <c r="P123" s="30" t="s">
        <v>653</v>
      </c>
      <c r="Q123" s="47" t="s">
        <v>653</v>
      </c>
      <c r="R123" s="30" t="s">
        <v>40</v>
      </c>
    </row>
    <row r="124">
      <c r="B124" s="30" t="s">
        <v>889</v>
      </c>
      <c r="G124" s="31"/>
      <c r="P124" s="30" t="s">
        <v>666</v>
      </c>
      <c r="Q124" s="47" t="s">
        <v>666</v>
      </c>
      <c r="R124" s="30" t="s">
        <v>40</v>
      </c>
    </row>
    <row r="125">
      <c r="B125" s="30" t="s">
        <v>1312</v>
      </c>
      <c r="G125" s="31"/>
      <c r="P125" s="30" t="s">
        <v>67</v>
      </c>
      <c r="Q125" s="47" t="s">
        <v>67</v>
      </c>
      <c r="R125" s="30" t="s">
        <v>40</v>
      </c>
    </row>
    <row r="126">
      <c r="B126" s="30" t="s">
        <v>407</v>
      </c>
      <c r="G126" s="31"/>
      <c r="P126" s="30" t="s">
        <v>1262</v>
      </c>
      <c r="Q126" s="47" t="s">
        <v>1267</v>
      </c>
      <c r="R126" s="30" t="s">
        <v>40</v>
      </c>
    </row>
    <row r="127">
      <c r="B127" s="30" t="s">
        <v>885</v>
      </c>
      <c r="G127" s="31"/>
      <c r="P127" s="30" t="s">
        <v>779</v>
      </c>
      <c r="Q127" s="47" t="s">
        <v>779</v>
      </c>
      <c r="R127" s="30" t="s">
        <v>40</v>
      </c>
    </row>
    <row r="128">
      <c r="B128" s="30" t="s">
        <v>702</v>
      </c>
      <c r="G128" s="31"/>
      <c r="P128" s="30" t="s">
        <v>1293</v>
      </c>
      <c r="Q128" s="47" t="s">
        <v>1293</v>
      </c>
      <c r="R128" s="30" t="s">
        <v>40</v>
      </c>
    </row>
    <row r="129">
      <c r="B129" s="30" t="s">
        <v>291</v>
      </c>
      <c r="G129" s="31"/>
      <c r="P129" s="30" t="s">
        <v>1375</v>
      </c>
      <c r="Q129" s="47" t="s">
        <v>1375</v>
      </c>
      <c r="R129" s="30" t="s">
        <v>40</v>
      </c>
    </row>
    <row r="130">
      <c r="B130" s="30" t="s">
        <v>364</v>
      </c>
      <c r="G130" s="31"/>
      <c r="P130" s="30" t="s">
        <v>623</v>
      </c>
      <c r="Q130" s="47" t="s">
        <v>623</v>
      </c>
      <c r="R130" s="30" t="s">
        <v>40</v>
      </c>
    </row>
    <row r="131">
      <c r="B131" s="30" t="s">
        <v>950</v>
      </c>
      <c r="G131" s="31"/>
      <c r="P131" s="30" t="s">
        <v>973</v>
      </c>
      <c r="Q131" s="47" t="s">
        <v>973</v>
      </c>
      <c r="R131" s="30" t="s">
        <v>40</v>
      </c>
    </row>
    <row r="132">
      <c r="B132" s="30" t="s">
        <v>411</v>
      </c>
      <c r="G132" s="31"/>
      <c r="P132" s="30" t="s">
        <v>1507</v>
      </c>
      <c r="Q132" s="47" t="s">
        <v>1507</v>
      </c>
      <c r="R132" s="30" t="s">
        <v>40</v>
      </c>
    </row>
    <row r="133">
      <c r="B133" s="30" t="s">
        <v>1000</v>
      </c>
      <c r="G133" s="31"/>
      <c r="P133" s="30" t="s">
        <v>108</v>
      </c>
      <c r="Q133" s="47" t="s">
        <v>108</v>
      </c>
      <c r="R133" s="30" t="s">
        <v>40</v>
      </c>
    </row>
    <row r="134">
      <c r="B134" s="30" t="s">
        <v>1211</v>
      </c>
      <c r="G134" s="31"/>
      <c r="P134" s="30" t="s">
        <v>747</v>
      </c>
      <c r="Q134" s="47" t="s">
        <v>747</v>
      </c>
      <c r="R134" s="30" t="s">
        <v>40</v>
      </c>
    </row>
    <row r="135">
      <c r="B135" s="30" t="s">
        <v>1379</v>
      </c>
      <c r="G135" s="31"/>
      <c r="P135" s="30" t="s">
        <v>1192</v>
      </c>
      <c r="Q135" s="47" t="s">
        <v>1192</v>
      </c>
      <c r="R135" s="30" t="s">
        <v>40</v>
      </c>
    </row>
    <row r="136">
      <c r="B136" s="30" t="s">
        <v>726</v>
      </c>
      <c r="G136" s="31"/>
      <c r="P136" s="30" t="s">
        <v>152</v>
      </c>
      <c r="Q136" s="47" t="s">
        <v>152</v>
      </c>
      <c r="R136" s="30" t="s">
        <v>40</v>
      </c>
    </row>
    <row r="137">
      <c r="B137" s="30" t="s">
        <v>985</v>
      </c>
      <c r="G137" s="31"/>
      <c r="P137" s="30" t="s">
        <v>258</v>
      </c>
      <c r="Q137" s="47" t="s">
        <v>258</v>
      </c>
      <c r="R137" s="30" t="s">
        <v>40</v>
      </c>
    </row>
    <row r="138">
      <c r="B138" s="30" t="s">
        <v>528</v>
      </c>
      <c r="G138" s="31"/>
      <c r="P138" s="30" t="s">
        <v>713</v>
      </c>
      <c r="Q138" s="47" t="s">
        <v>713</v>
      </c>
      <c r="R138" s="30" t="s">
        <v>40</v>
      </c>
    </row>
    <row r="139">
      <c r="B139" s="30" t="s">
        <v>1100</v>
      </c>
      <c r="G139" s="31"/>
      <c r="P139" s="30" t="s">
        <v>579</v>
      </c>
      <c r="Q139" s="47" t="s">
        <v>579</v>
      </c>
      <c r="R139" s="30" t="s">
        <v>40</v>
      </c>
    </row>
    <row r="140">
      <c r="B140" s="30" t="s">
        <v>223</v>
      </c>
      <c r="G140" s="31"/>
      <c r="P140" s="30" t="s">
        <v>549</v>
      </c>
      <c r="Q140" s="47" t="s">
        <v>549</v>
      </c>
      <c r="R140" s="30" t="s">
        <v>40</v>
      </c>
    </row>
    <row r="141">
      <c r="B141" s="30" t="s">
        <v>57</v>
      </c>
      <c r="G141" s="31"/>
      <c r="P141" s="30" t="s">
        <v>287</v>
      </c>
      <c r="Q141" s="47" t="s">
        <v>287</v>
      </c>
      <c r="R141" s="30" t="s">
        <v>40</v>
      </c>
    </row>
    <row r="142">
      <c r="B142" s="30" t="s">
        <v>922</v>
      </c>
      <c r="G142" s="31"/>
      <c r="P142" s="30" t="s">
        <v>899</v>
      </c>
      <c r="Q142" s="47" t="s">
        <v>899</v>
      </c>
      <c r="R142" s="30" t="s">
        <v>40</v>
      </c>
    </row>
    <row r="143">
      <c r="B143" s="30" t="s">
        <v>175</v>
      </c>
      <c r="G143" s="31"/>
      <c r="P143" s="30" t="s">
        <v>60</v>
      </c>
      <c r="Q143" s="47" t="s">
        <v>60</v>
      </c>
      <c r="R143" s="30" t="s">
        <v>40</v>
      </c>
    </row>
    <row r="144">
      <c r="B144" s="30" t="s">
        <v>1448</v>
      </c>
      <c r="G144" s="31"/>
      <c r="P144" s="30" t="s">
        <v>469</v>
      </c>
      <c r="Q144" s="47" t="s">
        <v>469</v>
      </c>
      <c r="R144" s="30" t="s">
        <v>40</v>
      </c>
    </row>
    <row r="145">
      <c r="B145" s="30" t="s">
        <v>917</v>
      </c>
      <c r="G145" s="31"/>
      <c r="P145" s="30" t="s">
        <v>254</v>
      </c>
      <c r="Q145" s="47" t="s">
        <v>254</v>
      </c>
      <c r="R145" s="30" t="s">
        <v>40</v>
      </c>
    </row>
    <row r="146">
      <c r="B146" s="30" t="s">
        <v>1247</v>
      </c>
      <c r="G146" s="31"/>
      <c r="P146" s="30" t="s">
        <v>270</v>
      </c>
      <c r="Q146" s="47" t="s">
        <v>270</v>
      </c>
      <c r="R146" s="30" t="s">
        <v>40</v>
      </c>
    </row>
    <row r="147">
      <c r="B147" s="30" t="s">
        <v>1298</v>
      </c>
      <c r="G147" s="31"/>
      <c r="P147" s="30" t="s">
        <v>1591</v>
      </c>
      <c r="Q147" s="47" t="s">
        <v>1591</v>
      </c>
      <c r="R147" s="30" t="s">
        <v>40</v>
      </c>
    </row>
    <row r="148">
      <c r="B148" s="30" t="s">
        <v>1457</v>
      </c>
      <c r="G148" s="31"/>
      <c r="P148" s="30" t="s">
        <v>1014</v>
      </c>
      <c r="Q148" s="47" t="s">
        <v>1014</v>
      </c>
      <c r="R148" s="30" t="s">
        <v>40</v>
      </c>
    </row>
    <row r="149">
      <c r="B149" s="30" t="s">
        <v>1515</v>
      </c>
      <c r="G149" s="31"/>
      <c r="P149" s="30" t="s">
        <v>1180</v>
      </c>
      <c r="Q149" s="47" t="s">
        <v>1017</v>
      </c>
      <c r="R149" s="30" t="s">
        <v>40</v>
      </c>
    </row>
    <row r="150">
      <c r="B150" s="30" t="s">
        <v>1192</v>
      </c>
      <c r="G150" s="31"/>
      <c r="P150" s="30" t="s">
        <v>1097</v>
      </c>
      <c r="Q150" s="47" t="s">
        <v>1097</v>
      </c>
      <c r="R150" s="30" t="s">
        <v>40</v>
      </c>
    </row>
    <row r="151">
      <c r="B151" s="30" t="s">
        <v>875</v>
      </c>
      <c r="G151" s="31"/>
      <c r="P151" s="30" t="s">
        <v>702</v>
      </c>
      <c r="Q151" s="47" t="s">
        <v>702</v>
      </c>
      <c r="R151" s="30" t="s">
        <v>40</v>
      </c>
    </row>
    <row r="152">
      <c r="B152" s="30" t="s">
        <v>259</v>
      </c>
      <c r="G152" s="31"/>
      <c r="P152" s="30" t="s">
        <v>553</v>
      </c>
      <c r="Q152" s="47" t="s">
        <v>553</v>
      </c>
      <c r="R152" s="30" t="s">
        <v>40</v>
      </c>
    </row>
    <row r="153">
      <c r="B153" s="30" t="s">
        <v>1402</v>
      </c>
      <c r="G153" s="31"/>
      <c r="P153" s="30" t="s">
        <v>54</v>
      </c>
      <c r="Q153" s="47" t="s">
        <v>54</v>
      </c>
      <c r="R153" s="30" t="s">
        <v>40</v>
      </c>
    </row>
    <row r="154">
      <c r="B154" s="30" t="s">
        <v>427</v>
      </c>
      <c r="G154" s="31"/>
      <c r="P154" s="30" t="s">
        <v>389</v>
      </c>
      <c r="Q154" s="47" t="s">
        <v>389</v>
      </c>
      <c r="R154" s="30" t="s">
        <v>40</v>
      </c>
    </row>
    <row r="155">
      <c r="B155" s="30" t="s">
        <v>501</v>
      </c>
      <c r="G155" s="31"/>
      <c r="P155" s="30" t="s">
        <v>685</v>
      </c>
      <c r="Q155" s="47" t="s">
        <v>685</v>
      </c>
      <c r="R155" s="30" t="s">
        <v>40</v>
      </c>
    </row>
    <row r="156">
      <c r="B156" s="30" t="s">
        <v>858</v>
      </c>
      <c r="G156" s="31"/>
      <c r="P156" s="30" t="s">
        <v>619</v>
      </c>
      <c r="Q156" s="47" t="s">
        <v>619</v>
      </c>
      <c r="R156" s="30" t="s">
        <v>40</v>
      </c>
    </row>
    <row r="157">
      <c r="B157" s="30" t="s">
        <v>849</v>
      </c>
      <c r="G157" s="31"/>
      <c r="P157" s="30" t="s">
        <v>1030</v>
      </c>
      <c r="Q157" s="47" t="s">
        <v>1030</v>
      </c>
      <c r="R157" s="30" t="s">
        <v>40</v>
      </c>
    </row>
    <row r="158">
      <c r="B158" s="30" t="s">
        <v>217</v>
      </c>
      <c r="G158" s="31"/>
      <c r="P158" s="30" t="s">
        <v>796</v>
      </c>
      <c r="Q158" s="47" t="s">
        <v>796</v>
      </c>
      <c r="R158" s="30" t="s">
        <v>40</v>
      </c>
    </row>
    <row r="159">
      <c r="B159" s="30" t="s">
        <v>1242</v>
      </c>
      <c r="G159" s="31"/>
      <c r="P159" s="30" t="s">
        <v>1589</v>
      </c>
      <c r="Q159" s="47" t="s">
        <v>117</v>
      </c>
      <c r="R159" s="30" t="s">
        <v>40</v>
      </c>
    </row>
    <row r="160">
      <c r="B160" s="30" t="s">
        <v>1535</v>
      </c>
      <c r="G160" s="31"/>
      <c r="P160" s="30" t="s">
        <v>1539</v>
      </c>
      <c r="Q160" s="47" t="s">
        <v>1539</v>
      </c>
      <c r="R160" s="30" t="s">
        <v>40</v>
      </c>
    </row>
    <row r="161">
      <c r="B161" s="30" t="s">
        <v>1097</v>
      </c>
      <c r="G161" s="31"/>
      <c r="P161" s="30" t="s">
        <v>1401</v>
      </c>
      <c r="Q161" s="47" t="s">
        <v>483</v>
      </c>
      <c r="R161" s="30" t="s">
        <v>40</v>
      </c>
    </row>
    <row r="162">
      <c r="B162" s="30" t="s">
        <v>234</v>
      </c>
      <c r="G162" s="31"/>
      <c r="P162" s="30" t="s">
        <v>1022</v>
      </c>
      <c r="Q162" s="47" t="s">
        <v>1022</v>
      </c>
      <c r="R162" s="30" t="s">
        <v>40</v>
      </c>
    </row>
    <row r="163">
      <c r="B163" s="30" t="s">
        <v>733</v>
      </c>
      <c r="G163" s="31"/>
      <c r="P163" s="30" t="s">
        <v>1603</v>
      </c>
      <c r="Q163" s="47" t="s">
        <v>1603</v>
      </c>
      <c r="R163" s="30" t="s">
        <v>40</v>
      </c>
    </row>
    <row r="164">
      <c r="B164" s="30" t="s">
        <v>926</v>
      </c>
      <c r="G164" s="31"/>
      <c r="P164" s="30" t="s">
        <v>417</v>
      </c>
      <c r="Q164" s="47" t="s">
        <v>417</v>
      </c>
      <c r="R164" s="30" t="s">
        <v>40</v>
      </c>
    </row>
    <row r="165">
      <c r="B165" s="30" t="s">
        <v>515</v>
      </c>
      <c r="G165" s="31"/>
      <c r="P165" s="30" t="s">
        <v>1071</v>
      </c>
      <c r="Q165" s="47" t="s">
        <v>1071</v>
      </c>
      <c r="R165" s="30" t="s">
        <v>40</v>
      </c>
    </row>
    <row r="166">
      <c r="B166" s="30" t="s">
        <v>639</v>
      </c>
      <c r="G166" s="31"/>
      <c r="P166" s="30" t="s">
        <v>372</v>
      </c>
      <c r="Q166" s="47" t="s">
        <v>372</v>
      </c>
      <c r="R166" s="30" t="s">
        <v>40</v>
      </c>
    </row>
    <row r="167">
      <c r="B167" s="30" t="s">
        <v>1461</v>
      </c>
      <c r="G167" s="31"/>
      <c r="P167" s="30" t="s">
        <v>291</v>
      </c>
      <c r="Q167" s="47" t="s">
        <v>291</v>
      </c>
      <c r="R167" s="30" t="s">
        <v>40</v>
      </c>
    </row>
    <row r="168">
      <c r="B168" s="30" t="s">
        <v>1226</v>
      </c>
      <c r="G168" s="31"/>
      <c r="P168" s="30" t="s">
        <v>968</v>
      </c>
      <c r="Q168" s="47" t="s">
        <v>968</v>
      </c>
      <c r="R168" s="30" t="s">
        <v>40</v>
      </c>
    </row>
    <row r="169">
      <c r="B169" s="30" t="s">
        <v>1411</v>
      </c>
      <c r="G169" s="31"/>
      <c r="P169" s="30" t="s">
        <v>1515</v>
      </c>
      <c r="Q169" s="47" t="s">
        <v>1515</v>
      </c>
      <c r="R169" s="30" t="s">
        <v>40</v>
      </c>
    </row>
    <row r="170">
      <c r="B170" s="30" t="s">
        <v>792</v>
      </c>
      <c r="G170" s="31"/>
      <c r="P170" s="30" t="s">
        <v>1116</v>
      </c>
      <c r="Q170" s="47" t="s">
        <v>1116</v>
      </c>
      <c r="R170" s="30" t="s">
        <v>40</v>
      </c>
    </row>
    <row r="171">
      <c r="B171" s="30" t="s">
        <v>1429</v>
      </c>
      <c r="G171" s="31"/>
      <c r="P171" s="30" t="s">
        <v>1112</v>
      </c>
      <c r="Q171" s="47" t="s">
        <v>1112</v>
      </c>
      <c r="R171" s="30" t="s">
        <v>40</v>
      </c>
    </row>
    <row r="172">
      <c r="B172" s="30" t="s">
        <v>564</v>
      </c>
      <c r="G172" s="31"/>
      <c r="P172" s="30" t="s">
        <v>510</v>
      </c>
      <c r="Q172" s="47" t="s">
        <v>510</v>
      </c>
      <c r="R172" s="30" t="s">
        <v>40</v>
      </c>
    </row>
    <row r="173">
      <c r="B173" s="30" t="s">
        <v>1498</v>
      </c>
      <c r="G173" s="31"/>
      <c r="P173" s="30" t="s">
        <v>543</v>
      </c>
      <c r="Q173" s="47" t="s">
        <v>543</v>
      </c>
      <c r="R173" s="30" t="s">
        <v>40</v>
      </c>
    </row>
    <row r="174">
      <c r="B174" s="30" t="s">
        <v>1051</v>
      </c>
      <c r="G174" s="31"/>
      <c r="P174" s="30" t="s">
        <v>218</v>
      </c>
      <c r="Q174" s="47" t="s">
        <v>218</v>
      </c>
      <c r="R174" s="30" t="s">
        <v>40</v>
      </c>
    </row>
    <row r="175">
      <c r="B175" s="30" t="s">
        <v>614</v>
      </c>
      <c r="G175" s="31"/>
      <c r="P175" s="30" t="s">
        <v>1597</v>
      </c>
      <c r="Q175" s="47" t="s">
        <v>1479</v>
      </c>
      <c r="R175" s="30" t="s">
        <v>40</v>
      </c>
    </row>
    <row r="176">
      <c r="B176" s="30" t="s">
        <v>105</v>
      </c>
      <c r="G176" s="31"/>
      <c r="P176" s="30" t="s">
        <v>266</v>
      </c>
      <c r="Q176" s="47" t="s">
        <v>266</v>
      </c>
      <c r="R176" s="30" t="s">
        <v>40</v>
      </c>
    </row>
    <row r="177">
      <c r="B177" s="30" t="s">
        <v>815</v>
      </c>
      <c r="G177" s="31"/>
      <c r="P177" s="30" t="s">
        <v>1391</v>
      </c>
      <c r="Q177" s="47" t="s">
        <v>1391</v>
      </c>
      <c r="R177" s="30" t="s">
        <v>40</v>
      </c>
    </row>
    <row r="178">
      <c r="B178" s="30" t="s">
        <v>1336</v>
      </c>
      <c r="G178" s="31"/>
      <c r="P178" s="30" t="s">
        <v>1176</v>
      </c>
      <c r="Q178" s="47" t="s">
        <v>1176</v>
      </c>
      <c r="R178" s="30" t="s">
        <v>40</v>
      </c>
    </row>
    <row r="179">
      <c r="B179" s="30" t="s">
        <v>629</v>
      </c>
      <c r="G179" s="31"/>
      <c r="P179" s="30" t="s">
        <v>1497</v>
      </c>
      <c r="Q179" s="47" t="s">
        <v>1497</v>
      </c>
      <c r="R179" s="30" t="s">
        <v>40</v>
      </c>
    </row>
    <row r="180">
      <c r="B180" s="30" t="s">
        <v>1466</v>
      </c>
      <c r="G180" s="31"/>
      <c r="P180" s="30" t="s">
        <v>344</v>
      </c>
      <c r="Q180" s="47" t="s">
        <v>344</v>
      </c>
      <c r="R180" s="30" t="s">
        <v>40</v>
      </c>
    </row>
    <row r="181">
      <c r="B181" s="30" t="s">
        <v>91</v>
      </c>
      <c r="G181" s="31"/>
      <c r="P181" s="30" t="s">
        <v>1417</v>
      </c>
      <c r="Q181" s="47" t="s">
        <v>1417</v>
      </c>
      <c r="R181" s="30" t="s">
        <v>40</v>
      </c>
    </row>
    <row r="182">
      <c r="B182" s="30" t="s">
        <v>1481</v>
      </c>
      <c r="G182" s="31"/>
      <c r="P182" s="30" t="s">
        <v>1331</v>
      </c>
      <c r="Q182" s="47" t="s">
        <v>1331</v>
      </c>
      <c r="R182" s="30" t="s">
        <v>40</v>
      </c>
    </row>
    <row r="183">
      <c r="B183" s="30" t="s">
        <v>738</v>
      </c>
      <c r="G183" s="31"/>
      <c r="P183" s="30" t="s">
        <v>1492</v>
      </c>
      <c r="Q183" s="47" t="s">
        <v>1492</v>
      </c>
      <c r="R183" s="30" t="s">
        <v>40</v>
      </c>
    </row>
    <row r="184">
      <c r="B184" s="30" t="s">
        <v>893</v>
      </c>
      <c r="G184" s="31"/>
      <c r="P184" s="30" t="s">
        <v>753</v>
      </c>
      <c r="Q184" s="47" t="s">
        <v>753</v>
      </c>
      <c r="R184" s="30" t="s">
        <v>40</v>
      </c>
    </row>
    <row r="185">
      <c r="B185" s="30" t="s">
        <v>1349</v>
      </c>
      <c r="G185" s="31"/>
      <c r="P185" s="30" t="s">
        <v>1209</v>
      </c>
      <c r="Q185" s="47" t="s">
        <v>1209</v>
      </c>
      <c r="R185" s="30" t="s">
        <v>40</v>
      </c>
    </row>
    <row r="186">
      <c r="B186" s="30" t="s">
        <v>505</v>
      </c>
      <c r="G186" s="31"/>
      <c r="P186" s="30" t="s">
        <v>1215</v>
      </c>
      <c r="Q186" s="47" t="s">
        <v>1215</v>
      </c>
      <c r="R186" s="30" t="s">
        <v>40</v>
      </c>
    </row>
    <row r="187">
      <c r="B187" s="30" t="s">
        <v>1084</v>
      </c>
      <c r="G187" s="31"/>
      <c r="P187" s="30" t="s">
        <v>361</v>
      </c>
      <c r="Q187" s="47" t="s">
        <v>361</v>
      </c>
      <c r="R187" s="30" t="s">
        <v>40</v>
      </c>
    </row>
    <row r="188">
      <c r="B188" s="30" t="s">
        <v>1307</v>
      </c>
      <c r="G188" s="31"/>
      <c r="P188" s="30" t="s">
        <v>964</v>
      </c>
      <c r="Q188" s="47" t="s">
        <v>964</v>
      </c>
      <c r="R188" s="30" t="s">
        <v>40</v>
      </c>
    </row>
    <row r="189">
      <c r="B189" s="30" t="s">
        <v>788</v>
      </c>
      <c r="G189" s="31"/>
      <c r="P189" s="30" t="s">
        <v>839</v>
      </c>
      <c r="Q189" s="47" t="s">
        <v>839</v>
      </c>
      <c r="R189" s="30" t="s">
        <v>40</v>
      </c>
    </row>
    <row r="190">
      <c r="B190" s="30" t="s">
        <v>1009</v>
      </c>
      <c r="G190" s="31"/>
      <c r="P190" s="30" t="s">
        <v>810</v>
      </c>
      <c r="Q190" s="47" t="s">
        <v>810</v>
      </c>
      <c r="R190" s="30" t="s">
        <v>40</v>
      </c>
    </row>
    <row r="191">
      <c r="B191" s="30" t="s">
        <v>469</v>
      </c>
      <c r="G191" s="31"/>
      <c r="P191" s="30" t="s">
        <v>217</v>
      </c>
      <c r="Q191" s="47" t="s">
        <v>217</v>
      </c>
      <c r="R191" s="30" t="s">
        <v>40</v>
      </c>
    </row>
    <row r="192">
      <c r="B192" s="30" t="s">
        <v>1275</v>
      </c>
      <c r="G192" s="31"/>
      <c r="P192" s="30" t="s">
        <v>141</v>
      </c>
      <c r="Q192" s="47" t="s">
        <v>141</v>
      </c>
      <c r="R192" s="30" t="s">
        <v>40</v>
      </c>
    </row>
    <row r="193">
      <c r="B193" s="30" t="s">
        <v>819</v>
      </c>
      <c r="G193" s="31"/>
      <c r="P193" s="30" t="s">
        <v>1303</v>
      </c>
      <c r="Q193" s="47" t="s">
        <v>1303</v>
      </c>
      <c r="R193" s="30" t="s">
        <v>40</v>
      </c>
    </row>
    <row r="194">
      <c r="B194" s="30" t="s">
        <v>854</v>
      </c>
      <c r="G194" s="31"/>
      <c r="P194" s="30" t="s">
        <v>464</v>
      </c>
      <c r="Q194" s="47" t="s">
        <v>464</v>
      </c>
      <c r="R194" s="30" t="s">
        <v>40</v>
      </c>
    </row>
    <row r="195">
      <c r="B195" s="30" t="s">
        <v>398</v>
      </c>
      <c r="G195" s="31"/>
      <c r="P195" s="30" t="s">
        <v>604</v>
      </c>
      <c r="Q195" s="47" t="s">
        <v>604</v>
      </c>
      <c r="R195" s="30" t="s">
        <v>40</v>
      </c>
    </row>
    <row r="196">
      <c r="B196" s="30" t="s">
        <v>1144</v>
      </c>
      <c r="G196" s="31"/>
      <c r="P196" s="30" t="s">
        <v>979</v>
      </c>
      <c r="Q196" s="47" t="s">
        <v>979</v>
      </c>
      <c r="R196" s="30" t="s">
        <v>40</v>
      </c>
    </row>
    <row r="197">
      <c r="B197" s="30" t="s">
        <v>694</v>
      </c>
      <c r="G197" s="31"/>
      <c r="P197" s="30" t="s">
        <v>1336</v>
      </c>
      <c r="Q197" s="47" t="s">
        <v>1336</v>
      </c>
      <c r="R197" s="30" t="s">
        <v>40</v>
      </c>
    </row>
    <row r="198">
      <c r="B198" s="30" t="s">
        <v>747</v>
      </c>
      <c r="G198" s="31"/>
      <c r="P198" s="30" t="s">
        <v>1604</v>
      </c>
      <c r="Q198" s="47" t="s">
        <v>1604</v>
      </c>
      <c r="R198" s="30" t="s">
        <v>40</v>
      </c>
    </row>
    <row r="199">
      <c r="B199" s="30" t="s">
        <v>729</v>
      </c>
      <c r="G199" s="31"/>
      <c r="P199" s="30" t="s">
        <v>488</v>
      </c>
      <c r="Q199" s="47" t="s">
        <v>488</v>
      </c>
      <c r="R199" s="30" t="s">
        <v>40</v>
      </c>
    </row>
    <row r="200">
      <c r="B200" s="30" t="s">
        <v>437</v>
      </c>
      <c r="G200" s="31"/>
      <c r="P200" s="30" t="s">
        <v>239</v>
      </c>
      <c r="Q200" s="47" t="s">
        <v>239</v>
      </c>
      <c r="R200" s="30" t="s">
        <v>40</v>
      </c>
    </row>
    <row r="201">
      <c r="B201" s="30" t="s">
        <v>674</v>
      </c>
      <c r="G201" s="31"/>
      <c r="P201" s="30" t="s">
        <v>1093</v>
      </c>
      <c r="Q201" s="47" t="s">
        <v>1093</v>
      </c>
      <c r="R201" s="30" t="s">
        <v>40</v>
      </c>
    </row>
    <row r="202">
      <c r="G202" s="31"/>
      <c r="P202" s="30" t="s">
        <v>47</v>
      </c>
      <c r="Q202" s="47" t="s">
        <v>47</v>
      </c>
      <c r="R202" s="30" t="s">
        <v>40</v>
      </c>
    </row>
    <row r="203">
      <c r="G203" s="31"/>
      <c r="P203" s="30" t="s">
        <v>1009</v>
      </c>
      <c r="Q203" s="47" t="s">
        <v>1009</v>
      </c>
      <c r="R203" s="30" t="s">
        <v>40</v>
      </c>
    </row>
    <row r="204">
      <c r="G204" s="31"/>
      <c r="P204" s="30" t="s">
        <v>1172</v>
      </c>
      <c r="Q204" s="47" t="s">
        <v>1172</v>
      </c>
      <c r="R204" s="30" t="s">
        <v>40</v>
      </c>
    </row>
    <row r="205">
      <c r="G205" s="31"/>
      <c r="P205" s="30" t="s">
        <v>888</v>
      </c>
      <c r="Q205" s="47" t="s">
        <v>888</v>
      </c>
      <c r="R205" s="30" t="s">
        <v>40</v>
      </c>
    </row>
    <row r="206">
      <c r="G206" s="31"/>
      <c r="P206" s="30" t="s">
        <v>191</v>
      </c>
      <c r="Q206" s="47" t="s">
        <v>191</v>
      </c>
      <c r="R206" s="30" t="s">
        <v>40</v>
      </c>
    </row>
    <row r="207">
      <c r="G207" s="31"/>
      <c r="P207" s="30" t="s">
        <v>643</v>
      </c>
      <c r="Q207" s="47" t="s">
        <v>643</v>
      </c>
      <c r="R207" s="30" t="s">
        <v>40</v>
      </c>
    </row>
    <row r="208">
      <c r="G208" s="31"/>
      <c r="P208" s="30" t="s">
        <v>460</v>
      </c>
      <c r="Q208" s="47" t="s">
        <v>460</v>
      </c>
      <c r="R208" s="30" t="s">
        <v>40</v>
      </c>
    </row>
    <row r="209">
      <c r="G209" s="31"/>
      <c r="P209" s="30" t="s">
        <v>1242</v>
      </c>
      <c r="Q209" s="47" t="s">
        <v>1242</v>
      </c>
      <c r="R209" s="30" t="s">
        <v>40</v>
      </c>
    </row>
    <row r="210">
      <c r="G210" s="31"/>
      <c r="P210" s="30" t="s">
        <v>1268</v>
      </c>
      <c r="Q210" s="47" t="s">
        <v>1268</v>
      </c>
      <c r="R210" s="30" t="s">
        <v>40</v>
      </c>
    </row>
    <row r="211">
      <c r="G211" s="31"/>
      <c r="P211" s="30" t="s">
        <v>912</v>
      </c>
      <c r="Q211" s="47" t="s">
        <v>912</v>
      </c>
      <c r="R211" s="30" t="s">
        <v>40</v>
      </c>
    </row>
    <row r="212">
      <c r="G212" s="31"/>
      <c r="P212" s="30" t="s">
        <v>774</v>
      </c>
      <c r="Q212" s="47" t="s">
        <v>774</v>
      </c>
      <c r="R212" s="30" t="s">
        <v>40</v>
      </c>
    </row>
    <row r="213">
      <c r="G213" s="31"/>
      <c r="P213" s="30" t="s">
        <v>1275</v>
      </c>
      <c r="Q213" s="47" t="s">
        <v>1275</v>
      </c>
      <c r="R213" s="30" t="s">
        <v>40</v>
      </c>
    </row>
    <row r="214">
      <c r="G214" s="31"/>
      <c r="P214" s="30" t="s">
        <v>1340</v>
      </c>
      <c r="Q214" s="47" t="s">
        <v>1340</v>
      </c>
      <c r="R214" s="30" t="s">
        <v>40</v>
      </c>
    </row>
    <row r="215">
      <c r="G215" s="31"/>
      <c r="P215" s="30" t="s">
        <v>598</v>
      </c>
      <c r="Q215" s="47" t="s">
        <v>598</v>
      </c>
      <c r="R215" s="30" t="s">
        <v>40</v>
      </c>
    </row>
    <row r="216">
      <c r="G216" s="31"/>
      <c r="P216" s="30" t="s">
        <v>849</v>
      </c>
      <c r="Q216" s="47" t="s">
        <v>849</v>
      </c>
      <c r="R216" s="30" t="s">
        <v>40</v>
      </c>
    </row>
    <row r="217">
      <c r="G217" s="31"/>
      <c r="P217" s="30" t="s">
        <v>573</v>
      </c>
      <c r="Q217" s="47" t="s">
        <v>573</v>
      </c>
      <c r="R217" s="30" t="s">
        <v>40</v>
      </c>
    </row>
    <row r="218">
      <c r="G218" s="31"/>
      <c r="P218" s="30" t="s">
        <v>1594</v>
      </c>
      <c r="Q218" s="47" t="s">
        <v>180</v>
      </c>
      <c r="R218" s="30" t="s">
        <v>40</v>
      </c>
    </row>
    <row r="219">
      <c r="G219" s="31"/>
      <c r="P219" s="30" t="s">
        <v>1154</v>
      </c>
      <c r="Q219" s="47" t="s">
        <v>1154</v>
      </c>
      <c r="R219" s="30" t="s">
        <v>40</v>
      </c>
    </row>
    <row r="220">
      <c r="G220" s="31"/>
      <c r="P220" s="30" t="s">
        <v>557</v>
      </c>
      <c r="Q220" s="47" t="s">
        <v>557</v>
      </c>
      <c r="R220" s="30" t="s">
        <v>40</v>
      </c>
    </row>
    <row r="221">
      <c r="G221" s="31"/>
      <c r="P221" s="30" t="s">
        <v>554</v>
      </c>
      <c r="Q221" s="47" t="s">
        <v>554</v>
      </c>
      <c r="R221" s="30" t="s">
        <v>40</v>
      </c>
    </row>
    <row r="222">
      <c r="G222" s="31"/>
      <c r="P222" s="30" t="s">
        <v>538</v>
      </c>
      <c r="Q222" s="47" t="s">
        <v>538</v>
      </c>
      <c r="R222" s="30" t="s">
        <v>40</v>
      </c>
    </row>
    <row r="223">
      <c r="G223" s="31"/>
      <c r="P223" s="30" t="s">
        <v>100</v>
      </c>
      <c r="Q223" s="47" t="s">
        <v>100</v>
      </c>
      <c r="R223" s="30" t="s">
        <v>40</v>
      </c>
    </row>
    <row r="224">
      <c r="G224" s="31"/>
      <c r="P224" s="30" t="s">
        <v>945</v>
      </c>
      <c r="Q224" s="47" t="s">
        <v>945</v>
      </c>
      <c r="R224" s="30" t="s">
        <v>40</v>
      </c>
    </row>
    <row r="225">
      <c r="G225" s="31"/>
      <c r="P225" s="30" t="s">
        <v>524</v>
      </c>
      <c r="Q225" s="47" t="s">
        <v>524</v>
      </c>
      <c r="R225" s="30" t="s">
        <v>40</v>
      </c>
    </row>
    <row r="226">
      <c r="G226" s="31"/>
      <c r="P226" s="30" t="s">
        <v>175</v>
      </c>
      <c r="Q226" s="47" t="s">
        <v>175</v>
      </c>
      <c r="R226" s="30" t="s">
        <v>40</v>
      </c>
    </row>
    <row r="227">
      <c r="G227" s="31"/>
      <c r="P227" s="30" t="s">
        <v>501</v>
      </c>
      <c r="Q227" s="47" t="s">
        <v>501</v>
      </c>
      <c r="R227" s="30" t="s">
        <v>40</v>
      </c>
    </row>
    <row r="228">
      <c r="G228" s="31"/>
      <c r="P228" s="30" t="s">
        <v>932</v>
      </c>
      <c r="Q228" s="47" t="s">
        <v>932</v>
      </c>
      <c r="R228" s="30" t="s">
        <v>40</v>
      </c>
    </row>
    <row r="229">
      <c r="G229" s="31"/>
      <c r="P229" s="30" t="s">
        <v>941</v>
      </c>
      <c r="Q229" s="47" t="s">
        <v>941</v>
      </c>
      <c r="R229" s="30" t="s">
        <v>40</v>
      </c>
    </row>
    <row r="230">
      <c r="G230" s="31"/>
      <c r="P230" s="30" t="s">
        <v>398</v>
      </c>
      <c r="Q230" s="47" t="s">
        <v>398</v>
      </c>
      <c r="R230" s="30" t="s">
        <v>40</v>
      </c>
    </row>
    <row r="231">
      <c r="G231" s="31"/>
      <c r="P231" s="30" t="s">
        <v>41</v>
      </c>
      <c r="Q231" s="47" t="s">
        <v>41</v>
      </c>
      <c r="R231" s="30" t="s">
        <v>40</v>
      </c>
    </row>
    <row r="232">
      <c r="G232" s="31"/>
      <c r="P232" s="30" t="s">
        <v>479</v>
      </c>
      <c r="Q232" s="47" t="s">
        <v>479</v>
      </c>
      <c r="R232" s="30" t="s">
        <v>40</v>
      </c>
    </row>
    <row r="233">
      <c r="G233" s="31"/>
      <c r="P233" s="30" t="s">
        <v>432</v>
      </c>
      <c r="Q233" s="47" t="s">
        <v>432</v>
      </c>
      <c r="R233" s="30" t="s">
        <v>40</v>
      </c>
    </row>
    <row r="234">
      <c r="G234" s="31"/>
      <c r="P234" s="30" t="s">
        <v>1238</v>
      </c>
      <c r="Q234" s="47" t="s">
        <v>1238</v>
      </c>
      <c r="R234" s="30" t="s">
        <v>40</v>
      </c>
    </row>
    <row r="235">
      <c r="G235" s="31"/>
      <c r="P235" s="30" t="s">
        <v>1590</v>
      </c>
      <c r="Q235" s="47" t="s">
        <v>1590</v>
      </c>
      <c r="R235" s="30" t="s">
        <v>40</v>
      </c>
    </row>
    <row r="236">
      <c r="G236" s="31"/>
      <c r="P236" s="30" t="s">
        <v>1481</v>
      </c>
      <c r="Q236" s="47" t="s">
        <v>1481</v>
      </c>
      <c r="R236" s="30" t="s">
        <v>40</v>
      </c>
    </row>
    <row r="237">
      <c r="G237" s="31"/>
      <c r="P237" s="30" t="s">
        <v>411</v>
      </c>
      <c r="Q237" s="47" t="s">
        <v>411</v>
      </c>
      <c r="R237" s="30" t="s">
        <v>40</v>
      </c>
    </row>
    <row r="238">
      <c r="G238" s="31"/>
      <c r="P238" s="30" t="s">
        <v>1425</v>
      </c>
      <c r="Q238" s="47" t="s">
        <v>1425</v>
      </c>
      <c r="R238" s="30" t="s">
        <v>40</v>
      </c>
    </row>
    <row r="239">
      <c r="G239" s="31"/>
      <c r="P239" s="30" t="s">
        <v>349</v>
      </c>
      <c r="Q239" s="47" t="s">
        <v>349</v>
      </c>
      <c r="R239" s="30" t="s">
        <v>40</v>
      </c>
    </row>
    <row r="240">
      <c r="G240" s="31"/>
      <c r="P240" s="30" t="s">
        <v>995</v>
      </c>
      <c r="Q240" s="47" t="s">
        <v>995</v>
      </c>
      <c r="R240" s="30" t="s">
        <v>40</v>
      </c>
    </row>
    <row r="241">
      <c r="G241" s="31"/>
      <c r="P241" s="30" t="s">
        <v>326</v>
      </c>
      <c r="Q241" s="47" t="s">
        <v>326</v>
      </c>
      <c r="R241" s="30" t="s">
        <v>40</v>
      </c>
    </row>
    <row r="242">
      <c r="G242" s="31"/>
      <c r="P242" s="30" t="s">
        <v>878</v>
      </c>
      <c r="Q242" s="47" t="s">
        <v>878</v>
      </c>
      <c r="R242" s="30" t="s">
        <v>40</v>
      </c>
    </row>
    <row r="243">
      <c r="G243" s="31"/>
      <c r="P243" s="30" t="s">
        <v>355</v>
      </c>
      <c r="Q243" s="47" t="s">
        <v>355</v>
      </c>
      <c r="R243" s="30" t="s">
        <v>40</v>
      </c>
    </row>
    <row r="244">
      <c r="G244" s="31"/>
      <c r="P244" s="30" t="s">
        <v>248</v>
      </c>
      <c r="Q244" s="47" t="s">
        <v>248</v>
      </c>
      <c r="R244" s="30" t="s">
        <v>40</v>
      </c>
    </row>
    <row r="245">
      <c r="G245" s="31"/>
      <c r="P245" s="30" t="s">
        <v>570</v>
      </c>
      <c r="Q245" s="47" t="s">
        <v>570</v>
      </c>
      <c r="R245" s="30" t="s">
        <v>40</v>
      </c>
    </row>
    <row r="246">
      <c r="G246" s="31"/>
      <c r="P246" s="30" t="s">
        <v>449</v>
      </c>
      <c r="Q246" s="47" t="s">
        <v>449</v>
      </c>
      <c r="R246" s="30" t="s">
        <v>40</v>
      </c>
    </row>
    <row r="247">
      <c r="G247" s="31"/>
      <c r="P247" s="30" t="s">
        <v>1298</v>
      </c>
      <c r="Q247" s="47" t="s">
        <v>1298</v>
      </c>
      <c r="R247" s="30" t="s">
        <v>40</v>
      </c>
    </row>
    <row r="248">
      <c r="G248" s="31"/>
      <c r="P248" s="30" t="s">
        <v>954</v>
      </c>
      <c r="Q248" s="47" t="s">
        <v>954</v>
      </c>
      <c r="R248" s="30" t="s">
        <v>40</v>
      </c>
    </row>
    <row r="249">
      <c r="G249" s="31"/>
      <c r="P249" s="30" t="s">
        <v>161</v>
      </c>
      <c r="Q249" s="47" t="s">
        <v>161</v>
      </c>
      <c r="R249" s="30" t="s">
        <v>40</v>
      </c>
    </row>
    <row r="250">
      <c r="G250" s="31"/>
      <c r="P250" s="30" t="s">
        <v>1606</v>
      </c>
      <c r="Q250" s="47" t="s">
        <v>1606</v>
      </c>
      <c r="R250" s="30" t="s">
        <v>40</v>
      </c>
    </row>
    <row r="251">
      <c r="G251" s="31"/>
      <c r="P251" s="30" t="s">
        <v>206</v>
      </c>
      <c r="Q251" s="47" t="s">
        <v>206</v>
      </c>
      <c r="R251" s="30" t="s">
        <v>40</v>
      </c>
    </row>
    <row r="252">
      <c r="G252" s="31"/>
      <c r="P252" s="30" t="s">
        <v>1234</v>
      </c>
      <c r="Q252" s="47" t="s">
        <v>1234</v>
      </c>
      <c r="R252" s="30" t="s">
        <v>40</v>
      </c>
    </row>
    <row r="253">
      <c r="G253" s="31"/>
      <c r="P253" s="30" t="s">
        <v>1205</v>
      </c>
      <c r="Q253" s="47" t="s">
        <v>1205</v>
      </c>
      <c r="R253" s="30" t="s">
        <v>40</v>
      </c>
    </row>
    <row r="254">
      <c r="G254" s="31"/>
      <c r="P254" s="30" t="s">
        <v>199</v>
      </c>
      <c r="Q254" s="47" t="s">
        <v>199</v>
      </c>
      <c r="R254" s="30" t="s">
        <v>40</v>
      </c>
    </row>
    <row r="255">
      <c r="G255" s="31"/>
      <c r="P255" s="30" t="s">
        <v>889</v>
      </c>
      <c r="Q255" s="47" t="s">
        <v>889</v>
      </c>
      <c r="R255" s="30" t="s">
        <v>40</v>
      </c>
    </row>
    <row r="256">
      <c r="G256" s="31"/>
      <c r="P256" s="30" t="s">
        <v>1529</v>
      </c>
      <c r="Q256" s="47" t="s">
        <v>1529</v>
      </c>
      <c r="R256" s="30" t="s">
        <v>40</v>
      </c>
    </row>
    <row r="257">
      <c r="G257" s="31"/>
      <c r="P257" s="30" t="s">
        <v>36</v>
      </c>
      <c r="Q257" s="47" t="s">
        <v>36</v>
      </c>
      <c r="R257" s="30" t="s">
        <v>40</v>
      </c>
    </row>
    <row r="258">
      <c r="G258" s="31"/>
      <c r="P258" s="30" t="s">
        <v>1605</v>
      </c>
      <c r="Q258" s="47" t="s">
        <v>1605</v>
      </c>
      <c r="R258" s="30" t="s">
        <v>40</v>
      </c>
    </row>
    <row r="259">
      <c r="G259" s="31"/>
      <c r="P259" s="30" t="s">
        <v>1110</v>
      </c>
      <c r="Q259" s="47" t="s">
        <v>1110</v>
      </c>
      <c r="R259" s="30" t="s">
        <v>40</v>
      </c>
    </row>
    <row r="260">
      <c r="G260" s="31"/>
      <c r="P260" s="30" t="s">
        <v>1104</v>
      </c>
      <c r="Q260" s="47" t="s">
        <v>1104</v>
      </c>
      <c r="R260" s="30" t="s">
        <v>40</v>
      </c>
    </row>
    <row r="261">
      <c r="G261" s="31"/>
      <c r="P261" s="30" t="s">
        <v>170</v>
      </c>
      <c r="Q261" s="47" t="s">
        <v>170</v>
      </c>
      <c r="R261" s="30" t="s">
        <v>40</v>
      </c>
    </row>
    <row r="262">
      <c r="G262" s="31"/>
      <c r="P262" s="30" t="s">
        <v>1074</v>
      </c>
      <c r="Q262" s="47" t="s">
        <v>1074</v>
      </c>
      <c r="R262" s="30" t="s">
        <v>40</v>
      </c>
    </row>
    <row r="263">
      <c r="G263" s="31"/>
      <c r="P263" s="30" t="s">
        <v>1066</v>
      </c>
      <c r="Q263" s="47" t="s">
        <v>1066</v>
      </c>
      <c r="R263" s="30" t="s">
        <v>40</v>
      </c>
    </row>
    <row r="264">
      <c r="G264" s="31"/>
      <c r="P264" s="30" t="s">
        <v>1076</v>
      </c>
      <c r="Q264" s="47" t="s">
        <v>1076</v>
      </c>
      <c r="R264" s="30" t="s">
        <v>40</v>
      </c>
    </row>
    <row r="265">
      <c r="G265" s="31"/>
      <c r="P265" s="30" t="s">
        <v>1371</v>
      </c>
      <c r="Q265" s="47" t="s">
        <v>1371</v>
      </c>
      <c r="R265" s="30" t="s">
        <v>40</v>
      </c>
    </row>
    <row r="266">
      <c r="G266" s="31"/>
      <c r="P266" s="30" t="s">
        <v>1080</v>
      </c>
      <c r="Q266" s="47" t="s">
        <v>1080</v>
      </c>
      <c r="R266" s="30" t="s">
        <v>40</v>
      </c>
    </row>
    <row r="267">
      <c r="G267" s="31"/>
      <c r="P267" s="30" t="s">
        <v>129</v>
      </c>
      <c r="Q267" s="47" t="s">
        <v>129</v>
      </c>
      <c r="R267" s="30" t="s">
        <v>40</v>
      </c>
    </row>
    <row r="268">
      <c r="G268" s="31"/>
      <c r="P268" s="30" t="s">
        <v>511</v>
      </c>
      <c r="Q268" s="47" t="s">
        <v>511</v>
      </c>
      <c r="R268" s="30" t="s">
        <v>40</v>
      </c>
    </row>
    <row r="269">
      <c r="G269" s="31"/>
      <c r="P269" s="30" t="s">
        <v>674</v>
      </c>
      <c r="Q269" s="47" t="s">
        <v>674</v>
      </c>
      <c r="R269" s="30" t="s">
        <v>40</v>
      </c>
    </row>
    <row r="270">
      <c r="G270" s="31"/>
      <c r="P270" s="30" t="s">
        <v>216</v>
      </c>
      <c r="Q270" s="47" t="s">
        <v>216</v>
      </c>
      <c r="R270" s="30" t="s">
        <v>40</v>
      </c>
    </row>
    <row r="271">
      <c r="G271" s="31"/>
      <c r="P271" s="30" t="s">
        <v>211</v>
      </c>
      <c r="Q271" s="47" t="s">
        <v>211</v>
      </c>
      <c r="R271" s="30" t="s">
        <v>40</v>
      </c>
    </row>
    <row r="272">
      <c r="G272" s="31"/>
      <c r="P272" s="30" t="s">
        <v>1596</v>
      </c>
      <c r="Q272" s="47" t="s">
        <v>1596</v>
      </c>
      <c r="R272" s="30" t="s">
        <v>40</v>
      </c>
    </row>
    <row r="273">
      <c r="G273" s="31"/>
      <c r="P273" s="30" t="s">
        <v>926</v>
      </c>
      <c r="Q273" s="47" t="s">
        <v>926</v>
      </c>
      <c r="R273" s="30" t="s">
        <v>40</v>
      </c>
    </row>
    <row r="274">
      <c r="G274" s="31"/>
      <c r="P274" s="30" t="s">
        <v>1039</v>
      </c>
      <c r="Q274" s="47" t="s">
        <v>1039</v>
      </c>
      <c r="R274" s="30" t="s">
        <v>40</v>
      </c>
    </row>
    <row r="275">
      <c r="G275" s="31"/>
      <c r="P275" s="30" t="s">
        <v>381</v>
      </c>
      <c r="Q275" s="47" t="s">
        <v>381</v>
      </c>
      <c r="R275" s="30" t="s">
        <v>40</v>
      </c>
    </row>
    <row r="276">
      <c r="G276" s="31"/>
      <c r="P276" s="30" t="s">
        <v>280</v>
      </c>
      <c r="Q276" s="47" t="s">
        <v>280</v>
      </c>
      <c r="R276" s="30" t="s">
        <v>40</v>
      </c>
    </row>
    <row r="277">
      <c r="G277" s="31"/>
      <c r="P277" s="30" t="s">
        <v>274</v>
      </c>
      <c r="Q277" s="47" t="s">
        <v>274</v>
      </c>
      <c r="R277" s="30" t="s">
        <v>40</v>
      </c>
    </row>
    <row r="278">
      <c r="G278" s="31"/>
      <c r="P278" s="30" t="s">
        <v>609</v>
      </c>
      <c r="Q278" s="47" t="s">
        <v>609</v>
      </c>
      <c r="R278" s="30" t="s">
        <v>40</v>
      </c>
    </row>
    <row r="279">
      <c r="G279" s="31"/>
      <c r="P279" s="30" t="s">
        <v>690</v>
      </c>
      <c r="Q279" s="47" t="s">
        <v>690</v>
      </c>
      <c r="R279" s="30" t="s">
        <v>40</v>
      </c>
    </row>
    <row r="280">
      <c r="G280" s="31"/>
      <c r="Q280" s="47"/>
    </row>
    <row r="281">
      <c r="G281" s="31"/>
      <c r="Q281" s="47"/>
    </row>
    <row r="282">
      <c r="G282" s="31"/>
      <c r="Q282" s="47"/>
    </row>
    <row r="283">
      <c r="G283" s="31"/>
      <c r="Q283" s="47"/>
    </row>
    <row r="284">
      <c r="G284" s="31"/>
      <c r="Q284" s="47"/>
    </row>
    <row r="285">
      <c r="G285" s="31"/>
      <c r="Q285" s="47"/>
    </row>
    <row r="286">
      <c r="G286" s="31"/>
      <c r="Q286" s="47"/>
    </row>
    <row r="287">
      <c r="G287" s="31"/>
      <c r="Q287" s="47"/>
    </row>
    <row r="288">
      <c r="G288" s="31"/>
      <c r="Q288" s="47"/>
    </row>
    <row r="289">
      <c r="G289" s="31"/>
      <c r="Q289" s="47"/>
    </row>
    <row r="290">
      <c r="G290" s="31"/>
      <c r="Q290" s="47"/>
    </row>
    <row r="291">
      <c r="G291" s="31"/>
      <c r="Q291" s="47"/>
    </row>
    <row r="292">
      <c r="G292" s="31"/>
      <c r="Q292" s="47"/>
    </row>
    <row r="293">
      <c r="G293" s="31"/>
      <c r="Q293" s="47"/>
    </row>
    <row r="294">
      <c r="G294" s="31"/>
      <c r="Q294" s="47"/>
    </row>
    <row r="295">
      <c r="G295" s="31"/>
      <c r="Q295" s="47"/>
    </row>
    <row r="296">
      <c r="G296" s="31"/>
      <c r="Q296" s="47"/>
    </row>
    <row r="297">
      <c r="G297" s="31"/>
      <c r="Q297" s="47"/>
    </row>
    <row r="298">
      <c r="G298" s="31"/>
      <c r="Q298" s="47"/>
    </row>
    <row r="299">
      <c r="G299" s="31"/>
      <c r="Q299" s="47"/>
    </row>
    <row r="300">
      <c r="G300" s="31"/>
      <c r="Q300" s="47"/>
    </row>
    <row r="301">
      <c r="G301" s="31"/>
      <c r="Q301" s="47"/>
    </row>
    <row r="302">
      <c r="G302" s="31"/>
      <c r="Q302" s="47"/>
    </row>
    <row r="303">
      <c r="G303" s="31"/>
      <c r="Q303" s="47"/>
    </row>
    <row r="304">
      <c r="G304" s="31"/>
      <c r="Q304" s="47"/>
    </row>
    <row r="305">
      <c r="G305" s="31"/>
      <c r="Q305" s="47"/>
    </row>
    <row r="306">
      <c r="G306" s="31"/>
      <c r="Q306" s="47"/>
    </row>
    <row r="307">
      <c r="G307" s="31"/>
      <c r="Q307" s="47"/>
    </row>
    <row r="308">
      <c r="G308" s="31"/>
      <c r="Q308" s="47"/>
    </row>
    <row r="309">
      <c r="G309" s="31"/>
      <c r="Q309" s="47"/>
    </row>
    <row r="310">
      <c r="G310" s="31"/>
      <c r="Q310" s="47"/>
    </row>
    <row r="311">
      <c r="G311" s="31"/>
      <c r="Q311" s="47"/>
    </row>
    <row r="312">
      <c r="G312" s="31"/>
      <c r="Q312" s="47"/>
    </row>
    <row r="313">
      <c r="G313" s="31"/>
      <c r="Q313" s="47"/>
    </row>
    <row r="314">
      <c r="G314" s="31"/>
      <c r="Q314" s="47"/>
    </row>
    <row r="315">
      <c r="G315" s="31"/>
      <c r="Q315" s="47"/>
    </row>
    <row r="316">
      <c r="G316" s="31"/>
      <c r="Q316" s="47"/>
    </row>
    <row r="317">
      <c r="G317" s="31"/>
      <c r="Q317" s="47"/>
    </row>
    <row r="318">
      <c r="G318" s="31"/>
      <c r="Q318" s="47"/>
    </row>
    <row r="319">
      <c r="G319" s="31"/>
      <c r="Q319" s="47"/>
    </row>
    <row r="320">
      <c r="G320" s="31"/>
      <c r="Q320" s="47"/>
    </row>
    <row r="321">
      <c r="G321" s="31"/>
      <c r="Q321" s="47"/>
    </row>
    <row r="322">
      <c r="G322" s="31"/>
      <c r="Q322" s="47"/>
    </row>
    <row r="323">
      <c r="G323" s="31"/>
      <c r="Q323" s="47"/>
    </row>
    <row r="324">
      <c r="G324" s="31"/>
      <c r="Q324" s="47"/>
    </row>
    <row r="325">
      <c r="G325" s="31"/>
      <c r="Q325" s="47"/>
    </row>
    <row r="326">
      <c r="G326" s="31"/>
      <c r="Q326" s="47"/>
    </row>
    <row r="327">
      <c r="G327" s="31"/>
      <c r="Q327" s="47"/>
    </row>
    <row r="328">
      <c r="G328" s="31"/>
      <c r="Q328" s="47"/>
    </row>
    <row r="329">
      <c r="G329" s="31"/>
      <c r="Q329" s="47"/>
    </row>
    <row r="330">
      <c r="G330" s="31"/>
      <c r="Q330" s="47"/>
    </row>
    <row r="331">
      <c r="G331" s="31"/>
      <c r="Q331" s="47"/>
    </row>
    <row r="332">
      <c r="G332" s="31"/>
      <c r="Q332" s="47"/>
    </row>
    <row r="333">
      <c r="G333" s="31"/>
      <c r="Q333" s="47"/>
    </row>
    <row r="334">
      <c r="G334" s="31"/>
      <c r="Q334" s="47"/>
    </row>
    <row r="335">
      <c r="G335" s="31"/>
      <c r="Q335" s="47"/>
    </row>
    <row r="336">
      <c r="G336" s="31"/>
      <c r="Q336" s="47"/>
    </row>
    <row r="337">
      <c r="G337" s="31"/>
      <c r="Q337" s="47"/>
    </row>
    <row r="338">
      <c r="G338" s="31"/>
      <c r="Q338" s="47"/>
    </row>
    <row r="339">
      <c r="G339" s="31"/>
      <c r="Q339" s="47"/>
    </row>
    <row r="340">
      <c r="G340" s="31"/>
      <c r="Q340" s="47"/>
    </row>
    <row r="341">
      <c r="G341" s="31"/>
      <c r="Q341" s="47"/>
    </row>
    <row r="342">
      <c r="G342" s="31"/>
      <c r="Q342" s="47"/>
    </row>
    <row r="343">
      <c r="G343" s="31"/>
      <c r="Q343" s="47"/>
    </row>
    <row r="344">
      <c r="G344" s="31"/>
      <c r="Q344" s="47"/>
    </row>
    <row r="345">
      <c r="G345" s="31"/>
      <c r="Q345" s="47"/>
    </row>
    <row r="346">
      <c r="G346" s="31"/>
      <c r="Q346" s="47"/>
    </row>
    <row r="347">
      <c r="G347" s="31"/>
      <c r="Q347" s="47"/>
    </row>
    <row r="348">
      <c r="G348" s="31"/>
      <c r="Q348" s="47"/>
    </row>
    <row r="349">
      <c r="G349" s="31"/>
      <c r="Q349" s="47"/>
    </row>
    <row r="350">
      <c r="G350" s="31"/>
      <c r="Q350" s="47"/>
    </row>
    <row r="351">
      <c r="G351" s="31"/>
      <c r="Q351" s="47"/>
    </row>
    <row r="352">
      <c r="G352" s="31"/>
      <c r="Q352" s="47"/>
    </row>
    <row r="353">
      <c r="G353" s="31"/>
      <c r="Q353" s="47"/>
    </row>
    <row r="354">
      <c r="G354" s="31"/>
      <c r="Q354" s="47"/>
    </row>
    <row r="355">
      <c r="G355" s="31"/>
      <c r="Q355" s="47"/>
    </row>
    <row r="356">
      <c r="G356" s="31"/>
      <c r="Q356" s="47"/>
    </row>
    <row r="357">
      <c r="G357" s="31"/>
      <c r="Q357" s="47"/>
    </row>
    <row r="358">
      <c r="G358" s="31"/>
      <c r="Q358" s="47"/>
    </row>
    <row r="359">
      <c r="G359" s="31"/>
      <c r="Q359" s="47"/>
    </row>
    <row r="360">
      <c r="G360" s="31"/>
      <c r="Q360" s="47"/>
    </row>
    <row r="361">
      <c r="G361" s="31"/>
      <c r="Q361" s="47"/>
    </row>
    <row r="362">
      <c r="G362" s="31"/>
      <c r="Q362" s="47"/>
    </row>
    <row r="363">
      <c r="G363" s="31"/>
      <c r="Q363" s="47"/>
    </row>
    <row r="364">
      <c r="G364" s="31"/>
      <c r="Q364" s="47"/>
    </row>
    <row r="365">
      <c r="G365" s="31"/>
      <c r="Q365" s="47"/>
    </row>
    <row r="366">
      <c r="G366" s="31"/>
      <c r="Q366" s="47"/>
    </row>
    <row r="367">
      <c r="G367" s="31"/>
      <c r="Q367" s="47"/>
    </row>
    <row r="368">
      <c r="G368" s="31"/>
      <c r="Q368" s="47"/>
    </row>
    <row r="369">
      <c r="G369" s="31"/>
      <c r="Q369" s="47"/>
    </row>
    <row r="370">
      <c r="G370" s="31"/>
      <c r="Q370" s="47"/>
    </row>
    <row r="371">
      <c r="G371" s="31"/>
      <c r="Q371" s="47"/>
    </row>
    <row r="372">
      <c r="G372" s="31"/>
      <c r="Q372" s="47"/>
    </row>
    <row r="373">
      <c r="G373" s="31"/>
      <c r="Q373" s="47"/>
    </row>
    <row r="374">
      <c r="G374" s="31"/>
      <c r="Q374" s="47"/>
    </row>
    <row r="375">
      <c r="G375" s="31"/>
      <c r="Q375" s="47"/>
    </row>
    <row r="376">
      <c r="G376" s="31"/>
      <c r="Q376" s="47"/>
    </row>
    <row r="377">
      <c r="G377" s="31"/>
      <c r="Q377" s="47"/>
    </row>
    <row r="378">
      <c r="G378" s="31"/>
      <c r="Q378" s="47"/>
    </row>
    <row r="379">
      <c r="G379" s="31"/>
      <c r="Q379" s="47"/>
    </row>
    <row r="380">
      <c r="G380" s="31"/>
      <c r="Q380" s="47"/>
    </row>
    <row r="381">
      <c r="G381" s="31"/>
      <c r="Q381" s="47"/>
    </row>
    <row r="382">
      <c r="G382" s="31"/>
      <c r="Q382" s="47"/>
    </row>
    <row r="383">
      <c r="G383" s="31"/>
      <c r="Q383" s="47"/>
    </row>
    <row r="384">
      <c r="G384" s="31"/>
      <c r="Q384" s="47"/>
    </row>
    <row r="385">
      <c r="G385" s="31"/>
      <c r="Q385" s="47"/>
    </row>
    <row r="386">
      <c r="G386" s="31"/>
      <c r="Q386" s="47"/>
    </row>
    <row r="387">
      <c r="G387" s="31"/>
      <c r="Q387" s="47"/>
    </row>
    <row r="388">
      <c r="G388" s="31"/>
      <c r="Q388" s="47"/>
    </row>
    <row r="389">
      <c r="G389" s="31"/>
      <c r="Q389" s="47"/>
    </row>
    <row r="390">
      <c r="G390" s="31"/>
      <c r="Q390" s="47"/>
    </row>
    <row r="391">
      <c r="G391" s="31"/>
      <c r="Q391" s="47"/>
    </row>
    <row r="392">
      <c r="G392" s="31"/>
      <c r="Q392" s="47"/>
    </row>
    <row r="393">
      <c r="G393" s="31"/>
      <c r="Q393" s="47"/>
    </row>
    <row r="394">
      <c r="G394" s="31"/>
      <c r="Q394" s="47"/>
    </row>
    <row r="395">
      <c r="G395" s="31"/>
      <c r="Q395" s="47"/>
    </row>
    <row r="396">
      <c r="G396" s="31"/>
      <c r="Q396" s="47"/>
    </row>
    <row r="397">
      <c r="G397" s="31"/>
      <c r="Q397" s="47"/>
    </row>
    <row r="398">
      <c r="G398" s="31"/>
      <c r="Q398" s="47"/>
    </row>
    <row r="399">
      <c r="G399" s="31"/>
      <c r="Q399" s="47"/>
    </row>
    <row r="400">
      <c r="G400" s="31"/>
      <c r="Q400" s="47"/>
    </row>
    <row r="401">
      <c r="G401" s="31"/>
      <c r="Q401" s="47"/>
    </row>
    <row r="402">
      <c r="G402" s="31"/>
      <c r="Q402" s="47"/>
    </row>
    <row r="403">
      <c r="G403" s="31"/>
      <c r="Q403" s="47"/>
    </row>
    <row r="404">
      <c r="G404" s="31"/>
      <c r="Q404" s="47"/>
    </row>
    <row r="405">
      <c r="G405" s="31"/>
      <c r="Q405" s="47"/>
    </row>
    <row r="406">
      <c r="G406" s="31"/>
      <c r="Q406" s="47"/>
    </row>
    <row r="407">
      <c r="G407" s="31"/>
      <c r="Q407" s="47"/>
    </row>
    <row r="408">
      <c r="G408" s="31"/>
      <c r="Q408" s="47"/>
    </row>
    <row r="409">
      <c r="G409" s="31"/>
      <c r="Q409" s="47"/>
    </row>
    <row r="410">
      <c r="G410" s="31"/>
      <c r="Q410" s="47"/>
    </row>
    <row r="411">
      <c r="G411" s="31"/>
      <c r="Q411" s="47"/>
    </row>
    <row r="412">
      <c r="G412" s="31"/>
      <c r="Q412" s="47"/>
    </row>
    <row r="413">
      <c r="G413" s="31"/>
      <c r="Q413" s="47"/>
    </row>
    <row r="414">
      <c r="G414" s="31"/>
      <c r="Q414" s="47"/>
    </row>
    <row r="415">
      <c r="G415" s="31"/>
      <c r="Q415" s="47"/>
    </row>
    <row r="416">
      <c r="G416" s="31"/>
      <c r="Q416" s="47"/>
    </row>
    <row r="417">
      <c r="G417" s="31"/>
      <c r="Q417" s="47"/>
    </row>
    <row r="418">
      <c r="G418" s="31"/>
      <c r="Q418" s="47"/>
    </row>
    <row r="419">
      <c r="G419" s="31"/>
      <c r="Q419" s="47"/>
    </row>
    <row r="420">
      <c r="G420" s="31"/>
      <c r="Q420" s="47"/>
    </row>
    <row r="421">
      <c r="G421" s="31"/>
      <c r="Q421" s="47"/>
    </row>
    <row r="422">
      <c r="G422" s="31"/>
      <c r="Q422" s="47"/>
    </row>
    <row r="423">
      <c r="G423" s="31"/>
      <c r="Q423" s="47"/>
    </row>
    <row r="424">
      <c r="G424" s="31"/>
      <c r="Q424" s="47"/>
    </row>
    <row r="425">
      <c r="G425" s="31"/>
      <c r="Q425" s="47"/>
    </row>
    <row r="426">
      <c r="G426" s="31"/>
      <c r="Q426" s="47"/>
    </row>
    <row r="427">
      <c r="G427" s="31"/>
      <c r="Q427" s="47"/>
    </row>
    <row r="428">
      <c r="G428" s="31"/>
      <c r="Q428" s="47"/>
    </row>
    <row r="429">
      <c r="G429" s="31"/>
      <c r="Q429" s="47"/>
    </row>
    <row r="430">
      <c r="G430" s="31"/>
      <c r="Q430" s="47"/>
    </row>
    <row r="431">
      <c r="G431" s="31"/>
      <c r="Q431" s="47"/>
    </row>
    <row r="432">
      <c r="G432" s="31"/>
      <c r="Q432" s="47"/>
    </row>
    <row r="433">
      <c r="G433" s="31"/>
      <c r="Q433" s="47"/>
    </row>
    <row r="434">
      <c r="G434" s="31"/>
      <c r="Q434" s="47"/>
    </row>
    <row r="435">
      <c r="G435" s="31"/>
      <c r="Q435" s="47"/>
    </row>
    <row r="436">
      <c r="G436" s="31"/>
      <c r="Q436" s="47"/>
    </row>
    <row r="437">
      <c r="G437" s="31"/>
      <c r="Q437" s="47"/>
    </row>
    <row r="438">
      <c r="G438" s="31"/>
      <c r="Q438" s="47"/>
    </row>
    <row r="439">
      <c r="G439" s="31"/>
      <c r="Q439" s="47"/>
    </row>
    <row r="440">
      <c r="G440" s="31"/>
      <c r="Q440" s="47"/>
    </row>
    <row r="441">
      <c r="G441" s="31"/>
      <c r="Q441" s="47"/>
    </row>
    <row r="442">
      <c r="G442" s="31"/>
      <c r="Q442" s="47"/>
    </row>
    <row r="443">
      <c r="G443" s="31"/>
      <c r="Q443" s="47"/>
    </row>
    <row r="444">
      <c r="G444" s="31"/>
      <c r="Q444" s="47"/>
    </row>
    <row r="445">
      <c r="G445" s="31"/>
      <c r="Q445" s="47"/>
    </row>
    <row r="446">
      <c r="G446" s="31"/>
      <c r="Q446" s="47"/>
    </row>
    <row r="447">
      <c r="G447" s="31"/>
      <c r="Q447" s="47"/>
    </row>
    <row r="448">
      <c r="G448" s="31"/>
      <c r="Q448" s="47"/>
    </row>
    <row r="449">
      <c r="G449" s="31"/>
      <c r="Q449" s="47"/>
    </row>
    <row r="450">
      <c r="G450" s="31"/>
      <c r="Q450" s="47"/>
    </row>
    <row r="451">
      <c r="G451" s="31"/>
      <c r="Q451" s="47"/>
    </row>
    <row r="452">
      <c r="G452" s="31"/>
      <c r="Q452" s="47"/>
    </row>
    <row r="453">
      <c r="G453" s="31"/>
      <c r="Q453" s="47"/>
    </row>
    <row r="454">
      <c r="G454" s="31"/>
      <c r="Q454" s="47"/>
    </row>
    <row r="455">
      <c r="G455" s="31"/>
      <c r="Q455" s="47"/>
    </row>
    <row r="456">
      <c r="G456" s="31"/>
      <c r="Q456" s="47"/>
    </row>
    <row r="457">
      <c r="G457" s="31"/>
      <c r="Q457" s="47"/>
    </row>
    <row r="458">
      <c r="G458" s="31"/>
      <c r="Q458" s="47"/>
    </row>
    <row r="459">
      <c r="G459" s="31"/>
      <c r="Q459" s="47"/>
    </row>
    <row r="460">
      <c r="G460" s="31"/>
      <c r="Q460" s="47"/>
    </row>
    <row r="461">
      <c r="G461" s="31"/>
      <c r="Q461" s="47"/>
    </row>
    <row r="462">
      <c r="G462" s="31"/>
      <c r="Q462" s="47"/>
    </row>
    <row r="463">
      <c r="G463" s="31"/>
      <c r="Q463" s="47"/>
    </row>
    <row r="464">
      <c r="G464" s="31"/>
      <c r="Q464" s="47"/>
    </row>
    <row r="465">
      <c r="G465" s="31"/>
      <c r="Q465" s="47"/>
    </row>
    <row r="466">
      <c r="G466" s="31"/>
      <c r="Q466" s="47"/>
    </row>
    <row r="467">
      <c r="G467" s="31"/>
      <c r="Q467" s="47"/>
    </row>
    <row r="468">
      <c r="G468" s="31"/>
      <c r="Q468" s="47"/>
    </row>
    <row r="469">
      <c r="G469" s="31"/>
      <c r="Q469" s="47"/>
    </row>
    <row r="470">
      <c r="G470" s="31"/>
      <c r="Q470" s="47"/>
    </row>
    <row r="471">
      <c r="G471" s="31"/>
      <c r="Q471" s="47"/>
    </row>
    <row r="472">
      <c r="G472" s="31"/>
      <c r="Q472" s="47"/>
    </row>
    <row r="473">
      <c r="G473" s="31"/>
      <c r="Q473" s="47"/>
    </row>
    <row r="474">
      <c r="G474" s="31"/>
      <c r="Q474" s="47"/>
    </row>
    <row r="475">
      <c r="G475" s="31"/>
      <c r="Q475" s="47"/>
    </row>
    <row r="476">
      <c r="G476" s="31"/>
      <c r="Q476" s="47"/>
    </row>
    <row r="477">
      <c r="G477" s="31"/>
      <c r="Q477" s="47"/>
    </row>
    <row r="478">
      <c r="G478" s="31"/>
      <c r="Q478" s="47"/>
    </row>
    <row r="479">
      <c r="G479" s="31"/>
      <c r="Q479" s="47"/>
    </row>
    <row r="480">
      <c r="G480" s="31"/>
      <c r="Q480" s="47"/>
    </row>
    <row r="481">
      <c r="G481" s="31"/>
      <c r="Q481" s="47"/>
    </row>
    <row r="482">
      <c r="G482" s="31"/>
      <c r="Q482" s="47"/>
    </row>
    <row r="483">
      <c r="G483" s="31"/>
      <c r="Q483" s="47"/>
    </row>
    <row r="484">
      <c r="G484" s="31"/>
      <c r="Q484" s="47"/>
    </row>
    <row r="485">
      <c r="G485" s="31"/>
      <c r="Q485" s="47"/>
    </row>
    <row r="486">
      <c r="G486" s="31"/>
      <c r="Q486" s="47"/>
    </row>
    <row r="487">
      <c r="G487" s="31"/>
      <c r="Q487" s="47"/>
    </row>
    <row r="488">
      <c r="G488" s="31"/>
      <c r="Q488" s="47"/>
    </row>
    <row r="489">
      <c r="G489" s="31"/>
      <c r="Q489" s="47"/>
    </row>
    <row r="490">
      <c r="G490" s="31"/>
      <c r="Q490" s="47"/>
    </row>
    <row r="491">
      <c r="G491" s="31"/>
      <c r="Q491" s="47"/>
    </row>
    <row r="492">
      <c r="G492" s="31"/>
      <c r="Q492" s="47"/>
    </row>
    <row r="493">
      <c r="G493" s="31"/>
      <c r="Q493" s="47"/>
    </row>
    <row r="494">
      <c r="G494" s="31"/>
      <c r="Q494" s="47"/>
    </row>
    <row r="495">
      <c r="G495" s="31"/>
      <c r="Q495" s="47"/>
    </row>
    <row r="496">
      <c r="G496" s="31"/>
      <c r="Q496" s="47"/>
    </row>
    <row r="497">
      <c r="G497" s="31"/>
      <c r="Q497" s="47"/>
    </row>
    <row r="498">
      <c r="G498" s="31"/>
      <c r="Q498" s="47"/>
    </row>
    <row r="499">
      <c r="G499" s="31"/>
      <c r="Q499" s="47"/>
    </row>
    <row r="500">
      <c r="G500" s="31"/>
      <c r="Q500" s="47"/>
    </row>
    <row r="501">
      <c r="G501" s="31"/>
      <c r="Q501" s="47"/>
    </row>
    <row r="502">
      <c r="G502" s="31"/>
      <c r="Q502" s="47"/>
    </row>
    <row r="503">
      <c r="G503" s="31"/>
      <c r="Q503" s="47"/>
    </row>
    <row r="504">
      <c r="G504" s="31"/>
      <c r="Q504" s="47"/>
    </row>
    <row r="505">
      <c r="G505" s="31"/>
      <c r="Q505" s="47"/>
    </row>
    <row r="506">
      <c r="G506" s="31"/>
      <c r="Q506" s="47"/>
    </row>
    <row r="507">
      <c r="G507" s="31"/>
      <c r="Q507" s="47"/>
    </row>
    <row r="508">
      <c r="G508" s="31"/>
      <c r="Q508" s="47"/>
    </row>
    <row r="509">
      <c r="G509" s="31"/>
      <c r="Q509" s="47"/>
    </row>
    <row r="510">
      <c r="G510" s="31"/>
      <c r="Q510" s="47"/>
    </row>
    <row r="511">
      <c r="G511" s="31"/>
      <c r="Q511" s="47"/>
    </row>
    <row r="512">
      <c r="G512" s="31"/>
      <c r="Q512" s="47"/>
    </row>
    <row r="513">
      <c r="G513" s="31"/>
      <c r="Q513" s="47"/>
    </row>
    <row r="514">
      <c r="G514" s="31"/>
      <c r="Q514" s="47"/>
    </row>
    <row r="515">
      <c r="G515" s="31"/>
      <c r="Q515" s="47"/>
    </row>
    <row r="516">
      <c r="G516" s="31"/>
      <c r="Q516" s="47"/>
    </row>
    <row r="517">
      <c r="G517" s="31"/>
      <c r="Q517" s="47"/>
    </row>
    <row r="518">
      <c r="G518" s="31"/>
      <c r="Q518" s="47"/>
    </row>
    <row r="519">
      <c r="G519" s="31"/>
      <c r="Q519" s="47"/>
    </row>
    <row r="520">
      <c r="G520" s="31"/>
      <c r="Q520" s="47"/>
    </row>
    <row r="521">
      <c r="G521" s="31"/>
      <c r="Q521" s="47"/>
    </row>
    <row r="522">
      <c r="G522" s="31"/>
      <c r="Q522" s="47"/>
    </row>
    <row r="523">
      <c r="G523" s="31"/>
      <c r="Q523" s="47"/>
    </row>
    <row r="524">
      <c r="G524" s="31"/>
      <c r="Q524" s="47"/>
    </row>
    <row r="525">
      <c r="G525" s="31"/>
      <c r="Q525" s="47"/>
    </row>
    <row r="526">
      <c r="G526" s="31"/>
      <c r="Q526" s="47"/>
    </row>
    <row r="527">
      <c r="G527" s="31"/>
      <c r="Q527" s="47"/>
    </row>
    <row r="528">
      <c r="G528" s="31"/>
      <c r="Q528" s="47"/>
    </row>
    <row r="529">
      <c r="G529" s="31"/>
      <c r="Q529" s="47"/>
    </row>
    <row r="530">
      <c r="G530" s="31"/>
      <c r="Q530" s="47"/>
    </row>
    <row r="531">
      <c r="G531" s="31"/>
      <c r="Q531" s="47"/>
    </row>
    <row r="532">
      <c r="G532" s="31"/>
      <c r="Q532" s="47"/>
    </row>
    <row r="533">
      <c r="G533" s="31"/>
      <c r="Q533" s="47"/>
    </row>
    <row r="534">
      <c r="G534" s="31"/>
      <c r="Q534" s="47"/>
    </row>
    <row r="535">
      <c r="G535" s="31"/>
      <c r="Q535" s="47"/>
    </row>
    <row r="536">
      <c r="G536" s="31"/>
      <c r="Q536" s="47"/>
    </row>
    <row r="537">
      <c r="G537" s="31"/>
      <c r="Q537" s="47"/>
    </row>
    <row r="538">
      <c r="G538" s="31"/>
      <c r="Q538" s="47"/>
    </row>
    <row r="539">
      <c r="G539" s="31"/>
      <c r="Q539" s="47"/>
    </row>
    <row r="540">
      <c r="G540" s="31"/>
      <c r="Q540" s="47"/>
    </row>
    <row r="541">
      <c r="G541" s="31"/>
      <c r="Q541" s="47"/>
    </row>
    <row r="542">
      <c r="G542" s="31"/>
      <c r="Q542" s="47"/>
    </row>
    <row r="543">
      <c r="G543" s="31"/>
      <c r="Q543" s="47"/>
    </row>
    <row r="544">
      <c r="G544" s="31"/>
      <c r="Q544" s="47"/>
    </row>
    <row r="545">
      <c r="G545" s="31"/>
      <c r="Q545" s="47"/>
    </row>
    <row r="546">
      <c r="G546" s="31"/>
      <c r="Q546" s="47"/>
    </row>
    <row r="547">
      <c r="G547" s="31"/>
      <c r="Q547" s="47"/>
    </row>
    <row r="548">
      <c r="G548" s="31"/>
      <c r="Q548" s="47"/>
    </row>
    <row r="549">
      <c r="G549" s="31"/>
      <c r="Q549" s="47"/>
    </row>
    <row r="550">
      <c r="G550" s="31"/>
      <c r="Q550" s="47"/>
    </row>
    <row r="551">
      <c r="G551" s="31"/>
      <c r="Q551" s="47"/>
    </row>
    <row r="552">
      <c r="G552" s="31"/>
      <c r="Q552" s="47"/>
    </row>
    <row r="553">
      <c r="G553" s="31"/>
      <c r="Q553" s="47"/>
    </row>
    <row r="554">
      <c r="G554" s="31"/>
      <c r="Q554" s="47"/>
    </row>
    <row r="555">
      <c r="G555" s="31"/>
      <c r="Q555" s="47"/>
    </row>
    <row r="556">
      <c r="G556" s="31"/>
      <c r="Q556" s="47"/>
    </row>
    <row r="557">
      <c r="G557" s="31"/>
      <c r="Q557" s="47"/>
    </row>
    <row r="558">
      <c r="G558" s="31"/>
      <c r="Q558" s="47"/>
    </row>
    <row r="559">
      <c r="G559" s="31"/>
      <c r="Q559" s="47"/>
    </row>
    <row r="560">
      <c r="G560" s="31"/>
      <c r="Q560" s="47"/>
    </row>
    <row r="561">
      <c r="G561" s="31"/>
      <c r="Q561" s="47"/>
    </row>
    <row r="562">
      <c r="G562" s="31"/>
      <c r="Q562" s="47"/>
    </row>
    <row r="563">
      <c r="G563" s="31"/>
      <c r="Q563" s="47"/>
    </row>
    <row r="564">
      <c r="G564" s="31"/>
      <c r="Q564" s="47"/>
    </row>
    <row r="565">
      <c r="G565" s="31"/>
      <c r="Q565" s="47"/>
    </row>
    <row r="566">
      <c r="G566" s="31"/>
      <c r="Q566" s="47"/>
    </row>
    <row r="567">
      <c r="G567" s="31"/>
      <c r="Q567" s="47"/>
    </row>
    <row r="568">
      <c r="G568" s="31"/>
      <c r="Q568" s="47"/>
    </row>
    <row r="569">
      <c r="G569" s="31"/>
      <c r="Q569" s="47"/>
    </row>
    <row r="570">
      <c r="G570" s="31"/>
      <c r="Q570" s="47"/>
    </row>
    <row r="571">
      <c r="G571" s="31"/>
      <c r="Q571" s="47"/>
    </row>
    <row r="572">
      <c r="G572" s="31"/>
      <c r="Q572" s="47"/>
    </row>
    <row r="573">
      <c r="G573" s="31"/>
      <c r="Q573" s="47"/>
    </row>
    <row r="574">
      <c r="G574" s="31"/>
      <c r="Q574" s="47"/>
    </row>
    <row r="575">
      <c r="G575" s="31"/>
      <c r="Q575" s="47"/>
    </row>
    <row r="576">
      <c r="G576" s="31"/>
      <c r="Q576" s="47"/>
    </row>
    <row r="577">
      <c r="G577" s="31"/>
      <c r="Q577" s="47"/>
    </row>
    <row r="578">
      <c r="G578" s="31"/>
      <c r="Q578" s="47"/>
    </row>
    <row r="579">
      <c r="G579" s="31"/>
      <c r="Q579" s="47"/>
    </row>
    <row r="580">
      <c r="G580" s="31"/>
      <c r="Q580" s="47"/>
    </row>
    <row r="581">
      <c r="G581" s="31"/>
      <c r="Q581" s="47"/>
    </row>
    <row r="582">
      <c r="G582" s="31"/>
      <c r="Q582" s="47"/>
    </row>
    <row r="583">
      <c r="G583" s="31"/>
      <c r="Q583" s="47"/>
    </row>
    <row r="584">
      <c r="G584" s="31"/>
      <c r="Q584" s="47"/>
    </row>
    <row r="585">
      <c r="G585" s="31"/>
      <c r="Q585" s="47"/>
    </row>
    <row r="586">
      <c r="G586" s="31"/>
      <c r="Q586" s="47"/>
    </row>
    <row r="587">
      <c r="G587" s="31"/>
      <c r="Q587" s="47"/>
    </row>
    <row r="588">
      <c r="G588" s="31"/>
      <c r="Q588" s="47"/>
    </row>
    <row r="589">
      <c r="G589" s="31"/>
      <c r="Q589" s="47"/>
    </row>
    <row r="590">
      <c r="G590" s="31"/>
      <c r="Q590" s="47"/>
    </row>
    <row r="591">
      <c r="G591" s="31"/>
      <c r="Q591" s="47"/>
    </row>
    <row r="592">
      <c r="G592" s="31"/>
      <c r="Q592" s="47"/>
    </row>
    <row r="593">
      <c r="G593" s="31"/>
      <c r="Q593" s="47"/>
    </row>
    <row r="594">
      <c r="G594" s="31"/>
      <c r="Q594" s="47"/>
    </row>
    <row r="595">
      <c r="G595" s="31"/>
      <c r="Q595" s="47"/>
    </row>
    <row r="596">
      <c r="G596" s="31"/>
      <c r="Q596" s="47"/>
    </row>
    <row r="597">
      <c r="G597" s="31"/>
      <c r="Q597" s="47"/>
    </row>
    <row r="598">
      <c r="G598" s="31"/>
      <c r="Q598" s="47"/>
    </row>
    <row r="599">
      <c r="G599" s="31"/>
      <c r="Q599" s="47"/>
    </row>
    <row r="600">
      <c r="G600" s="31"/>
      <c r="Q600" s="47"/>
    </row>
    <row r="601">
      <c r="G601" s="31"/>
      <c r="Q601" s="47"/>
    </row>
    <row r="602">
      <c r="G602" s="31"/>
      <c r="Q602" s="47"/>
    </row>
    <row r="603">
      <c r="G603" s="31"/>
      <c r="Q603" s="47"/>
    </row>
    <row r="604">
      <c r="G604" s="31"/>
      <c r="Q604" s="47"/>
    </row>
    <row r="605">
      <c r="G605" s="31"/>
      <c r="Q605" s="47"/>
    </row>
    <row r="606">
      <c r="G606" s="31"/>
      <c r="Q606" s="47"/>
    </row>
    <row r="607">
      <c r="G607" s="31"/>
      <c r="Q607" s="47"/>
    </row>
    <row r="608">
      <c r="G608" s="31"/>
      <c r="Q608" s="47"/>
    </row>
    <row r="609">
      <c r="G609" s="31"/>
      <c r="Q609" s="47"/>
    </row>
    <row r="610">
      <c r="G610" s="31"/>
      <c r="Q610" s="47"/>
    </row>
    <row r="611">
      <c r="G611" s="31"/>
      <c r="Q611" s="47"/>
    </row>
    <row r="612">
      <c r="G612" s="31"/>
      <c r="Q612" s="47"/>
    </row>
    <row r="613">
      <c r="G613" s="31"/>
      <c r="Q613" s="47"/>
    </row>
    <row r="614">
      <c r="G614" s="31"/>
      <c r="Q614" s="47"/>
    </row>
    <row r="615">
      <c r="G615" s="31"/>
      <c r="Q615" s="47"/>
    </row>
    <row r="616">
      <c r="G616" s="31"/>
      <c r="Q616" s="47"/>
    </row>
    <row r="617">
      <c r="G617" s="31"/>
      <c r="Q617" s="47"/>
    </row>
    <row r="618">
      <c r="G618" s="31"/>
      <c r="Q618" s="47"/>
    </row>
    <row r="619">
      <c r="G619" s="31"/>
      <c r="Q619" s="47"/>
    </row>
    <row r="620">
      <c r="G620" s="31"/>
      <c r="Q620" s="47"/>
    </row>
    <row r="621">
      <c r="G621" s="31"/>
      <c r="Q621" s="47"/>
    </row>
    <row r="622">
      <c r="G622" s="31"/>
      <c r="Q622" s="47"/>
    </row>
    <row r="623">
      <c r="G623" s="31"/>
      <c r="Q623" s="47"/>
    </row>
    <row r="624">
      <c r="G624" s="31"/>
      <c r="Q624" s="47"/>
    </row>
    <row r="625">
      <c r="G625" s="31"/>
      <c r="Q625" s="47"/>
    </row>
    <row r="626">
      <c r="G626" s="31"/>
      <c r="Q626" s="47"/>
    </row>
    <row r="627">
      <c r="G627" s="31"/>
      <c r="Q627" s="47"/>
    </row>
    <row r="628">
      <c r="G628" s="31"/>
      <c r="Q628" s="47"/>
    </row>
    <row r="629">
      <c r="G629" s="31"/>
      <c r="Q629" s="47"/>
    </row>
    <row r="630">
      <c r="G630" s="31"/>
      <c r="Q630" s="47"/>
    </row>
    <row r="631">
      <c r="G631" s="31"/>
      <c r="Q631" s="47"/>
    </row>
    <row r="632">
      <c r="G632" s="31"/>
      <c r="Q632" s="47"/>
    </row>
    <row r="633">
      <c r="G633" s="31"/>
      <c r="Q633" s="47"/>
    </row>
    <row r="634">
      <c r="G634" s="31"/>
      <c r="Q634" s="47"/>
    </row>
    <row r="635">
      <c r="G635" s="31"/>
      <c r="Q635" s="47"/>
    </row>
    <row r="636">
      <c r="G636" s="31"/>
      <c r="Q636" s="47"/>
    </row>
    <row r="637">
      <c r="G637" s="31"/>
      <c r="Q637" s="47"/>
    </row>
    <row r="638">
      <c r="G638" s="31"/>
      <c r="Q638" s="47"/>
    </row>
    <row r="639">
      <c r="G639" s="31"/>
      <c r="Q639" s="47"/>
    </row>
    <row r="640">
      <c r="G640" s="31"/>
      <c r="Q640" s="47"/>
    </row>
    <row r="641">
      <c r="G641" s="31"/>
      <c r="Q641" s="47"/>
    </row>
    <row r="642">
      <c r="G642" s="31"/>
      <c r="Q642" s="47"/>
    </row>
    <row r="643">
      <c r="G643" s="31"/>
      <c r="Q643" s="47"/>
    </row>
    <row r="644">
      <c r="G644" s="31"/>
      <c r="Q644" s="47"/>
    </row>
    <row r="645">
      <c r="G645" s="31"/>
      <c r="Q645" s="47"/>
    </row>
    <row r="646">
      <c r="G646" s="31"/>
      <c r="Q646" s="47"/>
    </row>
    <row r="647">
      <c r="G647" s="31"/>
      <c r="Q647" s="47"/>
    </row>
    <row r="648">
      <c r="G648" s="31"/>
      <c r="Q648" s="47"/>
    </row>
    <row r="649">
      <c r="G649" s="31"/>
      <c r="Q649" s="47"/>
    </row>
    <row r="650">
      <c r="G650" s="31"/>
      <c r="Q650" s="47"/>
    </row>
    <row r="651">
      <c r="G651" s="31"/>
      <c r="Q651" s="47"/>
    </row>
    <row r="652">
      <c r="G652" s="31"/>
      <c r="Q652" s="47"/>
    </row>
    <row r="653">
      <c r="G653" s="31"/>
      <c r="Q653" s="47"/>
    </row>
    <row r="654">
      <c r="G654" s="31"/>
      <c r="Q654" s="47"/>
    </row>
    <row r="655">
      <c r="G655" s="31"/>
      <c r="Q655" s="47"/>
    </row>
    <row r="656">
      <c r="G656" s="31"/>
      <c r="Q656" s="47"/>
    </row>
    <row r="657">
      <c r="G657" s="31"/>
      <c r="Q657" s="47"/>
    </row>
    <row r="658">
      <c r="G658" s="31"/>
      <c r="Q658" s="47"/>
    </row>
    <row r="659">
      <c r="G659" s="31"/>
      <c r="Q659" s="47"/>
    </row>
    <row r="660">
      <c r="G660" s="31"/>
      <c r="Q660" s="47"/>
    </row>
    <row r="661">
      <c r="G661" s="31"/>
      <c r="Q661" s="47"/>
    </row>
    <row r="662">
      <c r="G662" s="31"/>
      <c r="Q662" s="47"/>
    </row>
    <row r="663">
      <c r="G663" s="31"/>
      <c r="Q663" s="47"/>
    </row>
    <row r="664">
      <c r="G664" s="31"/>
      <c r="Q664" s="47"/>
    </row>
    <row r="665">
      <c r="G665" s="31"/>
      <c r="Q665" s="47"/>
    </row>
    <row r="666">
      <c r="G666" s="31"/>
      <c r="Q666" s="47"/>
    </row>
    <row r="667">
      <c r="G667" s="31"/>
      <c r="Q667" s="47"/>
    </row>
    <row r="668">
      <c r="G668" s="31"/>
      <c r="Q668" s="47"/>
    </row>
    <row r="669">
      <c r="G669" s="31"/>
      <c r="Q669" s="47"/>
    </row>
    <row r="670">
      <c r="G670" s="31"/>
      <c r="Q670" s="47"/>
    </row>
    <row r="671">
      <c r="G671" s="31"/>
      <c r="Q671" s="47"/>
    </row>
    <row r="672">
      <c r="G672" s="31"/>
      <c r="Q672" s="47"/>
    </row>
    <row r="673">
      <c r="G673" s="31"/>
      <c r="Q673" s="47"/>
    </row>
    <row r="674">
      <c r="G674" s="31"/>
      <c r="Q674" s="47"/>
    </row>
    <row r="675">
      <c r="G675" s="31"/>
      <c r="Q675" s="47"/>
    </row>
    <row r="676">
      <c r="G676" s="31"/>
      <c r="Q676" s="47"/>
    </row>
    <row r="677">
      <c r="G677" s="31"/>
      <c r="Q677" s="47"/>
    </row>
    <row r="678">
      <c r="G678" s="31"/>
      <c r="Q678" s="47"/>
    </row>
    <row r="679">
      <c r="G679" s="31"/>
      <c r="Q679" s="47"/>
    </row>
    <row r="680">
      <c r="G680" s="31"/>
      <c r="Q680" s="47"/>
    </row>
    <row r="681">
      <c r="G681" s="31"/>
      <c r="Q681" s="47"/>
    </row>
    <row r="682">
      <c r="G682" s="31"/>
      <c r="Q682" s="47"/>
    </row>
    <row r="683">
      <c r="G683" s="31"/>
      <c r="Q683" s="47"/>
    </row>
    <row r="684">
      <c r="G684" s="31"/>
      <c r="Q684" s="47"/>
    </row>
    <row r="685">
      <c r="G685" s="31"/>
      <c r="Q685" s="47"/>
    </row>
    <row r="686">
      <c r="G686" s="31"/>
      <c r="Q686" s="47"/>
    </row>
    <row r="687">
      <c r="G687" s="31"/>
      <c r="Q687" s="47"/>
    </row>
    <row r="688">
      <c r="G688" s="31"/>
      <c r="Q688" s="47"/>
    </row>
    <row r="689">
      <c r="G689" s="31"/>
      <c r="Q689" s="47"/>
    </row>
    <row r="690">
      <c r="G690" s="31"/>
      <c r="Q690" s="47"/>
    </row>
    <row r="691">
      <c r="G691" s="31"/>
      <c r="Q691" s="47"/>
    </row>
    <row r="692">
      <c r="G692" s="31"/>
      <c r="Q692" s="47"/>
    </row>
    <row r="693">
      <c r="G693" s="31"/>
      <c r="Q693" s="47"/>
    </row>
    <row r="694">
      <c r="G694" s="31"/>
      <c r="Q694" s="47"/>
    </row>
    <row r="695">
      <c r="G695" s="31"/>
      <c r="Q695" s="47"/>
    </row>
    <row r="696">
      <c r="G696" s="31"/>
      <c r="Q696" s="47"/>
    </row>
    <row r="697">
      <c r="G697" s="31"/>
      <c r="Q697" s="47"/>
    </row>
    <row r="698">
      <c r="G698" s="31"/>
      <c r="Q698" s="47"/>
    </row>
    <row r="699">
      <c r="G699" s="31"/>
      <c r="Q699" s="47"/>
    </row>
    <row r="700">
      <c r="G700" s="31"/>
      <c r="Q700" s="47"/>
    </row>
    <row r="701">
      <c r="G701" s="31"/>
      <c r="Q701" s="47"/>
    </row>
    <row r="702">
      <c r="G702" s="31"/>
      <c r="Q702" s="47"/>
    </row>
    <row r="703">
      <c r="G703" s="31"/>
      <c r="Q703" s="47"/>
    </row>
    <row r="704">
      <c r="G704" s="31"/>
      <c r="Q704" s="47"/>
    </row>
    <row r="705">
      <c r="G705" s="31"/>
      <c r="Q705" s="47"/>
    </row>
    <row r="706">
      <c r="G706" s="31"/>
      <c r="Q706" s="47"/>
    </row>
    <row r="707">
      <c r="G707" s="31"/>
      <c r="Q707" s="47"/>
    </row>
    <row r="708">
      <c r="G708" s="31"/>
      <c r="Q708" s="47"/>
    </row>
    <row r="709">
      <c r="G709" s="31"/>
      <c r="Q709" s="47"/>
    </row>
    <row r="710">
      <c r="G710" s="31"/>
      <c r="Q710" s="47"/>
    </row>
    <row r="711">
      <c r="G711" s="31"/>
      <c r="Q711" s="47"/>
    </row>
    <row r="712">
      <c r="G712" s="31"/>
      <c r="Q712" s="47"/>
    </row>
    <row r="713">
      <c r="G713" s="31"/>
      <c r="Q713" s="47"/>
    </row>
    <row r="714">
      <c r="G714" s="31"/>
      <c r="Q714" s="47"/>
    </row>
    <row r="715">
      <c r="G715" s="31"/>
      <c r="Q715" s="47"/>
    </row>
    <row r="716">
      <c r="G716" s="31"/>
      <c r="Q716" s="47"/>
    </row>
    <row r="717">
      <c r="G717" s="31"/>
      <c r="Q717" s="47"/>
    </row>
    <row r="718">
      <c r="G718" s="31"/>
      <c r="Q718" s="47"/>
    </row>
    <row r="719">
      <c r="G719" s="31"/>
      <c r="Q719" s="47"/>
    </row>
    <row r="720">
      <c r="G720" s="31"/>
      <c r="Q720" s="47"/>
    </row>
    <row r="721">
      <c r="G721" s="31"/>
      <c r="Q721" s="47"/>
    </row>
    <row r="722">
      <c r="G722" s="31"/>
      <c r="Q722" s="47"/>
    </row>
    <row r="723">
      <c r="G723" s="31"/>
      <c r="Q723" s="47"/>
    </row>
    <row r="724">
      <c r="G724" s="31"/>
      <c r="Q724" s="47"/>
    </row>
    <row r="725">
      <c r="G725" s="31"/>
      <c r="Q725" s="47"/>
    </row>
    <row r="726">
      <c r="G726" s="31"/>
      <c r="Q726" s="47"/>
    </row>
    <row r="727">
      <c r="G727" s="31"/>
      <c r="Q727" s="47"/>
    </row>
    <row r="728">
      <c r="G728" s="31"/>
      <c r="Q728" s="47"/>
    </row>
    <row r="729">
      <c r="G729" s="31"/>
      <c r="Q729" s="47"/>
    </row>
    <row r="730">
      <c r="G730" s="31"/>
      <c r="Q730" s="47"/>
    </row>
    <row r="731">
      <c r="G731" s="31"/>
      <c r="Q731" s="47"/>
    </row>
    <row r="732">
      <c r="G732" s="31"/>
      <c r="Q732" s="47"/>
    </row>
    <row r="733">
      <c r="G733" s="31"/>
      <c r="Q733" s="47"/>
    </row>
    <row r="734">
      <c r="G734" s="31"/>
      <c r="Q734" s="47"/>
    </row>
    <row r="735">
      <c r="G735" s="31"/>
      <c r="Q735" s="47"/>
    </row>
    <row r="736">
      <c r="G736" s="31"/>
      <c r="Q736" s="47"/>
    </row>
    <row r="737">
      <c r="G737" s="31"/>
      <c r="Q737" s="47"/>
    </row>
    <row r="738">
      <c r="G738" s="31"/>
      <c r="Q738" s="47"/>
    </row>
    <row r="739">
      <c r="G739" s="31"/>
      <c r="Q739" s="47"/>
    </row>
    <row r="740">
      <c r="G740" s="31"/>
      <c r="Q740" s="47"/>
    </row>
    <row r="741">
      <c r="G741" s="31"/>
      <c r="Q741" s="47"/>
    </row>
    <row r="742">
      <c r="G742" s="31"/>
      <c r="Q742" s="47"/>
    </row>
    <row r="743">
      <c r="G743" s="31"/>
      <c r="Q743" s="47"/>
    </row>
    <row r="744">
      <c r="G744" s="31"/>
      <c r="Q744" s="47"/>
    </row>
    <row r="745">
      <c r="G745" s="31"/>
      <c r="Q745" s="47"/>
    </row>
    <row r="746">
      <c r="G746" s="31"/>
      <c r="Q746" s="47"/>
    </row>
    <row r="747">
      <c r="G747" s="31"/>
      <c r="Q747" s="47"/>
    </row>
    <row r="748">
      <c r="G748" s="31"/>
      <c r="Q748" s="47"/>
    </row>
    <row r="749">
      <c r="G749" s="31"/>
      <c r="Q749" s="47"/>
    </row>
    <row r="750">
      <c r="G750" s="31"/>
      <c r="Q750" s="47"/>
    </row>
    <row r="751">
      <c r="G751" s="31"/>
      <c r="Q751" s="47"/>
    </row>
    <row r="752">
      <c r="G752" s="31"/>
      <c r="Q752" s="47"/>
    </row>
    <row r="753">
      <c r="G753" s="31"/>
      <c r="Q753" s="47"/>
    </row>
    <row r="754">
      <c r="G754" s="31"/>
      <c r="Q754" s="47"/>
    </row>
    <row r="755">
      <c r="G755" s="31"/>
      <c r="Q755" s="47"/>
    </row>
    <row r="756">
      <c r="G756" s="31"/>
      <c r="Q756" s="47"/>
    </row>
    <row r="757">
      <c r="G757" s="31"/>
      <c r="Q757" s="47"/>
    </row>
    <row r="758">
      <c r="G758" s="31"/>
      <c r="Q758" s="47"/>
    </row>
    <row r="759">
      <c r="G759" s="31"/>
      <c r="Q759" s="47"/>
    </row>
    <row r="760">
      <c r="G760" s="31"/>
      <c r="Q760" s="47"/>
    </row>
    <row r="761">
      <c r="G761" s="31"/>
      <c r="Q761" s="47"/>
    </row>
    <row r="762">
      <c r="G762" s="31"/>
      <c r="Q762" s="47"/>
    </row>
    <row r="763">
      <c r="G763" s="31"/>
      <c r="Q763" s="47"/>
    </row>
    <row r="764">
      <c r="G764" s="31"/>
      <c r="Q764" s="47"/>
    </row>
    <row r="765">
      <c r="G765" s="31"/>
      <c r="Q765" s="47"/>
    </row>
    <row r="766">
      <c r="G766" s="31"/>
      <c r="Q766" s="47"/>
    </row>
    <row r="767">
      <c r="G767" s="31"/>
      <c r="Q767" s="47"/>
    </row>
    <row r="768">
      <c r="G768" s="31"/>
      <c r="Q768" s="47"/>
    </row>
    <row r="769">
      <c r="G769" s="31"/>
      <c r="Q769" s="47"/>
    </row>
    <row r="770">
      <c r="G770" s="31"/>
      <c r="Q770" s="47"/>
    </row>
    <row r="771">
      <c r="G771" s="31"/>
      <c r="Q771" s="47"/>
    </row>
    <row r="772">
      <c r="G772" s="31"/>
      <c r="Q772" s="47"/>
    </row>
    <row r="773">
      <c r="G773" s="31"/>
      <c r="Q773" s="47"/>
    </row>
    <row r="774">
      <c r="G774" s="31"/>
      <c r="Q774" s="47"/>
    </row>
    <row r="775">
      <c r="G775" s="31"/>
      <c r="Q775" s="47"/>
    </row>
    <row r="776">
      <c r="G776" s="31"/>
      <c r="Q776" s="47"/>
    </row>
    <row r="777">
      <c r="G777" s="31"/>
      <c r="Q777" s="47"/>
    </row>
    <row r="778">
      <c r="G778" s="31"/>
      <c r="Q778" s="47"/>
    </row>
    <row r="779">
      <c r="G779" s="31"/>
      <c r="Q779" s="47"/>
    </row>
    <row r="780">
      <c r="G780" s="31"/>
      <c r="Q780" s="47"/>
    </row>
    <row r="781">
      <c r="G781" s="31"/>
      <c r="Q781" s="47"/>
    </row>
    <row r="782">
      <c r="G782" s="31"/>
      <c r="Q782" s="47"/>
    </row>
    <row r="783">
      <c r="G783" s="31"/>
      <c r="Q783" s="47"/>
    </row>
    <row r="784">
      <c r="G784" s="31"/>
      <c r="Q784" s="47"/>
    </row>
    <row r="785">
      <c r="G785" s="31"/>
      <c r="Q785" s="47"/>
    </row>
    <row r="786">
      <c r="G786" s="31"/>
      <c r="Q786" s="47"/>
    </row>
    <row r="787">
      <c r="G787" s="31"/>
      <c r="Q787" s="47"/>
    </row>
    <row r="788">
      <c r="G788" s="31"/>
      <c r="Q788" s="47"/>
    </row>
    <row r="789">
      <c r="G789" s="31"/>
      <c r="Q789" s="47"/>
    </row>
    <row r="790">
      <c r="G790" s="31"/>
      <c r="Q790" s="47"/>
    </row>
    <row r="791">
      <c r="G791" s="31"/>
      <c r="Q791" s="47"/>
    </row>
    <row r="792">
      <c r="G792" s="31"/>
      <c r="Q792" s="47"/>
    </row>
    <row r="793">
      <c r="G793" s="31"/>
      <c r="Q793" s="47"/>
    </row>
    <row r="794">
      <c r="G794" s="31"/>
      <c r="Q794" s="47"/>
    </row>
    <row r="795">
      <c r="G795" s="31"/>
      <c r="Q795" s="47"/>
    </row>
    <row r="796">
      <c r="G796" s="31"/>
      <c r="Q796" s="47"/>
    </row>
    <row r="797">
      <c r="G797" s="31"/>
      <c r="Q797" s="47"/>
    </row>
    <row r="798">
      <c r="G798" s="31"/>
      <c r="Q798" s="47"/>
    </row>
    <row r="799">
      <c r="G799" s="31"/>
      <c r="Q799" s="47"/>
    </row>
    <row r="800">
      <c r="G800" s="31"/>
      <c r="Q800" s="47"/>
    </row>
    <row r="801">
      <c r="G801" s="31"/>
      <c r="Q801" s="47"/>
    </row>
    <row r="802">
      <c r="G802" s="31"/>
      <c r="Q802" s="47"/>
    </row>
    <row r="803">
      <c r="G803" s="31"/>
      <c r="Q803" s="47"/>
    </row>
    <row r="804">
      <c r="G804" s="31"/>
      <c r="Q804" s="47"/>
    </row>
    <row r="805">
      <c r="G805" s="31"/>
      <c r="Q805" s="47"/>
    </row>
    <row r="806">
      <c r="G806" s="31"/>
      <c r="Q806" s="47"/>
    </row>
    <row r="807">
      <c r="G807" s="31"/>
      <c r="Q807" s="47"/>
    </row>
    <row r="808">
      <c r="G808" s="31"/>
      <c r="Q808" s="47"/>
    </row>
    <row r="809">
      <c r="G809" s="31"/>
      <c r="Q809" s="47"/>
    </row>
    <row r="810">
      <c r="G810" s="31"/>
      <c r="Q810" s="47"/>
    </row>
    <row r="811">
      <c r="G811" s="31"/>
      <c r="Q811" s="47"/>
    </row>
    <row r="812">
      <c r="G812" s="31"/>
      <c r="Q812" s="47"/>
    </row>
    <row r="813">
      <c r="G813" s="31"/>
      <c r="Q813" s="47"/>
    </row>
    <row r="814">
      <c r="G814" s="31"/>
      <c r="Q814" s="47"/>
    </row>
    <row r="815">
      <c r="G815" s="31"/>
      <c r="Q815" s="47"/>
    </row>
    <row r="816">
      <c r="G816" s="31"/>
      <c r="Q816" s="47"/>
    </row>
    <row r="817">
      <c r="G817" s="31"/>
      <c r="Q817" s="47"/>
    </row>
    <row r="818">
      <c r="G818" s="31"/>
      <c r="Q818" s="47"/>
    </row>
    <row r="819">
      <c r="G819" s="31"/>
      <c r="Q819" s="47"/>
    </row>
    <row r="820">
      <c r="G820" s="31"/>
      <c r="Q820" s="47"/>
    </row>
    <row r="821">
      <c r="G821" s="31"/>
      <c r="Q821" s="47"/>
    </row>
    <row r="822">
      <c r="G822" s="31"/>
      <c r="Q822" s="47"/>
    </row>
    <row r="823">
      <c r="G823" s="31"/>
      <c r="Q823" s="47"/>
    </row>
    <row r="824">
      <c r="G824" s="31"/>
      <c r="Q824" s="47"/>
    </row>
    <row r="825">
      <c r="G825" s="31"/>
      <c r="Q825" s="47"/>
    </row>
    <row r="826">
      <c r="G826" s="31"/>
      <c r="Q826" s="47"/>
    </row>
    <row r="827">
      <c r="G827" s="31"/>
      <c r="Q827" s="47"/>
    </row>
    <row r="828">
      <c r="G828" s="31"/>
      <c r="Q828" s="47"/>
    </row>
    <row r="829">
      <c r="G829" s="31"/>
      <c r="Q829" s="47"/>
    </row>
    <row r="830">
      <c r="G830" s="31"/>
      <c r="Q830" s="47"/>
    </row>
    <row r="831">
      <c r="G831" s="31"/>
      <c r="Q831" s="47"/>
    </row>
    <row r="832">
      <c r="G832" s="31"/>
      <c r="Q832" s="47"/>
    </row>
    <row r="833">
      <c r="G833" s="31"/>
      <c r="Q833" s="47"/>
    </row>
    <row r="834">
      <c r="G834" s="31"/>
      <c r="Q834" s="47"/>
    </row>
    <row r="835">
      <c r="G835" s="31"/>
      <c r="Q835" s="47"/>
    </row>
    <row r="836">
      <c r="G836" s="31"/>
      <c r="Q836" s="47"/>
    </row>
    <row r="837">
      <c r="G837" s="31"/>
      <c r="Q837" s="47"/>
    </row>
    <row r="838">
      <c r="G838" s="31"/>
      <c r="Q838" s="47"/>
    </row>
    <row r="839">
      <c r="G839" s="31"/>
      <c r="Q839" s="47"/>
    </row>
    <row r="840">
      <c r="G840" s="31"/>
      <c r="Q840" s="47"/>
    </row>
    <row r="841">
      <c r="G841" s="31"/>
      <c r="Q841" s="47"/>
    </row>
    <row r="842">
      <c r="G842" s="31"/>
      <c r="Q842" s="47"/>
    </row>
    <row r="843">
      <c r="G843" s="31"/>
      <c r="Q843" s="47"/>
    </row>
    <row r="844">
      <c r="G844" s="31"/>
      <c r="Q844" s="47"/>
    </row>
    <row r="845">
      <c r="G845" s="31"/>
      <c r="Q845" s="47"/>
    </row>
    <row r="846">
      <c r="G846" s="31"/>
      <c r="Q846" s="47"/>
    </row>
    <row r="847">
      <c r="G847" s="31"/>
      <c r="Q847" s="47"/>
    </row>
    <row r="848">
      <c r="G848" s="31"/>
      <c r="Q848" s="47"/>
    </row>
    <row r="849">
      <c r="G849" s="31"/>
      <c r="Q849" s="47"/>
    </row>
    <row r="850">
      <c r="G850" s="31"/>
      <c r="Q850" s="47"/>
    </row>
    <row r="851">
      <c r="G851" s="31"/>
      <c r="Q851" s="47"/>
    </row>
    <row r="852">
      <c r="G852" s="31"/>
      <c r="Q852" s="47"/>
    </row>
    <row r="853">
      <c r="G853" s="31"/>
      <c r="Q853" s="47"/>
    </row>
    <row r="854">
      <c r="G854" s="31"/>
      <c r="Q854" s="47"/>
    </row>
    <row r="855">
      <c r="G855" s="31"/>
      <c r="Q855" s="47"/>
    </row>
    <row r="856">
      <c r="G856" s="31"/>
      <c r="Q856" s="47"/>
    </row>
    <row r="857">
      <c r="G857" s="31"/>
      <c r="Q857" s="47"/>
    </row>
    <row r="858">
      <c r="G858" s="31"/>
      <c r="Q858" s="47"/>
    </row>
    <row r="859">
      <c r="G859" s="31"/>
      <c r="Q859" s="47"/>
    </row>
    <row r="860">
      <c r="G860" s="31"/>
      <c r="Q860" s="47"/>
    </row>
    <row r="861">
      <c r="G861" s="31"/>
      <c r="Q861" s="47"/>
    </row>
    <row r="862">
      <c r="G862" s="31"/>
      <c r="Q862" s="47"/>
    </row>
    <row r="863">
      <c r="G863" s="31"/>
      <c r="Q863" s="47"/>
    </row>
    <row r="864">
      <c r="G864" s="31"/>
      <c r="Q864" s="47"/>
    </row>
    <row r="865">
      <c r="G865" s="31"/>
      <c r="Q865" s="47"/>
    </row>
    <row r="866">
      <c r="G866" s="31"/>
      <c r="Q866" s="47"/>
    </row>
    <row r="867">
      <c r="G867" s="31"/>
      <c r="Q867" s="47"/>
    </row>
    <row r="868">
      <c r="G868" s="31"/>
      <c r="Q868" s="47"/>
    </row>
    <row r="869">
      <c r="G869" s="31"/>
      <c r="Q869" s="47"/>
    </row>
    <row r="870">
      <c r="G870" s="31"/>
      <c r="Q870" s="47"/>
    </row>
    <row r="871">
      <c r="G871" s="31"/>
      <c r="Q871" s="47"/>
    </row>
    <row r="872">
      <c r="G872" s="31"/>
      <c r="Q872" s="47"/>
    </row>
    <row r="873">
      <c r="G873" s="31"/>
      <c r="Q873" s="47"/>
    </row>
    <row r="874">
      <c r="G874" s="31"/>
      <c r="Q874" s="47"/>
    </row>
    <row r="875">
      <c r="G875" s="31"/>
      <c r="Q875" s="47"/>
    </row>
    <row r="876">
      <c r="G876" s="31"/>
      <c r="Q876" s="47"/>
    </row>
    <row r="877">
      <c r="G877" s="31"/>
      <c r="Q877" s="47"/>
    </row>
    <row r="878">
      <c r="G878" s="31"/>
      <c r="Q878" s="47"/>
    </row>
    <row r="879">
      <c r="G879" s="31"/>
      <c r="Q879" s="47"/>
    </row>
    <row r="880">
      <c r="G880" s="31"/>
      <c r="Q880" s="47"/>
    </row>
    <row r="881">
      <c r="G881" s="31"/>
      <c r="Q881" s="47"/>
    </row>
    <row r="882">
      <c r="G882" s="31"/>
      <c r="Q882" s="47"/>
    </row>
    <row r="883">
      <c r="G883" s="31"/>
      <c r="Q883" s="47"/>
    </row>
    <row r="884">
      <c r="G884" s="31"/>
      <c r="Q884" s="47"/>
    </row>
    <row r="885">
      <c r="G885" s="31"/>
      <c r="Q885" s="47"/>
    </row>
    <row r="886">
      <c r="G886" s="31"/>
      <c r="Q886" s="47"/>
    </row>
    <row r="887">
      <c r="G887" s="31"/>
      <c r="Q887" s="47"/>
    </row>
    <row r="888">
      <c r="G888" s="31"/>
      <c r="Q888" s="47"/>
    </row>
    <row r="889">
      <c r="G889" s="31"/>
      <c r="Q889" s="47"/>
    </row>
    <row r="890">
      <c r="G890" s="31"/>
      <c r="Q890" s="47"/>
    </row>
    <row r="891">
      <c r="G891" s="31"/>
      <c r="Q891" s="47"/>
    </row>
    <row r="892">
      <c r="G892" s="31"/>
      <c r="Q892" s="47"/>
    </row>
    <row r="893">
      <c r="G893" s="31"/>
      <c r="Q893" s="47"/>
    </row>
    <row r="894">
      <c r="G894" s="31"/>
      <c r="Q894" s="47"/>
    </row>
    <row r="895">
      <c r="G895" s="31"/>
      <c r="Q895" s="47"/>
    </row>
    <row r="896">
      <c r="G896" s="31"/>
      <c r="Q896" s="47"/>
    </row>
    <row r="897">
      <c r="G897" s="31"/>
      <c r="Q897" s="47"/>
    </row>
    <row r="898">
      <c r="G898" s="31"/>
      <c r="Q898" s="47"/>
    </row>
    <row r="899">
      <c r="G899" s="31"/>
      <c r="Q899" s="47"/>
    </row>
    <row r="900">
      <c r="G900" s="31"/>
      <c r="Q900" s="47"/>
    </row>
    <row r="901">
      <c r="G901" s="31"/>
      <c r="Q901" s="47"/>
    </row>
    <row r="902">
      <c r="G902" s="31"/>
      <c r="Q902" s="47"/>
    </row>
    <row r="903">
      <c r="G903" s="31"/>
      <c r="Q903" s="47"/>
    </row>
    <row r="904">
      <c r="G904" s="31"/>
      <c r="Q904" s="47"/>
    </row>
    <row r="905">
      <c r="G905" s="31"/>
      <c r="Q905" s="47"/>
    </row>
    <row r="906">
      <c r="G906" s="31"/>
      <c r="Q906" s="47"/>
    </row>
    <row r="907">
      <c r="G907" s="31"/>
      <c r="Q907" s="47"/>
    </row>
    <row r="908">
      <c r="G908" s="31"/>
      <c r="Q908" s="47"/>
    </row>
    <row r="909">
      <c r="G909" s="31"/>
      <c r="Q909" s="47"/>
    </row>
    <row r="910">
      <c r="G910" s="31"/>
      <c r="Q910" s="47"/>
    </row>
    <row r="911">
      <c r="G911" s="31"/>
      <c r="Q911" s="47"/>
    </row>
    <row r="912">
      <c r="G912" s="31"/>
      <c r="Q912" s="47"/>
    </row>
    <row r="913">
      <c r="G913" s="31"/>
      <c r="Q913" s="47"/>
    </row>
    <row r="914">
      <c r="G914" s="31"/>
      <c r="Q914" s="47"/>
    </row>
    <row r="915">
      <c r="G915" s="31"/>
      <c r="Q915" s="47"/>
    </row>
    <row r="916">
      <c r="G916" s="31"/>
      <c r="Q916" s="47"/>
    </row>
    <row r="917">
      <c r="G917" s="31"/>
      <c r="Q917" s="47"/>
    </row>
    <row r="918">
      <c r="G918" s="31"/>
      <c r="Q918" s="47"/>
    </row>
    <row r="919">
      <c r="G919" s="31"/>
      <c r="Q919" s="47"/>
    </row>
    <row r="920">
      <c r="G920" s="31"/>
      <c r="Q920" s="47"/>
    </row>
    <row r="921">
      <c r="G921" s="31"/>
      <c r="Q921" s="47"/>
    </row>
    <row r="922">
      <c r="Q922" s="47"/>
    </row>
    <row r="923">
      <c r="Q923" s="47"/>
    </row>
    <row r="924">
      <c r="Q924" s="47"/>
    </row>
    <row r="925">
      <c r="Q925" s="47"/>
    </row>
    <row r="926">
      <c r="Q926" s="47"/>
    </row>
    <row r="927">
      <c r="Q927" s="47"/>
    </row>
    <row r="928">
      <c r="Q928" s="47"/>
    </row>
    <row r="929">
      <c r="Q929" s="47"/>
    </row>
    <row r="930">
      <c r="Q930" s="47"/>
    </row>
    <row r="931">
      <c r="Q931" s="47"/>
    </row>
    <row r="932">
      <c r="Q932" s="47"/>
    </row>
    <row r="933">
      <c r="Q933" s="47"/>
    </row>
    <row r="934">
      <c r="Q934" s="47"/>
    </row>
    <row r="935">
      <c r="Q935" s="47"/>
    </row>
    <row r="936">
      <c r="Q936" s="47"/>
    </row>
    <row r="937">
      <c r="Q937" s="47"/>
    </row>
    <row r="938">
      <c r="Q938" s="47"/>
    </row>
    <row r="939">
      <c r="Q939" s="47"/>
    </row>
    <row r="940">
      <c r="Q940" s="47"/>
    </row>
    <row r="941">
      <c r="Q941" s="47"/>
    </row>
    <row r="942">
      <c r="Q942" s="47"/>
    </row>
    <row r="943">
      <c r="Q943" s="47"/>
    </row>
    <row r="944">
      <c r="Q944" s="47"/>
    </row>
    <row r="945">
      <c r="Q945" s="47"/>
    </row>
    <row r="946">
      <c r="Q946" s="47"/>
    </row>
    <row r="947">
      <c r="Q947" s="47"/>
    </row>
    <row r="948">
      <c r="Q948" s="47"/>
    </row>
    <row r="949">
      <c r="Q949" s="47"/>
    </row>
    <row r="950">
      <c r="Q950" s="47"/>
    </row>
    <row r="951">
      <c r="Q951" s="47"/>
    </row>
    <row r="952">
      <c r="Q952" s="47"/>
    </row>
    <row r="953">
      <c r="Q953" s="47"/>
    </row>
    <row r="954">
      <c r="Q954" s="47"/>
    </row>
    <row r="955">
      <c r="Q955" s="47"/>
    </row>
    <row r="956">
      <c r="Q956" s="47"/>
    </row>
    <row r="957">
      <c r="Q957" s="47"/>
    </row>
    <row r="958">
      <c r="Q958" s="47"/>
    </row>
    <row r="959">
      <c r="Q959" s="47"/>
    </row>
    <row r="960">
      <c r="Q960" s="47"/>
    </row>
    <row r="961">
      <c r="Q961" s="47"/>
    </row>
    <row r="962">
      <c r="Q962" s="47"/>
    </row>
    <row r="963">
      <c r="Q963" s="47"/>
    </row>
    <row r="964">
      <c r="Q964" s="47"/>
    </row>
    <row r="965">
      <c r="Q965" s="47"/>
    </row>
    <row r="966">
      <c r="Q966" s="47"/>
    </row>
    <row r="967">
      <c r="Q967" s="47"/>
    </row>
    <row r="968">
      <c r="Q968" s="47"/>
    </row>
    <row r="969">
      <c r="Q969" s="47"/>
    </row>
    <row r="970">
      <c r="Q970" s="47"/>
    </row>
    <row r="971">
      <c r="Q971" s="47"/>
    </row>
    <row r="972">
      <c r="Q972" s="47"/>
    </row>
    <row r="973">
      <c r="Q973" s="47"/>
    </row>
    <row r="974">
      <c r="Q974" s="47"/>
    </row>
    <row r="975">
      <c r="Q975" s="47"/>
    </row>
    <row r="976">
      <c r="Q976" s="47"/>
    </row>
    <row r="977">
      <c r="Q977" s="47"/>
    </row>
    <row r="978">
      <c r="Q978" s="47"/>
    </row>
    <row r="979">
      <c r="Q979" s="47"/>
    </row>
    <row r="980">
      <c r="Q980" s="47"/>
    </row>
    <row r="981">
      <c r="Q981" s="47"/>
    </row>
    <row r="982">
      <c r="Q982" s="47"/>
    </row>
    <row r="983">
      <c r="Q983" s="47"/>
    </row>
    <row r="984">
      <c r="Q984" s="47"/>
    </row>
    <row r="985">
      <c r="Q985" s="47"/>
    </row>
    <row r="986">
      <c r="Q986" s="47"/>
    </row>
    <row r="987">
      <c r="Q987" s="47"/>
    </row>
    <row r="988">
      <c r="Q988" s="47"/>
    </row>
    <row r="989">
      <c r="Q989" s="47"/>
    </row>
    <row r="990">
      <c r="Q990" s="47"/>
    </row>
    <row r="991">
      <c r="Q991" s="47"/>
    </row>
    <row r="992">
      <c r="Q992" s="47"/>
    </row>
    <row r="993">
      <c r="Q993" s="47"/>
    </row>
    <row r="994">
      <c r="Q994" s="47"/>
    </row>
    <row r="995">
      <c r="Q995" s="47"/>
    </row>
    <row r="996">
      <c r="Q996" s="47"/>
    </row>
    <row r="997">
      <c r="Q997" s="47"/>
    </row>
    <row r="998">
      <c r="Q998" s="47"/>
    </row>
    <row r="999">
      <c r="Q999" s="47"/>
    </row>
    <row r="1000">
      <c r="Q1000" s="47"/>
    </row>
    <row r="1001">
      <c r="Q1001" s="47"/>
    </row>
    <row r="1002">
      <c r="Q1002" s="47"/>
    </row>
    <row r="1003">
      <c r="Q1003" s="47"/>
    </row>
    <row r="1004">
      <c r="Q1004" s="47"/>
    </row>
    <row r="1005">
      <c r="Q1005" s="47"/>
    </row>
    <row r="1006">
      <c r="Q1006" s="47"/>
    </row>
    <row r="1007">
      <c r="Q1007" s="47"/>
    </row>
    <row r="1008">
      <c r="Q1008" s="47"/>
    </row>
    <row r="1009">
      <c r="Q1009" s="47"/>
    </row>
    <row r="1010">
      <c r="Q1010" s="47"/>
    </row>
    <row r="1011">
      <c r="Q1011" s="47"/>
    </row>
    <row r="1012">
      <c r="Q1012" s="47"/>
    </row>
    <row r="1013">
      <c r="Q1013" s="47"/>
    </row>
    <row r="1014">
      <c r="Q1014" s="47"/>
    </row>
    <row r="1015">
      <c r="Q1015" s="47"/>
    </row>
    <row r="1016">
      <c r="Q1016" s="47"/>
    </row>
    <row r="1017">
      <c r="Q1017" s="47"/>
    </row>
    <row r="1018">
      <c r="Q1018" s="47"/>
    </row>
    <row r="1019">
      <c r="Q1019" s="47"/>
    </row>
    <row r="1020">
      <c r="Q1020" s="47"/>
    </row>
    <row r="1021">
      <c r="Q1021" s="47"/>
    </row>
    <row r="1022">
      <c r="Q1022" s="47"/>
    </row>
    <row r="1023">
      <c r="Q1023" s="47"/>
    </row>
    <row r="1024">
      <c r="Q1024" s="47"/>
    </row>
    <row r="1025">
      <c r="Q1025" s="47"/>
    </row>
    <row r="1026">
      <c r="Q1026" s="47"/>
    </row>
    <row r="1027">
      <c r="Q1027" s="47"/>
    </row>
    <row r="1028">
      <c r="Q1028" s="47"/>
    </row>
    <row r="1029">
      <c r="Q1029" s="47"/>
    </row>
    <row r="1030">
      <c r="Q1030" s="47"/>
    </row>
    <row r="1031">
      <c r="Q1031" s="47"/>
    </row>
    <row r="1032">
      <c r="Q1032" s="47"/>
    </row>
    <row r="1033">
      <c r="Q1033" s="47"/>
    </row>
    <row r="1034">
      <c r="Q1034" s="47"/>
    </row>
    <row r="1035">
      <c r="Q1035" s="47"/>
    </row>
    <row r="1036">
      <c r="Q1036" s="47"/>
    </row>
    <row r="1037">
      <c r="Q1037" s="47"/>
    </row>
    <row r="1038">
      <c r="Q1038" s="47"/>
    </row>
    <row r="1039">
      <c r="Q1039" s="47"/>
    </row>
    <row r="1040">
      <c r="Q1040" s="47"/>
    </row>
    <row r="1041">
      <c r="Q1041" s="4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31.43"/>
    <col customWidth="1" min="3" max="3" width="27.43"/>
    <col customWidth="1" min="4" max="4" width="17.29"/>
    <col customWidth="1" min="5" max="5" width="16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</sheetData>
  <drawing r:id="rId2"/>
</worksheet>
</file>