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owen2\repos\rmorgan1711.github.io\school-calendars\"/>
    </mc:Choice>
  </mc:AlternateContent>
  <xr:revisionPtr revIDLastSave="0" documentId="13_ncr:1_{F8E674D9-618B-4557-BC93-D5BC256C4A1D}" xr6:coauthVersionLast="47" xr6:coauthVersionMax="47" xr10:uidLastSave="{00000000-0000-0000-0000-000000000000}"/>
  <bookViews>
    <workbookView xWindow="-28920" yWindow="-45" windowWidth="29040" windowHeight="16440" xr2:uid="{74E7CB7D-AEA3-451A-95DA-CFCCA7E75DA9}"/>
  </bookViews>
  <sheets>
    <sheet name="St Ann Official Calendar Export" sheetId="1" r:id="rId1"/>
  </sheets>
  <definedNames>
    <definedName name="_xlnm._FilterDatabase" localSheetId="0" hidden="1">'St Ann Official Calendar Export'!$A$1:$T$212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7" i="1"/>
  <c r="L15" i="1"/>
  <c r="L27" i="1"/>
  <c r="L33" i="1"/>
  <c r="L35" i="1"/>
  <c r="L42" i="1"/>
  <c r="L43" i="1"/>
  <c r="L51" i="1"/>
  <c r="L54" i="1"/>
  <c r="L56" i="1"/>
  <c r="L61" i="1"/>
  <c r="L68" i="1"/>
  <c r="L69" i="1"/>
  <c r="L74" i="1"/>
  <c r="L80" i="1"/>
  <c r="L81" i="1"/>
  <c r="L88" i="1"/>
  <c r="L90" i="1"/>
  <c r="L100" i="1"/>
  <c r="L113" i="1"/>
  <c r="L115" i="1"/>
  <c r="L122" i="1"/>
  <c r="L128" i="1"/>
  <c r="L134" i="1"/>
  <c r="L136" i="1"/>
  <c r="L137" i="1"/>
  <c r="L139" i="1"/>
  <c r="L149" i="1"/>
  <c r="L151" i="1"/>
  <c r="L153" i="1"/>
  <c r="L155" i="1"/>
  <c r="L171" i="1"/>
  <c r="L172" i="1"/>
  <c r="L179" i="1"/>
  <c r="L183" i="1"/>
  <c r="L193" i="1"/>
  <c r="L205" i="1"/>
  <c r="O208" i="1"/>
  <c r="O191" i="1"/>
  <c r="O178" i="1"/>
  <c r="O176" i="1"/>
  <c r="O175" i="1"/>
  <c r="O170" i="1"/>
  <c r="O169" i="1"/>
  <c r="O168" i="1"/>
  <c r="O167" i="1"/>
  <c r="O166" i="1"/>
  <c r="O162" i="1"/>
  <c r="O160" i="1"/>
  <c r="O146" i="1"/>
  <c r="O142" i="1"/>
  <c r="O118" i="1"/>
  <c r="O111" i="1"/>
  <c r="O110" i="1"/>
  <c r="O109" i="1"/>
  <c r="O108" i="1"/>
  <c r="O107" i="1"/>
  <c r="O106" i="1"/>
  <c r="O105" i="1"/>
  <c r="O104" i="1"/>
  <c r="O103" i="1"/>
  <c r="O102" i="1"/>
  <c r="O101" i="1"/>
  <c r="O87" i="1"/>
  <c r="O86" i="1"/>
  <c r="O85" i="1"/>
  <c r="O84" i="1"/>
  <c r="O83" i="1"/>
  <c r="O58" i="1"/>
  <c r="O57" i="1"/>
  <c r="O48" i="1"/>
  <c r="O47" i="1"/>
  <c r="O41" i="1"/>
  <c r="O40" i="1"/>
  <c r="O32" i="1"/>
  <c r="O34" i="1"/>
  <c r="O36" i="1"/>
  <c r="O37" i="1"/>
  <c r="O38" i="1"/>
  <c r="O43" i="1"/>
  <c r="O44" i="1"/>
  <c r="O45" i="1"/>
  <c r="O46" i="1"/>
  <c r="O49" i="1"/>
  <c r="O50" i="1"/>
  <c r="O52" i="1"/>
  <c r="O53" i="1"/>
  <c r="O55" i="1"/>
  <c r="O59" i="1"/>
  <c r="O60" i="1"/>
  <c r="O62" i="1"/>
  <c r="O63" i="1"/>
  <c r="O64" i="1"/>
  <c r="O65" i="1"/>
  <c r="O66" i="1"/>
  <c r="O67" i="1"/>
  <c r="O68" i="1"/>
  <c r="O112" i="1"/>
  <c r="N28" i="1"/>
  <c r="L28" i="1" s="1"/>
  <c r="N29" i="1"/>
  <c r="L29" i="1" s="1"/>
  <c r="N30" i="1"/>
  <c r="L30" i="1" s="1"/>
  <c r="N31" i="1"/>
  <c r="L31" i="1" s="1"/>
  <c r="N32" i="1"/>
  <c r="L32" i="1" s="1"/>
  <c r="N34" i="1"/>
  <c r="L34" i="1" s="1"/>
  <c r="N36" i="1"/>
  <c r="L36" i="1" s="1"/>
  <c r="N37" i="1"/>
  <c r="L37" i="1" s="1"/>
  <c r="N38" i="1"/>
  <c r="L38" i="1" s="1"/>
  <c r="N39" i="1"/>
  <c r="L39" i="1" s="1"/>
  <c r="N40" i="1"/>
  <c r="L40" i="1" s="1"/>
  <c r="N41" i="1"/>
  <c r="L41" i="1" s="1"/>
  <c r="N44" i="1"/>
  <c r="L44" i="1" s="1"/>
  <c r="N45" i="1"/>
  <c r="L45" i="1" s="1"/>
  <c r="N46" i="1"/>
  <c r="L46" i="1" s="1"/>
  <c r="N47" i="1"/>
  <c r="L47" i="1" s="1"/>
  <c r="N48" i="1"/>
  <c r="L48" i="1" s="1"/>
  <c r="N49" i="1"/>
  <c r="L49" i="1" s="1"/>
  <c r="N50" i="1"/>
  <c r="L50" i="1" s="1"/>
  <c r="N52" i="1"/>
  <c r="L52" i="1" s="1"/>
  <c r="N53" i="1"/>
  <c r="L53" i="1" s="1"/>
  <c r="N55" i="1"/>
  <c r="L55" i="1" s="1"/>
  <c r="N57" i="1"/>
  <c r="L57" i="1" s="1"/>
  <c r="N58" i="1"/>
  <c r="L58" i="1" s="1"/>
  <c r="N59" i="1"/>
  <c r="L59" i="1" s="1"/>
  <c r="N60" i="1"/>
  <c r="L60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N70" i="1"/>
  <c r="L70" i="1" s="1"/>
  <c r="N71" i="1"/>
  <c r="L71" i="1" s="1"/>
  <c r="N72" i="1"/>
  <c r="L72" i="1" s="1"/>
  <c r="N73" i="1"/>
  <c r="L73" i="1" s="1"/>
  <c r="N75" i="1"/>
  <c r="L75" i="1" s="1"/>
  <c r="N76" i="1"/>
  <c r="L76" i="1" s="1"/>
  <c r="N77" i="1"/>
  <c r="L77" i="1" s="1"/>
  <c r="N78" i="1"/>
  <c r="L78" i="1" s="1"/>
  <c r="N79" i="1"/>
  <c r="L79" i="1" s="1"/>
  <c r="N82" i="1"/>
  <c r="L82" i="1" s="1"/>
  <c r="N83" i="1"/>
  <c r="L83" i="1" s="1"/>
  <c r="N84" i="1"/>
  <c r="L84" i="1" s="1"/>
  <c r="N85" i="1"/>
  <c r="L85" i="1" s="1"/>
  <c r="N86" i="1"/>
  <c r="L86" i="1" s="1"/>
  <c r="N87" i="1"/>
  <c r="L87" i="1" s="1"/>
  <c r="N89" i="1"/>
  <c r="L89" i="1" s="1"/>
  <c r="N91" i="1"/>
  <c r="L91" i="1" s="1"/>
  <c r="N92" i="1"/>
  <c r="L92" i="1" s="1"/>
  <c r="N93" i="1"/>
  <c r="L93" i="1" s="1"/>
  <c r="N94" i="1"/>
  <c r="L94" i="1" s="1"/>
  <c r="N95" i="1"/>
  <c r="L95" i="1" s="1"/>
  <c r="N96" i="1"/>
  <c r="L96" i="1" s="1"/>
  <c r="N97" i="1"/>
  <c r="L97" i="1" s="1"/>
  <c r="N98" i="1"/>
  <c r="L98" i="1" s="1"/>
  <c r="N99" i="1"/>
  <c r="L99" i="1" s="1"/>
  <c r="N101" i="1"/>
  <c r="L101" i="1" s="1"/>
  <c r="N102" i="1"/>
  <c r="L102" i="1" s="1"/>
  <c r="N103" i="1"/>
  <c r="L103" i="1" s="1"/>
  <c r="N104" i="1"/>
  <c r="L104" i="1" s="1"/>
  <c r="N105" i="1"/>
  <c r="L105" i="1" s="1"/>
  <c r="N106" i="1"/>
  <c r="L106" i="1" s="1"/>
  <c r="N107" i="1"/>
  <c r="L107" i="1" s="1"/>
  <c r="N108" i="1"/>
  <c r="L108" i="1" s="1"/>
  <c r="N109" i="1"/>
  <c r="L109" i="1" s="1"/>
  <c r="N110" i="1"/>
  <c r="L110" i="1" s="1"/>
  <c r="N111" i="1"/>
  <c r="L111" i="1" s="1"/>
  <c r="N112" i="1"/>
  <c r="L112" i="1" s="1"/>
  <c r="N114" i="1"/>
  <c r="L114" i="1" s="1"/>
  <c r="N116" i="1"/>
  <c r="L116" i="1" s="1"/>
  <c r="N117" i="1"/>
  <c r="L117" i="1" s="1"/>
  <c r="N118" i="1"/>
  <c r="L118" i="1" s="1"/>
  <c r="N119" i="1"/>
  <c r="L119" i="1" s="1"/>
  <c r="N120" i="1"/>
  <c r="L120" i="1" s="1"/>
  <c r="N121" i="1"/>
  <c r="L121" i="1" s="1"/>
  <c r="N123" i="1"/>
  <c r="L123" i="1" s="1"/>
  <c r="N124" i="1"/>
  <c r="L124" i="1" s="1"/>
  <c r="N125" i="1"/>
  <c r="L125" i="1" s="1"/>
  <c r="N126" i="1"/>
  <c r="L126" i="1" s="1"/>
  <c r="N127" i="1"/>
  <c r="L127" i="1" s="1"/>
  <c r="N129" i="1"/>
  <c r="L129" i="1" s="1"/>
  <c r="N130" i="1"/>
  <c r="L130" i="1" s="1"/>
  <c r="N131" i="1"/>
  <c r="L131" i="1" s="1"/>
  <c r="N132" i="1"/>
  <c r="L132" i="1" s="1"/>
  <c r="N133" i="1"/>
  <c r="L133" i="1" s="1"/>
  <c r="N135" i="1"/>
  <c r="L135" i="1" s="1"/>
  <c r="N138" i="1"/>
  <c r="L138" i="1" s="1"/>
  <c r="N140" i="1"/>
  <c r="L140" i="1" s="1"/>
  <c r="N141" i="1"/>
  <c r="L141" i="1" s="1"/>
  <c r="N142" i="1"/>
  <c r="L142" i="1" s="1"/>
  <c r="N143" i="1"/>
  <c r="L143" i="1" s="1"/>
  <c r="N144" i="1"/>
  <c r="L144" i="1" s="1"/>
  <c r="N145" i="1"/>
  <c r="L145" i="1" s="1"/>
  <c r="N146" i="1"/>
  <c r="L146" i="1" s="1"/>
  <c r="N147" i="1"/>
  <c r="L147" i="1" s="1"/>
  <c r="N148" i="1"/>
  <c r="L148" i="1" s="1"/>
  <c r="P28" i="1"/>
  <c r="P29" i="1"/>
  <c r="P30" i="1"/>
  <c r="P31" i="1"/>
  <c r="P32" i="1"/>
  <c r="P34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2" i="1"/>
  <c r="P53" i="1"/>
  <c r="P55" i="1"/>
  <c r="P57" i="1"/>
  <c r="P58" i="1"/>
  <c r="P59" i="1"/>
  <c r="P60" i="1"/>
  <c r="P62" i="1"/>
  <c r="P63" i="1"/>
  <c r="P64" i="1"/>
  <c r="P65" i="1"/>
  <c r="P66" i="1"/>
  <c r="P67" i="1"/>
  <c r="P70" i="1"/>
  <c r="P71" i="1"/>
  <c r="P72" i="1"/>
  <c r="P73" i="1"/>
  <c r="P75" i="1"/>
  <c r="P76" i="1"/>
  <c r="P77" i="1"/>
  <c r="P78" i="1"/>
  <c r="P79" i="1"/>
  <c r="P82" i="1"/>
  <c r="P83" i="1"/>
  <c r="P84" i="1"/>
  <c r="P85" i="1"/>
  <c r="P86" i="1"/>
  <c r="P87" i="1"/>
  <c r="P89" i="1"/>
  <c r="P91" i="1"/>
  <c r="P92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6" i="1"/>
  <c r="P117" i="1"/>
  <c r="P118" i="1"/>
  <c r="P119" i="1"/>
  <c r="P120" i="1"/>
  <c r="P121" i="1"/>
  <c r="P123" i="1"/>
  <c r="P124" i="1"/>
  <c r="P125" i="1"/>
  <c r="P126" i="1"/>
  <c r="P127" i="1"/>
  <c r="P129" i="1"/>
  <c r="P130" i="1"/>
  <c r="P131" i="1"/>
  <c r="P132" i="1"/>
  <c r="P133" i="1"/>
  <c r="P135" i="1"/>
  <c r="P136" i="1"/>
  <c r="P138" i="1"/>
  <c r="P140" i="1"/>
  <c r="P141" i="1"/>
  <c r="P142" i="1"/>
  <c r="P143" i="1"/>
  <c r="P144" i="1"/>
  <c r="P145" i="1"/>
  <c r="P146" i="1"/>
  <c r="P147" i="1"/>
  <c r="P148" i="1"/>
  <c r="O4" i="1"/>
  <c r="P4" i="1"/>
  <c r="O5" i="1"/>
  <c r="P5" i="1"/>
  <c r="O6" i="1"/>
  <c r="P6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8" i="1"/>
  <c r="O29" i="1"/>
  <c r="O30" i="1"/>
  <c r="O70" i="1"/>
  <c r="O71" i="1"/>
  <c r="O72" i="1"/>
  <c r="O73" i="1"/>
  <c r="O75" i="1"/>
  <c r="O76" i="1"/>
  <c r="O77" i="1"/>
  <c r="O78" i="1"/>
  <c r="O79" i="1"/>
  <c r="O82" i="1"/>
  <c r="O89" i="1"/>
  <c r="O91" i="1"/>
  <c r="O92" i="1"/>
  <c r="O93" i="1"/>
  <c r="O94" i="1"/>
  <c r="O95" i="1"/>
  <c r="O96" i="1"/>
  <c r="O97" i="1"/>
  <c r="O98" i="1"/>
  <c r="O99" i="1"/>
  <c r="O100" i="1"/>
  <c r="O116" i="1"/>
  <c r="O117" i="1"/>
  <c r="O119" i="1"/>
  <c r="O120" i="1"/>
  <c r="O121" i="1"/>
  <c r="O123" i="1"/>
  <c r="O124" i="1"/>
  <c r="O125" i="1"/>
  <c r="O126" i="1"/>
  <c r="O127" i="1"/>
  <c r="O129" i="1"/>
  <c r="O130" i="1"/>
  <c r="O131" i="1"/>
  <c r="O132" i="1"/>
  <c r="O133" i="1"/>
  <c r="O135" i="1"/>
  <c r="O136" i="1"/>
  <c r="O138" i="1"/>
  <c r="O140" i="1"/>
  <c r="O141" i="1"/>
  <c r="O143" i="1"/>
  <c r="O144" i="1"/>
  <c r="O145" i="1"/>
  <c r="O147" i="1"/>
  <c r="O148" i="1"/>
  <c r="O150" i="1"/>
  <c r="P150" i="1"/>
  <c r="O151" i="1"/>
  <c r="O152" i="1"/>
  <c r="P152" i="1"/>
  <c r="O154" i="1"/>
  <c r="P154" i="1"/>
  <c r="O156" i="1"/>
  <c r="P156" i="1"/>
  <c r="O157" i="1"/>
  <c r="P157" i="1"/>
  <c r="O158" i="1"/>
  <c r="P158" i="1"/>
  <c r="O159" i="1"/>
  <c r="P159" i="1"/>
  <c r="P160" i="1"/>
  <c r="O161" i="1"/>
  <c r="P161" i="1"/>
  <c r="P162" i="1"/>
  <c r="O163" i="1"/>
  <c r="P163" i="1"/>
  <c r="O164" i="1"/>
  <c r="P164" i="1"/>
  <c r="O165" i="1"/>
  <c r="P165" i="1"/>
  <c r="P166" i="1"/>
  <c r="P167" i="1"/>
  <c r="P168" i="1"/>
  <c r="P169" i="1"/>
  <c r="P170" i="1"/>
  <c r="O173" i="1"/>
  <c r="P173" i="1"/>
  <c r="O174" i="1"/>
  <c r="P174" i="1"/>
  <c r="P175" i="1"/>
  <c r="P176" i="1"/>
  <c r="O177" i="1"/>
  <c r="P177" i="1"/>
  <c r="P178" i="1"/>
  <c r="O180" i="1"/>
  <c r="P180" i="1"/>
  <c r="O181" i="1"/>
  <c r="O182" i="1"/>
  <c r="P182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P191" i="1"/>
  <c r="O192" i="1"/>
  <c r="P192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6" i="1"/>
  <c r="P206" i="1"/>
  <c r="O207" i="1"/>
  <c r="P207" i="1"/>
  <c r="P208" i="1"/>
  <c r="O209" i="1"/>
  <c r="P209" i="1"/>
  <c r="O210" i="1"/>
  <c r="O211" i="1"/>
  <c r="P211" i="1"/>
  <c r="O212" i="1"/>
  <c r="P212" i="1"/>
  <c r="M3" i="1"/>
  <c r="O3" i="1" s="1"/>
  <c r="N2" i="1"/>
  <c r="L2" i="1" s="1"/>
  <c r="M2" i="1"/>
  <c r="P2" i="1"/>
  <c r="O2" i="1"/>
  <c r="N17" i="1"/>
  <c r="L17" i="1" s="1"/>
  <c r="N18" i="1"/>
  <c r="L18" i="1" s="1"/>
  <c r="N19" i="1"/>
  <c r="L19" i="1" s="1"/>
  <c r="N20" i="1"/>
  <c r="L20" i="1" s="1"/>
  <c r="N21" i="1"/>
  <c r="L21" i="1" s="1"/>
  <c r="N22" i="1"/>
  <c r="L22" i="1" s="1"/>
  <c r="N23" i="1"/>
  <c r="L23" i="1" s="1"/>
  <c r="N24" i="1"/>
  <c r="L24" i="1" s="1"/>
  <c r="N25" i="1"/>
  <c r="L25" i="1" s="1"/>
  <c r="N26" i="1"/>
  <c r="L26" i="1" s="1"/>
  <c r="N150" i="1"/>
  <c r="L150" i="1" s="1"/>
  <c r="N152" i="1"/>
  <c r="L152" i="1" s="1"/>
  <c r="N154" i="1"/>
  <c r="L154" i="1" s="1"/>
  <c r="N156" i="1"/>
  <c r="L156" i="1" s="1"/>
  <c r="N157" i="1"/>
  <c r="L157" i="1" s="1"/>
  <c r="N158" i="1"/>
  <c r="L158" i="1" s="1"/>
  <c r="N159" i="1"/>
  <c r="L159" i="1" s="1"/>
  <c r="N160" i="1"/>
  <c r="L160" i="1" s="1"/>
  <c r="N161" i="1"/>
  <c r="L161" i="1" s="1"/>
  <c r="N162" i="1"/>
  <c r="L162" i="1" s="1"/>
  <c r="N163" i="1"/>
  <c r="L163" i="1" s="1"/>
  <c r="N164" i="1"/>
  <c r="L164" i="1" s="1"/>
  <c r="N165" i="1"/>
  <c r="L165" i="1" s="1"/>
  <c r="N166" i="1"/>
  <c r="L166" i="1" s="1"/>
  <c r="N167" i="1"/>
  <c r="L167" i="1" s="1"/>
  <c r="N168" i="1"/>
  <c r="L168" i="1" s="1"/>
  <c r="N169" i="1"/>
  <c r="L169" i="1" s="1"/>
  <c r="N170" i="1"/>
  <c r="L170" i="1" s="1"/>
  <c r="N173" i="1"/>
  <c r="L173" i="1" s="1"/>
  <c r="N174" i="1"/>
  <c r="L174" i="1" s="1"/>
  <c r="N175" i="1"/>
  <c r="L175" i="1" s="1"/>
  <c r="N176" i="1"/>
  <c r="L176" i="1" s="1"/>
  <c r="N177" i="1"/>
  <c r="L177" i="1" s="1"/>
  <c r="N178" i="1"/>
  <c r="L178" i="1" s="1"/>
  <c r="N180" i="1"/>
  <c r="L180" i="1" s="1"/>
  <c r="N181" i="1"/>
  <c r="L181" i="1" s="1"/>
  <c r="N182" i="1"/>
  <c r="L182" i="1" s="1"/>
  <c r="N184" i="1"/>
  <c r="L184" i="1" s="1"/>
  <c r="N185" i="1"/>
  <c r="L185" i="1" s="1"/>
  <c r="N186" i="1"/>
  <c r="L186" i="1" s="1"/>
  <c r="N187" i="1"/>
  <c r="L187" i="1" s="1"/>
  <c r="N188" i="1"/>
  <c r="L188" i="1" s="1"/>
  <c r="N189" i="1"/>
  <c r="L189" i="1" s="1"/>
  <c r="N190" i="1"/>
  <c r="L190" i="1" s="1"/>
  <c r="N191" i="1"/>
  <c r="L191" i="1" s="1"/>
  <c r="N192" i="1"/>
  <c r="L192" i="1" s="1"/>
  <c r="N194" i="1"/>
  <c r="L194" i="1" s="1"/>
  <c r="N195" i="1"/>
  <c r="L195" i="1" s="1"/>
  <c r="N196" i="1"/>
  <c r="L196" i="1" s="1"/>
  <c r="N197" i="1"/>
  <c r="L197" i="1" s="1"/>
  <c r="N198" i="1"/>
  <c r="L198" i="1" s="1"/>
  <c r="N199" i="1"/>
  <c r="L199" i="1" s="1"/>
  <c r="N200" i="1"/>
  <c r="L200" i="1" s="1"/>
  <c r="N201" i="1"/>
  <c r="L201" i="1" s="1"/>
  <c r="N202" i="1"/>
  <c r="L202" i="1" s="1"/>
  <c r="N203" i="1"/>
  <c r="L203" i="1" s="1"/>
  <c r="N204" i="1"/>
  <c r="L204" i="1" s="1"/>
  <c r="N206" i="1"/>
  <c r="L206" i="1" s="1"/>
  <c r="N207" i="1"/>
  <c r="L207" i="1" s="1"/>
  <c r="N208" i="1"/>
  <c r="L208" i="1" s="1"/>
  <c r="N209" i="1"/>
  <c r="L209" i="1" s="1"/>
  <c r="N210" i="1"/>
  <c r="L210" i="1" s="1"/>
  <c r="N211" i="1"/>
  <c r="L211" i="1" s="1"/>
  <c r="N212" i="1"/>
  <c r="L212" i="1" s="1"/>
  <c r="N4" i="1"/>
  <c r="L4" i="1" s="1"/>
  <c r="N5" i="1"/>
  <c r="L5" i="1" s="1"/>
  <c r="N6" i="1"/>
  <c r="L6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N16" i="1"/>
  <c r="L16" i="1" s="1"/>
  <c r="M4" i="1"/>
  <c r="M5" i="1"/>
  <c r="M6" i="1"/>
  <c r="M7" i="1"/>
  <c r="M8" i="1"/>
  <c r="M9" i="1"/>
  <c r="M10" i="1"/>
  <c r="M11" i="1"/>
  <c r="M12" i="1"/>
  <c r="M13" i="1"/>
  <c r="M14" i="1"/>
  <c r="M15" i="1"/>
  <c r="O15" i="1" s="1"/>
  <c r="M16" i="1"/>
  <c r="M17" i="1"/>
  <c r="M18" i="1"/>
  <c r="M19" i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O31" i="1" s="1"/>
  <c r="M32" i="1"/>
  <c r="M33" i="1"/>
  <c r="O33" i="1" s="1"/>
  <c r="M34" i="1"/>
  <c r="M35" i="1"/>
  <c r="O35" i="1" s="1"/>
  <c r="M36" i="1"/>
  <c r="M37" i="1"/>
  <c r="M38" i="1"/>
  <c r="M39" i="1"/>
  <c r="O39" i="1" s="1"/>
  <c r="M40" i="1"/>
  <c r="M41" i="1"/>
  <c r="M42" i="1"/>
  <c r="O42" i="1" s="1"/>
  <c r="M43" i="1"/>
  <c r="M44" i="1"/>
  <c r="M45" i="1"/>
  <c r="M46" i="1"/>
  <c r="M47" i="1"/>
  <c r="M48" i="1"/>
  <c r="M49" i="1"/>
  <c r="M50" i="1"/>
  <c r="M51" i="1"/>
  <c r="O51" i="1" s="1"/>
  <c r="M52" i="1"/>
  <c r="M53" i="1"/>
  <c r="M54" i="1"/>
  <c r="O54" i="1" s="1"/>
  <c r="M55" i="1"/>
  <c r="M56" i="1"/>
  <c r="O56" i="1" s="1"/>
  <c r="M57" i="1"/>
  <c r="M58" i="1"/>
  <c r="M59" i="1"/>
  <c r="M60" i="1"/>
  <c r="M61" i="1"/>
  <c r="O61" i="1" s="1"/>
  <c r="M62" i="1"/>
  <c r="M63" i="1"/>
  <c r="M64" i="1"/>
  <c r="M65" i="1"/>
  <c r="M66" i="1"/>
  <c r="M67" i="1"/>
  <c r="M68" i="1"/>
  <c r="M69" i="1"/>
  <c r="O69" i="1" s="1"/>
  <c r="M70" i="1"/>
  <c r="M71" i="1"/>
  <c r="M72" i="1"/>
  <c r="M73" i="1"/>
  <c r="M74" i="1"/>
  <c r="O74" i="1" s="1"/>
  <c r="M75" i="1"/>
  <c r="M76" i="1"/>
  <c r="M77" i="1"/>
  <c r="M78" i="1"/>
  <c r="M79" i="1"/>
  <c r="M80" i="1"/>
  <c r="M81" i="1"/>
  <c r="O81" i="1" s="1"/>
  <c r="M82" i="1"/>
  <c r="M83" i="1"/>
  <c r="M84" i="1"/>
  <c r="M85" i="1"/>
  <c r="M86" i="1"/>
  <c r="M87" i="1"/>
  <c r="M88" i="1"/>
  <c r="O88" i="1" s="1"/>
  <c r="M89" i="1"/>
  <c r="M90" i="1"/>
  <c r="O90" i="1" s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O113" i="1" s="1"/>
  <c r="M114" i="1"/>
  <c r="O114" i="1" s="1"/>
  <c r="M115" i="1"/>
  <c r="O115" i="1" s="1"/>
  <c r="M116" i="1"/>
  <c r="M117" i="1"/>
  <c r="M118" i="1"/>
  <c r="M119" i="1"/>
  <c r="M120" i="1"/>
  <c r="M121" i="1"/>
  <c r="M122" i="1"/>
  <c r="O122" i="1" s="1"/>
  <c r="M123" i="1"/>
  <c r="M124" i="1"/>
  <c r="M125" i="1"/>
  <c r="M126" i="1"/>
  <c r="M127" i="1"/>
  <c r="M128" i="1"/>
  <c r="O128" i="1" s="1"/>
  <c r="M129" i="1"/>
  <c r="M130" i="1"/>
  <c r="M131" i="1"/>
  <c r="M132" i="1"/>
  <c r="M133" i="1"/>
  <c r="M134" i="1"/>
  <c r="M135" i="1"/>
  <c r="M136" i="1"/>
  <c r="M137" i="1"/>
  <c r="O137" i="1" s="1"/>
  <c r="M138" i="1"/>
  <c r="M139" i="1"/>
  <c r="M140" i="1"/>
  <c r="M141" i="1"/>
  <c r="M142" i="1"/>
  <c r="M143" i="1"/>
  <c r="M144" i="1"/>
  <c r="M145" i="1"/>
  <c r="M146" i="1"/>
  <c r="M147" i="1"/>
  <c r="M148" i="1"/>
  <c r="M149" i="1"/>
  <c r="O149" i="1" s="1"/>
  <c r="M150" i="1"/>
  <c r="M151" i="1"/>
  <c r="M152" i="1"/>
  <c r="M153" i="1"/>
  <c r="O153" i="1" s="1"/>
  <c r="M154" i="1"/>
  <c r="M155" i="1"/>
  <c r="O15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O172" i="1" s="1"/>
  <c r="M173" i="1"/>
  <c r="M174" i="1"/>
  <c r="M175" i="1"/>
  <c r="M176" i="1"/>
  <c r="M177" i="1"/>
  <c r="M178" i="1"/>
  <c r="M179" i="1"/>
  <c r="M180" i="1"/>
  <c r="M181" i="1"/>
  <c r="M182" i="1"/>
  <c r="M183" i="1"/>
  <c r="O183" i="1" s="1"/>
  <c r="M184" i="1"/>
  <c r="M185" i="1"/>
  <c r="M186" i="1"/>
  <c r="M187" i="1"/>
  <c r="M188" i="1"/>
  <c r="M189" i="1"/>
  <c r="M190" i="1"/>
  <c r="M191" i="1"/>
  <c r="M192" i="1"/>
  <c r="M193" i="1"/>
  <c r="O193" i="1" s="1"/>
  <c r="M194" i="1"/>
  <c r="M195" i="1"/>
  <c r="M196" i="1"/>
  <c r="M197" i="1"/>
  <c r="M198" i="1"/>
  <c r="M199" i="1"/>
  <c r="M200" i="1"/>
  <c r="M201" i="1"/>
  <c r="M202" i="1"/>
  <c r="M203" i="1"/>
  <c r="M204" i="1"/>
  <c r="M205" i="1"/>
  <c r="O205" i="1" s="1"/>
  <c r="M206" i="1"/>
  <c r="M207" i="1"/>
  <c r="M208" i="1"/>
  <c r="M209" i="1"/>
  <c r="M210" i="1"/>
  <c r="M211" i="1"/>
  <c r="M21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K34" i="1"/>
  <c r="O80" i="1" l="1"/>
  <c r="O139" i="1"/>
  <c r="O171" i="1"/>
  <c r="O134" i="1"/>
  <c r="O179" i="1"/>
  <c r="O7" i="1"/>
</calcChain>
</file>

<file path=xl/sharedStrings.xml><?xml version="1.0" encoding="utf-8"?>
<sst xmlns="http://schemas.openxmlformats.org/spreadsheetml/2006/main" count="979" uniqueCount="417">
  <si>
    <t>DESCRIPTION</t>
  </si>
  <si>
    <t>DTEND</t>
  </si>
  <si>
    <t>DTSTART</t>
  </si>
  <si>
    <t>EXDATE</t>
  </si>
  <si>
    <t>RRULE</t>
  </si>
  <si>
    <t>SEQUENCE</t>
  </si>
  <si>
    <t>SUMMARY</t>
  </si>
  <si>
    <t>TRANSP</t>
  </si>
  <si>
    <t>UID</t>
  </si>
  <si>
    <t>X-MICROSOFT-CDO-BUSYSTATUS</t>
  </si>
  <si>
    <t>Early Dismissal 11:45 AM (K-8)</t>
  </si>
  <si>
    <t>TRANSPARENT</t>
  </si>
  <si>
    <t>2156516@school.stannpv.org</t>
  </si>
  <si>
    <t>FREE</t>
  </si>
  <si>
    <t>Every 4th Monday of the month, St. Ann Parish serves the hungry a hot lunch at the St. Mary's Food Kitchen</t>
  </si>
  <si>
    <t>vRecur({'FREQ': ['MONTHLY'], 'BYDAY': ['MO'], 'BYSETPOS': [4]})</t>
  </si>
  <si>
    <t>St. Mary's Food Kitchen</t>
  </si>
  <si>
    <t>OPAQUE</t>
  </si>
  <si>
    <t>2160836@school.stannpv.org</t>
  </si>
  <si>
    <t>BUSY</t>
  </si>
  <si>
    <t>First Day of School (1-8) 1/2 Day  11:45 AM Dismissal</t>
  </si>
  <si>
    <t>2391407@school.stannpv.org</t>
  </si>
  <si>
    <t>First Full Day K-8</t>
  </si>
  <si>
    <t>2391413@school.stannpv.org</t>
  </si>
  <si>
    <t>K - 8 Back to School Night</t>
  </si>
  <si>
    <t>2391417@school.stannpv.org</t>
  </si>
  <si>
    <t>Closed YCC &amp; School| Labor Day</t>
  </si>
  <si>
    <t>2391484@school.stannpv.org</t>
  </si>
  <si>
    <t>YCC &amp; K-8 Fall Conferences | No School</t>
  </si>
  <si>
    <t>2391501@school.stannpv.org</t>
  </si>
  <si>
    <t>No School | YCC &amp; K-8</t>
  </si>
  <si>
    <t>2391504@school.stannpv.org</t>
  </si>
  <si>
    <t>Thanksgiving Break | YCC &amp; K-8</t>
  </si>
  <si>
    <t>2391509@school.stannpv.org</t>
  </si>
  <si>
    <t>2391576@school.stannpv.org</t>
  </si>
  <si>
    <t>Last Day of School Grades 1-7</t>
  </si>
  <si>
    <t>2391598@school.stannpv.org</t>
  </si>
  <si>
    <t>Early Dismissal (K-8)</t>
  </si>
  <si>
    <t>2395380@school.stannpv.org</t>
  </si>
  <si>
    <t>KDO - Early dismissal all week at 11:30 AM</t>
  </si>
  <si>
    <t>2519392@school.stannpv.org</t>
  </si>
  <si>
    <t>vDDDLists([vDDDTypes(2025-09-24 08:15:00-05:00, Parameters({'TZID': '(no TZ description)'})), vDDDTypes(2025-11-05 08:15:00-06:00, Parameters({'TZID': '(no TZ description)'})), vDDDTypes(2025-11-19 08:15:00-06:00, Parameters({'TZID': '(no TZ description)'})), vDDDTypes(2025-11-26 08:15:00-06:00, Parameters({'TZID': '(no TZ description)'})), vDDDTypes(2025-12-10 08:15:00-06:00, Parameters({'TZID': '(no TZ description)'})), vDDDTypes(2025-12-24 08:15:00-06:00, Parameters({'TZID': '(no TZ description)'})), vDDDTypes(2025-12-31 08:15:00-06:00, Parameters({'TZID': '(no TZ description)'})), vDDDTypes(2026-02-18 08:15:00-06:00, Parameters({'TZID': '(no TZ description)'})), vDDDTypes(2026-03-18 08:15:00-05:00, Parameters({'TZID': '(no TZ description)'}))])</t>
  </si>
  <si>
    <t>vRecur({'FREQ': ['WEEKLY'], 'BYDAY': ['WE']})</t>
  </si>
  <si>
    <t>Mass</t>
  </si>
  <si>
    <t>2536230@school.stannpv.org</t>
  </si>
  <si>
    <t>vDDDLists([vDDDTypes(2026-04-04 16:00:00-05:00, Parameters({'TZID': '(no TZ description)'}))])</t>
  </si>
  <si>
    <t>vRecur({'FREQ': ['WEEKLY'], 'BYDAY': ['SA']})</t>
  </si>
  <si>
    <t>2536259@school.stannpv.org</t>
  </si>
  <si>
    <t>vRecur({'FREQ': ['WEEKLY'], 'BYDAY': ['SU']})</t>
  </si>
  <si>
    <t>2536260@school.stannpv.org</t>
  </si>
  <si>
    <t>2536261@school.stannpv.org</t>
  </si>
  <si>
    <t>2711944@school.stannpv.org</t>
  </si>
  <si>
    <t>2711946@school.stannpv.org</t>
  </si>
  <si>
    <t>Mass | Solemnity of the Assumption of the Blessed Virgin Mary</t>
  </si>
  <si>
    <t>2807575@school.stannpv.org</t>
  </si>
  <si>
    <t>First Day of School K 9:30 AM Dismissal</t>
  </si>
  <si>
    <t>2807578@school.stannpv.org</t>
  </si>
  <si>
    <t>K- 8 1/2 Day School Dismissal 11:45 AM</t>
  </si>
  <si>
    <t>2807582@school.stannpv.org</t>
  </si>
  <si>
    <t>K-8 No School - School of Faith</t>
  </si>
  <si>
    <t>2807585@school.stannpv.org</t>
  </si>
  <si>
    <t>YCC &amp; K-8 No School</t>
  </si>
  <si>
    <t>2807586@school.stannpv.org</t>
  </si>
  <si>
    <t>Ave St. Ann - A Night to Remember (used to be called Fall Festival)</t>
  </si>
  <si>
    <t>2807587@school.stannpv.org</t>
  </si>
  <si>
    <t>2807602@school.stannpv.org</t>
  </si>
  <si>
    <t>2807603@school.stannpv.org</t>
  </si>
  <si>
    <t>2807604@school.stannpv.org</t>
  </si>
  <si>
    <t>2807605@school.stannpv.org</t>
  </si>
  <si>
    <t>YCC Early Dismissal Christmas Break Begins</t>
  </si>
  <si>
    <t>2807610@school.stannpv.org</t>
  </si>
  <si>
    <t>Christmas Break (YCC &amp; K-8)</t>
  </si>
  <si>
    <t>2807612@school.stannpv.org</t>
  </si>
  <si>
    <t>School Resumes (YCC &amp; K-8)</t>
  </si>
  <si>
    <t>2807617@school.stannpv.org</t>
  </si>
  <si>
    <t>2807620@school.stannpv.org</t>
  </si>
  <si>
    <t>2807621@school.stannpv.org</t>
  </si>
  <si>
    <t>2807622@school.stannpv.org</t>
  </si>
  <si>
    <t>2807623@school.stannpv.org</t>
  </si>
  <si>
    <t>2807625@school.stannpv.org</t>
  </si>
  <si>
    <t>2807626@school.stannpv.org</t>
  </si>
  <si>
    <t>2807628@school.stannpv.org</t>
  </si>
  <si>
    <t>2807630@school.stannpv.org</t>
  </si>
  <si>
    <t>2807633@school.stannpv.org</t>
  </si>
  <si>
    <t>2807635@school.stannpv.org</t>
  </si>
  <si>
    <t>No School &amp; YCC Closed | Martin Luther King, Jr. Day</t>
  </si>
  <si>
    <t>2807644@school.stannpv.org</t>
  </si>
  <si>
    <t>11:45 AM Early Dismissal (K-8)</t>
  </si>
  <si>
    <t>2807645@school.stannpv.org</t>
  </si>
  <si>
    <t>Catholic Schools Week</t>
  </si>
  <si>
    <t>2807646@school.stannpv.org</t>
  </si>
  <si>
    <t>2807647@school.stannpv.org</t>
  </si>
  <si>
    <t>2807648@school.stannpv.org</t>
  </si>
  <si>
    <t>2807649@school.stannpv.org</t>
  </si>
  <si>
    <t>2807650@school.stannpv.org</t>
  </si>
  <si>
    <t>8th Grade Clap Out</t>
  </si>
  <si>
    <t>2807652@school.stannpv.org</t>
  </si>
  <si>
    <t>8th Grade Graduation</t>
  </si>
  <si>
    <t>2807653@school.stannpv.org</t>
  </si>
  <si>
    <t>9:30 AM Dismissal</t>
  </si>
  <si>
    <t>2807654@school.stannpv.org</t>
  </si>
  <si>
    <t>May Crowning</t>
  </si>
  <si>
    <t>2807656@school.stannpv.org</t>
  </si>
  <si>
    <t>Field Day K-7</t>
  </si>
  <si>
    <t>2807657@school.stannpv.org</t>
  </si>
  <si>
    <t>Tiger Trot &amp; Tiny Trot</t>
  </si>
  <si>
    <t>2807661@school.stannpv.org</t>
  </si>
  <si>
    <t>No School &amp; YCC Closed | Holy Thursday</t>
  </si>
  <si>
    <t>2807663@school.stannpv.org</t>
  </si>
  <si>
    <t>No School &amp; YCC Closed | Good Friday</t>
  </si>
  <si>
    <t>2807664@school.stannpv.org</t>
  </si>
  <si>
    <t>Easter Vigil</t>
  </si>
  <si>
    <t>2807665@school.stannpv.org</t>
  </si>
  <si>
    <t>No School &amp; YCC Closed | Easter Break</t>
  </si>
  <si>
    <t>2807667@school.stannpv.org</t>
  </si>
  <si>
    <t>Last Full Day for 8th Graders</t>
  </si>
  <si>
    <t>2807670@school.stannpv.org</t>
  </si>
  <si>
    <t>No School &amp; YCC Closed | Spring Break</t>
  </si>
  <si>
    <t>2807672@school.stannpv.org</t>
  </si>
  <si>
    <t>2807674@school.stannpv.org</t>
  </si>
  <si>
    <t>2807675@school.stannpv.org</t>
  </si>
  <si>
    <t>2807677@school.stannpv.org</t>
  </si>
  <si>
    <t>2807678@school.stannpv.org</t>
  </si>
  <si>
    <t>1-8 Early Dismissal</t>
  </si>
  <si>
    <t>2807683@school.stannpv.org</t>
  </si>
  <si>
    <t>K-8 Early Dismissal</t>
  </si>
  <si>
    <t>2807686@school.stannpv.org</t>
  </si>
  <si>
    <t>No School &amp; YCC Closed | President's Day</t>
  </si>
  <si>
    <t>2807688@school.stannpv.org</t>
  </si>
  <si>
    <t>YCC &amp; K- 8 Spring Conferences | No School</t>
  </si>
  <si>
    <t>2807690@school.stannpv.org</t>
  </si>
  <si>
    <t>2807692@school.stannpv.org</t>
  </si>
  <si>
    <t>Full Time Preschool Starts Dismiss at 11:30 AM</t>
  </si>
  <si>
    <t>2807729@school.stannpv.org</t>
  </si>
  <si>
    <t>Part Time Morning 3’s,4’s &amp; Pre-K First Day</t>
  </si>
  <si>
    <t>2807730@school.stannpv.org</t>
  </si>
  <si>
    <t>Part Time Afternoon 3’s &amp; 4’s First Day</t>
  </si>
  <si>
    <t>2807731@school.stannpv.org</t>
  </si>
  <si>
    <t>YCC Preschool Classes Dismiss at 11:30 AM</t>
  </si>
  <si>
    <t>2807732@school.stannpv.org</t>
  </si>
  <si>
    <t>YCC First Day of Extended Day</t>
  </si>
  <si>
    <t>2807736@school.stannpv.org</t>
  </si>
  <si>
    <t>YCC Normal Preschool Session Hours Begin</t>
  </si>
  <si>
    <t>2807738@school.stannpv.org</t>
  </si>
  <si>
    <t>2807741@school.stannpv.org</t>
  </si>
  <si>
    <t>2807742@school.stannpv.org</t>
  </si>
  <si>
    <t>2807743@school.stannpv.org</t>
  </si>
  <si>
    <t>2807744@school.stannpv.org</t>
  </si>
  <si>
    <t>YCC Back to School Night</t>
  </si>
  <si>
    <t>2807746@school.stannpv.org</t>
  </si>
  <si>
    <t>Preschool Mom's Night Out</t>
  </si>
  <si>
    <t>2807760@school.stannpv.org</t>
  </si>
  <si>
    <t>YCC Early Dismissal</t>
  </si>
  <si>
    <t>2807765@school.stannpv.org</t>
  </si>
  <si>
    <t>K-8 Early Dismissal Christmas Break Begins</t>
  </si>
  <si>
    <t>2807768@school.stannpv.org</t>
  </si>
  <si>
    <t>YCC 11:30 AM Early Dismissal</t>
  </si>
  <si>
    <t>2807776@school.stannpv.org</t>
  </si>
  <si>
    <t>2807782@school.stannpv.org</t>
  </si>
  <si>
    <t>Preschool Dad's Night Out</t>
  </si>
  <si>
    <t>2807786@school.stannpv.org</t>
  </si>
  <si>
    <t>2807789@school.stannpv.org</t>
  </si>
  <si>
    <t>YCC Last Day of School</t>
  </si>
  <si>
    <t>2807792@school.stannpv.org</t>
  </si>
  <si>
    <t>PTO Meeting</t>
  </si>
  <si>
    <t>2826071@school.stannpv.org</t>
  </si>
  <si>
    <t>My Hot Lunch Box</t>
  </si>
  <si>
    <t>2826072@school.stannpv.org</t>
  </si>
  <si>
    <t>VIRTUS Training</t>
  </si>
  <si>
    <t>2826075@school.stannpv.org</t>
  </si>
  <si>
    <t>Culver's Spirit Night</t>
  </si>
  <si>
    <t>2826076@school.stannpv.org</t>
  </si>
  <si>
    <t>Spirit Day &amp; Spirit Day Cafe</t>
  </si>
  <si>
    <t>2826077@school.stannpv.org</t>
  </si>
  <si>
    <t>2826078@school.stannpv.org</t>
  </si>
  <si>
    <t>Moms in Prayer</t>
  </si>
  <si>
    <t>2826082@school.stannpv.org</t>
  </si>
  <si>
    <t>2826085@school.stannpv.org</t>
  </si>
  <si>
    <t>School Council</t>
  </si>
  <si>
    <t>2826087@school.stannpv.org</t>
  </si>
  <si>
    <t>Wing Stand Spirit Night</t>
  </si>
  <si>
    <t>2826088@school.stannpv.org</t>
  </si>
  <si>
    <t>1st Quarter Progress Reports</t>
  </si>
  <si>
    <t>2826090@school.stannpv.org</t>
  </si>
  <si>
    <t>2826091@school.stannpv.org</t>
  </si>
  <si>
    <t>Picture Day</t>
  </si>
  <si>
    <t>2826094@school.stannpv.org</t>
  </si>
  <si>
    <t>2826095@school.stannpv.org</t>
  </si>
  <si>
    <t>Happy Bear - K and 1st Grade</t>
  </si>
  <si>
    <t>2826098@school.stannpv.org</t>
  </si>
  <si>
    <t>Parish Picnic</t>
  </si>
  <si>
    <t>2826100@school.stannpv.org</t>
  </si>
  <si>
    <t>vRecur({'FREQ': ['WEEKLY'], 'COUNT': [4], 'BYDAY': ['TU']})</t>
  </si>
  <si>
    <t>Rosary</t>
  </si>
  <si>
    <t>2826103@school.stannpv.org</t>
  </si>
  <si>
    <t>End of 1st Quarter</t>
  </si>
  <si>
    <t>2826106@school.stannpv.org</t>
  </si>
  <si>
    <t>2826108@school.stannpv.org</t>
  </si>
  <si>
    <t>Walk and Roll to School</t>
  </si>
  <si>
    <t>2826109@school.stannpv.org</t>
  </si>
  <si>
    <t>Chat &amp; Chew</t>
  </si>
  <si>
    <t>2826112@school.stannpv.org</t>
  </si>
  <si>
    <t>2826113@school.stannpv.org</t>
  </si>
  <si>
    <t>2826115@school.stannpv.org</t>
  </si>
  <si>
    <t>2826116@school.stannpv.org</t>
  </si>
  <si>
    <t>Trunk or Treat</t>
  </si>
  <si>
    <t>2826118@school.stannpv.org</t>
  </si>
  <si>
    <t>2826119@school.stannpv.org</t>
  </si>
  <si>
    <t>Halloween Parade K-2nd</t>
  </si>
  <si>
    <t>2826121@school.stannpv.org</t>
  </si>
  <si>
    <t>Halloween Parties</t>
  </si>
  <si>
    <t>2826123@school.stannpv.org</t>
  </si>
  <si>
    <t>All Saints Day</t>
  </si>
  <si>
    <t>2826127@school.stannpv.org</t>
  </si>
  <si>
    <t>Picture Retakes</t>
  </si>
  <si>
    <t>2826129@school.stannpv.org</t>
  </si>
  <si>
    <t>2826130@school.stannpv.org</t>
  </si>
  <si>
    <t>2826132@school.stannpv.org</t>
  </si>
  <si>
    <t>Veteran's Day Concert (4th - 6th Grade)</t>
  </si>
  <si>
    <t>2826134@school.stannpv.org</t>
  </si>
  <si>
    <t>2826135@school.stannpv.org</t>
  </si>
  <si>
    <t>Moms In Prayer</t>
  </si>
  <si>
    <t>2826138@school.stannpv.org</t>
  </si>
  <si>
    <t>First Reconciliation</t>
  </si>
  <si>
    <t>2826144@school.stannpv.org</t>
  </si>
  <si>
    <t>2826146@school.stannpv.org</t>
  </si>
  <si>
    <t>Book Fair</t>
  </si>
  <si>
    <t>2826151@school.stannpv.org</t>
  </si>
  <si>
    <t>2826152@school.stannpv.org</t>
  </si>
  <si>
    <t>2826153@school.stannpv.org</t>
  </si>
  <si>
    <t>2826154@school.stannpv.org</t>
  </si>
  <si>
    <t>2826155@school.stannpv.org</t>
  </si>
  <si>
    <t>Last Day for Shorts</t>
  </si>
  <si>
    <t>2826158@school.stannpv.org</t>
  </si>
  <si>
    <t>2826159@school.stannpv.org</t>
  </si>
  <si>
    <t>2nd Quarter Progress Reports</t>
  </si>
  <si>
    <t>2826160@school.stannpv.org</t>
  </si>
  <si>
    <t>2828059@school.stannpv.org</t>
  </si>
  <si>
    <t>2828061@school.stannpv.org</t>
  </si>
  <si>
    <t>Feast of the Immaculate Conception</t>
  </si>
  <si>
    <t>2828065@school.stannpv.org</t>
  </si>
  <si>
    <t>2828066@school.stannpv.org</t>
  </si>
  <si>
    <t>2828067@school.stannpv.org</t>
  </si>
  <si>
    <t>K-3 Christmas Program</t>
  </si>
  <si>
    <t>2828068@school.stannpv.org</t>
  </si>
  <si>
    <t>2828069@school.stannpv.org</t>
  </si>
  <si>
    <t>School Council Meeting</t>
  </si>
  <si>
    <t>2828073@school.stannpv.org</t>
  </si>
  <si>
    <t>Christmas Parties K-8</t>
  </si>
  <si>
    <t>2828076@school.stannpv.org</t>
  </si>
  <si>
    <t>2828089@school.stannpv.org</t>
  </si>
  <si>
    <t>26-27 Registration Opens</t>
  </si>
  <si>
    <t>2828092@school.stannpv.org</t>
  </si>
  <si>
    <t>2828094@school.stannpv.org</t>
  </si>
  <si>
    <t>2828096@school.stannpv.org</t>
  </si>
  <si>
    <t>2828102@school.stannpv.org</t>
  </si>
  <si>
    <t>2828104@school.stannpv.org</t>
  </si>
  <si>
    <t>Spelling Bee 3rd - 8th</t>
  </si>
  <si>
    <t>2828106@school.stannpv.org</t>
  </si>
  <si>
    <t>My Hot Lunch</t>
  </si>
  <si>
    <t>2828108@school.stannpv.org</t>
  </si>
  <si>
    <t>2828111@school.stannpv.org</t>
  </si>
  <si>
    <t>Near &amp; Dear</t>
  </si>
  <si>
    <t>2828113@school.stannpv.org</t>
  </si>
  <si>
    <t>K-8 Talent Show</t>
  </si>
  <si>
    <t>2828115@school.stannpv.org</t>
  </si>
  <si>
    <t>Trivia Night</t>
  </si>
  <si>
    <t>2828116@school.stannpv.org</t>
  </si>
  <si>
    <t>School Counselor Appreciation Day</t>
  </si>
  <si>
    <t>2828118@school.stannpv.org</t>
  </si>
  <si>
    <t>2828119@school.stannpv.org</t>
  </si>
  <si>
    <t>2828120@school.stannpv.org</t>
  </si>
  <si>
    <t>26-27 Registration Closes</t>
  </si>
  <si>
    <t>2828122@school.stannpv.org</t>
  </si>
  <si>
    <t>2828123@school.stannpv.org</t>
  </si>
  <si>
    <t>PTO Meetin</t>
  </si>
  <si>
    <t>2828125@school.stannpv.org</t>
  </si>
  <si>
    <t>K-8 St. Valentine Day Parties</t>
  </si>
  <si>
    <t>2828126@school.stannpv.org</t>
  </si>
  <si>
    <t>3rd Quarter Progress</t>
  </si>
  <si>
    <t>2828129@school.stannpv.org</t>
  </si>
  <si>
    <t>K-8 Parent Teacher Conferences</t>
  </si>
  <si>
    <t>2828131@school.stannpv.org</t>
  </si>
  <si>
    <t>2828132@school.stannpv.org</t>
  </si>
  <si>
    <t>Ash Wednesday Mass</t>
  </si>
  <si>
    <t>2828133@school.stannpv.org</t>
  </si>
  <si>
    <t>2828134@school.stannpv.org</t>
  </si>
  <si>
    <t>2828135@school.stannpv.org</t>
  </si>
  <si>
    <t>Class Photos and 8th Grade Composite Photo</t>
  </si>
  <si>
    <t>2828136@school.stannpv.org</t>
  </si>
  <si>
    <t>2828137@school.stannpv.org</t>
  </si>
  <si>
    <t>End of 3rd Quarter</t>
  </si>
  <si>
    <t>2828138@school.stannpv.org</t>
  </si>
  <si>
    <t>2828140@school.stannpv.org</t>
  </si>
  <si>
    <t>2828142@school.stannpv.org</t>
  </si>
  <si>
    <t>Culver's Spirirt Night</t>
  </si>
  <si>
    <t>2828144@school.stannpv.org</t>
  </si>
  <si>
    <t>2828146@school.stannpv.org</t>
  </si>
  <si>
    <t>Kindergarten Round- Up 26-27 year</t>
  </si>
  <si>
    <t>2828150@school.stannpv.org</t>
  </si>
  <si>
    <t>Kindergarten NO School</t>
  </si>
  <si>
    <t>2828151@school.stannpv.org</t>
  </si>
  <si>
    <t>2828153@school.stannpv.org</t>
  </si>
  <si>
    <t>2828154@school.stannpv.org</t>
  </si>
  <si>
    <t>First Day for Shorts</t>
  </si>
  <si>
    <t>2828157@school.stannpv.org</t>
  </si>
  <si>
    <t>2828158@school.stannpv.org</t>
  </si>
  <si>
    <t>2828159@school.stannpv.org</t>
  </si>
  <si>
    <t>Tiger Trot Kick Off</t>
  </si>
  <si>
    <t>2828160@school.stannpv.org</t>
  </si>
  <si>
    <t>2828163@school.stannpv.org</t>
  </si>
  <si>
    <t>Chat and Chew</t>
  </si>
  <si>
    <t>2828164@school.stannpv.org</t>
  </si>
  <si>
    <t>26/27 Kindergarten Kick Off</t>
  </si>
  <si>
    <t>2828165@school.stannpv.org</t>
  </si>
  <si>
    <t>25/26 Kindergarten Dismiss at 11:40 AM</t>
  </si>
  <si>
    <t>2828167@school.stannpv.org</t>
  </si>
  <si>
    <t>2828168@school.stannpv.org</t>
  </si>
  <si>
    <t>2828169@school.stannpv.org</t>
  </si>
  <si>
    <t>Pen Friend Gathering</t>
  </si>
  <si>
    <t>2828170@school.stannpv.org</t>
  </si>
  <si>
    <t>First Communion</t>
  </si>
  <si>
    <t>2828171@school.stannpv.org</t>
  </si>
  <si>
    <t>8th Grade Production</t>
  </si>
  <si>
    <t>2828172@school.stannpv.org</t>
  </si>
  <si>
    <t>2828173@school.stannpv.org</t>
  </si>
  <si>
    <t>2828174@school.stannpv.org</t>
  </si>
  <si>
    <t>4th Quarter Progress Report</t>
  </si>
  <si>
    <t>2828175@school.stannpv.org</t>
  </si>
  <si>
    <t>2828176@school.stannpv.org</t>
  </si>
  <si>
    <t>Rain Out Day for Tiger Trot</t>
  </si>
  <si>
    <t>2828177@school.stannpv.org</t>
  </si>
  <si>
    <t>Teacher Appreciation Week</t>
  </si>
  <si>
    <t>2828178@school.stannpv.org</t>
  </si>
  <si>
    <t>2828179@school.stannpv.org</t>
  </si>
  <si>
    <t>2828180@school.stannpv.org</t>
  </si>
  <si>
    <t>2828181@school.stannpv.org</t>
  </si>
  <si>
    <t>2828182@school.stannpv.org</t>
  </si>
  <si>
    <t>2828183@school.stannpv.org</t>
  </si>
  <si>
    <t>2828186@school.stannpv.org</t>
  </si>
  <si>
    <t>2828187@school.stannpv.org</t>
  </si>
  <si>
    <t>2828188@school.stannpv.org</t>
  </si>
  <si>
    <t>Kindergarten Last Day</t>
  </si>
  <si>
    <t>2828191@school.stannpv.org</t>
  </si>
  <si>
    <t>KDO starts Full Days</t>
  </si>
  <si>
    <t>2836716@school.stannpv.org</t>
  </si>
  <si>
    <t>YCC Christmas Program</t>
  </si>
  <si>
    <t>2836724@school.stannpv.org</t>
  </si>
  <si>
    <t>YCC Christmas Parties</t>
  </si>
  <si>
    <t>2836727@school.stannpv.org</t>
  </si>
  <si>
    <t>YCC Valentine Parties</t>
  </si>
  <si>
    <t>2836731@school.stannpv.org</t>
  </si>
  <si>
    <t>Include?</t>
  </si>
  <si>
    <t>Day Of Week</t>
  </si>
  <si>
    <t>Start Date</t>
  </si>
  <si>
    <t>Start Time</t>
  </si>
  <si>
    <t>End Date</t>
  </si>
  <si>
    <t>End Time</t>
  </si>
  <si>
    <t>My Summary</t>
  </si>
  <si>
    <t>OOF</t>
  </si>
  <si>
    <t>oof</t>
  </si>
  <si>
    <t>Alarm Hours Before 1</t>
  </si>
  <si>
    <t>Alarm Hours Before 2</t>
  </si>
  <si>
    <t>All Day Event</t>
  </si>
  <si>
    <t>St Ann: First Day of School K 9:30 AM Dismissal</t>
  </si>
  <si>
    <t>St Ann: K- 8 1/2 Day School Dismissal 11:45 AM</t>
  </si>
  <si>
    <t>St Ann: First Full Day K-8</t>
  </si>
  <si>
    <t>St Ann: PTO Meeting</t>
  </si>
  <si>
    <t>St Ann: K - 8 Back to School Night</t>
  </si>
  <si>
    <t>St Ann: Chick-Fil-A Monday</t>
  </si>
  <si>
    <t>St Ann: VIRTUS Training</t>
  </si>
  <si>
    <t>St Ann: Culver's Spirit Night</t>
  </si>
  <si>
    <t>St Ann: Closed YCC &amp; School| Labor Day</t>
  </si>
  <si>
    <t>St Ann: Spirit Day &amp; Spirit Day Cafe</t>
  </si>
  <si>
    <t>St Ann: Wing Stand Spirit Night</t>
  </si>
  <si>
    <t>St Ann: K-8 No School - School of Faith</t>
  </si>
  <si>
    <t>St Ann: 1st Quarter Progress Reports</t>
  </si>
  <si>
    <t>St Ann: Picture Day</t>
  </si>
  <si>
    <t>St Ann: Happy Bear - K and 1st Grade</t>
  </si>
  <si>
    <t>St Ann: YCC &amp; K-8 No School</t>
  </si>
  <si>
    <t>St Ann: Ave St. Ann - A Night to Remember (used to be called Fall Festival)</t>
  </si>
  <si>
    <t>St Ann: Early Dismissal 11:45 AM (K-8)</t>
  </si>
  <si>
    <t>St Ann: YCC &amp; K-8 Fall Conferences | No School</t>
  </si>
  <si>
    <t>St Ann: No School | YCC &amp; K-8</t>
  </si>
  <si>
    <t>St Ann: Trunk or Treat</t>
  </si>
  <si>
    <t>St Ann: Halloween Parade K-2nd</t>
  </si>
  <si>
    <t>St Ann: Halloween Parties</t>
  </si>
  <si>
    <t>St Ann: Picture Retakes</t>
  </si>
  <si>
    <t>St Ann: Early Dismissal (K-8)</t>
  </si>
  <si>
    <t>St Ann: Last Day for Shorts</t>
  </si>
  <si>
    <t>St Ann: 2nd Quarter Progress Reports</t>
  </si>
  <si>
    <t>St Ann: Thanksgiving Break | YCC &amp; K-8</t>
  </si>
  <si>
    <t>St Ann: K-3 Christmas Program</t>
  </si>
  <si>
    <t>St Ann: Christmas Parties K-8</t>
  </si>
  <si>
    <t>St Ann: K-8 Early Dismissal Christmas Break Begins</t>
  </si>
  <si>
    <t>St Ann: Christmas Break (YCC &amp; K-8)</t>
  </si>
  <si>
    <t>St Ann: No School &amp; YCC Closed | Martin Luther King, Jr. Day</t>
  </si>
  <si>
    <t>St Ann: 11:45 AM Early Dismissal (K-8)</t>
  </si>
  <si>
    <t>St Ann: Trivia Night</t>
  </si>
  <si>
    <t>St Ann: K-8 Talent Show</t>
  </si>
  <si>
    <t>St Ann: PTO Meetin</t>
  </si>
  <si>
    <t>St Ann: K-8 St. Valentine Day Parties</t>
  </si>
  <si>
    <t>St Ann: YCC &amp; K- 8 Spring Conferences | No School</t>
  </si>
  <si>
    <t>St Ann: K-8 Parent Teacher Conferences</t>
  </si>
  <si>
    <t>St Ann: No School &amp; YCC Closed | President's Day</t>
  </si>
  <si>
    <t>St Ann: K-8 Early Dismissal</t>
  </si>
  <si>
    <t>St Ann: Class Photos and 8th Grade Composite Photo</t>
  </si>
  <si>
    <t>St Ann: Culver's Spirirt Night</t>
  </si>
  <si>
    <t>St Ann: Kindergarten NO School</t>
  </si>
  <si>
    <t>St Ann: No School &amp; YCC Closed | Spring Break</t>
  </si>
  <si>
    <t>St Ann: First Day for Shorts</t>
  </si>
  <si>
    <t>St Ann: No School &amp; YCC Closed | Holy Thursday</t>
  </si>
  <si>
    <t>St Ann: No School &amp; YCC Closed | Good Friday</t>
  </si>
  <si>
    <t>St Ann: No School &amp; YCC Closed | Easter Break</t>
  </si>
  <si>
    <t>St Ann: 25/26 Kindergarten Dismiss at 11:40 AM</t>
  </si>
  <si>
    <t>St Ann: Field Day K-7</t>
  </si>
  <si>
    <t>St Ann: Kindergarten Last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</si>
</sst>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h:mm\ AM/P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CFB0-89FF-4E11-B813-0B588DDCC676}">
  <sheetPr filterMode="1"/>
  <dimension ref="A1:V212"/>
  <sheetViews>
    <sheetView tabSelected="1" topLeftCell="H137" workbookViewId="0">
      <selection activeCell="L1" sqref="L1:T210"/>
    </sheetView>
  </sheetViews>
  <sheetFormatPr defaultRowHeight="15" x14ac:dyDescent="0.25"/>
  <cols>
    <col min="1" max="1" width="32" customWidth="1"/>
    <col min="2" max="3" width="15.5703125" bestFit="1" customWidth="1"/>
    <col min="5" max="5" width="13.5703125" customWidth="1"/>
    <col min="7" max="7" width="62.7109375" customWidth="1"/>
    <col min="8" max="8" width="19.140625" customWidth="1"/>
    <col min="9" max="9" width="27.28515625" customWidth="1"/>
    <col min="10" max="10" width="10.85546875" style="3" bestFit="1" customWidth="1"/>
    <col min="11" max="12" width="14.140625" style="3" customWidth="1"/>
    <col min="13" max="13" width="11.7109375" style="6" bestFit="1" customWidth="1"/>
    <col min="14" max="14" width="12" style="3" bestFit="1" customWidth="1"/>
    <col min="15" max="15" width="11" style="6" bestFit="1" customWidth="1"/>
    <col min="16" max="16" width="11.28515625" style="3" bestFit="1" customWidth="1"/>
    <col min="17" max="17" width="59.5703125" style="3" bestFit="1" customWidth="1"/>
    <col min="18" max="18" width="32.28515625" style="3" customWidth="1"/>
    <col min="19" max="20" width="22" style="3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352</v>
      </c>
      <c r="K1" s="3" t="s">
        <v>353</v>
      </c>
      <c r="L1" s="3" t="s">
        <v>363</v>
      </c>
      <c r="M1" s="6" t="s">
        <v>354</v>
      </c>
      <c r="N1" s="3" t="s">
        <v>355</v>
      </c>
      <c r="O1" s="6" t="s">
        <v>356</v>
      </c>
      <c r="P1" s="3" t="s">
        <v>357</v>
      </c>
      <c r="Q1" s="3" t="s">
        <v>358</v>
      </c>
      <c r="R1" s="3" t="s">
        <v>9</v>
      </c>
      <c r="S1" s="3" t="s">
        <v>361</v>
      </c>
      <c r="T1" s="3" t="s">
        <v>362</v>
      </c>
      <c r="U1" s="3"/>
      <c r="V1" s="3"/>
    </row>
    <row r="2" spans="1:22" hidden="1" x14ac:dyDescent="0.25">
      <c r="B2" s="2">
        <v>45884</v>
      </c>
      <c r="C2" s="2">
        <v>45883</v>
      </c>
      <c r="F2">
        <v>0</v>
      </c>
      <c r="G2" t="s">
        <v>20</v>
      </c>
      <c r="H2" t="s">
        <v>11</v>
      </c>
      <c r="I2" t="s">
        <v>21</v>
      </c>
      <c r="J2" s="3" t="b">
        <v>0</v>
      </c>
      <c r="K2" s="3">
        <f t="shared" ref="K2:K65" si="0">WEEKDAY(C2,11)</f>
        <v>4</v>
      </c>
      <c r="L2" s="3" t="b">
        <f>IF(ISNUMBER(N2), FALSE, TRUE)</f>
        <v>1</v>
      </c>
      <c r="M2" s="4">
        <f t="shared" ref="M2:M65" si="1">DATE(YEAR(C2),MONTH(C2),DAY(C2))</f>
        <v>45883</v>
      </c>
      <c r="N2" s="5" t="str">
        <f>IF(HOUR(C2) = 0, "", TIME(HOUR(C2),MINUTE(C2),0))</f>
        <v/>
      </c>
      <c r="O2" s="4">
        <f t="shared" ref="O2:O65" si="2">DATE(YEAR(B2),MONTH(B2),DAY(B2))</f>
        <v>45884</v>
      </c>
      <c r="P2" s="5" t="str">
        <f>IF(HOUR(B2) = 0, "", TIME(HOUR(B2),MINUTE(B2),0))</f>
        <v/>
      </c>
      <c r="R2" s="3" t="s">
        <v>13</v>
      </c>
    </row>
    <row r="3" spans="1:22" x14ac:dyDescent="0.25">
      <c r="B3" s="2">
        <v>45884</v>
      </c>
      <c r="C3" s="2">
        <v>45883</v>
      </c>
      <c r="F3">
        <v>0</v>
      </c>
      <c r="G3" t="s">
        <v>55</v>
      </c>
      <c r="H3" t="s">
        <v>11</v>
      </c>
      <c r="I3" t="s">
        <v>56</v>
      </c>
      <c r="J3" s="3" t="b">
        <v>1</v>
      </c>
      <c r="K3" s="3">
        <f t="shared" si="0"/>
        <v>4</v>
      </c>
      <c r="L3" s="3" t="b">
        <f t="shared" ref="L3:L66" si="3">IF(ISNUMBER(N3), FALSE, TRUE)</f>
        <v>0</v>
      </c>
      <c r="M3" s="6">
        <f t="shared" si="1"/>
        <v>45883</v>
      </c>
      <c r="N3" s="5">
        <v>0.39583333333333331</v>
      </c>
      <c r="O3" s="6">
        <f>M3</f>
        <v>45883</v>
      </c>
      <c r="P3" s="5">
        <v>0.70833333333333337</v>
      </c>
      <c r="Q3" s="3" t="s">
        <v>364</v>
      </c>
      <c r="R3" s="3" t="s">
        <v>13</v>
      </c>
    </row>
    <row r="4" spans="1:22" hidden="1" x14ac:dyDescent="0.25">
      <c r="B4" s="1">
        <v>45883.479166666664</v>
      </c>
      <c r="C4" s="1">
        <v>45883</v>
      </c>
      <c r="F4">
        <v>0</v>
      </c>
      <c r="G4" t="s">
        <v>132</v>
      </c>
      <c r="H4" t="s">
        <v>17</v>
      </c>
      <c r="I4" t="s">
        <v>133</v>
      </c>
      <c r="J4" s="3" t="b">
        <v>0</v>
      </c>
      <c r="K4" s="3">
        <f t="shared" si="0"/>
        <v>4</v>
      </c>
      <c r="L4" s="3" t="b">
        <f t="shared" si="3"/>
        <v>1</v>
      </c>
      <c r="M4" s="4">
        <f t="shared" si="1"/>
        <v>45883</v>
      </c>
      <c r="N4" s="5" t="str">
        <f>IF(HOUR(C4) = 0, "", TIME(HOUR(C4),MINUTE(C4),0))</f>
        <v/>
      </c>
      <c r="O4" s="4">
        <f t="shared" si="2"/>
        <v>45883</v>
      </c>
      <c r="P4" s="5">
        <f>IF(HOUR(B4) = 0, "", TIME(HOUR(B4),MINUTE(B4),0))</f>
        <v>0.47916666666666669</v>
      </c>
      <c r="R4" s="3" t="s">
        <v>19</v>
      </c>
    </row>
    <row r="5" spans="1:22" hidden="1" x14ac:dyDescent="0.25">
      <c r="B5" s="1">
        <v>45883.416666666664</v>
      </c>
      <c r="C5" s="1">
        <v>45883.375</v>
      </c>
      <c r="F5">
        <v>0</v>
      </c>
      <c r="G5" t="s">
        <v>134</v>
      </c>
      <c r="H5" t="s">
        <v>17</v>
      </c>
      <c r="I5" t="s">
        <v>135</v>
      </c>
      <c r="J5" s="3" t="b">
        <v>0</v>
      </c>
      <c r="K5" s="3">
        <f t="shared" si="0"/>
        <v>4</v>
      </c>
      <c r="L5" s="3" t="b">
        <f t="shared" si="3"/>
        <v>0</v>
      </c>
      <c r="M5" s="4">
        <f t="shared" si="1"/>
        <v>45883</v>
      </c>
      <c r="N5" s="5">
        <f>IF(HOUR(C5) = 0, "", TIME(HOUR(C5),MINUTE(C5),0))</f>
        <v>0.375</v>
      </c>
      <c r="O5" s="4">
        <f t="shared" si="2"/>
        <v>45883</v>
      </c>
      <c r="P5" s="5">
        <f>IF(HOUR(B5) = 0, "", TIME(HOUR(B5),MINUTE(B5),0))</f>
        <v>0.41666666666666669</v>
      </c>
      <c r="R5" s="3" t="s">
        <v>19</v>
      </c>
    </row>
    <row r="6" spans="1:22" hidden="1" x14ac:dyDescent="0.25">
      <c r="B6" s="1">
        <v>45883.479166666664</v>
      </c>
      <c r="C6" s="1">
        <v>45883.4375</v>
      </c>
      <c r="F6">
        <v>0</v>
      </c>
      <c r="G6" t="s">
        <v>136</v>
      </c>
      <c r="H6" t="s">
        <v>17</v>
      </c>
      <c r="I6" t="s">
        <v>137</v>
      </c>
      <c r="J6" s="3" t="b">
        <v>0</v>
      </c>
      <c r="K6" s="3">
        <f t="shared" si="0"/>
        <v>4</v>
      </c>
      <c r="L6" s="3" t="b">
        <f t="shared" si="3"/>
        <v>0</v>
      </c>
      <c r="M6" s="4">
        <f t="shared" si="1"/>
        <v>45883</v>
      </c>
      <c r="N6" s="5">
        <f>IF(HOUR(C6) = 0, "", TIME(HOUR(C6),MINUTE(C6),0))</f>
        <v>0.4375</v>
      </c>
      <c r="O6" s="4">
        <f t="shared" si="2"/>
        <v>45883</v>
      </c>
      <c r="P6" s="5">
        <f>IF(HOUR(B6) = 0, "", TIME(HOUR(B6),MINUTE(B6),0))</f>
        <v>0.47916666666666669</v>
      </c>
      <c r="R6" s="3" t="s">
        <v>19</v>
      </c>
    </row>
    <row r="7" spans="1:22" x14ac:dyDescent="0.25">
      <c r="B7" s="2">
        <v>45885</v>
      </c>
      <c r="C7" s="2">
        <v>45884</v>
      </c>
      <c r="F7">
        <v>0</v>
      </c>
      <c r="G7" t="s">
        <v>57</v>
      </c>
      <c r="H7" t="s">
        <v>11</v>
      </c>
      <c r="I7" t="s">
        <v>58</v>
      </c>
      <c r="J7" s="3" t="b">
        <v>1</v>
      </c>
      <c r="K7" s="3">
        <f t="shared" si="0"/>
        <v>5</v>
      </c>
      <c r="L7" s="3" t="b">
        <f t="shared" si="3"/>
        <v>0</v>
      </c>
      <c r="M7" s="6">
        <f t="shared" si="1"/>
        <v>45884</v>
      </c>
      <c r="N7" s="5">
        <v>0.47916666666666669</v>
      </c>
      <c r="O7" s="6">
        <f>M7</f>
        <v>45884</v>
      </c>
      <c r="P7" s="5">
        <v>0.70833333333333337</v>
      </c>
      <c r="Q7" s="3" t="s">
        <v>365</v>
      </c>
      <c r="R7" s="3" t="s">
        <v>13</v>
      </c>
    </row>
    <row r="8" spans="1:22" hidden="1" x14ac:dyDescent="0.25">
      <c r="B8" s="1">
        <v>45884.479166666664</v>
      </c>
      <c r="C8" s="1">
        <v>45884</v>
      </c>
      <c r="F8">
        <v>0</v>
      </c>
      <c r="G8" t="s">
        <v>138</v>
      </c>
      <c r="H8" t="s">
        <v>17</v>
      </c>
      <c r="I8" t="s">
        <v>139</v>
      </c>
      <c r="J8" s="3" t="b">
        <v>0</v>
      </c>
      <c r="K8" s="3">
        <f t="shared" si="0"/>
        <v>5</v>
      </c>
      <c r="L8" s="3" t="b">
        <f t="shared" si="3"/>
        <v>1</v>
      </c>
      <c r="M8" s="4">
        <f t="shared" si="1"/>
        <v>45884</v>
      </c>
      <c r="N8" s="5" t="str">
        <f t="shared" ref="N8:N14" si="4">IF(HOUR(C8) = 0, "", TIME(HOUR(C8),MINUTE(C8),0))</f>
        <v/>
      </c>
      <c r="O8" s="4">
        <f t="shared" si="2"/>
        <v>45884</v>
      </c>
      <c r="P8" s="5">
        <f t="shared" ref="P8:P14" si="5">IF(HOUR(B8) = 0, "", TIME(HOUR(B8),MINUTE(B8),0))</f>
        <v>0.47916666666666669</v>
      </c>
      <c r="R8" s="3" t="s">
        <v>19</v>
      </c>
    </row>
    <row r="9" spans="1:22" hidden="1" x14ac:dyDescent="0.25">
      <c r="B9" s="1">
        <v>45884.385416666664</v>
      </c>
      <c r="C9" s="1">
        <v>45884.34375</v>
      </c>
      <c r="F9">
        <v>0</v>
      </c>
      <c r="G9" t="s">
        <v>53</v>
      </c>
      <c r="H9" t="s">
        <v>17</v>
      </c>
      <c r="I9" t="s">
        <v>54</v>
      </c>
      <c r="J9" s="3" t="b">
        <v>0</v>
      </c>
      <c r="K9" s="3">
        <f t="shared" si="0"/>
        <v>5</v>
      </c>
      <c r="L9" s="3" t="b">
        <f t="shared" si="3"/>
        <v>0</v>
      </c>
      <c r="M9" s="4">
        <f t="shared" si="1"/>
        <v>45884</v>
      </c>
      <c r="N9" s="5">
        <f t="shared" si="4"/>
        <v>0.34375</v>
      </c>
      <c r="O9" s="4">
        <f t="shared" si="2"/>
        <v>45884</v>
      </c>
      <c r="P9" s="5">
        <f t="shared" si="5"/>
        <v>0.38541666666666669</v>
      </c>
      <c r="R9" s="3" t="s">
        <v>19</v>
      </c>
    </row>
    <row r="10" spans="1:22" hidden="1" x14ac:dyDescent="0.25">
      <c r="B10" s="1">
        <v>45885.708333333336</v>
      </c>
      <c r="C10" s="1">
        <v>45885.666666666664</v>
      </c>
      <c r="D10" t="s">
        <v>45</v>
      </c>
      <c r="E10" t="s">
        <v>46</v>
      </c>
      <c r="F10">
        <v>0</v>
      </c>
      <c r="G10" t="s">
        <v>43</v>
      </c>
      <c r="H10" t="s">
        <v>17</v>
      </c>
      <c r="I10" t="s">
        <v>47</v>
      </c>
      <c r="J10" s="3" t="b">
        <v>0</v>
      </c>
      <c r="K10" s="3">
        <f t="shared" si="0"/>
        <v>6</v>
      </c>
      <c r="L10" s="3" t="b">
        <f t="shared" si="3"/>
        <v>0</v>
      </c>
      <c r="M10" s="4">
        <f t="shared" si="1"/>
        <v>45885</v>
      </c>
      <c r="N10" s="5">
        <f t="shared" si="4"/>
        <v>0.66666666666666663</v>
      </c>
      <c r="O10" s="4">
        <f t="shared" si="2"/>
        <v>45885</v>
      </c>
      <c r="P10" s="5">
        <f t="shared" si="5"/>
        <v>0.70833333333333337</v>
      </c>
      <c r="R10" s="3" t="s">
        <v>19</v>
      </c>
    </row>
    <row r="11" spans="1:22" hidden="1" x14ac:dyDescent="0.25">
      <c r="B11" s="1">
        <v>45886.354166666664</v>
      </c>
      <c r="C11" s="1">
        <v>45886.322916666664</v>
      </c>
      <c r="E11" t="s">
        <v>48</v>
      </c>
      <c r="F11">
        <v>0</v>
      </c>
      <c r="G11" t="s">
        <v>43</v>
      </c>
      <c r="H11" t="s">
        <v>17</v>
      </c>
      <c r="I11" t="s">
        <v>51</v>
      </c>
      <c r="J11" s="3" t="b">
        <v>0</v>
      </c>
      <c r="K11" s="3">
        <f t="shared" si="0"/>
        <v>7</v>
      </c>
      <c r="L11" s="3" t="b">
        <f t="shared" si="3"/>
        <v>0</v>
      </c>
      <c r="M11" s="4">
        <f t="shared" si="1"/>
        <v>45886</v>
      </c>
      <c r="N11" s="5">
        <f t="shared" si="4"/>
        <v>0.32291666666666669</v>
      </c>
      <c r="O11" s="4">
        <f t="shared" si="2"/>
        <v>45886</v>
      </c>
      <c r="P11" s="5">
        <f t="shared" si="5"/>
        <v>0.35416666666666669</v>
      </c>
      <c r="R11" s="3" t="s">
        <v>19</v>
      </c>
    </row>
    <row r="12" spans="1:22" hidden="1" x14ac:dyDescent="0.25">
      <c r="B12" s="1">
        <v>45886.416666666664</v>
      </c>
      <c r="C12" s="1">
        <v>45886.375</v>
      </c>
      <c r="E12" t="s">
        <v>48</v>
      </c>
      <c r="F12">
        <v>0</v>
      </c>
      <c r="G12" t="s">
        <v>43</v>
      </c>
      <c r="H12" t="s">
        <v>17</v>
      </c>
      <c r="I12" t="s">
        <v>49</v>
      </c>
      <c r="J12" s="3" t="b">
        <v>0</v>
      </c>
      <c r="K12" s="3">
        <f t="shared" si="0"/>
        <v>7</v>
      </c>
      <c r="L12" s="3" t="b">
        <f t="shared" si="3"/>
        <v>0</v>
      </c>
      <c r="M12" s="4">
        <f t="shared" si="1"/>
        <v>45886</v>
      </c>
      <c r="N12" s="5">
        <f t="shared" si="4"/>
        <v>0.375</v>
      </c>
      <c r="O12" s="4">
        <f t="shared" si="2"/>
        <v>45886</v>
      </c>
      <c r="P12" s="5">
        <f t="shared" si="5"/>
        <v>0.41666666666666669</v>
      </c>
      <c r="R12" s="3" t="s">
        <v>19</v>
      </c>
    </row>
    <row r="13" spans="1:22" hidden="1" x14ac:dyDescent="0.25">
      <c r="B13" s="1">
        <v>45886.479166666664</v>
      </c>
      <c r="C13" s="1">
        <v>45886.4375</v>
      </c>
      <c r="E13" t="s">
        <v>48</v>
      </c>
      <c r="F13">
        <v>0</v>
      </c>
      <c r="G13" t="s">
        <v>43</v>
      </c>
      <c r="H13" t="s">
        <v>17</v>
      </c>
      <c r="I13" t="s">
        <v>50</v>
      </c>
      <c r="J13" s="3" t="b">
        <v>0</v>
      </c>
      <c r="K13" s="3">
        <f t="shared" si="0"/>
        <v>7</v>
      </c>
      <c r="L13" s="3" t="b">
        <f t="shared" si="3"/>
        <v>0</v>
      </c>
      <c r="M13" s="4">
        <f t="shared" si="1"/>
        <v>45886</v>
      </c>
      <c r="N13" s="5">
        <f t="shared" si="4"/>
        <v>0.4375</v>
      </c>
      <c r="O13" s="4">
        <f t="shared" si="2"/>
        <v>45886</v>
      </c>
      <c r="P13" s="5">
        <f t="shared" si="5"/>
        <v>0.47916666666666669</v>
      </c>
      <c r="R13" s="3" t="s">
        <v>19</v>
      </c>
    </row>
    <row r="14" spans="1:22" hidden="1" x14ac:dyDescent="0.25">
      <c r="B14" s="1">
        <v>45886.75</v>
      </c>
      <c r="C14" s="1">
        <v>45886.708333333336</v>
      </c>
      <c r="E14" t="s">
        <v>48</v>
      </c>
      <c r="F14">
        <v>0</v>
      </c>
      <c r="G14" t="s">
        <v>43</v>
      </c>
      <c r="H14" t="s">
        <v>17</v>
      </c>
      <c r="I14" t="s">
        <v>52</v>
      </c>
      <c r="J14" s="3" t="b">
        <v>0</v>
      </c>
      <c r="K14" s="3">
        <f t="shared" si="0"/>
        <v>7</v>
      </c>
      <c r="L14" s="3" t="b">
        <f t="shared" si="3"/>
        <v>0</v>
      </c>
      <c r="M14" s="4">
        <f t="shared" si="1"/>
        <v>45886</v>
      </c>
      <c r="N14" s="5">
        <f t="shared" si="4"/>
        <v>0.70833333333333337</v>
      </c>
      <c r="O14" s="4">
        <f t="shared" si="2"/>
        <v>45886</v>
      </c>
      <c r="P14" s="5">
        <f t="shared" si="5"/>
        <v>0.75</v>
      </c>
      <c r="R14" s="3" t="s">
        <v>19</v>
      </c>
    </row>
    <row r="15" spans="1:22" x14ac:dyDescent="0.25">
      <c r="B15" s="2">
        <v>45888</v>
      </c>
      <c r="C15" s="2">
        <v>45887</v>
      </c>
      <c r="F15">
        <v>0</v>
      </c>
      <c r="G15" t="s">
        <v>22</v>
      </c>
      <c r="H15" t="s">
        <v>11</v>
      </c>
      <c r="I15" t="s">
        <v>23</v>
      </c>
      <c r="J15" s="3" t="b">
        <v>1</v>
      </c>
      <c r="K15" s="3">
        <f t="shared" si="0"/>
        <v>1</v>
      </c>
      <c r="L15" s="3" t="b">
        <f t="shared" si="3"/>
        <v>0</v>
      </c>
      <c r="M15" s="6">
        <f t="shared" si="1"/>
        <v>45887</v>
      </c>
      <c r="N15" s="5">
        <v>0.3125</v>
      </c>
      <c r="O15" s="6">
        <f>M15</f>
        <v>45887</v>
      </c>
      <c r="P15" s="5">
        <v>0.61458333333333337</v>
      </c>
      <c r="Q15" s="3" t="s">
        <v>366</v>
      </c>
      <c r="R15" s="3" t="s">
        <v>13</v>
      </c>
    </row>
    <row r="16" spans="1:22" hidden="1" x14ac:dyDescent="0.25">
      <c r="B16" s="2">
        <v>45888</v>
      </c>
      <c r="C16" s="2">
        <v>45887</v>
      </c>
      <c r="F16">
        <v>0</v>
      </c>
      <c r="G16" t="s">
        <v>39</v>
      </c>
      <c r="H16" t="s">
        <v>11</v>
      </c>
      <c r="I16" t="s">
        <v>40</v>
      </c>
      <c r="J16" s="3" t="b">
        <v>0</v>
      </c>
      <c r="K16" s="3">
        <f t="shared" si="0"/>
        <v>1</v>
      </c>
      <c r="L16" s="3" t="b">
        <f t="shared" si="3"/>
        <v>1</v>
      </c>
      <c r="M16" s="4">
        <f t="shared" si="1"/>
        <v>45887</v>
      </c>
      <c r="N16" s="5" t="str">
        <f t="shared" ref="N16:N26" si="6">IF(HOUR(C16) = 0, "", TIME(HOUR(C16),MINUTE(C16),0))</f>
        <v/>
      </c>
      <c r="O16" s="4">
        <f t="shared" si="2"/>
        <v>45888</v>
      </c>
      <c r="P16" s="5" t="str">
        <f t="shared" ref="P16:P26" si="7">IF(HOUR(B16) = 0, "", TIME(HOUR(B16),MINUTE(B16),0))</f>
        <v/>
      </c>
      <c r="R16" s="3" t="s">
        <v>13</v>
      </c>
    </row>
    <row r="17" spans="1:20" hidden="1" x14ac:dyDescent="0.25">
      <c r="B17" s="2">
        <v>45888</v>
      </c>
      <c r="C17" s="2">
        <v>45887</v>
      </c>
      <c r="F17">
        <v>0</v>
      </c>
      <c r="G17" t="s">
        <v>140</v>
      </c>
      <c r="H17" t="s">
        <v>11</v>
      </c>
      <c r="I17" t="s">
        <v>141</v>
      </c>
      <c r="J17" s="3" t="b">
        <v>0</v>
      </c>
      <c r="K17" s="3">
        <f t="shared" si="0"/>
        <v>1</v>
      </c>
      <c r="L17" s="3" t="b">
        <f t="shared" si="3"/>
        <v>1</v>
      </c>
      <c r="M17" s="4">
        <f t="shared" si="1"/>
        <v>45887</v>
      </c>
      <c r="N17" s="5" t="str">
        <f t="shared" si="6"/>
        <v/>
      </c>
      <c r="O17" s="4">
        <f t="shared" si="2"/>
        <v>45888</v>
      </c>
      <c r="P17" s="5" t="str">
        <f t="shared" si="7"/>
        <v/>
      </c>
      <c r="R17" s="3" t="s">
        <v>13</v>
      </c>
    </row>
    <row r="18" spans="1:20" hidden="1" x14ac:dyDescent="0.25">
      <c r="B18" s="2">
        <v>45888</v>
      </c>
      <c r="C18" s="2">
        <v>45887</v>
      </c>
      <c r="F18">
        <v>0</v>
      </c>
      <c r="G18" t="s">
        <v>142</v>
      </c>
      <c r="H18" t="s">
        <v>11</v>
      </c>
      <c r="I18" t="s">
        <v>143</v>
      </c>
      <c r="J18" s="3" t="b">
        <v>0</v>
      </c>
      <c r="K18" s="3">
        <f t="shared" si="0"/>
        <v>1</v>
      </c>
      <c r="L18" s="3" t="b">
        <f t="shared" si="3"/>
        <v>1</v>
      </c>
      <c r="M18" s="4">
        <f t="shared" si="1"/>
        <v>45887</v>
      </c>
      <c r="N18" s="5" t="str">
        <f t="shared" si="6"/>
        <v/>
      </c>
      <c r="O18" s="4">
        <f t="shared" si="2"/>
        <v>45888</v>
      </c>
      <c r="P18" s="5" t="str">
        <f t="shared" si="7"/>
        <v/>
      </c>
      <c r="R18" s="3" t="s">
        <v>13</v>
      </c>
    </row>
    <row r="19" spans="1:20" hidden="1" x14ac:dyDescent="0.25">
      <c r="B19" s="2">
        <v>45889</v>
      </c>
      <c r="C19" s="2">
        <v>45888</v>
      </c>
      <c r="F19">
        <v>0</v>
      </c>
      <c r="G19" t="s">
        <v>39</v>
      </c>
      <c r="H19" t="s">
        <v>11</v>
      </c>
      <c r="I19" t="s">
        <v>144</v>
      </c>
      <c r="J19" s="3" t="b">
        <v>0</v>
      </c>
      <c r="K19" s="3">
        <f t="shared" si="0"/>
        <v>2</v>
      </c>
      <c r="L19" s="3" t="b">
        <f t="shared" si="3"/>
        <v>1</v>
      </c>
      <c r="M19" s="4">
        <f t="shared" si="1"/>
        <v>45888</v>
      </c>
      <c r="N19" s="5" t="str">
        <f t="shared" si="6"/>
        <v/>
      </c>
      <c r="O19" s="4">
        <f t="shared" si="2"/>
        <v>45889</v>
      </c>
      <c r="P19" s="5" t="str">
        <f t="shared" si="7"/>
        <v/>
      </c>
      <c r="R19" s="3" t="s">
        <v>13</v>
      </c>
    </row>
    <row r="20" spans="1:20" hidden="1" x14ac:dyDescent="0.25">
      <c r="B20" s="1">
        <v>45888.791666666664</v>
      </c>
      <c r="C20" s="1">
        <v>45888.75</v>
      </c>
      <c r="F20">
        <v>0</v>
      </c>
      <c r="G20" t="s">
        <v>148</v>
      </c>
      <c r="H20" t="s">
        <v>17</v>
      </c>
      <c r="I20" t="s">
        <v>149</v>
      </c>
      <c r="J20" s="3" t="b">
        <v>0</v>
      </c>
      <c r="K20" s="3">
        <f t="shared" si="0"/>
        <v>2</v>
      </c>
      <c r="L20" s="3" t="b">
        <f t="shared" si="3"/>
        <v>0</v>
      </c>
      <c r="M20" s="4">
        <f t="shared" si="1"/>
        <v>45888</v>
      </c>
      <c r="N20" s="5">
        <f t="shared" si="6"/>
        <v>0.75</v>
      </c>
      <c r="O20" s="4">
        <f t="shared" si="2"/>
        <v>45888</v>
      </c>
      <c r="P20" s="5">
        <f t="shared" si="7"/>
        <v>0.79166666666666663</v>
      </c>
      <c r="R20" s="3" t="s">
        <v>19</v>
      </c>
    </row>
    <row r="21" spans="1:20" x14ac:dyDescent="0.25">
      <c r="B21" s="1">
        <v>45888.833333333336</v>
      </c>
      <c r="C21" s="1">
        <v>45888.791666666664</v>
      </c>
      <c r="F21">
        <v>0</v>
      </c>
      <c r="G21" t="s">
        <v>164</v>
      </c>
      <c r="H21" t="s">
        <v>17</v>
      </c>
      <c r="I21" t="s">
        <v>165</v>
      </c>
      <c r="J21" s="3" t="b">
        <v>1</v>
      </c>
      <c r="K21" s="3">
        <f t="shared" si="0"/>
        <v>2</v>
      </c>
      <c r="L21" s="3" t="b">
        <f t="shared" si="3"/>
        <v>0</v>
      </c>
      <c r="M21" s="6">
        <f t="shared" si="1"/>
        <v>45888</v>
      </c>
      <c r="N21" s="5">
        <f t="shared" si="6"/>
        <v>0.79166666666666663</v>
      </c>
      <c r="O21" s="6">
        <f t="shared" si="2"/>
        <v>45888</v>
      </c>
      <c r="P21" s="5">
        <f t="shared" si="7"/>
        <v>0.83333333333333337</v>
      </c>
      <c r="Q21" s="3" t="s">
        <v>367</v>
      </c>
      <c r="R21" s="3" t="s">
        <v>13</v>
      </c>
    </row>
    <row r="22" spans="1:20" hidden="1" x14ac:dyDescent="0.25">
      <c r="B22" s="2">
        <v>45890</v>
      </c>
      <c r="C22" s="2">
        <v>45889</v>
      </c>
      <c r="F22">
        <v>0</v>
      </c>
      <c r="G22" t="s">
        <v>39</v>
      </c>
      <c r="H22" t="s">
        <v>11</v>
      </c>
      <c r="I22" t="s">
        <v>145</v>
      </c>
      <c r="J22" s="3" t="b">
        <v>0</v>
      </c>
      <c r="K22" s="3">
        <f t="shared" si="0"/>
        <v>3</v>
      </c>
      <c r="L22" s="3" t="b">
        <f t="shared" si="3"/>
        <v>1</v>
      </c>
      <c r="M22" s="4">
        <f t="shared" si="1"/>
        <v>45889</v>
      </c>
      <c r="N22" s="5" t="str">
        <f t="shared" si="6"/>
        <v/>
      </c>
      <c r="O22" s="4">
        <f t="shared" si="2"/>
        <v>45890</v>
      </c>
      <c r="P22" s="5" t="str">
        <f t="shared" si="7"/>
        <v/>
      </c>
      <c r="R22" s="3" t="s">
        <v>13</v>
      </c>
    </row>
    <row r="23" spans="1:20" hidden="1" x14ac:dyDescent="0.25">
      <c r="B23" s="1">
        <v>45889.385416666664</v>
      </c>
      <c r="C23" s="1">
        <v>45889.34375</v>
      </c>
      <c r="D23" t="s">
        <v>41</v>
      </c>
      <c r="E23" t="s">
        <v>42</v>
      </c>
      <c r="F23">
        <v>0</v>
      </c>
      <c r="G23" t="s">
        <v>43</v>
      </c>
      <c r="H23" t="s">
        <v>17</v>
      </c>
      <c r="I23" t="s">
        <v>44</v>
      </c>
      <c r="J23" s="3" t="b">
        <v>0</v>
      </c>
      <c r="K23" s="3">
        <f t="shared" si="0"/>
        <v>3</v>
      </c>
      <c r="L23" s="3" t="b">
        <f t="shared" si="3"/>
        <v>0</v>
      </c>
      <c r="M23" s="4">
        <f t="shared" si="1"/>
        <v>45889</v>
      </c>
      <c r="N23" s="5">
        <f t="shared" si="6"/>
        <v>0.34375</v>
      </c>
      <c r="O23" s="4">
        <f t="shared" si="2"/>
        <v>45889</v>
      </c>
      <c r="P23" s="5">
        <f t="shared" si="7"/>
        <v>0.38541666666666669</v>
      </c>
      <c r="R23" s="3" t="s">
        <v>19</v>
      </c>
    </row>
    <row r="24" spans="1:20" hidden="1" x14ac:dyDescent="0.25">
      <c r="B24" s="2">
        <v>45891</v>
      </c>
      <c r="C24" s="2">
        <v>45890</v>
      </c>
      <c r="F24">
        <v>0</v>
      </c>
      <c r="G24" t="s">
        <v>39</v>
      </c>
      <c r="H24" t="s">
        <v>11</v>
      </c>
      <c r="I24" t="s">
        <v>146</v>
      </c>
      <c r="J24" s="3" t="b">
        <v>0</v>
      </c>
      <c r="K24" s="3">
        <f t="shared" si="0"/>
        <v>4</v>
      </c>
      <c r="L24" s="3" t="b">
        <f t="shared" si="3"/>
        <v>1</v>
      </c>
      <c r="M24" s="4">
        <f t="shared" si="1"/>
        <v>45890</v>
      </c>
      <c r="N24" s="5" t="str">
        <f t="shared" si="6"/>
        <v/>
      </c>
      <c r="O24" s="4">
        <f t="shared" si="2"/>
        <v>45891</v>
      </c>
      <c r="P24" s="5" t="str">
        <f t="shared" si="7"/>
        <v/>
      </c>
      <c r="R24" s="3" t="s">
        <v>13</v>
      </c>
    </row>
    <row r="25" spans="1:20" x14ac:dyDescent="0.25">
      <c r="B25" s="1">
        <v>45890.791666666664</v>
      </c>
      <c r="C25" s="1">
        <v>45890.75</v>
      </c>
      <c r="F25">
        <v>0</v>
      </c>
      <c r="G25" t="s">
        <v>24</v>
      </c>
      <c r="H25" t="s">
        <v>17</v>
      </c>
      <c r="I25" t="s">
        <v>25</v>
      </c>
      <c r="J25" s="3" t="b">
        <v>1</v>
      </c>
      <c r="K25" s="3">
        <f t="shared" si="0"/>
        <v>4</v>
      </c>
      <c r="L25" s="3" t="b">
        <f t="shared" si="3"/>
        <v>0</v>
      </c>
      <c r="M25" s="6">
        <f t="shared" si="1"/>
        <v>45890</v>
      </c>
      <c r="N25" s="5">
        <f t="shared" si="6"/>
        <v>0.75</v>
      </c>
      <c r="O25" s="6">
        <f t="shared" si="2"/>
        <v>45890</v>
      </c>
      <c r="P25" s="5">
        <f t="shared" si="7"/>
        <v>0.79166666666666663</v>
      </c>
      <c r="Q25" s="3" t="s">
        <v>368</v>
      </c>
      <c r="R25" s="3" t="s">
        <v>359</v>
      </c>
    </row>
    <row r="26" spans="1:20" hidden="1" x14ac:dyDescent="0.25">
      <c r="B26" s="2">
        <v>45892</v>
      </c>
      <c r="C26" s="2">
        <v>45891</v>
      </c>
      <c r="F26">
        <v>0</v>
      </c>
      <c r="G26" t="s">
        <v>39</v>
      </c>
      <c r="H26" t="s">
        <v>11</v>
      </c>
      <c r="I26" t="s">
        <v>147</v>
      </c>
      <c r="J26" s="3" t="b">
        <v>0</v>
      </c>
      <c r="K26" s="3">
        <f t="shared" si="0"/>
        <v>5</v>
      </c>
      <c r="L26" s="3" t="b">
        <f t="shared" si="3"/>
        <v>1</v>
      </c>
      <c r="M26" s="4">
        <f t="shared" si="1"/>
        <v>45891</v>
      </c>
      <c r="N26" s="5" t="str">
        <f t="shared" si="6"/>
        <v/>
      </c>
      <c r="O26" s="4">
        <f t="shared" si="2"/>
        <v>45892</v>
      </c>
      <c r="P26" s="5" t="str">
        <f t="shared" si="7"/>
        <v/>
      </c>
      <c r="R26" s="3" t="s">
        <v>13</v>
      </c>
    </row>
    <row r="27" spans="1:20" x14ac:dyDescent="0.25">
      <c r="B27" s="2">
        <v>45895</v>
      </c>
      <c r="C27" s="2">
        <v>45894</v>
      </c>
      <c r="F27">
        <v>0</v>
      </c>
      <c r="G27" t="s">
        <v>166</v>
      </c>
      <c r="H27" t="s">
        <v>11</v>
      </c>
      <c r="I27" t="s">
        <v>167</v>
      </c>
      <c r="J27" s="3" t="b">
        <v>1</v>
      </c>
      <c r="K27" s="3">
        <f t="shared" si="0"/>
        <v>1</v>
      </c>
      <c r="L27" s="3" t="b">
        <f t="shared" si="3"/>
        <v>0</v>
      </c>
      <c r="M27" s="6">
        <f t="shared" si="1"/>
        <v>45894</v>
      </c>
      <c r="N27" s="5">
        <v>0.47916666666666669</v>
      </c>
      <c r="O27" s="6">
        <f>M27</f>
        <v>45894</v>
      </c>
      <c r="P27" s="5">
        <v>0.5</v>
      </c>
      <c r="Q27" s="3" t="s">
        <v>369</v>
      </c>
      <c r="R27" s="3" t="s">
        <v>13</v>
      </c>
      <c r="S27" s="3">
        <v>48</v>
      </c>
      <c r="T27" s="3">
        <v>24</v>
      </c>
    </row>
    <row r="28" spans="1:20" hidden="1" x14ac:dyDescent="0.25">
      <c r="B28" s="2">
        <v>45895</v>
      </c>
      <c r="C28" s="2">
        <v>45894</v>
      </c>
      <c r="F28">
        <v>0</v>
      </c>
      <c r="G28" t="s">
        <v>344</v>
      </c>
      <c r="H28" t="s">
        <v>11</v>
      </c>
      <c r="I28" t="s">
        <v>345</v>
      </c>
      <c r="J28" s="3" t="b">
        <v>0</v>
      </c>
      <c r="K28" s="3">
        <f t="shared" si="0"/>
        <v>1</v>
      </c>
      <c r="L28" s="3" t="b">
        <f t="shared" si="3"/>
        <v>1</v>
      </c>
      <c r="M28" s="4">
        <f t="shared" si="1"/>
        <v>45894</v>
      </c>
      <c r="N28" s="5" t="str">
        <f>IF(HOUR(C28) = 0, "", TIME(HOUR(C28),MINUTE(C28),0))</f>
        <v/>
      </c>
      <c r="O28" s="4">
        <f t="shared" si="2"/>
        <v>45895</v>
      </c>
      <c r="P28" s="5" t="str">
        <f>IF(HOUR(B28) = 0, "", TIME(HOUR(B28),MINUTE(B28),0))</f>
        <v/>
      </c>
      <c r="R28" s="3" t="s">
        <v>13</v>
      </c>
    </row>
    <row r="29" spans="1:20" hidden="1" x14ac:dyDescent="0.25">
      <c r="A29" t="s">
        <v>14</v>
      </c>
      <c r="B29" s="1">
        <v>45894.395833333336</v>
      </c>
      <c r="C29" s="1">
        <v>45894.354166666664</v>
      </c>
      <c r="E29" t="s">
        <v>15</v>
      </c>
      <c r="F29">
        <v>0</v>
      </c>
      <c r="G29" t="s">
        <v>16</v>
      </c>
      <c r="H29" t="s">
        <v>17</v>
      </c>
      <c r="I29" t="s">
        <v>18</v>
      </c>
      <c r="J29" s="3" t="b">
        <v>0</v>
      </c>
      <c r="K29" s="3">
        <f t="shared" si="0"/>
        <v>1</v>
      </c>
      <c r="L29" s="3" t="b">
        <f t="shared" si="3"/>
        <v>0</v>
      </c>
      <c r="M29" s="4">
        <f t="shared" si="1"/>
        <v>45894</v>
      </c>
      <c r="N29" s="5">
        <f>IF(HOUR(C29) = 0, "", TIME(HOUR(C29),MINUTE(C29),0))</f>
        <v>0.35416666666666669</v>
      </c>
      <c r="O29" s="4">
        <f t="shared" si="2"/>
        <v>45894</v>
      </c>
      <c r="P29" s="5">
        <f>IF(HOUR(B29) = 0, "", TIME(HOUR(B29),MINUTE(B29),0))</f>
        <v>0.39583333333333331</v>
      </c>
      <c r="R29" s="3" t="s">
        <v>19</v>
      </c>
    </row>
    <row r="30" spans="1:20" x14ac:dyDescent="0.25">
      <c r="B30" s="1">
        <v>45895.875</v>
      </c>
      <c r="C30" s="1">
        <v>45895.75</v>
      </c>
      <c r="F30">
        <v>0</v>
      </c>
      <c r="G30" t="s">
        <v>168</v>
      </c>
      <c r="H30" t="s">
        <v>17</v>
      </c>
      <c r="I30" t="s">
        <v>169</v>
      </c>
      <c r="J30" s="3" t="b">
        <v>1</v>
      </c>
      <c r="K30" s="3">
        <f t="shared" si="0"/>
        <v>2</v>
      </c>
      <c r="L30" s="3" t="b">
        <f t="shared" si="3"/>
        <v>0</v>
      </c>
      <c r="M30" s="6">
        <f t="shared" si="1"/>
        <v>45895</v>
      </c>
      <c r="N30" s="5">
        <f>IF(HOUR(C30) = 0, "", TIME(HOUR(C30),MINUTE(C30),0))</f>
        <v>0.75</v>
      </c>
      <c r="O30" s="6">
        <f t="shared" si="2"/>
        <v>45895</v>
      </c>
      <c r="P30" s="5">
        <f>IF(HOUR(B30) = 0, "", TIME(HOUR(B30),MINUTE(B30),0))</f>
        <v>0.875</v>
      </c>
      <c r="Q30" s="3" t="s">
        <v>370</v>
      </c>
      <c r="R30" s="3" t="s">
        <v>359</v>
      </c>
    </row>
    <row r="31" spans="1:20" x14ac:dyDescent="0.25">
      <c r="B31" s="1">
        <v>45896.833333333336</v>
      </c>
      <c r="C31" s="1">
        <v>45896.708333333336</v>
      </c>
      <c r="F31">
        <v>0</v>
      </c>
      <c r="G31" t="s">
        <v>170</v>
      </c>
      <c r="H31" t="s">
        <v>17</v>
      </c>
      <c r="I31" t="s">
        <v>171</v>
      </c>
      <c r="J31" s="3" t="b">
        <v>1</v>
      </c>
      <c r="K31" s="3">
        <f t="shared" si="0"/>
        <v>3</v>
      </c>
      <c r="L31" s="3" t="b">
        <f t="shared" si="3"/>
        <v>0</v>
      </c>
      <c r="M31" s="6">
        <f t="shared" si="1"/>
        <v>45896</v>
      </c>
      <c r="N31" s="5">
        <f>IF(HOUR(C31) = 0, "", TIME(HOUR(C31),MINUTE(C31),0))</f>
        <v>0.70833333333333337</v>
      </c>
      <c r="O31" s="6">
        <f>M31</f>
        <v>45896</v>
      </c>
      <c r="P31" s="5">
        <f>IF(HOUR(B31) = 0, "", TIME(HOUR(B31),MINUTE(B31),0))</f>
        <v>0.83333333333333337</v>
      </c>
      <c r="Q31" s="3" t="s">
        <v>371</v>
      </c>
      <c r="R31" s="3" t="s">
        <v>13</v>
      </c>
    </row>
    <row r="32" spans="1:20" x14ac:dyDescent="0.25">
      <c r="B32" s="2">
        <v>45902</v>
      </c>
      <c r="C32" s="2">
        <v>45901</v>
      </c>
      <c r="F32">
        <v>0</v>
      </c>
      <c r="G32" t="s">
        <v>26</v>
      </c>
      <c r="H32" t="s">
        <v>11</v>
      </c>
      <c r="I32" t="s">
        <v>27</v>
      </c>
      <c r="J32" s="3" t="b">
        <v>1</v>
      </c>
      <c r="K32" s="3">
        <f t="shared" si="0"/>
        <v>1</v>
      </c>
      <c r="L32" s="3" t="b">
        <f t="shared" si="3"/>
        <v>1</v>
      </c>
      <c r="M32" s="6">
        <f t="shared" si="1"/>
        <v>45901</v>
      </c>
      <c r="N32" s="5" t="str">
        <f>IF(HOUR(C32) = 0, "", TIME(HOUR(C32),MINUTE(C32),0))</f>
        <v/>
      </c>
      <c r="O32" s="6">
        <f>B32</f>
        <v>45902</v>
      </c>
      <c r="P32" s="5" t="str">
        <f>IF(HOUR(B32) = 0, "", TIME(HOUR(B32),MINUTE(B32),0))</f>
        <v/>
      </c>
      <c r="Q32" s="3" t="s">
        <v>372</v>
      </c>
      <c r="R32" s="3" t="s">
        <v>359</v>
      </c>
    </row>
    <row r="33" spans="2:20" x14ac:dyDescent="0.25">
      <c r="B33" s="2">
        <v>45906</v>
      </c>
      <c r="C33" s="2">
        <v>45905</v>
      </c>
      <c r="F33">
        <v>0</v>
      </c>
      <c r="G33" t="s">
        <v>172</v>
      </c>
      <c r="H33" t="s">
        <v>11</v>
      </c>
      <c r="I33" t="s">
        <v>173</v>
      </c>
      <c r="J33" s="3" t="b">
        <v>1</v>
      </c>
      <c r="K33" s="3">
        <f t="shared" si="0"/>
        <v>5</v>
      </c>
      <c r="L33" s="3" t="b">
        <f t="shared" si="3"/>
        <v>0</v>
      </c>
      <c r="M33" s="6">
        <f t="shared" si="1"/>
        <v>45905</v>
      </c>
      <c r="N33" s="5">
        <v>0.3125</v>
      </c>
      <c r="O33" s="6">
        <f>M33</f>
        <v>45905</v>
      </c>
      <c r="P33" s="5">
        <v>0.33333333333333331</v>
      </c>
      <c r="Q33" s="3" t="s">
        <v>373</v>
      </c>
      <c r="R33" s="3" t="s">
        <v>13</v>
      </c>
    </row>
    <row r="34" spans="2:20" hidden="1" x14ac:dyDescent="0.25">
      <c r="B34" s="1">
        <v>45907.833333333336</v>
      </c>
      <c r="C34" s="1">
        <v>45907.75</v>
      </c>
      <c r="F34">
        <v>0</v>
      </c>
      <c r="G34" t="s">
        <v>190</v>
      </c>
      <c r="H34" t="s">
        <v>17</v>
      </c>
      <c r="I34" t="s">
        <v>191</v>
      </c>
      <c r="J34" s="3" t="b">
        <v>0</v>
      </c>
      <c r="K34" s="3">
        <f t="shared" si="0"/>
        <v>7</v>
      </c>
      <c r="L34" s="3" t="b">
        <f t="shared" si="3"/>
        <v>0</v>
      </c>
      <c r="M34" s="4">
        <f t="shared" si="1"/>
        <v>45907</v>
      </c>
      <c r="N34" s="5">
        <f>IF(HOUR(C34) = 0, "", TIME(HOUR(C34),MINUTE(C34),0))</f>
        <v>0.75</v>
      </c>
      <c r="O34" s="4">
        <f t="shared" si="2"/>
        <v>45907</v>
      </c>
      <c r="P34" s="5">
        <f>IF(HOUR(B34) = 0, "", TIME(HOUR(B34),MINUTE(B34),0))</f>
        <v>0.83333333333333337</v>
      </c>
      <c r="R34" s="3" t="s">
        <v>19</v>
      </c>
    </row>
    <row r="35" spans="2:20" x14ac:dyDescent="0.25">
      <c r="B35" s="2">
        <v>45909</v>
      </c>
      <c r="C35" s="2">
        <v>45908</v>
      </c>
      <c r="F35">
        <v>0</v>
      </c>
      <c r="G35" t="s">
        <v>166</v>
      </c>
      <c r="H35" t="s">
        <v>11</v>
      </c>
      <c r="I35" t="s">
        <v>174</v>
      </c>
      <c r="J35" s="3" t="b">
        <v>1</v>
      </c>
      <c r="K35" s="3">
        <f t="shared" si="0"/>
        <v>1</v>
      </c>
      <c r="L35" s="3" t="b">
        <f t="shared" si="3"/>
        <v>0</v>
      </c>
      <c r="M35" s="6">
        <f t="shared" si="1"/>
        <v>45908</v>
      </c>
      <c r="N35" s="5">
        <v>0.47916666666666669</v>
      </c>
      <c r="O35" s="6">
        <f>M35</f>
        <v>45908</v>
      </c>
      <c r="P35" s="5">
        <v>0.5</v>
      </c>
      <c r="Q35" s="3" t="s">
        <v>369</v>
      </c>
      <c r="R35" s="3" t="s">
        <v>13</v>
      </c>
      <c r="S35" s="3">
        <v>48</v>
      </c>
      <c r="T35" s="3">
        <v>24</v>
      </c>
    </row>
    <row r="36" spans="2:20" hidden="1" x14ac:dyDescent="0.25">
      <c r="B36" s="1">
        <v>45910.416666666664</v>
      </c>
      <c r="C36" s="1">
        <v>45910.375</v>
      </c>
      <c r="F36">
        <v>0</v>
      </c>
      <c r="G36" t="s">
        <v>175</v>
      </c>
      <c r="H36" t="s">
        <v>17</v>
      </c>
      <c r="I36" t="s">
        <v>176</v>
      </c>
      <c r="J36" s="3" t="b">
        <v>0</v>
      </c>
      <c r="K36" s="3">
        <f t="shared" si="0"/>
        <v>3</v>
      </c>
      <c r="L36" s="3" t="b">
        <f t="shared" si="3"/>
        <v>0</v>
      </c>
      <c r="M36" s="4">
        <f t="shared" si="1"/>
        <v>45910</v>
      </c>
      <c r="N36" s="5">
        <f t="shared" ref="N36:N41" si="8">IF(HOUR(C36) = 0, "", TIME(HOUR(C36),MINUTE(C36),0))</f>
        <v>0.375</v>
      </c>
      <c r="O36" s="4">
        <f t="shared" si="2"/>
        <v>45910</v>
      </c>
      <c r="P36" s="5">
        <f t="shared" ref="P36:P41" si="9">IF(HOUR(B36) = 0, "", TIME(HOUR(B36),MINUTE(B36),0))</f>
        <v>0.41666666666666669</v>
      </c>
      <c r="R36" s="3" t="s">
        <v>19</v>
      </c>
    </row>
    <row r="37" spans="2:20" x14ac:dyDescent="0.25">
      <c r="B37" s="1">
        <v>45916.833333333336</v>
      </c>
      <c r="C37" s="1">
        <v>45916.791666666664</v>
      </c>
      <c r="F37">
        <v>0</v>
      </c>
      <c r="G37" t="s">
        <v>164</v>
      </c>
      <c r="H37" t="s">
        <v>17</v>
      </c>
      <c r="I37" t="s">
        <v>177</v>
      </c>
      <c r="J37" s="3" t="b">
        <v>1</v>
      </c>
      <c r="K37" s="3">
        <f t="shared" si="0"/>
        <v>2</v>
      </c>
      <c r="L37" s="3" t="b">
        <f t="shared" si="3"/>
        <v>0</v>
      </c>
      <c r="M37" s="6">
        <f t="shared" si="1"/>
        <v>45916</v>
      </c>
      <c r="N37" s="5">
        <f t="shared" si="8"/>
        <v>0.79166666666666663</v>
      </c>
      <c r="O37" s="6">
        <f t="shared" si="2"/>
        <v>45916</v>
      </c>
      <c r="P37" s="5">
        <f t="shared" si="9"/>
        <v>0.83333333333333337</v>
      </c>
      <c r="Q37" s="3" t="s">
        <v>367</v>
      </c>
      <c r="R37" s="3" t="s">
        <v>13</v>
      </c>
    </row>
    <row r="38" spans="2:20" hidden="1" x14ac:dyDescent="0.25">
      <c r="B38" s="1">
        <v>45918.416666666664</v>
      </c>
      <c r="C38" s="1">
        <v>45918.375</v>
      </c>
      <c r="F38">
        <v>0</v>
      </c>
      <c r="G38" t="s">
        <v>178</v>
      </c>
      <c r="H38" t="s">
        <v>17</v>
      </c>
      <c r="I38" t="s">
        <v>179</v>
      </c>
      <c r="J38" s="3" t="b">
        <v>0</v>
      </c>
      <c r="K38" s="3">
        <f t="shared" si="0"/>
        <v>4</v>
      </c>
      <c r="L38" s="3" t="b">
        <f t="shared" si="3"/>
        <v>0</v>
      </c>
      <c r="M38" s="4">
        <f t="shared" si="1"/>
        <v>45918</v>
      </c>
      <c r="N38" s="5">
        <f t="shared" si="8"/>
        <v>0.375</v>
      </c>
      <c r="O38" s="4">
        <f t="shared" si="2"/>
        <v>45918</v>
      </c>
      <c r="P38" s="5">
        <f t="shared" si="9"/>
        <v>0.41666666666666669</v>
      </c>
      <c r="R38" s="3" t="s">
        <v>19</v>
      </c>
    </row>
    <row r="39" spans="2:20" x14ac:dyDescent="0.25">
      <c r="B39" s="1">
        <v>45918.875</v>
      </c>
      <c r="C39" s="1">
        <v>45918.708333333336</v>
      </c>
      <c r="F39">
        <v>0</v>
      </c>
      <c r="G39" t="s">
        <v>180</v>
      </c>
      <c r="H39" t="s">
        <v>17</v>
      </c>
      <c r="I39" t="s">
        <v>181</v>
      </c>
      <c r="J39" s="3" t="b">
        <v>1</v>
      </c>
      <c r="K39" s="3">
        <f t="shared" si="0"/>
        <v>4</v>
      </c>
      <c r="L39" s="3" t="b">
        <f t="shared" si="3"/>
        <v>0</v>
      </c>
      <c r="M39" s="6">
        <f t="shared" si="1"/>
        <v>45918</v>
      </c>
      <c r="N39" s="5">
        <f t="shared" si="8"/>
        <v>0.70833333333333337</v>
      </c>
      <c r="O39" s="6">
        <f>M39</f>
        <v>45918</v>
      </c>
      <c r="P39" s="5">
        <f t="shared" si="9"/>
        <v>0.875</v>
      </c>
      <c r="Q39" s="3" t="s">
        <v>374</v>
      </c>
      <c r="R39" s="3" t="s">
        <v>13</v>
      </c>
    </row>
    <row r="40" spans="2:20" x14ac:dyDescent="0.25">
      <c r="B40" s="2">
        <v>45920</v>
      </c>
      <c r="C40" s="2">
        <v>45919</v>
      </c>
      <c r="F40">
        <v>0</v>
      </c>
      <c r="G40" t="s">
        <v>59</v>
      </c>
      <c r="H40" t="s">
        <v>11</v>
      </c>
      <c r="I40" t="s">
        <v>60</v>
      </c>
      <c r="J40" s="3" t="b">
        <v>1</v>
      </c>
      <c r="K40" s="3">
        <f t="shared" si="0"/>
        <v>5</v>
      </c>
      <c r="L40" s="3" t="b">
        <f t="shared" si="3"/>
        <v>1</v>
      </c>
      <c r="M40" s="6">
        <f t="shared" si="1"/>
        <v>45919</v>
      </c>
      <c r="N40" s="5" t="str">
        <f t="shared" si="8"/>
        <v/>
      </c>
      <c r="O40" s="6">
        <f t="shared" ref="O40:O41" si="10">B40</f>
        <v>45920</v>
      </c>
      <c r="P40" s="5" t="str">
        <f t="shared" si="9"/>
        <v/>
      </c>
      <c r="Q40" s="3" t="s">
        <v>375</v>
      </c>
      <c r="R40" s="3" t="s">
        <v>359</v>
      </c>
    </row>
    <row r="41" spans="2:20" x14ac:dyDescent="0.25">
      <c r="B41" s="2">
        <v>45920</v>
      </c>
      <c r="C41" s="2">
        <v>45919</v>
      </c>
      <c r="F41">
        <v>0</v>
      </c>
      <c r="G41" t="s">
        <v>182</v>
      </c>
      <c r="H41" t="s">
        <v>11</v>
      </c>
      <c r="I41" t="s">
        <v>183</v>
      </c>
      <c r="J41" s="3" t="b">
        <v>1</v>
      </c>
      <c r="K41" s="3">
        <f t="shared" si="0"/>
        <v>5</v>
      </c>
      <c r="L41" s="3" t="b">
        <f t="shared" si="3"/>
        <v>1</v>
      </c>
      <c r="M41" s="6">
        <f t="shared" si="1"/>
        <v>45919</v>
      </c>
      <c r="N41" s="5" t="str">
        <f t="shared" si="8"/>
        <v/>
      </c>
      <c r="O41" s="6">
        <f t="shared" si="10"/>
        <v>45920</v>
      </c>
      <c r="P41" s="5" t="str">
        <f t="shared" si="9"/>
        <v/>
      </c>
      <c r="Q41" s="3" t="s">
        <v>376</v>
      </c>
      <c r="R41" s="3" t="s">
        <v>13</v>
      </c>
    </row>
    <row r="42" spans="2:20" x14ac:dyDescent="0.25">
      <c r="B42" s="2">
        <v>45923</v>
      </c>
      <c r="C42" s="2">
        <v>45922</v>
      </c>
      <c r="F42">
        <v>0</v>
      </c>
      <c r="G42" t="s">
        <v>166</v>
      </c>
      <c r="H42" t="s">
        <v>11</v>
      </c>
      <c r="I42" t="s">
        <v>184</v>
      </c>
      <c r="J42" s="3" t="b">
        <v>1</v>
      </c>
      <c r="K42" s="3">
        <f t="shared" si="0"/>
        <v>1</v>
      </c>
      <c r="L42" s="3" t="b">
        <f t="shared" si="3"/>
        <v>0</v>
      </c>
      <c r="M42" s="6">
        <f t="shared" si="1"/>
        <v>45922</v>
      </c>
      <c r="N42" s="5">
        <v>0.47916666666666669</v>
      </c>
      <c r="O42" s="6">
        <f>M42</f>
        <v>45922</v>
      </c>
      <c r="P42" s="5">
        <v>0.5</v>
      </c>
      <c r="Q42" s="3" t="s">
        <v>369</v>
      </c>
      <c r="R42" s="3" t="s">
        <v>13</v>
      </c>
      <c r="S42" s="3">
        <v>48</v>
      </c>
      <c r="T42" s="3">
        <v>24</v>
      </c>
    </row>
    <row r="43" spans="2:20" x14ac:dyDescent="0.25">
      <c r="B43" s="1">
        <v>45923.645833333336</v>
      </c>
      <c r="C43" s="1">
        <v>45923.333333333336</v>
      </c>
      <c r="F43">
        <v>0</v>
      </c>
      <c r="G43" t="s">
        <v>185</v>
      </c>
      <c r="H43" t="s">
        <v>17</v>
      </c>
      <c r="I43" t="s">
        <v>186</v>
      </c>
      <c r="J43" s="3" t="b">
        <v>1</v>
      </c>
      <c r="K43" s="3">
        <f t="shared" si="0"/>
        <v>2</v>
      </c>
      <c r="L43" s="3" t="b">
        <f t="shared" si="3"/>
        <v>0</v>
      </c>
      <c r="M43" s="6">
        <f t="shared" si="1"/>
        <v>45923</v>
      </c>
      <c r="N43" s="5">
        <v>0.29166666666666669</v>
      </c>
      <c r="O43" s="6">
        <f t="shared" si="2"/>
        <v>45923</v>
      </c>
      <c r="P43" s="5">
        <v>0.33333333333333331</v>
      </c>
      <c r="Q43" s="3" t="s">
        <v>377</v>
      </c>
      <c r="R43" s="3" t="s">
        <v>13</v>
      </c>
    </row>
    <row r="44" spans="2:20" hidden="1" x14ac:dyDescent="0.25">
      <c r="B44" s="1">
        <v>45926.385416666664</v>
      </c>
      <c r="C44" s="1">
        <v>45926.34375</v>
      </c>
      <c r="F44">
        <v>0</v>
      </c>
      <c r="G44" t="s">
        <v>43</v>
      </c>
      <c r="H44" t="s">
        <v>17</v>
      </c>
      <c r="I44" t="s">
        <v>187</v>
      </c>
      <c r="J44" s="3" t="b">
        <v>0</v>
      </c>
      <c r="K44" s="3">
        <f t="shared" si="0"/>
        <v>5</v>
      </c>
      <c r="L44" s="3" t="b">
        <f t="shared" si="3"/>
        <v>0</v>
      </c>
      <c r="M44" s="4">
        <f t="shared" si="1"/>
        <v>45926</v>
      </c>
      <c r="N44" s="5">
        <f t="shared" ref="N44:N50" si="11">IF(HOUR(C44) = 0, "", TIME(HOUR(C44),MINUTE(C44),0))</f>
        <v>0.34375</v>
      </c>
      <c r="O44" s="4">
        <f t="shared" si="2"/>
        <v>45926</v>
      </c>
      <c r="P44" s="5">
        <f t="shared" ref="P44:P50" si="12">IF(HOUR(B44) = 0, "", TIME(HOUR(B44),MINUTE(B44),0))</f>
        <v>0.38541666666666669</v>
      </c>
      <c r="R44" s="3" t="s">
        <v>19</v>
      </c>
    </row>
    <row r="45" spans="2:20" x14ac:dyDescent="0.25">
      <c r="B45" s="1">
        <v>45930.4375</v>
      </c>
      <c r="C45" s="1">
        <v>45930.385416666664</v>
      </c>
      <c r="F45">
        <v>0</v>
      </c>
      <c r="G45" t="s">
        <v>188</v>
      </c>
      <c r="H45" t="s">
        <v>17</v>
      </c>
      <c r="I45" t="s">
        <v>189</v>
      </c>
      <c r="J45" s="3" t="b">
        <v>1</v>
      </c>
      <c r="K45" s="3">
        <f t="shared" si="0"/>
        <v>2</v>
      </c>
      <c r="L45" s="3" t="b">
        <f t="shared" si="3"/>
        <v>0</v>
      </c>
      <c r="M45" s="6">
        <f t="shared" si="1"/>
        <v>45930</v>
      </c>
      <c r="N45" s="5">
        <f t="shared" si="11"/>
        <v>0.38541666666666669</v>
      </c>
      <c r="O45" s="6">
        <f t="shared" si="2"/>
        <v>45930</v>
      </c>
      <c r="P45" s="5">
        <f t="shared" si="12"/>
        <v>0.4375</v>
      </c>
      <c r="Q45" s="3" t="s">
        <v>378</v>
      </c>
      <c r="R45" s="3" t="s">
        <v>13</v>
      </c>
    </row>
    <row r="46" spans="2:20" hidden="1" x14ac:dyDescent="0.25">
      <c r="B46" s="1">
        <v>45932.791666666664</v>
      </c>
      <c r="C46" s="1">
        <v>45932.75</v>
      </c>
      <c r="F46">
        <v>0</v>
      </c>
      <c r="G46" t="s">
        <v>150</v>
      </c>
      <c r="H46" t="s">
        <v>17</v>
      </c>
      <c r="I46" t="s">
        <v>151</v>
      </c>
      <c r="J46" s="3" t="b">
        <v>0</v>
      </c>
      <c r="K46" s="3">
        <f t="shared" si="0"/>
        <v>4</v>
      </c>
      <c r="L46" s="3" t="b">
        <f t="shared" si="3"/>
        <v>0</v>
      </c>
      <c r="M46" s="4">
        <f t="shared" si="1"/>
        <v>45932</v>
      </c>
      <c r="N46" s="5">
        <f t="shared" si="11"/>
        <v>0.75</v>
      </c>
      <c r="O46" s="4">
        <f t="shared" si="2"/>
        <v>45932</v>
      </c>
      <c r="P46" s="5">
        <f t="shared" si="12"/>
        <v>0.79166666666666663</v>
      </c>
      <c r="R46" s="3" t="s">
        <v>19</v>
      </c>
    </row>
    <row r="47" spans="2:20" x14ac:dyDescent="0.25">
      <c r="B47" s="2">
        <v>45934</v>
      </c>
      <c r="C47" s="2">
        <v>45933</v>
      </c>
      <c r="F47">
        <v>0</v>
      </c>
      <c r="G47" t="s">
        <v>61</v>
      </c>
      <c r="H47" t="s">
        <v>11</v>
      </c>
      <c r="I47" t="s">
        <v>62</v>
      </c>
      <c r="J47" s="3" t="b">
        <v>1</v>
      </c>
      <c r="K47" s="3">
        <f t="shared" si="0"/>
        <v>5</v>
      </c>
      <c r="L47" s="3" t="b">
        <f t="shared" si="3"/>
        <v>1</v>
      </c>
      <c r="M47" s="6">
        <f t="shared" si="1"/>
        <v>45933</v>
      </c>
      <c r="N47" s="5" t="str">
        <f t="shared" si="11"/>
        <v/>
      </c>
      <c r="O47" s="6">
        <f t="shared" ref="O47:O48" si="13">B47</f>
        <v>45934</v>
      </c>
      <c r="P47" s="5" t="str">
        <f t="shared" si="12"/>
        <v/>
      </c>
      <c r="Q47" s="3" t="s">
        <v>379</v>
      </c>
      <c r="R47" s="3" t="s">
        <v>359</v>
      </c>
    </row>
    <row r="48" spans="2:20" x14ac:dyDescent="0.25">
      <c r="B48" s="2">
        <v>45935</v>
      </c>
      <c r="C48" s="2">
        <v>45934</v>
      </c>
      <c r="F48">
        <v>0</v>
      </c>
      <c r="G48" t="s">
        <v>63</v>
      </c>
      <c r="H48" t="s">
        <v>11</v>
      </c>
      <c r="I48" t="s">
        <v>64</v>
      </c>
      <c r="J48" s="3" t="b">
        <v>1</v>
      </c>
      <c r="K48" s="3">
        <f t="shared" si="0"/>
        <v>6</v>
      </c>
      <c r="L48" s="3" t="b">
        <f t="shared" si="3"/>
        <v>1</v>
      </c>
      <c r="M48" s="6">
        <f t="shared" si="1"/>
        <v>45934</v>
      </c>
      <c r="N48" s="5" t="str">
        <f t="shared" si="11"/>
        <v/>
      </c>
      <c r="O48" s="6">
        <f t="shared" si="13"/>
        <v>45935</v>
      </c>
      <c r="P48" s="5" t="str">
        <f t="shared" si="12"/>
        <v/>
      </c>
      <c r="Q48" s="3" t="s">
        <v>380</v>
      </c>
      <c r="R48" s="3" t="s">
        <v>359</v>
      </c>
    </row>
    <row r="49" spans="2:20" hidden="1" x14ac:dyDescent="0.25">
      <c r="B49" s="1">
        <v>45937.416666666664</v>
      </c>
      <c r="C49" s="1">
        <v>45937.395833333336</v>
      </c>
      <c r="E49" t="s">
        <v>192</v>
      </c>
      <c r="F49">
        <v>0</v>
      </c>
      <c r="G49" t="s">
        <v>193</v>
      </c>
      <c r="H49" t="s">
        <v>17</v>
      </c>
      <c r="I49" t="s">
        <v>194</v>
      </c>
      <c r="J49" s="3" t="b">
        <v>0</v>
      </c>
      <c r="K49" s="3">
        <f t="shared" si="0"/>
        <v>2</v>
      </c>
      <c r="L49" s="3" t="b">
        <f t="shared" si="3"/>
        <v>0</v>
      </c>
      <c r="M49" s="4">
        <f t="shared" si="1"/>
        <v>45937</v>
      </c>
      <c r="N49" s="5">
        <f t="shared" si="11"/>
        <v>0.39583333333333331</v>
      </c>
      <c r="O49" s="4">
        <f t="shared" si="2"/>
        <v>45937</v>
      </c>
      <c r="P49" s="5">
        <f t="shared" si="12"/>
        <v>0.41666666666666669</v>
      </c>
      <c r="R49" s="3" t="s">
        <v>19</v>
      </c>
    </row>
    <row r="50" spans="2:20" hidden="1" x14ac:dyDescent="0.25">
      <c r="B50" s="2">
        <v>45941</v>
      </c>
      <c r="C50" s="2">
        <v>45940</v>
      </c>
      <c r="F50">
        <v>0</v>
      </c>
      <c r="G50" t="s">
        <v>195</v>
      </c>
      <c r="H50" t="s">
        <v>11</v>
      </c>
      <c r="I50" t="s">
        <v>196</v>
      </c>
      <c r="J50" s="3" t="b">
        <v>0</v>
      </c>
      <c r="K50" s="3">
        <f t="shared" si="0"/>
        <v>5</v>
      </c>
      <c r="L50" s="3" t="b">
        <f t="shared" si="3"/>
        <v>1</v>
      </c>
      <c r="M50" s="4">
        <f t="shared" si="1"/>
        <v>45940</v>
      </c>
      <c r="N50" s="5" t="str">
        <f t="shared" si="11"/>
        <v/>
      </c>
      <c r="O50" s="4">
        <f t="shared" si="2"/>
        <v>45941</v>
      </c>
      <c r="P50" s="5" t="str">
        <f t="shared" si="12"/>
        <v/>
      </c>
      <c r="R50" s="3" t="s">
        <v>13</v>
      </c>
    </row>
    <row r="51" spans="2:20" x14ac:dyDescent="0.25">
      <c r="B51" s="2">
        <v>45941</v>
      </c>
      <c r="C51" s="2">
        <v>45940</v>
      </c>
      <c r="F51">
        <v>0</v>
      </c>
      <c r="G51" t="s">
        <v>172</v>
      </c>
      <c r="H51" t="s">
        <v>11</v>
      </c>
      <c r="I51" t="s">
        <v>197</v>
      </c>
      <c r="J51" s="3" t="b">
        <v>1</v>
      </c>
      <c r="K51" s="3">
        <f t="shared" si="0"/>
        <v>5</v>
      </c>
      <c r="L51" s="3" t="b">
        <f t="shared" si="3"/>
        <v>0</v>
      </c>
      <c r="M51" s="6">
        <f t="shared" si="1"/>
        <v>45940</v>
      </c>
      <c r="N51" s="5">
        <v>0.3125</v>
      </c>
      <c r="O51" s="6">
        <f>M51</f>
        <v>45940</v>
      </c>
      <c r="P51" s="5">
        <v>0.33333333333333331</v>
      </c>
      <c r="Q51" s="3" t="s">
        <v>373</v>
      </c>
      <c r="R51" s="3" t="s">
        <v>13</v>
      </c>
    </row>
    <row r="52" spans="2:20" hidden="1" x14ac:dyDescent="0.25">
      <c r="B52" s="2">
        <v>45941</v>
      </c>
      <c r="C52" s="2">
        <v>45940</v>
      </c>
      <c r="F52">
        <v>0</v>
      </c>
      <c r="G52" t="s">
        <v>198</v>
      </c>
      <c r="H52" t="s">
        <v>11</v>
      </c>
      <c r="I52" t="s">
        <v>199</v>
      </c>
      <c r="J52" s="3" t="b">
        <v>0</v>
      </c>
      <c r="K52" s="3">
        <f t="shared" si="0"/>
        <v>5</v>
      </c>
      <c r="L52" s="3" t="b">
        <f t="shared" si="3"/>
        <v>1</v>
      </c>
      <c r="M52" s="4">
        <f t="shared" si="1"/>
        <v>45940</v>
      </c>
      <c r="N52" s="5" t="str">
        <f>IF(HOUR(C52) = 0, "", TIME(HOUR(C52),MINUTE(C52),0))</f>
        <v/>
      </c>
      <c r="O52" s="4">
        <f t="shared" si="2"/>
        <v>45941</v>
      </c>
      <c r="P52" s="5" t="str">
        <f>IF(HOUR(B52) = 0, "", TIME(HOUR(B52),MINUTE(B52),0))</f>
        <v/>
      </c>
      <c r="R52" s="3" t="s">
        <v>13</v>
      </c>
    </row>
    <row r="53" spans="2:20" hidden="1" x14ac:dyDescent="0.25">
      <c r="B53" s="2">
        <v>45941</v>
      </c>
      <c r="C53" s="2">
        <v>45940</v>
      </c>
      <c r="F53">
        <v>0</v>
      </c>
      <c r="G53" t="s">
        <v>200</v>
      </c>
      <c r="H53" t="s">
        <v>11</v>
      </c>
      <c r="I53" t="s">
        <v>201</v>
      </c>
      <c r="J53" s="3" t="b">
        <v>0</v>
      </c>
      <c r="K53" s="3">
        <f t="shared" si="0"/>
        <v>5</v>
      </c>
      <c r="L53" s="3" t="b">
        <f t="shared" si="3"/>
        <v>1</v>
      </c>
      <c r="M53" s="4">
        <f t="shared" si="1"/>
        <v>45940</v>
      </c>
      <c r="N53" s="5" t="str">
        <f>IF(HOUR(C53) = 0, "", TIME(HOUR(C53),MINUTE(C53),0))</f>
        <v/>
      </c>
      <c r="O53" s="4">
        <f t="shared" si="2"/>
        <v>45941</v>
      </c>
      <c r="P53" s="5" t="str">
        <f>IF(HOUR(B53) = 0, "", TIME(HOUR(B53),MINUTE(B53),0))</f>
        <v/>
      </c>
      <c r="R53" s="3" t="s">
        <v>13</v>
      </c>
    </row>
    <row r="54" spans="2:20" x14ac:dyDescent="0.25">
      <c r="B54" s="2">
        <v>45944</v>
      </c>
      <c r="C54" s="2">
        <v>45943</v>
      </c>
      <c r="F54">
        <v>0</v>
      </c>
      <c r="G54" t="s">
        <v>166</v>
      </c>
      <c r="H54" t="s">
        <v>11</v>
      </c>
      <c r="I54" t="s">
        <v>202</v>
      </c>
      <c r="J54" s="3" t="b">
        <v>1</v>
      </c>
      <c r="K54" s="3">
        <f t="shared" si="0"/>
        <v>1</v>
      </c>
      <c r="L54" s="3" t="b">
        <f t="shared" si="3"/>
        <v>0</v>
      </c>
      <c r="M54" s="6">
        <f t="shared" si="1"/>
        <v>45943</v>
      </c>
      <c r="N54" s="5">
        <v>0.47916666666666669</v>
      </c>
      <c r="O54" s="6">
        <f>M54</f>
        <v>45943</v>
      </c>
      <c r="P54" s="5">
        <v>0.5</v>
      </c>
      <c r="Q54" s="3" t="s">
        <v>369</v>
      </c>
      <c r="R54" s="3" t="s">
        <v>13</v>
      </c>
      <c r="S54" s="3">
        <v>48</v>
      </c>
      <c r="T54" s="3">
        <v>24</v>
      </c>
    </row>
    <row r="55" spans="2:20" x14ac:dyDescent="0.25">
      <c r="B55" s="1">
        <v>45944.833333333336</v>
      </c>
      <c r="C55" s="1">
        <v>45944.791666666664</v>
      </c>
      <c r="F55">
        <v>0</v>
      </c>
      <c r="G55" t="s">
        <v>164</v>
      </c>
      <c r="H55" t="s">
        <v>17</v>
      </c>
      <c r="I55" t="s">
        <v>203</v>
      </c>
      <c r="J55" s="3" t="b">
        <v>1</v>
      </c>
      <c r="K55" s="3">
        <f t="shared" si="0"/>
        <v>2</v>
      </c>
      <c r="L55" s="3" t="b">
        <f t="shared" si="3"/>
        <v>0</v>
      </c>
      <c r="M55" s="6">
        <f t="shared" si="1"/>
        <v>45944</v>
      </c>
      <c r="N55" s="5">
        <f>IF(HOUR(C55) = 0, "", TIME(HOUR(C55),MINUTE(C55),0))</f>
        <v>0.79166666666666663</v>
      </c>
      <c r="O55" s="6">
        <f t="shared" si="2"/>
        <v>45944</v>
      </c>
      <c r="P55" s="5">
        <f>IF(HOUR(B55) = 0, "", TIME(HOUR(B55),MINUTE(B55),0))</f>
        <v>0.83333333333333337</v>
      </c>
      <c r="Q55" s="3" t="s">
        <v>367</v>
      </c>
      <c r="R55" s="3" t="s">
        <v>13</v>
      </c>
    </row>
    <row r="56" spans="2:20" x14ac:dyDescent="0.25">
      <c r="B56" s="2">
        <v>45946</v>
      </c>
      <c r="C56" s="2">
        <v>45945</v>
      </c>
      <c r="F56">
        <v>0</v>
      </c>
      <c r="G56" t="s">
        <v>10</v>
      </c>
      <c r="H56" t="s">
        <v>11</v>
      </c>
      <c r="I56" t="s">
        <v>12</v>
      </c>
      <c r="J56" s="3" t="b">
        <v>1</v>
      </c>
      <c r="K56" s="3">
        <f t="shared" si="0"/>
        <v>3</v>
      </c>
      <c r="L56" s="3" t="b">
        <f t="shared" si="3"/>
        <v>0</v>
      </c>
      <c r="M56" s="6">
        <f t="shared" si="1"/>
        <v>45945</v>
      </c>
      <c r="N56" s="5">
        <v>0.47916666666666669</v>
      </c>
      <c r="O56" s="6">
        <f>M56</f>
        <v>45945</v>
      </c>
      <c r="P56" s="5">
        <v>0.70833333333333337</v>
      </c>
      <c r="Q56" s="3" t="s">
        <v>381</v>
      </c>
      <c r="R56" s="3" t="s">
        <v>359</v>
      </c>
    </row>
    <row r="57" spans="2:20" x14ac:dyDescent="0.25">
      <c r="B57" s="2">
        <v>45947</v>
      </c>
      <c r="C57" s="2">
        <v>45946</v>
      </c>
      <c r="F57">
        <v>0</v>
      </c>
      <c r="G57" t="s">
        <v>28</v>
      </c>
      <c r="H57" t="s">
        <v>11</v>
      </c>
      <c r="I57" t="s">
        <v>29</v>
      </c>
      <c r="J57" s="3" t="b">
        <v>1</v>
      </c>
      <c r="K57" s="3">
        <f t="shared" si="0"/>
        <v>4</v>
      </c>
      <c r="L57" s="3" t="b">
        <f t="shared" si="3"/>
        <v>1</v>
      </c>
      <c r="M57" s="6">
        <f t="shared" si="1"/>
        <v>45946</v>
      </c>
      <c r="N57" s="5" t="str">
        <f>IF(HOUR(C57) = 0, "", TIME(HOUR(C57),MINUTE(C57),0))</f>
        <v/>
      </c>
      <c r="O57" s="6">
        <f t="shared" ref="O57:O58" si="14">B57</f>
        <v>45947</v>
      </c>
      <c r="P57" s="5" t="str">
        <f>IF(HOUR(B57) = 0, "", TIME(HOUR(B57),MINUTE(B57),0))</f>
        <v/>
      </c>
      <c r="Q57" s="3" t="s">
        <v>382</v>
      </c>
      <c r="R57" s="3" t="s">
        <v>359</v>
      </c>
    </row>
    <row r="58" spans="2:20" x14ac:dyDescent="0.25">
      <c r="B58" s="2">
        <v>45948</v>
      </c>
      <c r="C58" s="2">
        <v>45947</v>
      </c>
      <c r="F58">
        <v>0</v>
      </c>
      <c r="G58" t="s">
        <v>30</v>
      </c>
      <c r="H58" t="s">
        <v>11</v>
      </c>
      <c r="I58" t="s">
        <v>31</v>
      </c>
      <c r="J58" s="3" t="b">
        <v>1</v>
      </c>
      <c r="K58" s="3">
        <f t="shared" si="0"/>
        <v>5</v>
      </c>
      <c r="L58" s="3" t="b">
        <f t="shared" si="3"/>
        <v>1</v>
      </c>
      <c r="M58" s="6">
        <f t="shared" si="1"/>
        <v>45947</v>
      </c>
      <c r="N58" s="5" t="str">
        <f>IF(HOUR(C58) = 0, "", TIME(HOUR(C58),MINUTE(C58),0))</f>
        <v/>
      </c>
      <c r="O58" s="6">
        <f t="shared" si="14"/>
        <v>45948</v>
      </c>
      <c r="P58" s="5" t="str">
        <f>IF(HOUR(B58) = 0, "", TIME(HOUR(B58),MINUTE(B58),0))</f>
        <v/>
      </c>
      <c r="Q58" s="3" t="s">
        <v>383</v>
      </c>
      <c r="R58" s="3" t="s">
        <v>359</v>
      </c>
    </row>
    <row r="59" spans="2:20" hidden="1" x14ac:dyDescent="0.25">
      <c r="B59" s="1">
        <v>45953.416666666664</v>
      </c>
      <c r="C59" s="1">
        <v>45953.375</v>
      </c>
      <c r="F59">
        <v>0</v>
      </c>
      <c r="G59" t="s">
        <v>178</v>
      </c>
      <c r="H59" t="s">
        <v>17</v>
      </c>
      <c r="I59" t="s">
        <v>204</v>
      </c>
      <c r="J59" s="3" t="b">
        <v>0</v>
      </c>
      <c r="K59" s="3">
        <f t="shared" si="0"/>
        <v>4</v>
      </c>
      <c r="L59" s="3" t="b">
        <f t="shared" si="3"/>
        <v>0</v>
      </c>
      <c r="M59" s="4">
        <f t="shared" si="1"/>
        <v>45953</v>
      </c>
      <c r="N59" s="5">
        <f>IF(HOUR(C59) = 0, "", TIME(HOUR(C59),MINUTE(C59),0))</f>
        <v>0.375</v>
      </c>
      <c r="O59" s="4">
        <f t="shared" si="2"/>
        <v>45953</v>
      </c>
      <c r="P59" s="5">
        <f>IF(HOUR(B59) = 0, "", TIME(HOUR(B59),MINUTE(B59),0))</f>
        <v>0.41666666666666669</v>
      </c>
      <c r="R59" s="3" t="s">
        <v>19</v>
      </c>
    </row>
    <row r="60" spans="2:20" x14ac:dyDescent="0.25">
      <c r="B60" s="1">
        <v>45954.854166666664</v>
      </c>
      <c r="C60" s="1">
        <v>45954.666666666664</v>
      </c>
      <c r="F60">
        <v>0</v>
      </c>
      <c r="G60" t="s">
        <v>205</v>
      </c>
      <c r="H60" t="s">
        <v>17</v>
      </c>
      <c r="I60" t="s">
        <v>206</v>
      </c>
      <c r="J60" s="3" t="b">
        <v>1</v>
      </c>
      <c r="K60" s="3">
        <f t="shared" si="0"/>
        <v>5</v>
      </c>
      <c r="L60" s="3" t="b">
        <f t="shared" si="3"/>
        <v>0</v>
      </c>
      <c r="M60" s="6">
        <f t="shared" si="1"/>
        <v>45954</v>
      </c>
      <c r="N60" s="5">
        <f>IF(HOUR(C60) = 0, "", TIME(HOUR(C60),MINUTE(C60),0))</f>
        <v>0.66666666666666663</v>
      </c>
      <c r="O60" s="6">
        <f t="shared" si="2"/>
        <v>45954</v>
      </c>
      <c r="P60" s="5">
        <f>IF(HOUR(B60) = 0, "", TIME(HOUR(B60),MINUTE(B60),0))</f>
        <v>0.85416666666666663</v>
      </c>
      <c r="Q60" s="3" t="s">
        <v>384</v>
      </c>
      <c r="R60" s="3" t="s">
        <v>360</v>
      </c>
    </row>
    <row r="61" spans="2:20" x14ac:dyDescent="0.25">
      <c r="B61" s="2">
        <v>45958</v>
      </c>
      <c r="C61" s="2">
        <v>45957</v>
      </c>
      <c r="F61">
        <v>0</v>
      </c>
      <c r="G61" t="s">
        <v>166</v>
      </c>
      <c r="H61" t="s">
        <v>11</v>
      </c>
      <c r="I61" t="s">
        <v>207</v>
      </c>
      <c r="J61" s="3" t="b">
        <v>1</v>
      </c>
      <c r="K61" s="3">
        <f t="shared" si="0"/>
        <v>1</v>
      </c>
      <c r="L61" s="3" t="b">
        <f t="shared" si="3"/>
        <v>0</v>
      </c>
      <c r="M61" s="6">
        <f t="shared" si="1"/>
        <v>45957</v>
      </c>
      <c r="N61" s="5">
        <v>0.47916666666666669</v>
      </c>
      <c r="O61" s="6">
        <f>M61</f>
        <v>45957</v>
      </c>
      <c r="P61" s="5">
        <v>0.5</v>
      </c>
      <c r="Q61" s="3" t="s">
        <v>369</v>
      </c>
      <c r="R61" s="3" t="s">
        <v>13</v>
      </c>
      <c r="S61" s="3">
        <v>48</v>
      </c>
      <c r="T61" s="3">
        <v>24</v>
      </c>
    </row>
    <row r="62" spans="2:20" x14ac:dyDescent="0.25">
      <c r="B62" s="1">
        <v>45961.631944444445</v>
      </c>
      <c r="C62" s="1">
        <v>45961.590277777781</v>
      </c>
      <c r="F62">
        <v>0</v>
      </c>
      <c r="G62" t="s">
        <v>208</v>
      </c>
      <c r="H62" t="s">
        <v>17</v>
      </c>
      <c r="I62" t="s">
        <v>209</v>
      </c>
      <c r="J62" s="3" t="b">
        <v>1</v>
      </c>
      <c r="K62" s="3">
        <f t="shared" si="0"/>
        <v>5</v>
      </c>
      <c r="L62" s="3" t="b">
        <f t="shared" si="3"/>
        <v>0</v>
      </c>
      <c r="M62" s="6">
        <f t="shared" si="1"/>
        <v>45961</v>
      </c>
      <c r="N62" s="5">
        <f t="shared" ref="N62:N67" si="15">IF(HOUR(C62) = 0, "", TIME(HOUR(C62),MINUTE(C62),0))</f>
        <v>0.59027777777777779</v>
      </c>
      <c r="O62" s="6">
        <f t="shared" si="2"/>
        <v>45961</v>
      </c>
      <c r="P62" s="5">
        <f t="shared" ref="P62:P67" si="16">IF(HOUR(B62) = 0, "", TIME(HOUR(B62),MINUTE(B62),0))</f>
        <v>0.63194444444444442</v>
      </c>
      <c r="Q62" s="3" t="s">
        <v>385</v>
      </c>
      <c r="R62" s="3" t="s">
        <v>359</v>
      </c>
    </row>
    <row r="63" spans="2:20" x14ac:dyDescent="0.25">
      <c r="B63" s="1">
        <v>45961.645833333336</v>
      </c>
      <c r="C63" s="1">
        <v>45961.604166666664</v>
      </c>
      <c r="F63">
        <v>0</v>
      </c>
      <c r="G63" t="s">
        <v>210</v>
      </c>
      <c r="H63" t="s">
        <v>17</v>
      </c>
      <c r="I63" t="s">
        <v>211</v>
      </c>
      <c r="J63" s="3" t="b">
        <v>1</v>
      </c>
      <c r="K63" s="3">
        <f t="shared" si="0"/>
        <v>5</v>
      </c>
      <c r="L63" s="3" t="b">
        <f t="shared" si="3"/>
        <v>0</v>
      </c>
      <c r="M63" s="6">
        <f t="shared" si="1"/>
        <v>45961</v>
      </c>
      <c r="N63" s="5">
        <f t="shared" si="15"/>
        <v>0.60416666666666663</v>
      </c>
      <c r="O63" s="6">
        <f t="shared" si="2"/>
        <v>45961</v>
      </c>
      <c r="P63" s="5">
        <f t="shared" si="16"/>
        <v>0.64583333333333337</v>
      </c>
      <c r="Q63" s="3" t="s">
        <v>386</v>
      </c>
      <c r="R63" s="3" t="s">
        <v>359</v>
      </c>
    </row>
    <row r="64" spans="2:20" hidden="1" x14ac:dyDescent="0.25">
      <c r="B64" s="2">
        <v>45963</v>
      </c>
      <c r="C64" s="2">
        <v>45962</v>
      </c>
      <c r="F64">
        <v>0</v>
      </c>
      <c r="G64" t="s">
        <v>212</v>
      </c>
      <c r="H64" t="s">
        <v>11</v>
      </c>
      <c r="I64" t="s">
        <v>213</v>
      </c>
      <c r="J64" s="3" t="b">
        <v>0</v>
      </c>
      <c r="K64" s="3">
        <f t="shared" si="0"/>
        <v>6</v>
      </c>
      <c r="L64" s="3" t="b">
        <f t="shared" si="3"/>
        <v>1</v>
      </c>
      <c r="M64" s="4">
        <f t="shared" si="1"/>
        <v>45962</v>
      </c>
      <c r="N64" s="5" t="str">
        <f t="shared" si="15"/>
        <v/>
      </c>
      <c r="O64" s="4">
        <f t="shared" si="2"/>
        <v>45963</v>
      </c>
      <c r="P64" s="5" t="str">
        <f t="shared" si="16"/>
        <v/>
      </c>
      <c r="R64" s="3" t="s">
        <v>13</v>
      </c>
    </row>
    <row r="65" spans="2:20" x14ac:dyDescent="0.25">
      <c r="B65" s="1">
        <v>45965.416666666664</v>
      </c>
      <c r="C65" s="1">
        <v>45965.375</v>
      </c>
      <c r="F65">
        <v>0</v>
      </c>
      <c r="G65" t="s">
        <v>214</v>
      </c>
      <c r="H65" t="s">
        <v>17</v>
      </c>
      <c r="I65" t="s">
        <v>215</v>
      </c>
      <c r="J65" s="3" t="b">
        <v>1</v>
      </c>
      <c r="K65" s="3">
        <f t="shared" si="0"/>
        <v>2</v>
      </c>
      <c r="L65" s="3" t="b">
        <f t="shared" si="3"/>
        <v>0</v>
      </c>
      <c r="M65" s="6">
        <f t="shared" si="1"/>
        <v>45965</v>
      </c>
      <c r="N65" s="5">
        <f t="shared" si="15"/>
        <v>0.375</v>
      </c>
      <c r="O65" s="6">
        <f t="shared" si="2"/>
        <v>45965</v>
      </c>
      <c r="P65" s="5">
        <f t="shared" si="16"/>
        <v>0.41666666666666669</v>
      </c>
      <c r="Q65" s="3" t="s">
        <v>387</v>
      </c>
      <c r="R65" s="3" t="s">
        <v>13</v>
      </c>
    </row>
    <row r="66" spans="2:20" hidden="1" x14ac:dyDescent="0.25">
      <c r="B66" s="1">
        <v>45968.385416666664</v>
      </c>
      <c r="C66" s="1">
        <v>45968.34375</v>
      </c>
      <c r="F66">
        <v>0</v>
      </c>
      <c r="G66" t="s">
        <v>43</v>
      </c>
      <c r="H66" t="s">
        <v>17</v>
      </c>
      <c r="I66" t="s">
        <v>216</v>
      </c>
      <c r="J66" s="3" t="b">
        <v>0</v>
      </c>
      <c r="K66" s="3">
        <f t="shared" ref="K66:K129" si="17">WEEKDAY(C66,11)</f>
        <v>5</v>
      </c>
      <c r="L66" s="3" t="b">
        <f t="shared" si="3"/>
        <v>0</v>
      </c>
      <c r="M66" s="4">
        <f t="shared" ref="M66:M129" si="18">DATE(YEAR(C66),MONTH(C66),DAY(C66))</f>
        <v>45968</v>
      </c>
      <c r="N66" s="5">
        <f t="shared" si="15"/>
        <v>0.34375</v>
      </c>
      <c r="O66" s="4">
        <f t="shared" ref="O66:O129" si="19">DATE(YEAR(B66),MONTH(B66),DAY(B66))</f>
        <v>45968</v>
      </c>
      <c r="P66" s="5">
        <f t="shared" si="16"/>
        <v>0.38541666666666669</v>
      </c>
      <c r="R66" s="3" t="s">
        <v>19</v>
      </c>
    </row>
    <row r="67" spans="2:20" hidden="1" x14ac:dyDescent="0.25">
      <c r="B67" s="1">
        <v>45968.520833333336</v>
      </c>
      <c r="C67" s="1">
        <v>45968.479166666664</v>
      </c>
      <c r="F67">
        <v>0</v>
      </c>
      <c r="G67" t="s">
        <v>152</v>
      </c>
      <c r="H67" t="s">
        <v>17</v>
      </c>
      <c r="I67" t="s">
        <v>153</v>
      </c>
      <c r="J67" s="3" t="b">
        <v>0</v>
      </c>
      <c r="K67" s="3">
        <f t="shared" si="17"/>
        <v>5</v>
      </c>
      <c r="L67" s="3" t="b">
        <f t="shared" ref="L67:L130" si="20">IF(ISNUMBER(N67), FALSE, TRUE)</f>
        <v>0</v>
      </c>
      <c r="M67" s="4">
        <f t="shared" si="18"/>
        <v>45968</v>
      </c>
      <c r="N67" s="5">
        <f t="shared" si="15"/>
        <v>0.47916666666666669</v>
      </c>
      <c r="O67" s="4">
        <f t="shared" si="19"/>
        <v>45968</v>
      </c>
      <c r="P67" s="5">
        <f t="shared" si="16"/>
        <v>0.52083333333333337</v>
      </c>
      <c r="R67" s="3" t="s">
        <v>19</v>
      </c>
    </row>
    <row r="68" spans="2:20" x14ac:dyDescent="0.25">
      <c r="B68" s="1">
        <v>45968.53125</v>
      </c>
      <c r="C68" s="1">
        <v>45968.489583333336</v>
      </c>
      <c r="F68">
        <v>0</v>
      </c>
      <c r="G68" t="s">
        <v>37</v>
      </c>
      <c r="H68" t="s">
        <v>17</v>
      </c>
      <c r="I68" t="s">
        <v>38</v>
      </c>
      <c r="J68" s="3" t="b">
        <v>1</v>
      </c>
      <c r="K68" s="3">
        <f t="shared" si="17"/>
        <v>5</v>
      </c>
      <c r="L68" s="3" t="b">
        <f t="shared" si="20"/>
        <v>0</v>
      </c>
      <c r="M68" s="6">
        <f t="shared" si="18"/>
        <v>45968</v>
      </c>
      <c r="N68" s="5">
        <v>0.47916666666666669</v>
      </c>
      <c r="O68" s="6">
        <f t="shared" si="19"/>
        <v>45968</v>
      </c>
      <c r="P68" s="5">
        <v>0.70833333333333337</v>
      </c>
      <c r="Q68" s="3" t="s">
        <v>388</v>
      </c>
      <c r="R68" s="3" t="s">
        <v>359</v>
      </c>
    </row>
    <row r="69" spans="2:20" x14ac:dyDescent="0.25">
      <c r="B69" s="2">
        <v>45972</v>
      </c>
      <c r="C69" s="2">
        <v>45971</v>
      </c>
      <c r="F69">
        <v>0</v>
      </c>
      <c r="G69" t="s">
        <v>166</v>
      </c>
      <c r="H69" t="s">
        <v>11</v>
      </c>
      <c r="I69" t="s">
        <v>217</v>
      </c>
      <c r="J69" s="3" t="b">
        <v>1</v>
      </c>
      <c r="K69" s="3">
        <f t="shared" si="17"/>
        <v>1</v>
      </c>
      <c r="L69" s="3" t="b">
        <f t="shared" si="20"/>
        <v>0</v>
      </c>
      <c r="M69" s="6">
        <f t="shared" si="18"/>
        <v>45971</v>
      </c>
      <c r="N69" s="5">
        <v>0.47916666666666669</v>
      </c>
      <c r="O69" s="6">
        <f>M69</f>
        <v>45971</v>
      </c>
      <c r="P69" s="5">
        <v>0.5</v>
      </c>
      <c r="Q69" s="3" t="s">
        <v>369</v>
      </c>
      <c r="R69" s="3" t="s">
        <v>13</v>
      </c>
      <c r="S69" s="3">
        <v>48</v>
      </c>
      <c r="T69" s="3">
        <v>24</v>
      </c>
    </row>
    <row r="70" spans="2:20" hidden="1" x14ac:dyDescent="0.25">
      <c r="B70" s="1">
        <v>45972.604166666664</v>
      </c>
      <c r="C70" s="1">
        <v>45972.5625</v>
      </c>
      <c r="F70">
        <v>0</v>
      </c>
      <c r="G70" t="s">
        <v>218</v>
      </c>
      <c r="H70" t="s">
        <v>17</v>
      </c>
      <c r="I70" t="s">
        <v>219</v>
      </c>
      <c r="J70" s="3" t="b">
        <v>0</v>
      </c>
      <c r="K70" s="3">
        <f t="shared" si="17"/>
        <v>2</v>
      </c>
      <c r="L70" s="3" t="b">
        <f t="shared" si="20"/>
        <v>0</v>
      </c>
      <c r="M70" s="4">
        <f t="shared" si="18"/>
        <v>45972</v>
      </c>
      <c r="N70" s="5">
        <f>IF(HOUR(C70) = 0, "", TIME(HOUR(C70),MINUTE(C70),0))</f>
        <v>0.5625</v>
      </c>
      <c r="O70" s="4">
        <f t="shared" si="19"/>
        <v>45972</v>
      </c>
      <c r="P70" s="5">
        <f>IF(HOUR(B70) = 0, "", TIME(HOUR(B70),MINUTE(B70),0))</f>
        <v>0.60416666666666663</v>
      </c>
      <c r="R70" s="3" t="s">
        <v>19</v>
      </c>
    </row>
    <row r="71" spans="2:20" hidden="1" x14ac:dyDescent="0.25">
      <c r="B71" s="1">
        <v>45972.8125</v>
      </c>
      <c r="C71" s="1">
        <v>45972.770833333336</v>
      </c>
      <c r="F71">
        <v>0</v>
      </c>
      <c r="G71" t="s">
        <v>218</v>
      </c>
      <c r="H71" t="s">
        <v>17</v>
      </c>
      <c r="I71" t="s">
        <v>220</v>
      </c>
      <c r="J71" s="3" t="b">
        <v>0</v>
      </c>
      <c r="K71" s="3">
        <f t="shared" si="17"/>
        <v>2</v>
      </c>
      <c r="L71" s="3" t="b">
        <f t="shared" si="20"/>
        <v>0</v>
      </c>
      <c r="M71" s="4">
        <f t="shared" si="18"/>
        <v>45972</v>
      </c>
      <c r="N71" s="5">
        <f>IF(HOUR(C71) = 0, "", TIME(HOUR(C71),MINUTE(C71),0))</f>
        <v>0.77083333333333337</v>
      </c>
      <c r="O71" s="4">
        <f t="shared" si="19"/>
        <v>45972</v>
      </c>
      <c r="P71" s="5">
        <f>IF(HOUR(B71) = 0, "", TIME(HOUR(B71),MINUTE(B71),0))</f>
        <v>0.8125</v>
      </c>
      <c r="R71" s="3" t="s">
        <v>19</v>
      </c>
    </row>
    <row r="72" spans="2:20" hidden="1" x14ac:dyDescent="0.25">
      <c r="B72" s="1">
        <v>45973.416666666664</v>
      </c>
      <c r="C72" s="1">
        <v>45973.375</v>
      </c>
      <c r="F72">
        <v>0</v>
      </c>
      <c r="G72" t="s">
        <v>221</v>
      </c>
      <c r="H72" t="s">
        <v>17</v>
      </c>
      <c r="I72" t="s">
        <v>222</v>
      </c>
      <c r="J72" s="3" t="b">
        <v>0</v>
      </c>
      <c r="K72" s="3">
        <f t="shared" si="17"/>
        <v>3</v>
      </c>
      <c r="L72" s="3" t="b">
        <f t="shared" si="20"/>
        <v>0</v>
      </c>
      <c r="M72" s="4">
        <f t="shared" si="18"/>
        <v>45973</v>
      </c>
      <c r="N72" s="5">
        <f>IF(HOUR(C72) = 0, "", TIME(HOUR(C72),MINUTE(C72),0))</f>
        <v>0.375</v>
      </c>
      <c r="O72" s="4">
        <f t="shared" si="19"/>
        <v>45973</v>
      </c>
      <c r="P72" s="5">
        <f>IF(HOUR(B72) = 0, "", TIME(HOUR(B72),MINUTE(B72),0))</f>
        <v>0.41666666666666669</v>
      </c>
      <c r="R72" s="3" t="s">
        <v>19</v>
      </c>
    </row>
    <row r="73" spans="2:20" hidden="1" x14ac:dyDescent="0.25">
      <c r="B73" s="1">
        <v>45974.833333333336</v>
      </c>
      <c r="C73" s="1">
        <v>45974.791666666664</v>
      </c>
      <c r="F73">
        <v>0</v>
      </c>
      <c r="G73" t="s">
        <v>223</v>
      </c>
      <c r="H73" t="s">
        <v>17</v>
      </c>
      <c r="I73" t="s">
        <v>224</v>
      </c>
      <c r="J73" s="3" t="b">
        <v>0</v>
      </c>
      <c r="K73" s="3">
        <f t="shared" si="17"/>
        <v>4</v>
      </c>
      <c r="L73" s="3" t="b">
        <f t="shared" si="20"/>
        <v>0</v>
      </c>
      <c r="M73" s="4">
        <f t="shared" si="18"/>
        <v>45974</v>
      </c>
      <c r="N73" s="5">
        <f>IF(HOUR(C73) = 0, "", TIME(HOUR(C73),MINUTE(C73),0))</f>
        <v>0.79166666666666663</v>
      </c>
      <c r="O73" s="4">
        <f t="shared" si="19"/>
        <v>45974</v>
      </c>
      <c r="P73" s="5">
        <f>IF(HOUR(B73) = 0, "", TIME(HOUR(B73),MINUTE(B73),0))</f>
        <v>0.83333333333333337</v>
      </c>
      <c r="R73" s="3" t="s">
        <v>19</v>
      </c>
    </row>
    <row r="74" spans="2:20" x14ac:dyDescent="0.25">
      <c r="B74" s="2">
        <v>45976</v>
      </c>
      <c r="C74" s="2">
        <v>45975</v>
      </c>
      <c r="F74">
        <v>0</v>
      </c>
      <c r="G74" t="s">
        <v>172</v>
      </c>
      <c r="H74" t="s">
        <v>11</v>
      </c>
      <c r="I74" t="s">
        <v>225</v>
      </c>
      <c r="J74" s="3" t="b">
        <v>1</v>
      </c>
      <c r="K74" s="3">
        <f t="shared" si="17"/>
        <v>5</v>
      </c>
      <c r="L74" s="3" t="b">
        <f t="shared" si="20"/>
        <v>0</v>
      </c>
      <c r="M74" s="6">
        <f t="shared" si="18"/>
        <v>45975</v>
      </c>
      <c r="N74" s="5">
        <v>0.3125</v>
      </c>
      <c r="O74" s="6">
        <f>M74</f>
        <v>45975</v>
      </c>
      <c r="P74" s="5">
        <v>0.33333333333333331</v>
      </c>
      <c r="Q74" s="3" t="s">
        <v>373</v>
      </c>
      <c r="R74" s="3" t="s">
        <v>13</v>
      </c>
    </row>
    <row r="75" spans="2:20" hidden="1" x14ac:dyDescent="0.25">
      <c r="B75" s="2">
        <v>45978</v>
      </c>
      <c r="C75" s="2">
        <v>45977</v>
      </c>
      <c r="F75">
        <v>0</v>
      </c>
      <c r="G75" t="s">
        <v>226</v>
      </c>
      <c r="H75" t="s">
        <v>11</v>
      </c>
      <c r="I75" t="s">
        <v>227</v>
      </c>
      <c r="J75" s="3" t="b">
        <v>0</v>
      </c>
      <c r="K75" s="3">
        <f t="shared" si="17"/>
        <v>7</v>
      </c>
      <c r="L75" s="3" t="b">
        <f t="shared" si="20"/>
        <v>1</v>
      </c>
      <c r="M75" s="4">
        <f t="shared" si="18"/>
        <v>45977</v>
      </c>
      <c r="N75" s="5" t="str">
        <f>IF(HOUR(C75) = 0, "", TIME(HOUR(C75),MINUTE(C75),0))</f>
        <v/>
      </c>
      <c r="O75" s="4">
        <f t="shared" si="19"/>
        <v>45978</v>
      </c>
      <c r="P75" s="5" t="str">
        <f>IF(HOUR(B75) = 0, "", TIME(HOUR(B75),MINUTE(B75),0))</f>
        <v/>
      </c>
      <c r="R75" s="3" t="s">
        <v>13</v>
      </c>
    </row>
    <row r="76" spans="2:20" hidden="1" x14ac:dyDescent="0.25">
      <c r="B76" s="2">
        <v>45979</v>
      </c>
      <c r="C76" s="2">
        <v>45978</v>
      </c>
      <c r="F76">
        <v>0</v>
      </c>
      <c r="G76" t="s">
        <v>226</v>
      </c>
      <c r="H76" t="s">
        <v>11</v>
      </c>
      <c r="I76" t="s">
        <v>228</v>
      </c>
      <c r="J76" s="3" t="b">
        <v>0</v>
      </c>
      <c r="K76" s="3">
        <f t="shared" si="17"/>
        <v>1</v>
      </c>
      <c r="L76" s="3" t="b">
        <f t="shared" si="20"/>
        <v>1</v>
      </c>
      <c r="M76" s="4">
        <f t="shared" si="18"/>
        <v>45978</v>
      </c>
      <c r="N76" s="5" t="str">
        <f>IF(HOUR(C76) = 0, "", TIME(HOUR(C76),MINUTE(C76),0))</f>
        <v/>
      </c>
      <c r="O76" s="4">
        <f t="shared" si="19"/>
        <v>45979</v>
      </c>
      <c r="P76" s="5" t="str">
        <f>IF(HOUR(B76) = 0, "", TIME(HOUR(B76),MINUTE(B76),0))</f>
        <v/>
      </c>
      <c r="R76" s="3" t="s">
        <v>13</v>
      </c>
    </row>
    <row r="77" spans="2:20" hidden="1" x14ac:dyDescent="0.25">
      <c r="B77" s="2">
        <v>45980</v>
      </c>
      <c r="C77" s="2">
        <v>45979</v>
      </c>
      <c r="F77">
        <v>0</v>
      </c>
      <c r="G77" t="s">
        <v>226</v>
      </c>
      <c r="H77" t="s">
        <v>11</v>
      </c>
      <c r="I77" t="s">
        <v>229</v>
      </c>
      <c r="J77" s="3" t="b">
        <v>0</v>
      </c>
      <c r="K77" s="3">
        <f t="shared" si="17"/>
        <v>2</v>
      </c>
      <c r="L77" s="3" t="b">
        <f t="shared" si="20"/>
        <v>1</v>
      </c>
      <c r="M77" s="4">
        <f t="shared" si="18"/>
        <v>45979</v>
      </c>
      <c r="N77" s="5" t="str">
        <f>IF(HOUR(C77) = 0, "", TIME(HOUR(C77),MINUTE(C77),0))</f>
        <v/>
      </c>
      <c r="O77" s="4">
        <f t="shared" si="19"/>
        <v>45980</v>
      </c>
      <c r="P77" s="5" t="str">
        <f>IF(HOUR(B77) = 0, "", TIME(HOUR(B77),MINUTE(B77),0))</f>
        <v/>
      </c>
      <c r="R77" s="3" t="s">
        <v>13</v>
      </c>
    </row>
    <row r="78" spans="2:20" hidden="1" x14ac:dyDescent="0.25">
      <c r="B78" s="2">
        <v>45981</v>
      </c>
      <c r="C78" s="2">
        <v>45980</v>
      </c>
      <c r="F78">
        <v>0</v>
      </c>
      <c r="G78" t="s">
        <v>226</v>
      </c>
      <c r="H78" t="s">
        <v>11</v>
      </c>
      <c r="I78" t="s">
        <v>230</v>
      </c>
      <c r="J78" s="3" t="b">
        <v>0</v>
      </c>
      <c r="K78" s="3">
        <f t="shared" si="17"/>
        <v>3</v>
      </c>
      <c r="L78" s="3" t="b">
        <f t="shared" si="20"/>
        <v>1</v>
      </c>
      <c r="M78" s="4">
        <f t="shared" si="18"/>
        <v>45980</v>
      </c>
      <c r="N78" s="5" t="str">
        <f>IF(HOUR(C78) = 0, "", TIME(HOUR(C78),MINUTE(C78),0))</f>
        <v/>
      </c>
      <c r="O78" s="4">
        <f t="shared" si="19"/>
        <v>45981</v>
      </c>
      <c r="P78" s="5" t="str">
        <f>IF(HOUR(B78) = 0, "", TIME(HOUR(B78),MINUTE(B78),0))</f>
        <v/>
      </c>
      <c r="R78" s="3" t="s">
        <v>13</v>
      </c>
    </row>
    <row r="79" spans="2:20" hidden="1" x14ac:dyDescent="0.25">
      <c r="B79" s="2">
        <v>45982</v>
      </c>
      <c r="C79" s="2">
        <v>45981</v>
      </c>
      <c r="F79">
        <v>0</v>
      </c>
      <c r="G79" t="s">
        <v>226</v>
      </c>
      <c r="H79" t="s">
        <v>11</v>
      </c>
      <c r="I79" t="s">
        <v>231</v>
      </c>
      <c r="J79" s="3" t="b">
        <v>0</v>
      </c>
      <c r="K79" s="3">
        <f t="shared" si="17"/>
        <v>4</v>
      </c>
      <c r="L79" s="3" t="b">
        <f t="shared" si="20"/>
        <v>1</v>
      </c>
      <c r="M79" s="4">
        <f t="shared" si="18"/>
        <v>45981</v>
      </c>
      <c r="N79" s="5" t="str">
        <f>IF(HOUR(C79) = 0, "", TIME(HOUR(C79),MINUTE(C79),0))</f>
        <v/>
      </c>
      <c r="O79" s="4">
        <f t="shared" si="19"/>
        <v>45982</v>
      </c>
      <c r="P79" s="5" t="str">
        <f>IF(HOUR(B79) = 0, "", TIME(HOUR(B79),MINUTE(B79),0))</f>
        <v/>
      </c>
      <c r="R79" s="3" t="s">
        <v>13</v>
      </c>
    </row>
    <row r="80" spans="2:20" x14ac:dyDescent="0.25">
      <c r="B80" s="2">
        <v>45983</v>
      </c>
      <c r="C80" s="2">
        <v>45982</v>
      </c>
      <c r="F80">
        <v>0</v>
      </c>
      <c r="G80" t="s">
        <v>232</v>
      </c>
      <c r="H80" t="s">
        <v>11</v>
      </c>
      <c r="I80" t="s">
        <v>233</v>
      </c>
      <c r="J80" s="3" t="b">
        <v>1</v>
      </c>
      <c r="K80" s="3">
        <f t="shared" si="17"/>
        <v>5</v>
      </c>
      <c r="L80" s="3" t="b">
        <f t="shared" si="20"/>
        <v>0</v>
      </c>
      <c r="M80" s="6">
        <f t="shared" si="18"/>
        <v>45982</v>
      </c>
      <c r="N80" s="5">
        <v>0.29166666666666669</v>
      </c>
      <c r="O80" s="6">
        <f>M80</f>
        <v>45982</v>
      </c>
      <c r="P80" s="5">
        <v>0.33333333333333331</v>
      </c>
      <c r="Q80" s="3" t="s">
        <v>389</v>
      </c>
      <c r="R80" s="3" t="s">
        <v>13</v>
      </c>
    </row>
    <row r="81" spans="2:20" x14ac:dyDescent="0.25">
      <c r="B81" s="2">
        <v>45983</v>
      </c>
      <c r="C81" s="2">
        <v>45982</v>
      </c>
      <c r="F81">
        <v>0</v>
      </c>
      <c r="G81" t="s">
        <v>235</v>
      </c>
      <c r="H81" t="s">
        <v>11</v>
      </c>
      <c r="I81" t="s">
        <v>236</v>
      </c>
      <c r="J81" s="3" t="b">
        <v>1</v>
      </c>
      <c r="K81" s="3">
        <f t="shared" si="17"/>
        <v>5</v>
      </c>
      <c r="L81" s="3" t="b">
        <f t="shared" si="20"/>
        <v>0</v>
      </c>
      <c r="M81" s="6">
        <f t="shared" si="18"/>
        <v>45982</v>
      </c>
      <c r="N81" s="5">
        <v>0.29166666666666669</v>
      </c>
      <c r="O81" s="6">
        <f>M81</f>
        <v>45982</v>
      </c>
      <c r="P81" s="5">
        <v>0.33333333333333331</v>
      </c>
      <c r="Q81" s="3" t="s">
        <v>390</v>
      </c>
      <c r="R81" s="3" t="s">
        <v>13</v>
      </c>
    </row>
    <row r="82" spans="2:20" hidden="1" x14ac:dyDescent="0.25">
      <c r="B82" s="1">
        <v>45982.385416666664</v>
      </c>
      <c r="C82" s="1">
        <v>45982.34375</v>
      </c>
      <c r="F82">
        <v>0</v>
      </c>
      <c r="G82" t="s">
        <v>43</v>
      </c>
      <c r="H82" t="s">
        <v>17</v>
      </c>
      <c r="I82" t="s">
        <v>234</v>
      </c>
      <c r="J82" s="3" t="b">
        <v>0</v>
      </c>
      <c r="K82" s="3">
        <f t="shared" si="17"/>
        <v>5</v>
      </c>
      <c r="L82" s="3" t="b">
        <f t="shared" si="20"/>
        <v>0</v>
      </c>
      <c r="M82" s="4">
        <f t="shared" si="18"/>
        <v>45982</v>
      </c>
      <c r="N82" s="5">
        <f t="shared" ref="N82:N87" si="21">IF(HOUR(C82) = 0, "", TIME(HOUR(C82),MINUTE(C82),0))</f>
        <v>0.34375</v>
      </c>
      <c r="O82" s="4">
        <f t="shared" si="19"/>
        <v>45982</v>
      </c>
      <c r="P82" s="5">
        <f t="shared" ref="P82:P87" si="22">IF(HOUR(B82) = 0, "", TIME(HOUR(B82),MINUTE(B82),0))</f>
        <v>0.38541666666666669</v>
      </c>
      <c r="R82" s="3" t="s">
        <v>19</v>
      </c>
    </row>
    <row r="83" spans="2:20" x14ac:dyDescent="0.25">
      <c r="B83" s="2">
        <v>45986</v>
      </c>
      <c r="C83" s="2">
        <v>45985</v>
      </c>
      <c r="F83">
        <v>0</v>
      </c>
      <c r="G83" t="s">
        <v>32</v>
      </c>
      <c r="H83" t="s">
        <v>11</v>
      </c>
      <c r="I83" t="s">
        <v>33</v>
      </c>
      <c r="J83" s="3" t="b">
        <v>1</v>
      </c>
      <c r="K83" s="3">
        <f t="shared" si="17"/>
        <v>1</v>
      </c>
      <c r="L83" s="3" t="b">
        <f t="shared" si="20"/>
        <v>1</v>
      </c>
      <c r="M83" s="6">
        <f t="shared" si="18"/>
        <v>45985</v>
      </c>
      <c r="N83" s="5" t="str">
        <f t="shared" si="21"/>
        <v/>
      </c>
      <c r="O83" s="6">
        <f t="shared" ref="O83:O87" si="23">B83</f>
        <v>45986</v>
      </c>
      <c r="P83" s="5" t="str">
        <f t="shared" si="22"/>
        <v/>
      </c>
      <c r="Q83" s="3" t="s">
        <v>391</v>
      </c>
      <c r="R83" s="3" t="s">
        <v>359</v>
      </c>
    </row>
    <row r="84" spans="2:20" x14ac:dyDescent="0.25">
      <c r="B84" s="2">
        <v>45987</v>
      </c>
      <c r="C84" s="2">
        <v>45986</v>
      </c>
      <c r="F84">
        <v>0</v>
      </c>
      <c r="G84" t="s">
        <v>32</v>
      </c>
      <c r="H84" t="s">
        <v>11</v>
      </c>
      <c r="I84" t="s">
        <v>65</v>
      </c>
      <c r="J84" s="3" t="b">
        <v>1</v>
      </c>
      <c r="K84" s="3">
        <f t="shared" si="17"/>
        <v>2</v>
      </c>
      <c r="L84" s="3" t="b">
        <f t="shared" si="20"/>
        <v>1</v>
      </c>
      <c r="M84" s="6">
        <f t="shared" si="18"/>
        <v>45986</v>
      </c>
      <c r="N84" s="5" t="str">
        <f t="shared" si="21"/>
        <v/>
      </c>
      <c r="O84" s="6">
        <f t="shared" si="23"/>
        <v>45987</v>
      </c>
      <c r="P84" s="5" t="str">
        <f t="shared" si="22"/>
        <v/>
      </c>
      <c r="Q84" s="3" t="s">
        <v>391</v>
      </c>
      <c r="R84" s="3" t="s">
        <v>359</v>
      </c>
    </row>
    <row r="85" spans="2:20" x14ac:dyDescent="0.25">
      <c r="B85" s="2">
        <v>45988</v>
      </c>
      <c r="C85" s="2">
        <v>45987</v>
      </c>
      <c r="F85">
        <v>0</v>
      </c>
      <c r="G85" t="s">
        <v>32</v>
      </c>
      <c r="H85" t="s">
        <v>11</v>
      </c>
      <c r="I85" t="s">
        <v>66</v>
      </c>
      <c r="J85" s="3" t="b">
        <v>1</v>
      </c>
      <c r="K85" s="3">
        <f t="shared" si="17"/>
        <v>3</v>
      </c>
      <c r="L85" s="3" t="b">
        <f t="shared" si="20"/>
        <v>1</v>
      </c>
      <c r="M85" s="6">
        <f t="shared" si="18"/>
        <v>45987</v>
      </c>
      <c r="N85" s="5" t="str">
        <f t="shared" si="21"/>
        <v/>
      </c>
      <c r="O85" s="6">
        <f t="shared" si="23"/>
        <v>45988</v>
      </c>
      <c r="P85" s="5" t="str">
        <f t="shared" si="22"/>
        <v/>
      </c>
      <c r="Q85" s="3" t="s">
        <v>391</v>
      </c>
      <c r="R85" s="3" t="s">
        <v>359</v>
      </c>
    </row>
    <row r="86" spans="2:20" x14ac:dyDescent="0.25">
      <c r="B86" s="2">
        <v>45989</v>
      </c>
      <c r="C86" s="2">
        <v>45988</v>
      </c>
      <c r="F86">
        <v>0</v>
      </c>
      <c r="G86" t="s">
        <v>32</v>
      </c>
      <c r="H86" t="s">
        <v>11</v>
      </c>
      <c r="I86" t="s">
        <v>67</v>
      </c>
      <c r="J86" s="3" t="b">
        <v>1</v>
      </c>
      <c r="K86" s="3">
        <f t="shared" si="17"/>
        <v>4</v>
      </c>
      <c r="L86" s="3" t="b">
        <f t="shared" si="20"/>
        <v>1</v>
      </c>
      <c r="M86" s="6">
        <f t="shared" si="18"/>
        <v>45988</v>
      </c>
      <c r="N86" s="5" t="str">
        <f t="shared" si="21"/>
        <v/>
      </c>
      <c r="O86" s="6">
        <f t="shared" si="23"/>
        <v>45989</v>
      </c>
      <c r="P86" s="5" t="str">
        <f t="shared" si="22"/>
        <v/>
      </c>
      <c r="Q86" s="3" t="s">
        <v>391</v>
      </c>
      <c r="R86" s="3" t="s">
        <v>359</v>
      </c>
    </row>
    <row r="87" spans="2:20" x14ac:dyDescent="0.25">
      <c r="B87" s="2">
        <v>45990</v>
      </c>
      <c r="C87" s="2">
        <v>45989</v>
      </c>
      <c r="F87">
        <v>0</v>
      </c>
      <c r="G87" t="s">
        <v>32</v>
      </c>
      <c r="H87" t="s">
        <v>11</v>
      </c>
      <c r="I87" t="s">
        <v>68</v>
      </c>
      <c r="J87" s="3" t="b">
        <v>1</v>
      </c>
      <c r="K87" s="3">
        <f t="shared" si="17"/>
        <v>5</v>
      </c>
      <c r="L87" s="3" t="b">
        <f t="shared" si="20"/>
        <v>1</v>
      </c>
      <c r="M87" s="6">
        <f t="shared" si="18"/>
        <v>45989</v>
      </c>
      <c r="N87" s="5" t="str">
        <f t="shared" si="21"/>
        <v/>
      </c>
      <c r="O87" s="6">
        <f t="shared" si="23"/>
        <v>45990</v>
      </c>
      <c r="P87" s="5" t="str">
        <f t="shared" si="22"/>
        <v/>
      </c>
      <c r="Q87" s="3" t="s">
        <v>391</v>
      </c>
      <c r="R87" s="3" t="s">
        <v>359</v>
      </c>
    </row>
    <row r="88" spans="2:20" x14ac:dyDescent="0.25">
      <c r="B88" s="2">
        <v>45997</v>
      </c>
      <c r="C88" s="2">
        <v>45996</v>
      </c>
      <c r="F88">
        <v>0</v>
      </c>
      <c r="G88" t="s">
        <v>172</v>
      </c>
      <c r="H88" t="s">
        <v>11</v>
      </c>
      <c r="I88" t="s">
        <v>237</v>
      </c>
      <c r="J88" s="3" t="b">
        <v>1</v>
      </c>
      <c r="K88" s="3">
        <f t="shared" si="17"/>
        <v>5</v>
      </c>
      <c r="L88" s="3" t="b">
        <f t="shared" si="20"/>
        <v>0</v>
      </c>
      <c r="M88" s="6">
        <f t="shared" si="18"/>
        <v>45996</v>
      </c>
      <c r="N88" s="5">
        <v>0.3125</v>
      </c>
      <c r="O88" s="6">
        <f>M88</f>
        <v>45996</v>
      </c>
      <c r="P88" s="5">
        <v>0.33333333333333331</v>
      </c>
      <c r="Q88" s="3" t="s">
        <v>373</v>
      </c>
      <c r="R88" s="3" t="s">
        <v>13</v>
      </c>
    </row>
    <row r="89" spans="2:20" hidden="1" x14ac:dyDescent="0.25">
      <c r="B89" s="2">
        <v>45997</v>
      </c>
      <c r="C89" s="2">
        <v>45996</v>
      </c>
      <c r="F89">
        <v>0</v>
      </c>
      <c r="G89" t="s">
        <v>200</v>
      </c>
      <c r="H89" t="s">
        <v>11</v>
      </c>
      <c r="I89" t="s">
        <v>238</v>
      </c>
      <c r="J89" s="3" t="b">
        <v>0</v>
      </c>
      <c r="K89" s="3">
        <f t="shared" si="17"/>
        <v>5</v>
      </c>
      <c r="L89" s="3" t="b">
        <f t="shared" si="20"/>
        <v>1</v>
      </c>
      <c r="M89" s="4">
        <f t="shared" si="18"/>
        <v>45996</v>
      </c>
      <c r="N89" s="5" t="str">
        <f>IF(HOUR(C89) = 0, "", TIME(HOUR(C89),MINUTE(C89),0))</f>
        <v/>
      </c>
      <c r="O89" s="4">
        <f t="shared" si="19"/>
        <v>45997</v>
      </c>
      <c r="P89" s="5" t="str">
        <f>IF(HOUR(B89) = 0, "", TIME(HOUR(B89),MINUTE(B89),0))</f>
        <v/>
      </c>
      <c r="R89" s="3" t="s">
        <v>13</v>
      </c>
    </row>
    <row r="90" spans="2:20" x14ac:dyDescent="0.25">
      <c r="B90" s="2">
        <v>46000</v>
      </c>
      <c r="C90" s="2">
        <v>45999</v>
      </c>
      <c r="F90">
        <v>0</v>
      </c>
      <c r="G90" t="s">
        <v>166</v>
      </c>
      <c r="H90" t="s">
        <v>11</v>
      </c>
      <c r="I90" t="s">
        <v>241</v>
      </c>
      <c r="J90" s="3" t="b">
        <v>1</v>
      </c>
      <c r="K90" s="3">
        <f t="shared" si="17"/>
        <v>1</v>
      </c>
      <c r="L90" s="3" t="b">
        <f t="shared" si="20"/>
        <v>0</v>
      </c>
      <c r="M90" s="6">
        <f t="shared" si="18"/>
        <v>45999</v>
      </c>
      <c r="N90" s="5">
        <v>0.47916666666666669</v>
      </c>
      <c r="O90" s="6">
        <f>M90</f>
        <v>45999</v>
      </c>
      <c r="P90" s="5">
        <v>0.5</v>
      </c>
      <c r="Q90" s="3" t="s">
        <v>369</v>
      </c>
      <c r="R90" s="3" t="s">
        <v>13</v>
      </c>
      <c r="S90" s="3">
        <v>48</v>
      </c>
      <c r="T90" s="3">
        <v>24</v>
      </c>
    </row>
    <row r="91" spans="2:20" hidden="1" x14ac:dyDescent="0.25">
      <c r="B91" s="1">
        <v>45999.385416666664</v>
      </c>
      <c r="C91" s="1">
        <v>45999.34375</v>
      </c>
      <c r="F91">
        <v>0</v>
      </c>
      <c r="G91" t="s">
        <v>239</v>
      </c>
      <c r="H91" t="s">
        <v>17</v>
      </c>
      <c r="I91" t="s">
        <v>240</v>
      </c>
      <c r="J91" s="3" t="b">
        <v>0</v>
      </c>
      <c r="K91" s="3">
        <f t="shared" si="17"/>
        <v>1</v>
      </c>
      <c r="L91" s="3" t="b">
        <f t="shared" si="20"/>
        <v>0</v>
      </c>
      <c r="M91" s="4">
        <f t="shared" si="18"/>
        <v>45999</v>
      </c>
      <c r="N91" s="5">
        <f t="shared" ref="N91:N99" si="24">IF(HOUR(C91) = 0, "", TIME(HOUR(C91),MINUTE(C91),0))</f>
        <v>0.34375</v>
      </c>
      <c r="O91" s="4">
        <f t="shared" si="19"/>
        <v>45999</v>
      </c>
      <c r="P91" s="5">
        <f t="shared" ref="P91:P99" si="25">IF(HOUR(B91) = 0, "", TIME(HOUR(B91),MINUTE(B91),0))</f>
        <v>0.38541666666666669</v>
      </c>
      <c r="R91" s="3" t="s">
        <v>19</v>
      </c>
    </row>
    <row r="92" spans="2:20" x14ac:dyDescent="0.25">
      <c r="B92" s="1">
        <v>46000.833333333336</v>
      </c>
      <c r="C92" s="1">
        <v>46000.791666666664</v>
      </c>
      <c r="F92">
        <v>0</v>
      </c>
      <c r="G92" t="s">
        <v>164</v>
      </c>
      <c r="H92" t="s">
        <v>17</v>
      </c>
      <c r="I92" t="s">
        <v>242</v>
      </c>
      <c r="J92" s="3" t="b">
        <v>1</v>
      </c>
      <c r="K92" s="3">
        <f t="shared" si="17"/>
        <v>2</v>
      </c>
      <c r="L92" s="3" t="b">
        <f t="shared" si="20"/>
        <v>0</v>
      </c>
      <c r="M92" s="6">
        <f t="shared" si="18"/>
        <v>46000</v>
      </c>
      <c r="N92" s="5">
        <f t="shared" si="24"/>
        <v>0.79166666666666663</v>
      </c>
      <c r="O92" s="6">
        <f t="shared" si="19"/>
        <v>46000</v>
      </c>
      <c r="P92" s="5">
        <f t="shared" si="25"/>
        <v>0.83333333333333337</v>
      </c>
      <c r="Q92" s="3" t="s">
        <v>367</v>
      </c>
      <c r="R92" s="3" t="s">
        <v>13</v>
      </c>
    </row>
    <row r="93" spans="2:20" x14ac:dyDescent="0.25">
      <c r="B93" s="1">
        <v>46008.604166666664</v>
      </c>
      <c r="C93" s="1">
        <v>46008.5625</v>
      </c>
      <c r="F93">
        <v>0</v>
      </c>
      <c r="G93" t="s">
        <v>243</v>
      </c>
      <c r="H93" t="s">
        <v>17</v>
      </c>
      <c r="I93" t="s">
        <v>244</v>
      </c>
      <c r="J93" s="3" t="b">
        <v>1</v>
      </c>
      <c r="K93" s="3">
        <f t="shared" si="17"/>
        <v>3</v>
      </c>
      <c r="L93" s="3" t="b">
        <f t="shared" si="20"/>
        <v>0</v>
      </c>
      <c r="M93" s="6">
        <f t="shared" si="18"/>
        <v>46008</v>
      </c>
      <c r="N93" s="5">
        <f t="shared" si="24"/>
        <v>0.5625</v>
      </c>
      <c r="O93" s="6">
        <f t="shared" si="19"/>
        <v>46008</v>
      </c>
      <c r="P93" s="5">
        <f t="shared" si="25"/>
        <v>0.60416666666666663</v>
      </c>
      <c r="Q93" s="3" t="s">
        <v>392</v>
      </c>
      <c r="R93" s="3" t="s">
        <v>13</v>
      </c>
    </row>
    <row r="94" spans="2:20" x14ac:dyDescent="0.25">
      <c r="B94" s="1">
        <v>46008.8125</v>
      </c>
      <c r="C94" s="1">
        <v>46008.770833333336</v>
      </c>
      <c r="F94">
        <v>0</v>
      </c>
      <c r="G94" t="s">
        <v>243</v>
      </c>
      <c r="H94" t="s">
        <v>17</v>
      </c>
      <c r="I94" t="s">
        <v>245</v>
      </c>
      <c r="J94" s="3" t="b">
        <v>1</v>
      </c>
      <c r="K94" s="3">
        <f t="shared" si="17"/>
        <v>3</v>
      </c>
      <c r="L94" s="3" t="b">
        <f t="shared" si="20"/>
        <v>0</v>
      </c>
      <c r="M94" s="6">
        <f t="shared" si="18"/>
        <v>46008</v>
      </c>
      <c r="N94" s="5">
        <f t="shared" si="24"/>
        <v>0.77083333333333337</v>
      </c>
      <c r="O94" s="6">
        <f t="shared" si="19"/>
        <v>46008</v>
      </c>
      <c r="P94" s="5">
        <f t="shared" si="25"/>
        <v>0.8125</v>
      </c>
      <c r="Q94" s="3" t="s">
        <v>392</v>
      </c>
      <c r="R94" s="3" t="s">
        <v>359</v>
      </c>
    </row>
    <row r="95" spans="2:20" hidden="1" x14ac:dyDescent="0.25">
      <c r="B95" s="1">
        <v>46009.416666666664</v>
      </c>
      <c r="C95" s="1">
        <v>46009.375</v>
      </c>
      <c r="F95">
        <v>0</v>
      </c>
      <c r="G95" t="s">
        <v>246</v>
      </c>
      <c r="H95" t="s">
        <v>17</v>
      </c>
      <c r="I95" t="s">
        <v>247</v>
      </c>
      <c r="J95" s="3" t="b">
        <v>0</v>
      </c>
      <c r="K95" s="3">
        <f t="shared" si="17"/>
        <v>4</v>
      </c>
      <c r="L95" s="3" t="b">
        <f t="shared" si="20"/>
        <v>0</v>
      </c>
      <c r="M95" s="4">
        <f t="shared" si="18"/>
        <v>46009</v>
      </c>
      <c r="N95" s="5">
        <f t="shared" si="24"/>
        <v>0.375</v>
      </c>
      <c r="O95" s="4">
        <f t="shared" si="19"/>
        <v>46009</v>
      </c>
      <c r="P95" s="5">
        <f t="shared" si="25"/>
        <v>0.41666666666666669</v>
      </c>
      <c r="R95" s="3" t="s">
        <v>19</v>
      </c>
    </row>
    <row r="96" spans="2:20" hidden="1" x14ac:dyDescent="0.25">
      <c r="B96" s="1">
        <v>46009.8125</v>
      </c>
      <c r="C96" s="1">
        <v>46009.770833333336</v>
      </c>
      <c r="F96">
        <v>0</v>
      </c>
      <c r="G96" t="s">
        <v>346</v>
      </c>
      <c r="H96" t="s">
        <v>17</v>
      </c>
      <c r="I96" t="s">
        <v>347</v>
      </c>
      <c r="J96" s="3" t="b">
        <v>0</v>
      </c>
      <c r="K96" s="3">
        <f t="shared" si="17"/>
        <v>4</v>
      </c>
      <c r="L96" s="3" t="b">
        <f t="shared" si="20"/>
        <v>0</v>
      </c>
      <c r="M96" s="4">
        <f t="shared" si="18"/>
        <v>46009</v>
      </c>
      <c r="N96" s="5">
        <f t="shared" si="24"/>
        <v>0.77083333333333337</v>
      </c>
      <c r="O96" s="4">
        <f t="shared" si="19"/>
        <v>46009</v>
      </c>
      <c r="P96" s="5">
        <f t="shared" si="25"/>
        <v>0.8125</v>
      </c>
      <c r="R96" s="3" t="s">
        <v>19</v>
      </c>
    </row>
    <row r="97" spans="2:18" hidden="1" x14ac:dyDescent="0.25">
      <c r="B97" s="1">
        <v>46010.479166666664</v>
      </c>
      <c r="C97" s="1">
        <v>46010.458333333336</v>
      </c>
      <c r="F97">
        <v>0</v>
      </c>
      <c r="G97" t="s">
        <v>348</v>
      </c>
      <c r="H97" t="s">
        <v>17</v>
      </c>
      <c r="I97" t="s">
        <v>349</v>
      </c>
      <c r="J97" s="3" t="b">
        <v>0</v>
      </c>
      <c r="K97" s="3">
        <f t="shared" si="17"/>
        <v>5</v>
      </c>
      <c r="L97" s="3" t="b">
        <f t="shared" si="20"/>
        <v>0</v>
      </c>
      <c r="M97" s="4">
        <f t="shared" si="18"/>
        <v>46010</v>
      </c>
      <c r="N97" s="5">
        <f t="shared" si="24"/>
        <v>0.45833333333333331</v>
      </c>
      <c r="O97" s="4">
        <f t="shared" si="19"/>
        <v>46010</v>
      </c>
      <c r="P97" s="5">
        <f t="shared" si="25"/>
        <v>0.47916666666666669</v>
      </c>
      <c r="R97" s="3" t="s">
        <v>19</v>
      </c>
    </row>
    <row r="98" spans="2:18" x14ac:dyDescent="0.25">
      <c r="B98" s="1">
        <v>46010.510416666664</v>
      </c>
      <c r="C98" s="1">
        <v>46010.46875</v>
      </c>
      <c r="F98">
        <v>0</v>
      </c>
      <c r="G98" t="s">
        <v>248</v>
      </c>
      <c r="H98" t="s">
        <v>17</v>
      </c>
      <c r="I98" t="s">
        <v>249</v>
      </c>
      <c r="J98" s="3" t="b">
        <v>1</v>
      </c>
      <c r="K98" s="3">
        <f t="shared" si="17"/>
        <v>5</v>
      </c>
      <c r="L98" s="3" t="b">
        <f t="shared" si="20"/>
        <v>0</v>
      </c>
      <c r="M98" s="6">
        <f t="shared" si="18"/>
        <v>46010</v>
      </c>
      <c r="N98" s="5">
        <f t="shared" si="24"/>
        <v>0.46875</v>
      </c>
      <c r="O98" s="6">
        <f t="shared" si="19"/>
        <v>46010</v>
      </c>
      <c r="P98" s="5">
        <f t="shared" si="25"/>
        <v>0.51041666666666663</v>
      </c>
      <c r="Q98" s="3" t="s">
        <v>393</v>
      </c>
      <c r="R98" s="3" t="s">
        <v>359</v>
      </c>
    </row>
    <row r="99" spans="2:18" hidden="1" x14ac:dyDescent="0.25">
      <c r="B99" s="1">
        <v>46010.520833333336</v>
      </c>
      <c r="C99" s="1">
        <v>46010.479166666664</v>
      </c>
      <c r="F99">
        <v>0</v>
      </c>
      <c r="G99" t="s">
        <v>69</v>
      </c>
      <c r="H99" t="s">
        <v>17</v>
      </c>
      <c r="I99" t="s">
        <v>70</v>
      </c>
      <c r="J99" s="3" t="b">
        <v>0</v>
      </c>
      <c r="K99" s="3">
        <f t="shared" si="17"/>
        <v>5</v>
      </c>
      <c r="L99" s="3" t="b">
        <f t="shared" si="20"/>
        <v>0</v>
      </c>
      <c r="M99" s="4">
        <f t="shared" si="18"/>
        <v>46010</v>
      </c>
      <c r="N99" s="5">
        <f t="shared" si="24"/>
        <v>0.47916666666666669</v>
      </c>
      <c r="O99" s="4">
        <f t="shared" si="19"/>
        <v>46010</v>
      </c>
      <c r="P99" s="5">
        <f t="shared" si="25"/>
        <v>0.52083333333333337</v>
      </c>
      <c r="R99" s="3" t="s">
        <v>19</v>
      </c>
    </row>
    <row r="100" spans="2:18" x14ac:dyDescent="0.25">
      <c r="B100" s="1">
        <v>46010.53125</v>
      </c>
      <c r="C100" s="1">
        <v>46010.489583333336</v>
      </c>
      <c r="F100">
        <v>0</v>
      </c>
      <c r="G100" t="s">
        <v>154</v>
      </c>
      <c r="H100" t="s">
        <v>17</v>
      </c>
      <c r="I100" t="s">
        <v>155</v>
      </c>
      <c r="J100" s="3" t="b">
        <v>1</v>
      </c>
      <c r="K100" s="3">
        <f t="shared" si="17"/>
        <v>5</v>
      </c>
      <c r="L100" s="3" t="b">
        <f t="shared" si="20"/>
        <v>0</v>
      </c>
      <c r="M100" s="6">
        <f t="shared" si="18"/>
        <v>46010</v>
      </c>
      <c r="N100" s="5">
        <v>0.47916666666666669</v>
      </c>
      <c r="O100" s="6">
        <f t="shared" si="19"/>
        <v>46010</v>
      </c>
      <c r="P100" s="5">
        <v>0.70833333333333337</v>
      </c>
      <c r="Q100" s="3" t="s">
        <v>394</v>
      </c>
      <c r="R100" s="3" t="s">
        <v>359</v>
      </c>
    </row>
    <row r="101" spans="2:18" x14ac:dyDescent="0.25">
      <c r="B101" s="2">
        <v>46014</v>
      </c>
      <c r="C101" s="2">
        <v>46013</v>
      </c>
      <c r="F101">
        <v>0</v>
      </c>
      <c r="G101" t="s">
        <v>71</v>
      </c>
      <c r="H101" t="s">
        <v>11</v>
      </c>
      <c r="I101" t="s">
        <v>72</v>
      </c>
      <c r="J101" s="3" t="b">
        <v>1</v>
      </c>
      <c r="K101" s="3">
        <f t="shared" si="17"/>
        <v>1</v>
      </c>
      <c r="L101" s="3" t="b">
        <f t="shared" si="20"/>
        <v>1</v>
      </c>
      <c r="M101" s="6">
        <f t="shared" si="18"/>
        <v>46013</v>
      </c>
      <c r="N101" s="5" t="str">
        <f t="shared" ref="N101:N112" si="26">IF(HOUR(C101) = 0, "", TIME(HOUR(C101),MINUTE(C101),0))</f>
        <v/>
      </c>
      <c r="O101" s="6">
        <f t="shared" ref="O101:O111" si="27">B101</f>
        <v>46014</v>
      </c>
      <c r="P101" s="5" t="str">
        <f t="shared" ref="P101:P112" si="28">IF(HOUR(B101) = 0, "", TIME(HOUR(B101),MINUTE(B101),0))</f>
        <v/>
      </c>
      <c r="Q101" s="3" t="s">
        <v>395</v>
      </c>
      <c r="R101" s="3" t="s">
        <v>359</v>
      </c>
    </row>
    <row r="102" spans="2:18" x14ac:dyDescent="0.25">
      <c r="B102" s="2">
        <v>46015</v>
      </c>
      <c r="C102" s="2">
        <v>46014</v>
      </c>
      <c r="F102">
        <v>0</v>
      </c>
      <c r="G102" t="s">
        <v>71</v>
      </c>
      <c r="H102" t="s">
        <v>11</v>
      </c>
      <c r="I102" t="s">
        <v>75</v>
      </c>
      <c r="J102" s="3" t="b">
        <v>1</v>
      </c>
      <c r="K102" s="3">
        <f t="shared" si="17"/>
        <v>2</v>
      </c>
      <c r="L102" s="3" t="b">
        <f t="shared" si="20"/>
        <v>1</v>
      </c>
      <c r="M102" s="6">
        <f t="shared" si="18"/>
        <v>46014</v>
      </c>
      <c r="N102" s="5" t="str">
        <f t="shared" si="26"/>
        <v/>
      </c>
      <c r="O102" s="6">
        <f t="shared" si="27"/>
        <v>46015</v>
      </c>
      <c r="P102" s="5" t="str">
        <f t="shared" si="28"/>
        <v/>
      </c>
      <c r="Q102" s="3" t="s">
        <v>395</v>
      </c>
      <c r="R102" s="3" t="s">
        <v>359</v>
      </c>
    </row>
    <row r="103" spans="2:18" x14ac:dyDescent="0.25">
      <c r="B103" s="2">
        <v>46016</v>
      </c>
      <c r="C103" s="2">
        <v>46015</v>
      </c>
      <c r="F103">
        <v>0</v>
      </c>
      <c r="G103" t="s">
        <v>71</v>
      </c>
      <c r="H103" t="s">
        <v>11</v>
      </c>
      <c r="I103" t="s">
        <v>76</v>
      </c>
      <c r="J103" s="3" t="b">
        <v>1</v>
      </c>
      <c r="K103" s="3">
        <f t="shared" si="17"/>
        <v>3</v>
      </c>
      <c r="L103" s="3" t="b">
        <f t="shared" si="20"/>
        <v>1</v>
      </c>
      <c r="M103" s="6">
        <f t="shared" si="18"/>
        <v>46015</v>
      </c>
      <c r="N103" s="5" t="str">
        <f t="shared" si="26"/>
        <v/>
      </c>
      <c r="O103" s="6">
        <f t="shared" si="27"/>
        <v>46016</v>
      </c>
      <c r="P103" s="5" t="str">
        <f t="shared" si="28"/>
        <v/>
      </c>
      <c r="Q103" s="3" t="s">
        <v>395</v>
      </c>
      <c r="R103" s="3" t="s">
        <v>359</v>
      </c>
    </row>
    <row r="104" spans="2:18" x14ac:dyDescent="0.25">
      <c r="B104" s="2">
        <v>46017</v>
      </c>
      <c r="C104" s="2">
        <v>46016</v>
      </c>
      <c r="F104">
        <v>0</v>
      </c>
      <c r="G104" t="s">
        <v>71</v>
      </c>
      <c r="H104" t="s">
        <v>11</v>
      </c>
      <c r="I104" t="s">
        <v>77</v>
      </c>
      <c r="J104" s="3" t="b">
        <v>1</v>
      </c>
      <c r="K104" s="3">
        <f t="shared" si="17"/>
        <v>4</v>
      </c>
      <c r="L104" s="3" t="b">
        <f t="shared" si="20"/>
        <v>1</v>
      </c>
      <c r="M104" s="6">
        <f t="shared" si="18"/>
        <v>46016</v>
      </c>
      <c r="N104" s="5" t="str">
        <f t="shared" si="26"/>
        <v/>
      </c>
      <c r="O104" s="6">
        <f t="shared" si="27"/>
        <v>46017</v>
      </c>
      <c r="P104" s="5" t="str">
        <f t="shared" si="28"/>
        <v/>
      </c>
      <c r="Q104" s="3" t="s">
        <v>395</v>
      </c>
      <c r="R104" s="3" t="s">
        <v>359</v>
      </c>
    </row>
    <row r="105" spans="2:18" x14ac:dyDescent="0.25">
      <c r="B105" s="2">
        <v>46018</v>
      </c>
      <c r="C105" s="2">
        <v>46017</v>
      </c>
      <c r="F105">
        <v>0</v>
      </c>
      <c r="G105" t="s">
        <v>71</v>
      </c>
      <c r="H105" t="s">
        <v>11</v>
      </c>
      <c r="I105" t="s">
        <v>78</v>
      </c>
      <c r="J105" s="3" t="b">
        <v>1</v>
      </c>
      <c r="K105" s="3">
        <f t="shared" si="17"/>
        <v>5</v>
      </c>
      <c r="L105" s="3" t="b">
        <f t="shared" si="20"/>
        <v>1</v>
      </c>
      <c r="M105" s="6">
        <f t="shared" si="18"/>
        <v>46017</v>
      </c>
      <c r="N105" s="5" t="str">
        <f t="shared" si="26"/>
        <v/>
      </c>
      <c r="O105" s="6">
        <f t="shared" si="27"/>
        <v>46018</v>
      </c>
      <c r="P105" s="5" t="str">
        <f t="shared" si="28"/>
        <v/>
      </c>
      <c r="Q105" s="3" t="s">
        <v>395</v>
      </c>
      <c r="R105" s="3" t="s">
        <v>359</v>
      </c>
    </row>
    <row r="106" spans="2:18" x14ac:dyDescent="0.25">
      <c r="B106" s="2">
        <v>46021</v>
      </c>
      <c r="C106" s="2">
        <v>46020</v>
      </c>
      <c r="F106">
        <v>0</v>
      </c>
      <c r="G106" t="s">
        <v>71</v>
      </c>
      <c r="H106" t="s">
        <v>11</v>
      </c>
      <c r="I106" t="s">
        <v>79</v>
      </c>
      <c r="J106" s="3" t="b">
        <v>1</v>
      </c>
      <c r="K106" s="3">
        <f t="shared" si="17"/>
        <v>1</v>
      </c>
      <c r="L106" s="3" t="b">
        <f t="shared" si="20"/>
        <v>1</v>
      </c>
      <c r="M106" s="6">
        <f t="shared" si="18"/>
        <v>46020</v>
      </c>
      <c r="N106" s="5" t="str">
        <f t="shared" si="26"/>
        <v/>
      </c>
      <c r="O106" s="6">
        <f t="shared" si="27"/>
        <v>46021</v>
      </c>
      <c r="P106" s="5" t="str">
        <f t="shared" si="28"/>
        <v/>
      </c>
      <c r="Q106" s="3" t="s">
        <v>395</v>
      </c>
      <c r="R106" s="3" t="s">
        <v>359</v>
      </c>
    </row>
    <row r="107" spans="2:18" x14ac:dyDescent="0.25">
      <c r="B107" s="2">
        <v>46022</v>
      </c>
      <c r="C107" s="2">
        <v>46021</v>
      </c>
      <c r="F107">
        <v>0</v>
      </c>
      <c r="G107" t="s">
        <v>71</v>
      </c>
      <c r="H107" t="s">
        <v>11</v>
      </c>
      <c r="I107" t="s">
        <v>80</v>
      </c>
      <c r="J107" s="3" t="b">
        <v>1</v>
      </c>
      <c r="K107" s="3">
        <f t="shared" si="17"/>
        <v>2</v>
      </c>
      <c r="L107" s="3" t="b">
        <f t="shared" si="20"/>
        <v>1</v>
      </c>
      <c r="M107" s="6">
        <f t="shared" si="18"/>
        <v>46021</v>
      </c>
      <c r="N107" s="5" t="str">
        <f t="shared" si="26"/>
        <v/>
      </c>
      <c r="O107" s="6">
        <f t="shared" si="27"/>
        <v>46022</v>
      </c>
      <c r="P107" s="5" t="str">
        <f t="shared" si="28"/>
        <v/>
      </c>
      <c r="Q107" s="3" t="s">
        <v>395</v>
      </c>
      <c r="R107" s="3" t="s">
        <v>359</v>
      </c>
    </row>
    <row r="108" spans="2:18" x14ac:dyDescent="0.25">
      <c r="B108" s="2">
        <v>46023</v>
      </c>
      <c r="C108" s="2">
        <v>46022</v>
      </c>
      <c r="F108">
        <v>0</v>
      </c>
      <c r="G108" t="s">
        <v>71</v>
      </c>
      <c r="H108" t="s">
        <v>11</v>
      </c>
      <c r="I108" t="s">
        <v>81</v>
      </c>
      <c r="J108" s="3" t="b">
        <v>1</v>
      </c>
      <c r="K108" s="3">
        <f t="shared" si="17"/>
        <v>3</v>
      </c>
      <c r="L108" s="3" t="b">
        <f t="shared" si="20"/>
        <v>1</v>
      </c>
      <c r="M108" s="6">
        <f t="shared" si="18"/>
        <v>46022</v>
      </c>
      <c r="N108" s="5" t="str">
        <f t="shared" si="26"/>
        <v/>
      </c>
      <c r="O108" s="6">
        <f t="shared" si="27"/>
        <v>46023</v>
      </c>
      <c r="P108" s="5" t="str">
        <f t="shared" si="28"/>
        <v/>
      </c>
      <c r="Q108" s="3" t="s">
        <v>395</v>
      </c>
      <c r="R108" s="3" t="s">
        <v>359</v>
      </c>
    </row>
    <row r="109" spans="2:18" x14ac:dyDescent="0.25">
      <c r="B109" s="2">
        <v>46024</v>
      </c>
      <c r="C109" s="2">
        <v>46023</v>
      </c>
      <c r="F109">
        <v>0</v>
      </c>
      <c r="G109" t="s">
        <v>71</v>
      </c>
      <c r="H109" t="s">
        <v>11</v>
      </c>
      <c r="I109" t="s">
        <v>83</v>
      </c>
      <c r="J109" s="3" t="b">
        <v>1</v>
      </c>
      <c r="K109" s="3">
        <f t="shared" si="17"/>
        <v>4</v>
      </c>
      <c r="L109" s="3" t="b">
        <f t="shared" si="20"/>
        <v>1</v>
      </c>
      <c r="M109" s="6">
        <f t="shared" si="18"/>
        <v>46023</v>
      </c>
      <c r="N109" s="5" t="str">
        <f t="shared" si="26"/>
        <v/>
      </c>
      <c r="O109" s="6">
        <f t="shared" si="27"/>
        <v>46024</v>
      </c>
      <c r="P109" s="5" t="str">
        <f t="shared" si="28"/>
        <v/>
      </c>
      <c r="Q109" s="3" t="s">
        <v>395</v>
      </c>
      <c r="R109" s="3" t="s">
        <v>359</v>
      </c>
    </row>
    <row r="110" spans="2:18" x14ac:dyDescent="0.25">
      <c r="B110" s="2">
        <v>46025</v>
      </c>
      <c r="C110" s="2">
        <v>46024</v>
      </c>
      <c r="F110">
        <v>0</v>
      </c>
      <c r="G110" t="s">
        <v>71</v>
      </c>
      <c r="H110" t="s">
        <v>11</v>
      </c>
      <c r="I110" t="s">
        <v>84</v>
      </c>
      <c r="J110" s="3" t="b">
        <v>1</v>
      </c>
      <c r="K110" s="3">
        <f t="shared" si="17"/>
        <v>5</v>
      </c>
      <c r="L110" s="3" t="b">
        <f t="shared" si="20"/>
        <v>1</v>
      </c>
      <c r="M110" s="6">
        <f t="shared" si="18"/>
        <v>46024</v>
      </c>
      <c r="N110" s="5" t="str">
        <f t="shared" si="26"/>
        <v/>
      </c>
      <c r="O110" s="6">
        <f t="shared" si="27"/>
        <v>46025</v>
      </c>
      <c r="P110" s="5" t="str">
        <f t="shared" si="28"/>
        <v/>
      </c>
      <c r="Q110" s="3" t="s">
        <v>395</v>
      </c>
      <c r="R110" s="3" t="s">
        <v>359</v>
      </c>
    </row>
    <row r="111" spans="2:18" x14ac:dyDescent="0.25">
      <c r="B111" s="2">
        <v>46028</v>
      </c>
      <c r="C111" s="2">
        <v>46027</v>
      </c>
      <c r="F111">
        <v>0</v>
      </c>
      <c r="G111" t="s">
        <v>71</v>
      </c>
      <c r="H111" t="s">
        <v>11</v>
      </c>
      <c r="I111" t="s">
        <v>82</v>
      </c>
      <c r="J111" s="3" t="b">
        <v>1</v>
      </c>
      <c r="K111" s="3">
        <f t="shared" si="17"/>
        <v>1</v>
      </c>
      <c r="L111" s="3" t="b">
        <f t="shared" si="20"/>
        <v>1</v>
      </c>
      <c r="M111" s="6">
        <f t="shared" si="18"/>
        <v>46027</v>
      </c>
      <c r="N111" s="5" t="str">
        <f t="shared" si="26"/>
        <v/>
      </c>
      <c r="O111" s="6">
        <f t="shared" si="27"/>
        <v>46028</v>
      </c>
      <c r="P111" s="5" t="str">
        <f t="shared" si="28"/>
        <v/>
      </c>
      <c r="Q111" s="3" t="s">
        <v>395</v>
      </c>
      <c r="R111" s="3" t="s">
        <v>359</v>
      </c>
    </row>
    <row r="112" spans="2:18" hidden="1" x14ac:dyDescent="0.25">
      <c r="B112" s="2">
        <v>46029</v>
      </c>
      <c r="C112" s="2">
        <v>46028</v>
      </c>
      <c r="F112">
        <v>0</v>
      </c>
      <c r="G112" t="s">
        <v>73</v>
      </c>
      <c r="H112" t="s">
        <v>11</v>
      </c>
      <c r="I112" t="s">
        <v>74</v>
      </c>
      <c r="J112" s="3" t="b">
        <v>0</v>
      </c>
      <c r="K112" s="3">
        <f t="shared" si="17"/>
        <v>2</v>
      </c>
      <c r="L112" s="3" t="b">
        <f t="shared" si="20"/>
        <v>1</v>
      </c>
      <c r="M112" s="4">
        <f t="shared" si="18"/>
        <v>46028</v>
      </c>
      <c r="N112" s="5" t="str">
        <f t="shared" si="26"/>
        <v/>
      </c>
      <c r="O112" s="4">
        <f t="shared" si="19"/>
        <v>46029</v>
      </c>
      <c r="P112" s="5" t="str">
        <f t="shared" si="28"/>
        <v/>
      </c>
      <c r="R112" s="3" t="s">
        <v>13</v>
      </c>
    </row>
    <row r="113" spans="2:20" x14ac:dyDescent="0.25">
      <c r="B113" s="2">
        <v>46032</v>
      </c>
      <c r="C113" s="2">
        <v>46031</v>
      </c>
      <c r="F113">
        <v>0</v>
      </c>
      <c r="G113" t="s">
        <v>172</v>
      </c>
      <c r="H113" t="s">
        <v>11</v>
      </c>
      <c r="I113" t="s">
        <v>250</v>
      </c>
      <c r="J113" s="3" t="b">
        <v>1</v>
      </c>
      <c r="K113" s="3">
        <f t="shared" si="17"/>
        <v>5</v>
      </c>
      <c r="L113" s="3" t="b">
        <f t="shared" si="20"/>
        <v>0</v>
      </c>
      <c r="M113" s="6">
        <f t="shared" si="18"/>
        <v>46031</v>
      </c>
      <c r="N113" s="5">
        <v>0.3125</v>
      </c>
      <c r="O113" s="6">
        <f>M113</f>
        <v>46031</v>
      </c>
      <c r="P113" s="5">
        <v>0.33333333333333331</v>
      </c>
      <c r="Q113" s="3" t="s">
        <v>373</v>
      </c>
      <c r="R113" s="3" t="s">
        <v>13</v>
      </c>
    </row>
    <row r="114" spans="2:20" hidden="1" x14ac:dyDescent="0.25">
      <c r="B114" s="2">
        <v>46032</v>
      </c>
      <c r="C114" s="2">
        <v>46031</v>
      </c>
      <c r="F114">
        <v>0</v>
      </c>
      <c r="G114" t="s">
        <v>251</v>
      </c>
      <c r="H114" t="s">
        <v>11</v>
      </c>
      <c r="I114" t="s">
        <v>252</v>
      </c>
      <c r="J114" s="3" t="b">
        <v>0</v>
      </c>
      <c r="K114" s="3">
        <f t="shared" si="17"/>
        <v>5</v>
      </c>
      <c r="L114" s="3" t="b">
        <f t="shared" si="20"/>
        <v>1</v>
      </c>
      <c r="M114" s="4">
        <f t="shared" si="18"/>
        <v>46031</v>
      </c>
      <c r="N114" s="5" t="str">
        <f>IF(HOUR(C114) = 0, "", TIME(HOUR(C114),MINUTE(C114),0))</f>
        <v/>
      </c>
      <c r="O114" s="4">
        <f>M114</f>
        <v>46031</v>
      </c>
      <c r="P114" s="5" t="str">
        <f>IF(HOUR(B114) = 0, "", TIME(HOUR(B114),MINUTE(B114),0))</f>
        <v/>
      </c>
      <c r="R114" s="3" t="s">
        <v>13</v>
      </c>
    </row>
    <row r="115" spans="2:20" x14ac:dyDescent="0.25">
      <c r="B115" s="2">
        <v>46035</v>
      </c>
      <c r="C115" s="2">
        <v>46034</v>
      </c>
      <c r="F115">
        <v>0</v>
      </c>
      <c r="G115" t="s">
        <v>166</v>
      </c>
      <c r="H115" t="s">
        <v>11</v>
      </c>
      <c r="I115" t="s">
        <v>253</v>
      </c>
      <c r="J115" s="3" t="b">
        <v>1</v>
      </c>
      <c r="K115" s="3">
        <f t="shared" si="17"/>
        <v>1</v>
      </c>
      <c r="L115" s="3" t="b">
        <f t="shared" si="20"/>
        <v>0</v>
      </c>
      <c r="M115" s="6">
        <f t="shared" si="18"/>
        <v>46034</v>
      </c>
      <c r="N115" s="5">
        <v>0.47916666666666669</v>
      </c>
      <c r="O115" s="6">
        <f>M115</f>
        <v>46034</v>
      </c>
      <c r="P115" s="5">
        <v>0.5</v>
      </c>
      <c r="Q115" s="3" t="s">
        <v>369</v>
      </c>
      <c r="R115" s="3" t="s">
        <v>13</v>
      </c>
      <c r="S115" s="3">
        <v>48</v>
      </c>
      <c r="T115" s="3">
        <v>24</v>
      </c>
    </row>
    <row r="116" spans="2:20" x14ac:dyDescent="0.25">
      <c r="B116" s="1">
        <v>46035.833333333336</v>
      </c>
      <c r="C116" s="1">
        <v>46035.791666666664</v>
      </c>
      <c r="F116">
        <v>0</v>
      </c>
      <c r="G116" t="s">
        <v>164</v>
      </c>
      <c r="H116" t="s">
        <v>17</v>
      </c>
      <c r="I116" t="s">
        <v>254</v>
      </c>
      <c r="J116" s="3" t="b">
        <v>1</v>
      </c>
      <c r="K116" s="3">
        <f t="shared" si="17"/>
        <v>2</v>
      </c>
      <c r="L116" s="3" t="b">
        <f t="shared" si="20"/>
        <v>0</v>
      </c>
      <c r="M116" s="6">
        <f t="shared" si="18"/>
        <v>46035</v>
      </c>
      <c r="N116" s="5">
        <f t="shared" ref="N116:N121" si="29">IF(HOUR(C116) = 0, "", TIME(HOUR(C116),MINUTE(C116),0))</f>
        <v>0.79166666666666663</v>
      </c>
      <c r="O116" s="6">
        <f t="shared" si="19"/>
        <v>46035</v>
      </c>
      <c r="P116" s="5">
        <f t="shared" ref="P116:P121" si="30">IF(HOUR(B116) = 0, "", TIME(HOUR(B116),MINUTE(B116),0))</f>
        <v>0.83333333333333337</v>
      </c>
      <c r="Q116" s="3" t="s">
        <v>367</v>
      </c>
      <c r="R116" s="3" t="s">
        <v>13</v>
      </c>
    </row>
    <row r="117" spans="2:20" hidden="1" x14ac:dyDescent="0.25">
      <c r="B117" s="1">
        <v>46036.427083333336</v>
      </c>
      <c r="C117" s="1">
        <v>46036.385416666664</v>
      </c>
      <c r="F117">
        <v>0</v>
      </c>
      <c r="G117" t="s">
        <v>175</v>
      </c>
      <c r="H117" t="s">
        <v>17</v>
      </c>
      <c r="I117" t="s">
        <v>255</v>
      </c>
      <c r="J117" s="3" t="b">
        <v>0</v>
      </c>
      <c r="K117" s="3">
        <f t="shared" si="17"/>
        <v>3</v>
      </c>
      <c r="L117" s="3" t="b">
        <f t="shared" si="20"/>
        <v>0</v>
      </c>
      <c r="M117" s="4">
        <f t="shared" si="18"/>
        <v>46036</v>
      </c>
      <c r="N117" s="5">
        <f t="shared" si="29"/>
        <v>0.38541666666666669</v>
      </c>
      <c r="O117" s="4">
        <f t="shared" si="19"/>
        <v>46036</v>
      </c>
      <c r="P117" s="5">
        <f t="shared" si="30"/>
        <v>0.42708333333333331</v>
      </c>
      <c r="R117" s="3" t="s">
        <v>19</v>
      </c>
    </row>
    <row r="118" spans="2:20" x14ac:dyDescent="0.25">
      <c r="B118" s="2">
        <v>46042</v>
      </c>
      <c r="C118" s="2">
        <v>46041</v>
      </c>
      <c r="F118">
        <v>0</v>
      </c>
      <c r="G118" t="s">
        <v>85</v>
      </c>
      <c r="H118" t="s">
        <v>11</v>
      </c>
      <c r="I118" t="s">
        <v>86</v>
      </c>
      <c r="J118" s="3" t="b">
        <v>1</v>
      </c>
      <c r="K118" s="3">
        <f t="shared" si="17"/>
        <v>1</v>
      </c>
      <c r="L118" s="3" t="b">
        <f t="shared" si="20"/>
        <v>1</v>
      </c>
      <c r="M118" s="6">
        <f t="shared" si="18"/>
        <v>46041</v>
      </c>
      <c r="N118" s="5" t="str">
        <f t="shared" si="29"/>
        <v/>
      </c>
      <c r="O118" s="6">
        <f>B118</f>
        <v>46042</v>
      </c>
      <c r="P118" s="5" t="str">
        <f t="shared" si="30"/>
        <v/>
      </c>
      <c r="Q118" s="3" t="s">
        <v>396</v>
      </c>
      <c r="R118" s="3" t="s">
        <v>359</v>
      </c>
    </row>
    <row r="119" spans="2:20" hidden="1" x14ac:dyDescent="0.25">
      <c r="B119" s="1">
        <v>46044.416666666664</v>
      </c>
      <c r="C119" s="1">
        <v>46044.375</v>
      </c>
      <c r="F119">
        <v>0</v>
      </c>
      <c r="G119" t="s">
        <v>246</v>
      </c>
      <c r="H119" t="s">
        <v>17</v>
      </c>
      <c r="I119" t="s">
        <v>256</v>
      </c>
      <c r="J119" s="3" t="b">
        <v>0</v>
      </c>
      <c r="K119" s="3">
        <f t="shared" si="17"/>
        <v>4</v>
      </c>
      <c r="L119" s="3" t="b">
        <f t="shared" si="20"/>
        <v>0</v>
      </c>
      <c r="M119" s="4">
        <f t="shared" si="18"/>
        <v>46044</v>
      </c>
      <c r="N119" s="5">
        <f t="shared" si="29"/>
        <v>0.375</v>
      </c>
      <c r="O119" s="4">
        <f t="shared" si="19"/>
        <v>46044</v>
      </c>
      <c r="P119" s="5">
        <f t="shared" si="30"/>
        <v>0.41666666666666669</v>
      </c>
      <c r="R119" s="3" t="s">
        <v>19</v>
      </c>
    </row>
    <row r="120" spans="2:20" hidden="1" x14ac:dyDescent="0.25">
      <c r="B120" s="1">
        <v>46044.625</v>
      </c>
      <c r="C120" s="1">
        <v>46044.572916666664</v>
      </c>
      <c r="F120">
        <v>0</v>
      </c>
      <c r="G120" t="s">
        <v>257</v>
      </c>
      <c r="H120" t="s">
        <v>17</v>
      </c>
      <c r="I120" t="s">
        <v>258</v>
      </c>
      <c r="J120" s="3" t="b">
        <v>0</v>
      </c>
      <c r="K120" s="3">
        <f t="shared" si="17"/>
        <v>4</v>
      </c>
      <c r="L120" s="3" t="b">
        <f t="shared" si="20"/>
        <v>0</v>
      </c>
      <c r="M120" s="4">
        <f t="shared" si="18"/>
        <v>46044</v>
      </c>
      <c r="N120" s="5">
        <f t="shared" si="29"/>
        <v>0.57291666666666663</v>
      </c>
      <c r="O120" s="4">
        <f t="shared" si="19"/>
        <v>46044</v>
      </c>
      <c r="P120" s="5">
        <f t="shared" si="30"/>
        <v>0.625</v>
      </c>
      <c r="R120" s="3" t="s">
        <v>19</v>
      </c>
    </row>
    <row r="121" spans="2:20" hidden="1" x14ac:dyDescent="0.25">
      <c r="B121" s="2">
        <v>46049</v>
      </c>
      <c r="C121" s="2">
        <v>46048</v>
      </c>
      <c r="F121">
        <v>0</v>
      </c>
      <c r="G121" t="s">
        <v>89</v>
      </c>
      <c r="H121" t="s">
        <v>11</v>
      </c>
      <c r="I121" t="s">
        <v>90</v>
      </c>
      <c r="J121" s="3" t="b">
        <v>0</v>
      </c>
      <c r="K121" s="3">
        <f t="shared" si="17"/>
        <v>1</v>
      </c>
      <c r="L121" s="3" t="b">
        <f t="shared" si="20"/>
        <v>1</v>
      </c>
      <c r="M121" s="4">
        <f t="shared" si="18"/>
        <v>46048</v>
      </c>
      <c r="N121" s="5" t="str">
        <f t="shared" si="29"/>
        <v/>
      </c>
      <c r="O121" s="4">
        <f t="shared" si="19"/>
        <v>46049</v>
      </c>
      <c r="P121" s="5" t="str">
        <f t="shared" si="30"/>
        <v/>
      </c>
      <c r="R121" s="3" t="s">
        <v>13</v>
      </c>
    </row>
    <row r="122" spans="2:20" x14ac:dyDescent="0.25">
      <c r="B122" s="2">
        <v>46049</v>
      </c>
      <c r="C122" s="2">
        <v>46048</v>
      </c>
      <c r="F122">
        <v>0</v>
      </c>
      <c r="G122" t="s">
        <v>259</v>
      </c>
      <c r="H122" t="s">
        <v>11</v>
      </c>
      <c r="I122" t="s">
        <v>260</v>
      </c>
      <c r="J122" s="3" t="b">
        <v>1</v>
      </c>
      <c r="K122" s="3">
        <f t="shared" si="17"/>
        <v>1</v>
      </c>
      <c r="L122" s="3" t="b">
        <f t="shared" si="20"/>
        <v>0</v>
      </c>
      <c r="M122" s="6">
        <f t="shared" si="18"/>
        <v>46048</v>
      </c>
      <c r="N122" s="5">
        <v>0.47916666666666669</v>
      </c>
      <c r="O122" s="6">
        <f>M122</f>
        <v>46048</v>
      </c>
      <c r="P122" s="5">
        <v>0.5</v>
      </c>
      <c r="Q122" s="3" t="s">
        <v>369</v>
      </c>
      <c r="R122" s="3" t="s">
        <v>13</v>
      </c>
      <c r="S122" s="3">
        <v>48</v>
      </c>
      <c r="T122" s="3">
        <v>24</v>
      </c>
    </row>
    <row r="123" spans="2:20" hidden="1" x14ac:dyDescent="0.25">
      <c r="B123" s="1">
        <v>46048.4375</v>
      </c>
      <c r="C123" s="1">
        <v>46048.395833333336</v>
      </c>
      <c r="F123">
        <v>0</v>
      </c>
      <c r="G123" t="s">
        <v>193</v>
      </c>
      <c r="H123" t="s">
        <v>17</v>
      </c>
      <c r="I123" t="s">
        <v>261</v>
      </c>
      <c r="J123" s="3" t="b">
        <v>0</v>
      </c>
      <c r="K123" s="3">
        <f t="shared" si="17"/>
        <v>1</v>
      </c>
      <c r="L123" s="3" t="b">
        <f t="shared" si="20"/>
        <v>0</v>
      </c>
      <c r="M123" s="4">
        <f t="shared" si="18"/>
        <v>46048</v>
      </c>
      <c r="N123" s="5">
        <f>IF(HOUR(C123) = 0, "", TIME(HOUR(C123),MINUTE(C123),0))</f>
        <v>0.39583333333333331</v>
      </c>
      <c r="O123" s="4">
        <f t="shared" si="19"/>
        <v>46048</v>
      </c>
      <c r="P123" s="5">
        <f>IF(HOUR(B123) = 0, "", TIME(HOUR(B123),MINUTE(B123),0))</f>
        <v>0.4375</v>
      </c>
      <c r="R123" s="3" t="s">
        <v>19</v>
      </c>
    </row>
    <row r="124" spans="2:20" hidden="1" x14ac:dyDescent="0.25">
      <c r="B124" s="2">
        <v>46050</v>
      </c>
      <c r="C124" s="2">
        <v>46049</v>
      </c>
      <c r="F124">
        <v>0</v>
      </c>
      <c r="G124" t="s">
        <v>89</v>
      </c>
      <c r="H124" t="s">
        <v>11</v>
      </c>
      <c r="I124" t="s">
        <v>91</v>
      </c>
      <c r="J124" s="3" t="b">
        <v>0</v>
      </c>
      <c r="K124" s="3">
        <f t="shared" si="17"/>
        <v>2</v>
      </c>
      <c r="L124" s="3" t="b">
        <f t="shared" si="20"/>
        <v>1</v>
      </c>
      <c r="M124" s="4">
        <f t="shared" si="18"/>
        <v>46049</v>
      </c>
      <c r="N124" s="5" t="str">
        <f>IF(HOUR(C124) = 0, "", TIME(HOUR(C124),MINUTE(C124),0))</f>
        <v/>
      </c>
      <c r="O124" s="4">
        <f t="shared" si="19"/>
        <v>46050</v>
      </c>
      <c r="P124" s="5" t="str">
        <f>IF(HOUR(B124) = 0, "", TIME(HOUR(B124),MINUTE(B124),0))</f>
        <v/>
      </c>
      <c r="R124" s="3" t="s">
        <v>13</v>
      </c>
    </row>
    <row r="125" spans="2:20" hidden="1" x14ac:dyDescent="0.25">
      <c r="B125" s="2">
        <v>46051</v>
      </c>
      <c r="C125" s="2">
        <v>46050</v>
      </c>
      <c r="F125">
        <v>0</v>
      </c>
      <c r="G125" t="s">
        <v>89</v>
      </c>
      <c r="H125" t="s">
        <v>11</v>
      </c>
      <c r="I125" t="s">
        <v>92</v>
      </c>
      <c r="J125" s="3" t="b">
        <v>0</v>
      </c>
      <c r="K125" s="3">
        <f t="shared" si="17"/>
        <v>3</v>
      </c>
      <c r="L125" s="3" t="b">
        <f t="shared" si="20"/>
        <v>1</v>
      </c>
      <c r="M125" s="4">
        <f t="shared" si="18"/>
        <v>46050</v>
      </c>
      <c r="N125" s="5" t="str">
        <f>IF(HOUR(C125) = 0, "", TIME(HOUR(C125),MINUTE(C125),0))</f>
        <v/>
      </c>
      <c r="O125" s="4">
        <f t="shared" si="19"/>
        <v>46051</v>
      </c>
      <c r="P125" s="5" t="str">
        <f>IF(HOUR(B125) = 0, "", TIME(HOUR(B125),MINUTE(B125),0))</f>
        <v/>
      </c>
      <c r="R125" s="3" t="s">
        <v>13</v>
      </c>
    </row>
    <row r="126" spans="2:20" hidden="1" x14ac:dyDescent="0.25">
      <c r="B126" s="1">
        <v>46050.40625</v>
      </c>
      <c r="C126" s="1">
        <v>46050.375</v>
      </c>
      <c r="F126">
        <v>0</v>
      </c>
      <c r="G126" t="s">
        <v>262</v>
      </c>
      <c r="H126" t="s">
        <v>17</v>
      </c>
      <c r="I126" t="s">
        <v>263</v>
      </c>
      <c r="J126" s="3" t="b">
        <v>0</v>
      </c>
      <c r="K126" s="3">
        <f t="shared" si="17"/>
        <v>3</v>
      </c>
      <c r="L126" s="3" t="b">
        <f t="shared" si="20"/>
        <v>0</v>
      </c>
      <c r="M126" s="4">
        <f t="shared" si="18"/>
        <v>46050</v>
      </c>
      <c r="N126" s="5">
        <f>IF(HOUR(C126) = 0, "", TIME(HOUR(C126),MINUTE(C126),0))</f>
        <v>0.375</v>
      </c>
      <c r="O126" s="4">
        <f t="shared" si="19"/>
        <v>46050</v>
      </c>
      <c r="P126" s="5">
        <f>IF(HOUR(B126) = 0, "", TIME(HOUR(B126),MINUTE(B126),0))</f>
        <v>0.40625</v>
      </c>
      <c r="R126" s="3" t="s">
        <v>19</v>
      </c>
    </row>
    <row r="127" spans="2:20" hidden="1" x14ac:dyDescent="0.25">
      <c r="B127" s="2">
        <v>46052</v>
      </c>
      <c r="C127" s="2">
        <v>46051</v>
      </c>
      <c r="F127">
        <v>0</v>
      </c>
      <c r="G127" t="s">
        <v>89</v>
      </c>
      <c r="H127" t="s">
        <v>11</v>
      </c>
      <c r="I127" t="s">
        <v>93</v>
      </c>
      <c r="J127" s="3" t="b">
        <v>0</v>
      </c>
      <c r="K127" s="3">
        <f t="shared" si="17"/>
        <v>4</v>
      </c>
      <c r="L127" s="3" t="b">
        <f t="shared" si="20"/>
        <v>1</v>
      </c>
      <c r="M127" s="4">
        <f t="shared" si="18"/>
        <v>46051</v>
      </c>
      <c r="N127" s="5" t="str">
        <f>IF(HOUR(C127) = 0, "", TIME(HOUR(C127),MINUTE(C127),0))</f>
        <v/>
      </c>
      <c r="O127" s="4">
        <f t="shared" si="19"/>
        <v>46052</v>
      </c>
      <c r="P127" s="5" t="str">
        <f>IF(HOUR(B127) = 0, "", TIME(HOUR(B127),MINUTE(B127),0))</f>
        <v/>
      </c>
      <c r="R127" s="3" t="s">
        <v>13</v>
      </c>
    </row>
    <row r="128" spans="2:20" x14ac:dyDescent="0.25">
      <c r="B128" s="2">
        <v>46053</v>
      </c>
      <c r="C128" s="2">
        <v>46052</v>
      </c>
      <c r="F128">
        <v>0</v>
      </c>
      <c r="G128" t="s">
        <v>87</v>
      </c>
      <c r="H128" t="s">
        <v>11</v>
      </c>
      <c r="I128" t="s">
        <v>88</v>
      </c>
      <c r="J128" s="3" t="b">
        <v>1</v>
      </c>
      <c r="K128" s="3">
        <f t="shared" si="17"/>
        <v>5</v>
      </c>
      <c r="L128" s="3" t="b">
        <f t="shared" si="20"/>
        <v>0</v>
      </c>
      <c r="M128" s="6">
        <f t="shared" si="18"/>
        <v>46052</v>
      </c>
      <c r="N128" s="5">
        <v>0.47916666666666669</v>
      </c>
      <c r="O128" s="6">
        <f>M128</f>
        <v>46052</v>
      </c>
      <c r="P128" s="5">
        <v>0.70833333333333337</v>
      </c>
      <c r="Q128" s="3" t="s">
        <v>397</v>
      </c>
      <c r="R128" s="3" t="s">
        <v>359</v>
      </c>
    </row>
    <row r="129" spans="2:20" hidden="1" x14ac:dyDescent="0.25">
      <c r="B129" s="2">
        <v>46053</v>
      </c>
      <c r="C129" s="2">
        <v>46052</v>
      </c>
      <c r="F129">
        <v>0</v>
      </c>
      <c r="G129" t="s">
        <v>89</v>
      </c>
      <c r="H129" t="s">
        <v>11</v>
      </c>
      <c r="I129" t="s">
        <v>94</v>
      </c>
      <c r="J129" s="3" t="b">
        <v>0</v>
      </c>
      <c r="K129" s="3">
        <f t="shared" si="17"/>
        <v>5</v>
      </c>
      <c r="L129" s="3" t="b">
        <f t="shared" si="20"/>
        <v>1</v>
      </c>
      <c r="M129" s="4">
        <f t="shared" si="18"/>
        <v>46052</v>
      </c>
      <c r="N129" s="5" t="str">
        <f>IF(HOUR(C129) = 0, "", TIME(HOUR(C129),MINUTE(C129),0))</f>
        <v/>
      </c>
      <c r="O129" s="4">
        <f t="shared" si="19"/>
        <v>46053</v>
      </c>
      <c r="P129" s="5" t="str">
        <f>IF(HOUR(B129) = 0, "", TIME(HOUR(B129),MINUTE(B129),0))</f>
        <v/>
      </c>
      <c r="R129" s="3" t="s">
        <v>13</v>
      </c>
    </row>
    <row r="130" spans="2:20" hidden="1" x14ac:dyDescent="0.25">
      <c r="B130" s="2">
        <v>46053</v>
      </c>
      <c r="C130" s="2">
        <v>46052</v>
      </c>
      <c r="F130">
        <v>0</v>
      </c>
      <c r="G130" t="s">
        <v>156</v>
      </c>
      <c r="H130" t="s">
        <v>11</v>
      </c>
      <c r="I130" t="s">
        <v>157</v>
      </c>
      <c r="J130" s="3" t="b">
        <v>0</v>
      </c>
      <c r="K130" s="3">
        <f t="shared" ref="K130:K193" si="31">WEEKDAY(C130,11)</f>
        <v>5</v>
      </c>
      <c r="L130" s="3" t="b">
        <f t="shared" si="20"/>
        <v>1</v>
      </c>
      <c r="M130" s="4">
        <f t="shared" ref="M130:M193" si="32">DATE(YEAR(C130),MONTH(C130),DAY(C130))</f>
        <v>46052</v>
      </c>
      <c r="N130" s="5" t="str">
        <f>IF(HOUR(C130) = 0, "", TIME(HOUR(C130),MINUTE(C130),0))</f>
        <v/>
      </c>
      <c r="O130" s="4">
        <f t="shared" ref="O130:O192" si="33">DATE(YEAR(B130),MONTH(B130),DAY(B130))</f>
        <v>46053</v>
      </c>
      <c r="P130" s="5" t="str">
        <f>IF(HOUR(B130) = 0, "", TIME(HOUR(B130),MINUTE(B130),0))</f>
        <v/>
      </c>
      <c r="R130" s="3" t="s">
        <v>13</v>
      </c>
    </row>
    <row r="131" spans="2:20" x14ac:dyDescent="0.25">
      <c r="B131" s="1">
        <v>46052.875</v>
      </c>
      <c r="C131" s="1">
        <v>46052.770833333336</v>
      </c>
      <c r="F131">
        <v>0</v>
      </c>
      <c r="G131" t="s">
        <v>266</v>
      </c>
      <c r="H131" t="s">
        <v>17</v>
      </c>
      <c r="I131" t="s">
        <v>267</v>
      </c>
      <c r="J131" s="3" t="b">
        <v>1</v>
      </c>
      <c r="K131" s="3">
        <f t="shared" si="31"/>
        <v>5</v>
      </c>
      <c r="L131" s="3" t="b">
        <f t="shared" ref="L131:L194" si="34">IF(ISNUMBER(N131), FALSE, TRUE)</f>
        <v>0</v>
      </c>
      <c r="M131" s="6">
        <f t="shared" si="32"/>
        <v>46052</v>
      </c>
      <c r="N131" s="5">
        <f>IF(HOUR(C131) = 0, "", TIME(HOUR(C131),MINUTE(C131),0))</f>
        <v>0.77083333333333337</v>
      </c>
      <c r="O131" s="6">
        <f t="shared" si="33"/>
        <v>46052</v>
      </c>
      <c r="P131" s="5">
        <f>IF(HOUR(B131) = 0, "", TIME(HOUR(B131),MINUTE(B131),0))</f>
        <v>0.875</v>
      </c>
      <c r="Q131" s="3" t="s">
        <v>398</v>
      </c>
      <c r="R131" s="3" t="s">
        <v>359</v>
      </c>
    </row>
    <row r="132" spans="2:20" x14ac:dyDescent="0.25">
      <c r="B132" s="1">
        <v>46052.9375</v>
      </c>
      <c r="C132" s="1">
        <v>46052.895833333336</v>
      </c>
      <c r="F132">
        <v>0</v>
      </c>
      <c r="G132" t="s">
        <v>264</v>
      </c>
      <c r="H132" t="s">
        <v>17</v>
      </c>
      <c r="I132" t="s">
        <v>265</v>
      </c>
      <c r="J132" s="3" t="b">
        <v>1</v>
      </c>
      <c r="K132" s="3">
        <f t="shared" si="31"/>
        <v>5</v>
      </c>
      <c r="L132" s="3" t="b">
        <f t="shared" si="34"/>
        <v>0</v>
      </c>
      <c r="M132" s="6">
        <f t="shared" si="32"/>
        <v>46052</v>
      </c>
      <c r="N132" s="5">
        <f>IF(HOUR(C132) = 0, "", TIME(HOUR(C132),MINUTE(C132),0))</f>
        <v>0.89583333333333337</v>
      </c>
      <c r="O132" s="6">
        <f t="shared" si="33"/>
        <v>46052</v>
      </c>
      <c r="P132" s="5">
        <f>IF(HOUR(B132) = 0, "", TIME(HOUR(B132),MINUTE(B132),0))</f>
        <v>0.9375</v>
      </c>
      <c r="Q132" s="3" t="s">
        <v>399</v>
      </c>
      <c r="R132" s="3" t="s">
        <v>359</v>
      </c>
    </row>
    <row r="133" spans="2:20" hidden="1" x14ac:dyDescent="0.25">
      <c r="B133" s="2">
        <v>46056</v>
      </c>
      <c r="C133" s="2">
        <v>46055</v>
      </c>
      <c r="F133">
        <v>0</v>
      </c>
      <c r="G133" t="s">
        <v>268</v>
      </c>
      <c r="H133" t="s">
        <v>11</v>
      </c>
      <c r="I133" t="s">
        <v>269</v>
      </c>
      <c r="J133" s="3" t="b">
        <v>0</v>
      </c>
      <c r="K133" s="3">
        <f t="shared" si="31"/>
        <v>1</v>
      </c>
      <c r="L133" s="3" t="b">
        <f t="shared" si="34"/>
        <v>1</v>
      </c>
      <c r="M133" s="4">
        <f t="shared" si="32"/>
        <v>46055</v>
      </c>
      <c r="N133" s="5" t="str">
        <f>IF(HOUR(C133) = 0, "", TIME(HOUR(C133),MINUTE(C133),0))</f>
        <v/>
      </c>
      <c r="O133" s="4">
        <f t="shared" si="33"/>
        <v>46056</v>
      </c>
      <c r="P133" s="5" t="str">
        <f>IF(HOUR(B133) = 0, "", TIME(HOUR(B133),MINUTE(B133),0))</f>
        <v/>
      </c>
      <c r="R133" s="3" t="s">
        <v>13</v>
      </c>
    </row>
    <row r="134" spans="2:20" x14ac:dyDescent="0.25">
      <c r="B134" s="2">
        <v>46060</v>
      </c>
      <c r="C134" s="2">
        <v>46059</v>
      </c>
      <c r="F134">
        <v>0</v>
      </c>
      <c r="G134" t="s">
        <v>172</v>
      </c>
      <c r="H134" t="s">
        <v>11</v>
      </c>
      <c r="I134" t="s">
        <v>270</v>
      </c>
      <c r="J134" s="3" t="b">
        <v>1</v>
      </c>
      <c r="K134" s="3">
        <f t="shared" si="31"/>
        <v>5</v>
      </c>
      <c r="L134" s="3" t="b">
        <f t="shared" si="34"/>
        <v>0</v>
      </c>
      <c r="M134" s="6">
        <f t="shared" si="32"/>
        <v>46059</v>
      </c>
      <c r="N134" s="5">
        <v>0.3125</v>
      </c>
      <c r="O134" s="6">
        <f>M134</f>
        <v>46059</v>
      </c>
      <c r="P134" s="5">
        <v>0.33333333333333331</v>
      </c>
      <c r="Q134" s="3" t="s">
        <v>373</v>
      </c>
      <c r="R134" s="3" t="s">
        <v>13</v>
      </c>
    </row>
    <row r="135" spans="2:20" hidden="1" x14ac:dyDescent="0.25">
      <c r="B135" s="2">
        <v>46060</v>
      </c>
      <c r="C135" s="2">
        <v>46059</v>
      </c>
      <c r="F135">
        <v>0</v>
      </c>
      <c r="G135" t="s">
        <v>200</v>
      </c>
      <c r="H135" t="s">
        <v>11</v>
      </c>
      <c r="I135" t="s">
        <v>271</v>
      </c>
      <c r="J135" s="3" t="b">
        <v>0</v>
      </c>
      <c r="K135" s="3">
        <f t="shared" si="31"/>
        <v>5</v>
      </c>
      <c r="L135" s="3" t="b">
        <f t="shared" si="34"/>
        <v>1</v>
      </c>
      <c r="M135" s="4">
        <f t="shared" si="32"/>
        <v>46059</v>
      </c>
      <c r="N135" s="5" t="str">
        <f>IF(HOUR(C135) = 0, "", TIME(HOUR(C135),MINUTE(C135),0))</f>
        <v/>
      </c>
      <c r="O135" s="4">
        <f t="shared" si="33"/>
        <v>46060</v>
      </c>
      <c r="P135" s="5" t="str">
        <f>IF(HOUR(B135) = 0, "", TIME(HOUR(B135),MINUTE(B135),0))</f>
        <v/>
      </c>
      <c r="R135" s="3" t="s">
        <v>13</v>
      </c>
    </row>
    <row r="136" spans="2:20" hidden="1" x14ac:dyDescent="0.25">
      <c r="B136" s="2">
        <v>46063</v>
      </c>
      <c r="C136" s="2">
        <v>46062</v>
      </c>
      <c r="F136">
        <v>0</v>
      </c>
      <c r="G136" t="s">
        <v>272</v>
      </c>
      <c r="H136" t="s">
        <v>11</v>
      </c>
      <c r="I136" t="s">
        <v>273</v>
      </c>
      <c r="J136" s="3" t="b">
        <v>0</v>
      </c>
      <c r="K136" s="3">
        <f t="shared" si="31"/>
        <v>1</v>
      </c>
      <c r="L136" s="3" t="b">
        <f t="shared" si="34"/>
        <v>1</v>
      </c>
      <c r="M136" s="4">
        <f t="shared" si="32"/>
        <v>46062</v>
      </c>
      <c r="N136" s="5"/>
      <c r="O136" s="4">
        <f t="shared" si="33"/>
        <v>46063</v>
      </c>
      <c r="P136" s="5" t="str">
        <f>IF(HOUR(B136) = 0, "", TIME(HOUR(B136),MINUTE(B136),0))</f>
        <v/>
      </c>
      <c r="R136" s="3" t="s">
        <v>13</v>
      </c>
    </row>
    <row r="137" spans="2:20" x14ac:dyDescent="0.25">
      <c r="B137" s="2">
        <v>46063</v>
      </c>
      <c r="C137" s="2">
        <v>46062</v>
      </c>
      <c r="F137">
        <v>0</v>
      </c>
      <c r="G137" t="s">
        <v>166</v>
      </c>
      <c r="H137" t="s">
        <v>11</v>
      </c>
      <c r="I137" t="s">
        <v>274</v>
      </c>
      <c r="J137" s="3" t="b">
        <v>1</v>
      </c>
      <c r="K137" s="3">
        <f t="shared" si="31"/>
        <v>1</v>
      </c>
      <c r="L137" s="3" t="b">
        <f t="shared" si="34"/>
        <v>0</v>
      </c>
      <c r="M137" s="6">
        <f t="shared" si="32"/>
        <v>46062</v>
      </c>
      <c r="N137" s="5">
        <v>0.47916666666666669</v>
      </c>
      <c r="O137" s="6">
        <f>M137</f>
        <v>46062</v>
      </c>
      <c r="P137" s="5">
        <v>0.5</v>
      </c>
      <c r="Q137" s="3" t="s">
        <v>369</v>
      </c>
      <c r="R137" s="3" t="s">
        <v>13</v>
      </c>
      <c r="S137" s="3">
        <v>48</v>
      </c>
      <c r="T137" s="3">
        <v>24</v>
      </c>
    </row>
    <row r="138" spans="2:20" x14ac:dyDescent="0.25">
      <c r="B138" s="1">
        <v>46063.833333333336</v>
      </c>
      <c r="C138" s="1">
        <v>46063.791666666664</v>
      </c>
      <c r="F138">
        <v>0</v>
      </c>
      <c r="G138" t="s">
        <v>275</v>
      </c>
      <c r="H138" t="s">
        <v>17</v>
      </c>
      <c r="I138" t="s">
        <v>276</v>
      </c>
      <c r="J138" s="3" t="b">
        <v>1</v>
      </c>
      <c r="K138" s="3">
        <f t="shared" si="31"/>
        <v>2</v>
      </c>
      <c r="L138" s="3" t="b">
        <f t="shared" si="34"/>
        <v>0</v>
      </c>
      <c r="M138" s="6">
        <f t="shared" si="32"/>
        <v>46063</v>
      </c>
      <c r="N138" s="5">
        <f>IF(HOUR(C138) = 0, "", TIME(HOUR(C138),MINUTE(C138),0))</f>
        <v>0.79166666666666663</v>
      </c>
      <c r="O138" s="6">
        <f t="shared" si="33"/>
        <v>46063</v>
      </c>
      <c r="P138" s="5">
        <f>IF(HOUR(B138) = 0, "", TIME(HOUR(B138),MINUTE(B138),0))</f>
        <v>0.83333333333333337</v>
      </c>
      <c r="Q138" s="3" t="s">
        <v>400</v>
      </c>
      <c r="R138" s="3" t="s">
        <v>13</v>
      </c>
    </row>
    <row r="139" spans="2:20" x14ac:dyDescent="0.25">
      <c r="B139" s="2">
        <v>46066</v>
      </c>
      <c r="C139" s="2">
        <v>46065</v>
      </c>
      <c r="F139">
        <v>0</v>
      </c>
      <c r="G139" t="s">
        <v>87</v>
      </c>
      <c r="H139" t="s">
        <v>11</v>
      </c>
      <c r="I139" t="s">
        <v>131</v>
      </c>
      <c r="J139" s="3" t="b">
        <v>1</v>
      </c>
      <c r="K139" s="3">
        <f t="shared" si="31"/>
        <v>4</v>
      </c>
      <c r="L139" s="3" t="b">
        <f t="shared" si="34"/>
        <v>0</v>
      </c>
      <c r="M139" s="6">
        <f t="shared" si="32"/>
        <v>46065</v>
      </c>
      <c r="N139" s="5">
        <v>0.47916666666666669</v>
      </c>
      <c r="O139" s="6">
        <f>M139</f>
        <v>46065</v>
      </c>
      <c r="P139" s="5">
        <v>0.70833333333333337</v>
      </c>
      <c r="Q139" s="3" t="s">
        <v>397</v>
      </c>
      <c r="R139" s="3" t="s">
        <v>359</v>
      </c>
    </row>
    <row r="140" spans="2:20" hidden="1" x14ac:dyDescent="0.25">
      <c r="B140" s="2">
        <v>46066</v>
      </c>
      <c r="C140" s="2">
        <v>46065</v>
      </c>
      <c r="F140">
        <v>0</v>
      </c>
      <c r="G140" t="s">
        <v>350</v>
      </c>
      <c r="H140" t="s">
        <v>11</v>
      </c>
      <c r="I140" t="s">
        <v>351</v>
      </c>
      <c r="J140" s="3" t="b">
        <v>0</v>
      </c>
      <c r="K140" s="3">
        <f t="shared" si="31"/>
        <v>4</v>
      </c>
      <c r="L140" s="3" t="b">
        <f t="shared" si="34"/>
        <v>1</v>
      </c>
      <c r="M140" s="4">
        <f t="shared" si="32"/>
        <v>46065</v>
      </c>
      <c r="N140" s="5" t="str">
        <f t="shared" ref="N140:N148" si="35">IF(HOUR(C140) = 0, "", TIME(HOUR(C140),MINUTE(C140),0))</f>
        <v/>
      </c>
      <c r="O140" s="4">
        <f t="shared" si="33"/>
        <v>46066</v>
      </c>
      <c r="P140" s="5" t="str">
        <f t="shared" ref="P140:P148" si="36">IF(HOUR(B140) = 0, "", TIME(HOUR(B140),MINUTE(B140),0))</f>
        <v/>
      </c>
      <c r="R140" s="3" t="s">
        <v>13</v>
      </c>
    </row>
    <row r="141" spans="2:20" x14ac:dyDescent="0.25">
      <c r="B141" s="1">
        <v>46065.5</v>
      </c>
      <c r="C141" s="1">
        <v>46065.458333333336</v>
      </c>
      <c r="F141">
        <v>0</v>
      </c>
      <c r="G141" t="s">
        <v>277</v>
      </c>
      <c r="H141" t="s">
        <v>17</v>
      </c>
      <c r="I141" t="s">
        <v>278</v>
      </c>
      <c r="J141" s="3" t="b">
        <v>1</v>
      </c>
      <c r="K141" s="3">
        <f t="shared" si="31"/>
        <v>4</v>
      </c>
      <c r="L141" s="3" t="b">
        <f t="shared" si="34"/>
        <v>0</v>
      </c>
      <c r="M141" s="6">
        <f t="shared" si="32"/>
        <v>46065</v>
      </c>
      <c r="N141" s="5">
        <f t="shared" si="35"/>
        <v>0.45833333333333331</v>
      </c>
      <c r="O141" s="6">
        <f t="shared" si="33"/>
        <v>46065</v>
      </c>
      <c r="P141" s="5">
        <f t="shared" si="36"/>
        <v>0.5</v>
      </c>
      <c r="Q141" s="3" t="s">
        <v>401</v>
      </c>
      <c r="R141" s="3" t="s">
        <v>13</v>
      </c>
    </row>
    <row r="142" spans="2:20" x14ac:dyDescent="0.25">
      <c r="B142" s="2">
        <v>46067</v>
      </c>
      <c r="C142" s="2">
        <v>46066</v>
      </c>
      <c r="F142">
        <v>0</v>
      </c>
      <c r="G142" t="s">
        <v>129</v>
      </c>
      <c r="H142" t="s">
        <v>11</v>
      </c>
      <c r="I142" t="s">
        <v>130</v>
      </c>
      <c r="J142" s="3" t="b">
        <v>1</v>
      </c>
      <c r="K142" s="3">
        <f t="shared" si="31"/>
        <v>5</v>
      </c>
      <c r="L142" s="3" t="b">
        <f t="shared" si="34"/>
        <v>1</v>
      </c>
      <c r="M142" s="6">
        <f t="shared" si="32"/>
        <v>46066</v>
      </c>
      <c r="N142" s="5" t="str">
        <f t="shared" si="35"/>
        <v/>
      </c>
      <c r="O142" s="6">
        <f>B142</f>
        <v>46067</v>
      </c>
      <c r="P142" s="5" t="str">
        <f t="shared" si="36"/>
        <v/>
      </c>
      <c r="Q142" s="3" t="s">
        <v>402</v>
      </c>
      <c r="R142" s="3" t="s">
        <v>359</v>
      </c>
    </row>
    <row r="143" spans="2:20" hidden="1" x14ac:dyDescent="0.25">
      <c r="B143" s="2">
        <v>46067</v>
      </c>
      <c r="C143" s="2">
        <v>46066</v>
      </c>
      <c r="F143">
        <v>0</v>
      </c>
      <c r="G143" t="s">
        <v>279</v>
      </c>
      <c r="H143" t="s">
        <v>11</v>
      </c>
      <c r="I143" t="s">
        <v>280</v>
      </c>
      <c r="J143" s="3" t="b">
        <v>0</v>
      </c>
      <c r="K143" s="3">
        <f t="shared" si="31"/>
        <v>5</v>
      </c>
      <c r="L143" s="3" t="b">
        <f t="shared" si="34"/>
        <v>1</v>
      </c>
      <c r="M143" s="4">
        <f t="shared" si="32"/>
        <v>46066</v>
      </c>
      <c r="N143" s="5" t="str">
        <f t="shared" si="35"/>
        <v/>
      </c>
      <c r="O143" s="4">
        <f t="shared" si="33"/>
        <v>46067</v>
      </c>
      <c r="P143" s="5" t="str">
        <f t="shared" si="36"/>
        <v/>
      </c>
      <c r="R143" s="3" t="s">
        <v>13</v>
      </c>
    </row>
    <row r="144" spans="2:20" x14ac:dyDescent="0.25">
      <c r="B144" s="1">
        <v>46066.5</v>
      </c>
      <c r="C144" s="1">
        <v>46066.416666666664</v>
      </c>
      <c r="F144">
        <v>0</v>
      </c>
      <c r="G144" t="s">
        <v>281</v>
      </c>
      <c r="H144" t="s">
        <v>17</v>
      </c>
      <c r="I144" t="s">
        <v>282</v>
      </c>
      <c r="J144" s="3" t="b">
        <v>1</v>
      </c>
      <c r="K144" s="3">
        <f t="shared" si="31"/>
        <v>5</v>
      </c>
      <c r="L144" s="3" t="b">
        <f t="shared" si="34"/>
        <v>0</v>
      </c>
      <c r="M144" s="6">
        <f t="shared" si="32"/>
        <v>46066</v>
      </c>
      <c r="N144" s="5">
        <f t="shared" si="35"/>
        <v>0.41666666666666669</v>
      </c>
      <c r="O144" s="6">
        <f t="shared" si="33"/>
        <v>46066</v>
      </c>
      <c r="P144" s="5">
        <f t="shared" si="36"/>
        <v>0.5</v>
      </c>
      <c r="Q144" s="3" t="s">
        <v>403</v>
      </c>
      <c r="R144" s="3" t="s">
        <v>359</v>
      </c>
    </row>
    <row r="145" spans="2:20" x14ac:dyDescent="0.25">
      <c r="B145" s="1">
        <v>46066.666666666664</v>
      </c>
      <c r="C145" s="1">
        <v>46066.541666666664</v>
      </c>
      <c r="F145">
        <v>0</v>
      </c>
      <c r="G145" t="s">
        <v>281</v>
      </c>
      <c r="H145" t="s">
        <v>17</v>
      </c>
      <c r="I145" t="s">
        <v>283</v>
      </c>
      <c r="J145" s="3" t="b">
        <v>1</v>
      </c>
      <c r="K145" s="3">
        <f t="shared" si="31"/>
        <v>5</v>
      </c>
      <c r="L145" s="3" t="b">
        <f t="shared" si="34"/>
        <v>0</v>
      </c>
      <c r="M145" s="6">
        <f t="shared" si="32"/>
        <v>46066</v>
      </c>
      <c r="N145" s="5">
        <f t="shared" si="35"/>
        <v>0.54166666666666663</v>
      </c>
      <c r="O145" s="6">
        <f t="shared" si="33"/>
        <v>46066</v>
      </c>
      <c r="P145" s="5">
        <f t="shared" si="36"/>
        <v>0.66666666666666663</v>
      </c>
      <c r="Q145" s="3" t="s">
        <v>403</v>
      </c>
      <c r="R145" s="3" t="s">
        <v>359</v>
      </c>
    </row>
    <row r="146" spans="2:20" x14ac:dyDescent="0.25">
      <c r="B146" s="2">
        <v>46070</v>
      </c>
      <c r="C146" s="2">
        <v>46069</v>
      </c>
      <c r="F146">
        <v>0</v>
      </c>
      <c r="G146" t="s">
        <v>127</v>
      </c>
      <c r="H146" t="s">
        <v>11</v>
      </c>
      <c r="I146" t="s">
        <v>128</v>
      </c>
      <c r="J146" s="3" t="b">
        <v>1</v>
      </c>
      <c r="K146" s="3">
        <f t="shared" si="31"/>
        <v>1</v>
      </c>
      <c r="L146" s="3" t="b">
        <f t="shared" si="34"/>
        <v>1</v>
      </c>
      <c r="M146" s="6">
        <f t="shared" si="32"/>
        <v>46069</v>
      </c>
      <c r="N146" s="5" t="str">
        <f t="shared" si="35"/>
        <v/>
      </c>
      <c r="O146" s="6">
        <f>B146</f>
        <v>46070</v>
      </c>
      <c r="P146" s="5" t="str">
        <f t="shared" si="36"/>
        <v/>
      </c>
      <c r="Q146" s="3" t="s">
        <v>404</v>
      </c>
      <c r="R146" s="3" t="s">
        <v>359</v>
      </c>
    </row>
    <row r="147" spans="2:20" hidden="1" x14ac:dyDescent="0.25">
      <c r="B147" s="1">
        <v>46071.385416666664</v>
      </c>
      <c r="C147" s="1">
        <v>46071.34375</v>
      </c>
      <c r="F147">
        <v>0</v>
      </c>
      <c r="G147" t="s">
        <v>284</v>
      </c>
      <c r="H147" t="s">
        <v>17</v>
      </c>
      <c r="I147" t="s">
        <v>285</v>
      </c>
      <c r="J147" s="3" t="b">
        <v>0</v>
      </c>
      <c r="K147" s="3">
        <f t="shared" si="31"/>
        <v>3</v>
      </c>
      <c r="L147" s="3" t="b">
        <f t="shared" si="34"/>
        <v>0</v>
      </c>
      <c r="M147" s="4">
        <f t="shared" si="32"/>
        <v>46071</v>
      </c>
      <c r="N147" s="5">
        <f t="shared" si="35"/>
        <v>0.34375</v>
      </c>
      <c r="O147" s="4">
        <f t="shared" si="33"/>
        <v>46071</v>
      </c>
      <c r="P147" s="5">
        <f t="shared" si="36"/>
        <v>0.38541666666666669</v>
      </c>
      <c r="R147" s="3" t="s">
        <v>19</v>
      </c>
    </row>
    <row r="148" spans="2:20" hidden="1" x14ac:dyDescent="0.25">
      <c r="B148" s="1">
        <v>46072.416666666664</v>
      </c>
      <c r="C148" s="1">
        <v>46072.375</v>
      </c>
      <c r="F148">
        <v>0</v>
      </c>
      <c r="G148" t="s">
        <v>246</v>
      </c>
      <c r="H148" t="s">
        <v>17</v>
      </c>
      <c r="I148" t="s">
        <v>286</v>
      </c>
      <c r="J148" s="3" t="b">
        <v>0</v>
      </c>
      <c r="K148" s="3">
        <f t="shared" si="31"/>
        <v>4</v>
      </c>
      <c r="L148" s="3" t="b">
        <f t="shared" si="34"/>
        <v>0</v>
      </c>
      <c r="M148" s="4">
        <f t="shared" si="32"/>
        <v>46072</v>
      </c>
      <c r="N148" s="5">
        <f t="shared" si="35"/>
        <v>0.375</v>
      </c>
      <c r="O148" s="4">
        <f t="shared" si="33"/>
        <v>46072</v>
      </c>
      <c r="P148" s="5">
        <f t="shared" si="36"/>
        <v>0.41666666666666669</v>
      </c>
      <c r="R148" s="3" t="s">
        <v>19</v>
      </c>
    </row>
    <row r="149" spans="2:20" x14ac:dyDescent="0.25">
      <c r="B149" s="2">
        <v>46077</v>
      </c>
      <c r="C149" s="2">
        <v>46076</v>
      </c>
      <c r="F149">
        <v>0</v>
      </c>
      <c r="G149" t="s">
        <v>166</v>
      </c>
      <c r="H149" t="s">
        <v>11</v>
      </c>
      <c r="I149" t="s">
        <v>287</v>
      </c>
      <c r="J149" s="3" t="b">
        <v>1</v>
      </c>
      <c r="K149" s="3">
        <f t="shared" si="31"/>
        <v>1</v>
      </c>
      <c r="L149" s="3" t="b">
        <f t="shared" si="34"/>
        <v>0</v>
      </c>
      <c r="M149" s="6">
        <f t="shared" si="32"/>
        <v>46076</v>
      </c>
      <c r="N149" s="5">
        <v>0.47916666666666669</v>
      </c>
      <c r="O149" s="6">
        <f>M149</f>
        <v>46076</v>
      </c>
      <c r="P149" s="5">
        <v>0.5</v>
      </c>
      <c r="Q149" s="3" t="s">
        <v>369</v>
      </c>
      <c r="R149" s="3" t="s">
        <v>13</v>
      </c>
      <c r="S149" s="3">
        <v>48</v>
      </c>
      <c r="T149" s="3">
        <v>24</v>
      </c>
    </row>
    <row r="150" spans="2:20" hidden="1" x14ac:dyDescent="0.25">
      <c r="B150" s="1">
        <v>46080.520833333336</v>
      </c>
      <c r="C150" s="1">
        <v>46080.479166666664</v>
      </c>
      <c r="F150">
        <v>0</v>
      </c>
      <c r="G150" t="s">
        <v>152</v>
      </c>
      <c r="H150" t="s">
        <v>17</v>
      </c>
      <c r="I150" t="s">
        <v>158</v>
      </c>
      <c r="J150" s="3" t="b">
        <v>0</v>
      </c>
      <c r="K150" s="3">
        <f t="shared" si="31"/>
        <v>5</v>
      </c>
      <c r="L150" s="3" t="b">
        <f t="shared" si="34"/>
        <v>0</v>
      </c>
      <c r="M150" s="4">
        <f t="shared" si="32"/>
        <v>46080</v>
      </c>
      <c r="N150" s="5">
        <f>IF(HOUR(C150) = 0, "", TIME(HOUR(C150),MINUTE(C150),0))</f>
        <v>0.47916666666666669</v>
      </c>
      <c r="O150" s="4">
        <f t="shared" si="33"/>
        <v>46080</v>
      </c>
      <c r="P150" s="5">
        <f>IF(HOUR(B150) = 0, "", TIME(HOUR(B150),MINUTE(B150),0))</f>
        <v>0.52083333333333337</v>
      </c>
      <c r="R150" s="3" t="s">
        <v>19</v>
      </c>
    </row>
    <row r="151" spans="2:20" x14ac:dyDescent="0.25">
      <c r="B151" s="1">
        <v>46080.53125</v>
      </c>
      <c r="C151" s="1">
        <v>46080.489583333336</v>
      </c>
      <c r="F151">
        <v>0</v>
      </c>
      <c r="G151" t="s">
        <v>125</v>
      </c>
      <c r="H151" t="s">
        <v>17</v>
      </c>
      <c r="I151" t="s">
        <v>126</v>
      </c>
      <c r="J151" s="3" t="b">
        <v>1</v>
      </c>
      <c r="K151" s="3">
        <f t="shared" si="31"/>
        <v>5</v>
      </c>
      <c r="L151" s="3" t="b">
        <f t="shared" si="34"/>
        <v>0</v>
      </c>
      <c r="M151" s="6">
        <f t="shared" si="32"/>
        <v>46080</v>
      </c>
      <c r="N151" s="5">
        <v>0.47916666666666669</v>
      </c>
      <c r="O151" s="6">
        <f t="shared" si="33"/>
        <v>46080</v>
      </c>
      <c r="P151" s="5">
        <v>0.70833333333333337</v>
      </c>
      <c r="Q151" s="3" t="s">
        <v>405</v>
      </c>
      <c r="R151" s="3" t="s">
        <v>359</v>
      </c>
    </row>
    <row r="152" spans="2:20" x14ac:dyDescent="0.25">
      <c r="B152" s="1">
        <v>46084.375</v>
      </c>
      <c r="C152" s="1">
        <v>46084.333333333336</v>
      </c>
      <c r="F152">
        <v>0</v>
      </c>
      <c r="G152" t="s">
        <v>288</v>
      </c>
      <c r="H152" t="s">
        <v>17</v>
      </c>
      <c r="I152" t="s">
        <v>289</v>
      </c>
      <c r="J152" s="3" t="b">
        <v>1</v>
      </c>
      <c r="K152" s="3">
        <f t="shared" si="31"/>
        <v>2</v>
      </c>
      <c r="L152" s="3" t="b">
        <f t="shared" si="34"/>
        <v>0</v>
      </c>
      <c r="M152" s="6">
        <f t="shared" si="32"/>
        <v>46084</v>
      </c>
      <c r="N152" s="5">
        <f>IF(HOUR(C152) = 0, "", TIME(HOUR(C152),MINUTE(C152),0))</f>
        <v>0.33333333333333331</v>
      </c>
      <c r="O152" s="6">
        <f t="shared" si="33"/>
        <v>46084</v>
      </c>
      <c r="P152" s="5">
        <f>IF(HOUR(B152) = 0, "", TIME(HOUR(B152),MINUTE(B152),0))</f>
        <v>0.375</v>
      </c>
      <c r="Q152" s="3" t="s">
        <v>406</v>
      </c>
      <c r="R152" s="3" t="s">
        <v>13</v>
      </c>
    </row>
    <row r="153" spans="2:20" x14ac:dyDescent="0.25">
      <c r="B153" s="2">
        <v>46088</v>
      </c>
      <c r="C153" s="2">
        <v>46087</v>
      </c>
      <c r="F153">
        <v>0</v>
      </c>
      <c r="G153" t="s">
        <v>172</v>
      </c>
      <c r="H153" t="s">
        <v>11</v>
      </c>
      <c r="I153" t="s">
        <v>290</v>
      </c>
      <c r="J153" s="3" t="b">
        <v>1</v>
      </c>
      <c r="K153" s="3">
        <f t="shared" si="31"/>
        <v>5</v>
      </c>
      <c r="L153" s="3" t="b">
        <f t="shared" si="34"/>
        <v>0</v>
      </c>
      <c r="M153" s="6">
        <f t="shared" si="32"/>
        <v>46087</v>
      </c>
      <c r="N153" s="5">
        <v>0.3125</v>
      </c>
      <c r="O153" s="6">
        <f>M153</f>
        <v>46087</v>
      </c>
      <c r="P153" s="5">
        <v>0.33333333333333331</v>
      </c>
      <c r="Q153" s="3" t="s">
        <v>373</v>
      </c>
      <c r="R153" s="3" t="s">
        <v>13</v>
      </c>
    </row>
    <row r="154" spans="2:20" hidden="1" x14ac:dyDescent="0.25">
      <c r="B154" s="2">
        <v>46088</v>
      </c>
      <c r="C154" s="2">
        <v>46087</v>
      </c>
      <c r="F154">
        <v>0</v>
      </c>
      <c r="G154" t="s">
        <v>291</v>
      </c>
      <c r="H154" t="s">
        <v>11</v>
      </c>
      <c r="I154" t="s">
        <v>292</v>
      </c>
      <c r="J154" s="3" t="b">
        <v>0</v>
      </c>
      <c r="K154" s="3">
        <f t="shared" si="31"/>
        <v>5</v>
      </c>
      <c r="L154" s="3" t="b">
        <f t="shared" si="34"/>
        <v>1</v>
      </c>
      <c r="M154" s="4">
        <f t="shared" si="32"/>
        <v>46087</v>
      </c>
      <c r="N154" s="5" t="str">
        <f>IF(HOUR(C154) = 0, "", TIME(HOUR(C154),MINUTE(C154),0))</f>
        <v/>
      </c>
      <c r="O154" s="4">
        <f t="shared" si="33"/>
        <v>46088</v>
      </c>
      <c r="P154" s="5" t="str">
        <f>IF(HOUR(B154) = 0, "", TIME(HOUR(B154),MINUTE(B154),0))</f>
        <v/>
      </c>
      <c r="R154" s="3" t="s">
        <v>13</v>
      </c>
    </row>
    <row r="155" spans="2:20" x14ac:dyDescent="0.25">
      <c r="B155" s="2">
        <v>46091</v>
      </c>
      <c r="C155" s="2">
        <v>46090</v>
      </c>
      <c r="F155">
        <v>0</v>
      </c>
      <c r="G155" t="s">
        <v>166</v>
      </c>
      <c r="H155" t="s">
        <v>11</v>
      </c>
      <c r="I155" t="s">
        <v>293</v>
      </c>
      <c r="J155" s="3" t="b">
        <v>1</v>
      </c>
      <c r="K155" s="3">
        <f t="shared" si="31"/>
        <v>1</v>
      </c>
      <c r="L155" s="3" t="b">
        <f t="shared" si="34"/>
        <v>0</v>
      </c>
      <c r="M155" s="6">
        <f t="shared" si="32"/>
        <v>46090</v>
      </c>
      <c r="N155" s="5">
        <v>0.47916666666666669</v>
      </c>
      <c r="O155" s="6">
        <f>M155</f>
        <v>46090</v>
      </c>
      <c r="P155" s="5">
        <v>0.5</v>
      </c>
      <c r="Q155" s="3" t="s">
        <v>369</v>
      </c>
      <c r="R155" s="3" t="s">
        <v>13</v>
      </c>
      <c r="S155" s="3">
        <v>48</v>
      </c>
      <c r="T155" s="3">
        <v>24</v>
      </c>
    </row>
    <row r="156" spans="2:20" x14ac:dyDescent="0.25">
      <c r="B156" s="1">
        <v>46091.833333333336</v>
      </c>
      <c r="C156" s="1">
        <v>46091.708333333336</v>
      </c>
      <c r="F156">
        <v>0</v>
      </c>
      <c r="G156" t="s">
        <v>295</v>
      </c>
      <c r="H156" t="s">
        <v>17</v>
      </c>
      <c r="I156" t="s">
        <v>296</v>
      </c>
      <c r="J156" s="3" t="b">
        <v>1</v>
      </c>
      <c r="K156" s="3">
        <f t="shared" si="31"/>
        <v>2</v>
      </c>
      <c r="L156" s="3" t="b">
        <f t="shared" si="34"/>
        <v>0</v>
      </c>
      <c r="M156" s="6">
        <f t="shared" si="32"/>
        <v>46091</v>
      </c>
      <c r="N156" s="5">
        <f t="shared" ref="N156:N170" si="37">IF(HOUR(C156) = 0, "", TIME(HOUR(C156),MINUTE(C156),0))</f>
        <v>0.70833333333333337</v>
      </c>
      <c r="O156" s="6">
        <f t="shared" si="33"/>
        <v>46091</v>
      </c>
      <c r="P156" s="5">
        <f t="shared" ref="P156:P170" si="38">IF(HOUR(B156) = 0, "", TIME(HOUR(B156),MINUTE(B156),0))</f>
        <v>0.83333333333333337</v>
      </c>
      <c r="Q156" s="3" t="s">
        <v>407</v>
      </c>
      <c r="R156" s="3" t="s">
        <v>13</v>
      </c>
    </row>
    <row r="157" spans="2:20" x14ac:dyDescent="0.25">
      <c r="B157" s="1">
        <v>46091.833333333336</v>
      </c>
      <c r="C157" s="1">
        <v>46091.791666666664</v>
      </c>
      <c r="F157">
        <v>0</v>
      </c>
      <c r="G157" t="s">
        <v>164</v>
      </c>
      <c r="H157" t="s">
        <v>17</v>
      </c>
      <c r="I157" t="s">
        <v>294</v>
      </c>
      <c r="J157" s="3" t="b">
        <v>1</v>
      </c>
      <c r="K157" s="3">
        <f t="shared" si="31"/>
        <v>2</v>
      </c>
      <c r="L157" s="3" t="b">
        <f t="shared" si="34"/>
        <v>0</v>
      </c>
      <c r="M157" s="6">
        <f t="shared" si="32"/>
        <v>46091</v>
      </c>
      <c r="N157" s="5">
        <f t="shared" si="37"/>
        <v>0.79166666666666663</v>
      </c>
      <c r="O157" s="6">
        <f t="shared" si="33"/>
        <v>46091</v>
      </c>
      <c r="P157" s="5">
        <f t="shared" si="38"/>
        <v>0.83333333333333337</v>
      </c>
      <c r="Q157" s="3" t="s">
        <v>367</v>
      </c>
      <c r="R157" s="3" t="s">
        <v>13</v>
      </c>
    </row>
    <row r="158" spans="2:20" hidden="1" x14ac:dyDescent="0.25">
      <c r="B158" s="1">
        <v>46092.427083333336</v>
      </c>
      <c r="C158" s="1">
        <v>46092.385416666664</v>
      </c>
      <c r="F158">
        <v>0</v>
      </c>
      <c r="G158" t="s">
        <v>175</v>
      </c>
      <c r="H158" t="s">
        <v>17</v>
      </c>
      <c r="I158" t="s">
        <v>297</v>
      </c>
      <c r="J158" s="3" t="b">
        <v>0</v>
      </c>
      <c r="K158" s="3">
        <f t="shared" si="31"/>
        <v>3</v>
      </c>
      <c r="L158" s="3" t="b">
        <f t="shared" si="34"/>
        <v>0</v>
      </c>
      <c r="M158" s="4">
        <f t="shared" si="32"/>
        <v>46092</v>
      </c>
      <c r="N158" s="5">
        <f t="shared" si="37"/>
        <v>0.38541666666666669</v>
      </c>
      <c r="O158" s="4">
        <f t="shared" si="33"/>
        <v>46092</v>
      </c>
      <c r="P158" s="5">
        <f t="shared" si="38"/>
        <v>0.42708333333333331</v>
      </c>
      <c r="R158" s="3" t="s">
        <v>19</v>
      </c>
    </row>
    <row r="159" spans="2:20" hidden="1" x14ac:dyDescent="0.25">
      <c r="B159" s="2">
        <v>46094</v>
      </c>
      <c r="C159" s="2">
        <v>46093</v>
      </c>
      <c r="F159">
        <v>0</v>
      </c>
      <c r="G159" t="s">
        <v>298</v>
      </c>
      <c r="H159" t="s">
        <v>11</v>
      </c>
      <c r="I159" t="s">
        <v>299</v>
      </c>
      <c r="J159" s="3" t="b">
        <v>0</v>
      </c>
      <c r="K159" s="3">
        <f t="shared" si="31"/>
        <v>4</v>
      </c>
      <c r="L159" s="3" t="b">
        <f t="shared" si="34"/>
        <v>1</v>
      </c>
      <c r="M159" s="4">
        <f t="shared" si="32"/>
        <v>46093</v>
      </c>
      <c r="N159" s="5" t="str">
        <f t="shared" si="37"/>
        <v/>
      </c>
      <c r="O159" s="4">
        <f t="shared" si="33"/>
        <v>46094</v>
      </c>
      <c r="P159" s="5" t="str">
        <f t="shared" si="38"/>
        <v/>
      </c>
      <c r="R159" s="3" t="s">
        <v>13</v>
      </c>
    </row>
    <row r="160" spans="2:20" x14ac:dyDescent="0.25">
      <c r="B160" s="2">
        <v>46094</v>
      </c>
      <c r="C160" s="2">
        <v>46093</v>
      </c>
      <c r="F160">
        <v>0</v>
      </c>
      <c r="G160" t="s">
        <v>300</v>
      </c>
      <c r="H160" t="s">
        <v>11</v>
      </c>
      <c r="I160" t="s">
        <v>301</v>
      </c>
      <c r="J160" s="3" t="b">
        <v>1</v>
      </c>
      <c r="K160" s="3">
        <f t="shared" si="31"/>
        <v>4</v>
      </c>
      <c r="L160" s="3" t="b">
        <f t="shared" si="34"/>
        <v>1</v>
      </c>
      <c r="M160" s="6">
        <f t="shared" si="32"/>
        <v>46093</v>
      </c>
      <c r="N160" s="5" t="str">
        <f t="shared" si="37"/>
        <v/>
      </c>
      <c r="O160" s="6">
        <f>B160</f>
        <v>46094</v>
      </c>
      <c r="P160" s="5" t="str">
        <f t="shared" si="38"/>
        <v/>
      </c>
      <c r="Q160" s="3" t="s">
        <v>408</v>
      </c>
      <c r="R160" s="3" t="s">
        <v>359</v>
      </c>
    </row>
    <row r="161" spans="2:20" hidden="1" x14ac:dyDescent="0.25">
      <c r="B161" s="1">
        <v>46093.791666666664</v>
      </c>
      <c r="C161" s="1">
        <v>46093.75</v>
      </c>
      <c r="F161">
        <v>0</v>
      </c>
      <c r="G161" t="s">
        <v>159</v>
      </c>
      <c r="H161" t="s">
        <v>17</v>
      </c>
      <c r="I161" t="s">
        <v>160</v>
      </c>
      <c r="J161" s="3" t="b">
        <v>0</v>
      </c>
      <c r="K161" s="3">
        <f t="shared" si="31"/>
        <v>4</v>
      </c>
      <c r="L161" s="3" t="b">
        <f t="shared" si="34"/>
        <v>0</v>
      </c>
      <c r="M161" s="4">
        <f t="shared" si="32"/>
        <v>46093</v>
      </c>
      <c r="N161" s="5">
        <f t="shared" si="37"/>
        <v>0.75</v>
      </c>
      <c r="O161" s="4">
        <f t="shared" si="33"/>
        <v>46093</v>
      </c>
      <c r="P161" s="5">
        <f t="shared" si="38"/>
        <v>0.79166666666666663</v>
      </c>
      <c r="R161" s="3" t="s">
        <v>19</v>
      </c>
    </row>
    <row r="162" spans="2:20" x14ac:dyDescent="0.25">
      <c r="B162" s="2">
        <v>46095</v>
      </c>
      <c r="C162" s="2">
        <v>46094</v>
      </c>
      <c r="F162">
        <v>0</v>
      </c>
      <c r="G162" t="s">
        <v>300</v>
      </c>
      <c r="H162" t="s">
        <v>11</v>
      </c>
      <c r="I162" t="s">
        <v>302</v>
      </c>
      <c r="J162" s="3" t="b">
        <v>1</v>
      </c>
      <c r="K162" s="3">
        <f t="shared" si="31"/>
        <v>5</v>
      </c>
      <c r="L162" s="3" t="b">
        <f t="shared" si="34"/>
        <v>1</v>
      </c>
      <c r="M162" s="6">
        <f t="shared" si="32"/>
        <v>46094</v>
      </c>
      <c r="N162" s="5" t="str">
        <f t="shared" si="37"/>
        <v/>
      </c>
      <c r="O162" s="6">
        <f>B162</f>
        <v>46095</v>
      </c>
      <c r="P162" s="5" t="str">
        <f t="shared" si="38"/>
        <v/>
      </c>
      <c r="Q162" s="3" t="s">
        <v>408</v>
      </c>
      <c r="R162" s="3" t="s">
        <v>359</v>
      </c>
    </row>
    <row r="163" spans="2:20" hidden="1" x14ac:dyDescent="0.25">
      <c r="B163" s="2">
        <v>46095</v>
      </c>
      <c r="C163" s="2">
        <v>46094</v>
      </c>
      <c r="F163">
        <v>0</v>
      </c>
      <c r="G163" t="s">
        <v>298</v>
      </c>
      <c r="H163" t="s">
        <v>11</v>
      </c>
      <c r="I163" t="s">
        <v>303</v>
      </c>
      <c r="J163" s="3" t="b">
        <v>0</v>
      </c>
      <c r="K163" s="3">
        <f t="shared" si="31"/>
        <v>5</v>
      </c>
      <c r="L163" s="3" t="b">
        <f t="shared" si="34"/>
        <v>1</v>
      </c>
      <c r="M163" s="4">
        <f t="shared" si="32"/>
        <v>46094</v>
      </c>
      <c r="N163" s="5" t="str">
        <f t="shared" si="37"/>
        <v/>
      </c>
      <c r="O163" s="4">
        <f t="shared" si="33"/>
        <v>46095</v>
      </c>
      <c r="P163" s="5" t="str">
        <f t="shared" si="38"/>
        <v/>
      </c>
      <c r="R163" s="3" t="s">
        <v>13</v>
      </c>
    </row>
    <row r="164" spans="2:20" hidden="1" x14ac:dyDescent="0.25">
      <c r="B164" s="1">
        <v>46094.520833333336</v>
      </c>
      <c r="C164" s="1">
        <v>46094.479166666664</v>
      </c>
      <c r="F164">
        <v>0</v>
      </c>
      <c r="G164" t="s">
        <v>152</v>
      </c>
      <c r="H164" t="s">
        <v>17</v>
      </c>
      <c r="I164" t="s">
        <v>161</v>
      </c>
      <c r="J164" s="3" t="b">
        <v>0</v>
      </c>
      <c r="K164" s="3">
        <f t="shared" si="31"/>
        <v>5</v>
      </c>
      <c r="L164" s="3" t="b">
        <f t="shared" si="34"/>
        <v>0</v>
      </c>
      <c r="M164" s="4">
        <f t="shared" si="32"/>
        <v>46094</v>
      </c>
      <c r="N164" s="5">
        <f t="shared" si="37"/>
        <v>0.47916666666666669</v>
      </c>
      <c r="O164" s="4">
        <f t="shared" si="33"/>
        <v>46094</v>
      </c>
      <c r="P164" s="5">
        <f t="shared" si="38"/>
        <v>0.52083333333333337</v>
      </c>
      <c r="R164" s="3" t="s">
        <v>19</v>
      </c>
    </row>
    <row r="165" spans="2:20" hidden="1" x14ac:dyDescent="0.25">
      <c r="B165" s="1">
        <v>46094.53125</v>
      </c>
      <c r="C165" s="1">
        <v>46094.489583333336</v>
      </c>
      <c r="F165">
        <v>0</v>
      </c>
      <c r="G165" t="s">
        <v>123</v>
      </c>
      <c r="H165" t="s">
        <v>17</v>
      </c>
      <c r="I165" t="s">
        <v>124</v>
      </c>
      <c r="J165" s="3" t="b">
        <v>0</v>
      </c>
      <c r="K165" s="3">
        <f t="shared" si="31"/>
        <v>5</v>
      </c>
      <c r="L165" s="3" t="b">
        <f t="shared" si="34"/>
        <v>0</v>
      </c>
      <c r="M165" s="4">
        <f t="shared" si="32"/>
        <v>46094</v>
      </c>
      <c r="N165" s="5">
        <f t="shared" si="37"/>
        <v>0.48958333333333331</v>
      </c>
      <c r="O165" s="4">
        <f t="shared" si="33"/>
        <v>46094</v>
      </c>
      <c r="P165" s="5">
        <f t="shared" si="38"/>
        <v>0.53125</v>
      </c>
      <c r="R165" s="3" t="s">
        <v>19</v>
      </c>
    </row>
    <row r="166" spans="2:20" x14ac:dyDescent="0.25">
      <c r="B166" s="2">
        <v>46098</v>
      </c>
      <c r="C166" s="2">
        <v>46097</v>
      </c>
      <c r="F166">
        <v>0</v>
      </c>
      <c r="G166" t="s">
        <v>117</v>
      </c>
      <c r="H166" t="s">
        <v>11</v>
      </c>
      <c r="I166" t="s">
        <v>118</v>
      </c>
      <c r="J166" s="3" t="b">
        <v>1</v>
      </c>
      <c r="K166" s="3">
        <f t="shared" si="31"/>
        <v>1</v>
      </c>
      <c r="L166" s="3" t="b">
        <f t="shared" si="34"/>
        <v>1</v>
      </c>
      <c r="M166" s="6">
        <f t="shared" si="32"/>
        <v>46097</v>
      </c>
      <c r="N166" s="5" t="str">
        <f t="shared" si="37"/>
        <v/>
      </c>
      <c r="O166" s="6">
        <f t="shared" ref="O166:O170" si="39">B166</f>
        <v>46098</v>
      </c>
      <c r="P166" s="5" t="str">
        <f t="shared" si="38"/>
        <v/>
      </c>
      <c r="Q166" s="3" t="s">
        <v>409</v>
      </c>
      <c r="R166" s="3" t="s">
        <v>359</v>
      </c>
    </row>
    <row r="167" spans="2:20" x14ac:dyDescent="0.25">
      <c r="B167" s="2">
        <v>46099</v>
      </c>
      <c r="C167" s="2">
        <v>46098</v>
      </c>
      <c r="F167">
        <v>0</v>
      </c>
      <c r="G167" t="s">
        <v>117</v>
      </c>
      <c r="H167" t="s">
        <v>11</v>
      </c>
      <c r="I167" t="s">
        <v>119</v>
      </c>
      <c r="J167" s="3" t="b">
        <v>1</v>
      </c>
      <c r="K167" s="3">
        <f t="shared" si="31"/>
        <v>2</v>
      </c>
      <c r="L167" s="3" t="b">
        <f t="shared" si="34"/>
        <v>1</v>
      </c>
      <c r="M167" s="6">
        <f t="shared" si="32"/>
        <v>46098</v>
      </c>
      <c r="N167" s="5" t="str">
        <f t="shared" si="37"/>
        <v/>
      </c>
      <c r="O167" s="6">
        <f t="shared" si="39"/>
        <v>46099</v>
      </c>
      <c r="P167" s="5" t="str">
        <f t="shared" si="38"/>
        <v/>
      </c>
      <c r="Q167" s="3" t="s">
        <v>409</v>
      </c>
      <c r="R167" s="3" t="s">
        <v>359</v>
      </c>
    </row>
    <row r="168" spans="2:20" x14ac:dyDescent="0.25">
      <c r="B168" s="2">
        <v>46100</v>
      </c>
      <c r="C168" s="2">
        <v>46099</v>
      </c>
      <c r="F168">
        <v>0</v>
      </c>
      <c r="G168" t="s">
        <v>117</v>
      </c>
      <c r="H168" t="s">
        <v>11</v>
      </c>
      <c r="I168" t="s">
        <v>120</v>
      </c>
      <c r="J168" s="3" t="b">
        <v>1</v>
      </c>
      <c r="K168" s="3">
        <f t="shared" si="31"/>
        <v>3</v>
      </c>
      <c r="L168" s="3" t="b">
        <f t="shared" si="34"/>
        <v>1</v>
      </c>
      <c r="M168" s="6">
        <f t="shared" si="32"/>
        <v>46099</v>
      </c>
      <c r="N168" s="5" t="str">
        <f t="shared" si="37"/>
        <v/>
      </c>
      <c r="O168" s="6">
        <f t="shared" si="39"/>
        <v>46100</v>
      </c>
      <c r="P168" s="5" t="str">
        <f t="shared" si="38"/>
        <v/>
      </c>
      <c r="Q168" s="3" t="s">
        <v>409</v>
      </c>
      <c r="R168" s="3" t="s">
        <v>359</v>
      </c>
    </row>
    <row r="169" spans="2:20" x14ac:dyDescent="0.25">
      <c r="B169" s="2">
        <v>46101</v>
      </c>
      <c r="C169" s="2">
        <v>46100</v>
      </c>
      <c r="F169">
        <v>0</v>
      </c>
      <c r="G169" t="s">
        <v>117</v>
      </c>
      <c r="H169" t="s">
        <v>11</v>
      </c>
      <c r="I169" t="s">
        <v>121</v>
      </c>
      <c r="J169" s="3" t="b">
        <v>1</v>
      </c>
      <c r="K169" s="3">
        <f t="shared" si="31"/>
        <v>4</v>
      </c>
      <c r="L169" s="3" t="b">
        <f t="shared" si="34"/>
        <v>1</v>
      </c>
      <c r="M169" s="6">
        <f t="shared" si="32"/>
        <v>46100</v>
      </c>
      <c r="N169" s="5" t="str">
        <f t="shared" si="37"/>
        <v/>
      </c>
      <c r="O169" s="6">
        <f t="shared" si="39"/>
        <v>46101</v>
      </c>
      <c r="P169" s="5" t="str">
        <f t="shared" si="38"/>
        <v/>
      </c>
      <c r="Q169" s="3" t="s">
        <v>409</v>
      </c>
      <c r="R169" s="3" t="s">
        <v>359</v>
      </c>
    </row>
    <row r="170" spans="2:20" x14ac:dyDescent="0.25">
      <c r="B170" s="2">
        <v>46102</v>
      </c>
      <c r="C170" s="2">
        <v>46101</v>
      </c>
      <c r="F170">
        <v>0</v>
      </c>
      <c r="G170" t="s">
        <v>117</v>
      </c>
      <c r="H170" t="s">
        <v>11</v>
      </c>
      <c r="I170" t="s">
        <v>122</v>
      </c>
      <c r="J170" s="3" t="b">
        <v>1</v>
      </c>
      <c r="K170" s="3">
        <f t="shared" si="31"/>
        <v>5</v>
      </c>
      <c r="L170" s="3" t="b">
        <f t="shared" si="34"/>
        <v>1</v>
      </c>
      <c r="M170" s="6">
        <f t="shared" si="32"/>
        <v>46101</v>
      </c>
      <c r="N170" s="5" t="str">
        <f t="shared" si="37"/>
        <v/>
      </c>
      <c r="O170" s="6">
        <f t="shared" si="39"/>
        <v>46102</v>
      </c>
      <c r="P170" s="5" t="str">
        <f t="shared" si="38"/>
        <v/>
      </c>
      <c r="Q170" s="3" t="s">
        <v>409</v>
      </c>
      <c r="R170" s="3" t="s">
        <v>359</v>
      </c>
    </row>
    <row r="171" spans="2:20" x14ac:dyDescent="0.25">
      <c r="B171" s="2">
        <v>46105</v>
      </c>
      <c r="C171" s="2">
        <v>46104</v>
      </c>
      <c r="F171">
        <v>0</v>
      </c>
      <c r="G171" t="s">
        <v>304</v>
      </c>
      <c r="H171" t="s">
        <v>11</v>
      </c>
      <c r="I171" t="s">
        <v>305</v>
      </c>
      <c r="J171" s="3" t="b">
        <v>1</v>
      </c>
      <c r="K171" s="3">
        <f t="shared" si="31"/>
        <v>1</v>
      </c>
      <c r="L171" s="3" t="b">
        <f t="shared" si="34"/>
        <v>0</v>
      </c>
      <c r="M171" s="6">
        <f t="shared" si="32"/>
        <v>46104</v>
      </c>
      <c r="N171" s="5">
        <v>0.3125</v>
      </c>
      <c r="O171" s="6">
        <f>M171</f>
        <v>46104</v>
      </c>
      <c r="P171" s="5">
        <v>0.33333333333333331</v>
      </c>
      <c r="Q171" s="3" t="s">
        <v>410</v>
      </c>
      <c r="R171" s="3" t="s">
        <v>13</v>
      </c>
    </row>
    <row r="172" spans="2:20" x14ac:dyDescent="0.25">
      <c r="B172" s="2">
        <v>46105</v>
      </c>
      <c r="C172" s="2">
        <v>46104</v>
      </c>
      <c r="F172">
        <v>0</v>
      </c>
      <c r="G172" t="s">
        <v>166</v>
      </c>
      <c r="H172" t="s">
        <v>11</v>
      </c>
      <c r="I172" t="s">
        <v>306</v>
      </c>
      <c r="J172" s="3" t="b">
        <v>1</v>
      </c>
      <c r="K172" s="3">
        <f t="shared" si="31"/>
        <v>1</v>
      </c>
      <c r="L172" s="3" t="b">
        <f t="shared" si="34"/>
        <v>0</v>
      </c>
      <c r="M172" s="6">
        <f t="shared" si="32"/>
        <v>46104</v>
      </c>
      <c r="N172" s="5">
        <v>0.47916666666666669</v>
      </c>
      <c r="O172" s="6">
        <f>M172</f>
        <v>46104</v>
      </c>
      <c r="P172" s="5">
        <v>0.5</v>
      </c>
      <c r="Q172" s="3" t="s">
        <v>369</v>
      </c>
      <c r="R172" s="3" t="s">
        <v>13</v>
      </c>
      <c r="S172" s="3">
        <v>48</v>
      </c>
      <c r="T172" s="3">
        <v>24</v>
      </c>
    </row>
    <row r="173" spans="2:20" hidden="1" x14ac:dyDescent="0.25">
      <c r="B173" s="2">
        <v>46108</v>
      </c>
      <c r="C173" s="2">
        <v>46107</v>
      </c>
      <c r="F173">
        <v>0</v>
      </c>
      <c r="G173" t="s">
        <v>246</v>
      </c>
      <c r="H173" t="s">
        <v>11</v>
      </c>
      <c r="I173" t="s">
        <v>307</v>
      </c>
      <c r="J173" s="3" t="b">
        <v>0</v>
      </c>
      <c r="K173" s="3">
        <f t="shared" si="31"/>
        <v>4</v>
      </c>
      <c r="L173" s="3" t="b">
        <f t="shared" si="34"/>
        <v>1</v>
      </c>
      <c r="M173" s="4">
        <f t="shared" si="32"/>
        <v>46107</v>
      </c>
      <c r="N173" s="5" t="str">
        <f t="shared" ref="N173:N178" si="40">IF(HOUR(C173) = 0, "", TIME(HOUR(C173),MINUTE(C173),0))</f>
        <v/>
      </c>
      <c r="O173" s="4">
        <f t="shared" si="33"/>
        <v>46108</v>
      </c>
      <c r="P173" s="5" t="str">
        <f t="shared" ref="P173:P178" si="41">IF(HOUR(B173) = 0, "", TIME(HOUR(B173),MINUTE(B173),0))</f>
        <v/>
      </c>
      <c r="R173" s="3" t="s">
        <v>13</v>
      </c>
    </row>
    <row r="174" spans="2:20" hidden="1" x14ac:dyDescent="0.25">
      <c r="B174" s="2">
        <v>46109</v>
      </c>
      <c r="C174" s="2">
        <v>46108</v>
      </c>
      <c r="F174">
        <v>0</v>
      </c>
      <c r="G174" t="s">
        <v>308</v>
      </c>
      <c r="H174" t="s">
        <v>11</v>
      </c>
      <c r="I174" t="s">
        <v>309</v>
      </c>
      <c r="J174" s="3" t="b">
        <v>0</v>
      </c>
      <c r="K174" s="3">
        <f t="shared" si="31"/>
        <v>5</v>
      </c>
      <c r="L174" s="3" t="b">
        <f t="shared" si="34"/>
        <v>1</v>
      </c>
      <c r="M174" s="4">
        <f t="shared" si="32"/>
        <v>46108</v>
      </c>
      <c r="N174" s="5" t="str">
        <f t="shared" si="40"/>
        <v/>
      </c>
      <c r="O174" s="4">
        <f t="shared" si="33"/>
        <v>46109</v>
      </c>
      <c r="P174" s="5" t="str">
        <f t="shared" si="41"/>
        <v/>
      </c>
      <c r="R174" s="3" t="s">
        <v>13</v>
      </c>
    </row>
    <row r="175" spans="2:20" x14ac:dyDescent="0.25">
      <c r="B175" s="2">
        <v>46115</v>
      </c>
      <c r="C175" s="2">
        <v>46114</v>
      </c>
      <c r="F175">
        <v>0</v>
      </c>
      <c r="G175" t="s">
        <v>107</v>
      </c>
      <c r="H175" t="s">
        <v>11</v>
      </c>
      <c r="I175" t="s">
        <v>108</v>
      </c>
      <c r="J175" s="3" t="b">
        <v>1</v>
      </c>
      <c r="K175" s="3">
        <f t="shared" si="31"/>
        <v>4</v>
      </c>
      <c r="L175" s="3" t="b">
        <f t="shared" si="34"/>
        <v>1</v>
      </c>
      <c r="M175" s="6">
        <f t="shared" si="32"/>
        <v>46114</v>
      </c>
      <c r="N175" s="5" t="str">
        <f t="shared" si="40"/>
        <v/>
      </c>
      <c r="O175" s="6">
        <f t="shared" ref="O175:O176" si="42">B175</f>
        <v>46115</v>
      </c>
      <c r="P175" s="5" t="str">
        <f t="shared" si="41"/>
        <v/>
      </c>
      <c r="Q175" s="3" t="s">
        <v>411</v>
      </c>
      <c r="R175" s="3" t="s">
        <v>359</v>
      </c>
    </row>
    <row r="176" spans="2:20" x14ac:dyDescent="0.25">
      <c r="B176" s="2">
        <v>46116</v>
      </c>
      <c r="C176" s="2">
        <v>46115</v>
      </c>
      <c r="F176">
        <v>0</v>
      </c>
      <c r="G176" t="s">
        <v>109</v>
      </c>
      <c r="H176" t="s">
        <v>11</v>
      </c>
      <c r="I176" t="s">
        <v>110</v>
      </c>
      <c r="J176" s="3" t="b">
        <v>1</v>
      </c>
      <c r="K176" s="3">
        <f t="shared" si="31"/>
        <v>5</v>
      </c>
      <c r="L176" s="3" t="b">
        <f t="shared" si="34"/>
        <v>1</v>
      </c>
      <c r="M176" s="6">
        <f t="shared" si="32"/>
        <v>46115</v>
      </c>
      <c r="N176" s="5" t="str">
        <f t="shared" si="40"/>
        <v/>
      </c>
      <c r="O176" s="6">
        <f t="shared" si="42"/>
        <v>46116</v>
      </c>
      <c r="P176" s="5" t="str">
        <f t="shared" si="41"/>
        <v/>
      </c>
      <c r="Q176" s="3" t="s">
        <v>412</v>
      </c>
      <c r="R176" s="3" t="s">
        <v>359</v>
      </c>
    </row>
    <row r="177" spans="2:20" hidden="1" x14ac:dyDescent="0.25">
      <c r="B177" s="1">
        <v>46116.9375</v>
      </c>
      <c r="C177" s="1">
        <v>46116.854166666664</v>
      </c>
      <c r="F177">
        <v>0</v>
      </c>
      <c r="G177" t="s">
        <v>111</v>
      </c>
      <c r="H177" t="s">
        <v>17</v>
      </c>
      <c r="I177" t="s">
        <v>112</v>
      </c>
      <c r="J177" s="3" t="b">
        <v>0</v>
      </c>
      <c r="K177" s="3">
        <f t="shared" si="31"/>
        <v>6</v>
      </c>
      <c r="L177" s="3" t="b">
        <f t="shared" si="34"/>
        <v>0</v>
      </c>
      <c r="M177" s="4">
        <f t="shared" si="32"/>
        <v>46116</v>
      </c>
      <c r="N177" s="5">
        <f t="shared" si="40"/>
        <v>0.85416666666666663</v>
      </c>
      <c r="O177" s="4">
        <f t="shared" si="33"/>
        <v>46116</v>
      </c>
      <c r="P177" s="5">
        <f t="shared" si="41"/>
        <v>0.9375</v>
      </c>
      <c r="R177" s="3" t="s">
        <v>19</v>
      </c>
    </row>
    <row r="178" spans="2:20" x14ac:dyDescent="0.25">
      <c r="B178" s="2">
        <v>46119</v>
      </c>
      <c r="C178" s="2">
        <v>46118</v>
      </c>
      <c r="F178">
        <v>0</v>
      </c>
      <c r="G178" t="s">
        <v>113</v>
      </c>
      <c r="H178" t="s">
        <v>11</v>
      </c>
      <c r="I178" t="s">
        <v>114</v>
      </c>
      <c r="J178" s="3" t="b">
        <v>1</v>
      </c>
      <c r="K178" s="3">
        <f t="shared" si="31"/>
        <v>1</v>
      </c>
      <c r="L178" s="3" t="b">
        <f t="shared" si="34"/>
        <v>1</v>
      </c>
      <c r="M178" s="6">
        <f t="shared" si="32"/>
        <v>46118</v>
      </c>
      <c r="N178" s="5" t="str">
        <f t="shared" si="40"/>
        <v/>
      </c>
      <c r="O178" s="6">
        <f>B178</f>
        <v>46119</v>
      </c>
      <c r="P178" s="5" t="str">
        <f t="shared" si="41"/>
        <v/>
      </c>
      <c r="Q178" s="3" t="s">
        <v>413</v>
      </c>
      <c r="R178" s="3" t="s">
        <v>359</v>
      </c>
    </row>
    <row r="179" spans="2:20" x14ac:dyDescent="0.25">
      <c r="B179" s="2">
        <v>46123</v>
      </c>
      <c r="C179" s="2">
        <v>46122</v>
      </c>
      <c r="F179">
        <v>0</v>
      </c>
      <c r="G179" t="s">
        <v>172</v>
      </c>
      <c r="H179" t="s">
        <v>11</v>
      </c>
      <c r="I179" t="s">
        <v>310</v>
      </c>
      <c r="J179" s="3" t="b">
        <v>1</v>
      </c>
      <c r="K179" s="3">
        <f t="shared" si="31"/>
        <v>5</v>
      </c>
      <c r="L179" s="3" t="b">
        <f t="shared" si="34"/>
        <v>0</v>
      </c>
      <c r="M179" s="6">
        <f t="shared" si="32"/>
        <v>46122</v>
      </c>
      <c r="N179" s="5">
        <v>0.3125</v>
      </c>
      <c r="O179" s="6">
        <f>M179</f>
        <v>46122</v>
      </c>
      <c r="P179" s="5">
        <v>0.33333333333333331</v>
      </c>
      <c r="Q179" s="3" t="s">
        <v>373</v>
      </c>
      <c r="R179" s="3" t="s">
        <v>13</v>
      </c>
    </row>
    <row r="180" spans="2:20" hidden="1" x14ac:dyDescent="0.25">
      <c r="B180" s="2">
        <v>46123</v>
      </c>
      <c r="C180" s="2">
        <v>46122</v>
      </c>
      <c r="F180">
        <v>0</v>
      </c>
      <c r="G180" t="s">
        <v>311</v>
      </c>
      <c r="H180" t="s">
        <v>11</v>
      </c>
      <c r="I180" t="s">
        <v>312</v>
      </c>
      <c r="J180" s="3" t="b">
        <v>0</v>
      </c>
      <c r="K180" s="3">
        <f t="shared" si="31"/>
        <v>5</v>
      </c>
      <c r="L180" s="3" t="b">
        <f t="shared" si="34"/>
        <v>1</v>
      </c>
      <c r="M180" s="4">
        <f t="shared" si="32"/>
        <v>46122</v>
      </c>
      <c r="N180" s="5" t="str">
        <f>IF(HOUR(C180) = 0, "", TIME(HOUR(C180),MINUTE(C180),0))</f>
        <v/>
      </c>
      <c r="O180" s="4">
        <f t="shared" si="33"/>
        <v>46123</v>
      </c>
      <c r="P180" s="5" t="str">
        <f>IF(HOUR(B180) = 0, "", TIME(HOUR(B180),MINUTE(B180),0))</f>
        <v/>
      </c>
      <c r="R180" s="3" t="s">
        <v>13</v>
      </c>
    </row>
    <row r="181" spans="2:20" x14ac:dyDescent="0.25">
      <c r="B181" s="1">
        <v>46122.527777777781</v>
      </c>
      <c r="C181" s="1">
        <v>46122.486111111109</v>
      </c>
      <c r="F181">
        <v>0</v>
      </c>
      <c r="G181" t="s">
        <v>315</v>
      </c>
      <c r="H181" t="s">
        <v>17</v>
      </c>
      <c r="I181" t="s">
        <v>316</v>
      </c>
      <c r="J181" s="3" t="b">
        <v>1</v>
      </c>
      <c r="K181" s="3">
        <f t="shared" si="31"/>
        <v>5</v>
      </c>
      <c r="L181" s="3" t="b">
        <f t="shared" si="34"/>
        <v>0</v>
      </c>
      <c r="M181" s="6">
        <f t="shared" si="32"/>
        <v>46122</v>
      </c>
      <c r="N181" s="5">
        <f>IF(HOUR(C181) = 0, "", TIME(HOUR(C181),MINUTE(C181),0))</f>
        <v>0.4861111111111111</v>
      </c>
      <c r="O181" s="6">
        <f t="shared" si="33"/>
        <v>46122</v>
      </c>
      <c r="P181" s="5">
        <v>0.70833333333333337</v>
      </c>
      <c r="Q181" s="3" t="s">
        <v>414</v>
      </c>
      <c r="R181" s="3" t="s">
        <v>359</v>
      </c>
    </row>
    <row r="182" spans="2:20" hidden="1" x14ac:dyDescent="0.25">
      <c r="B182" s="1">
        <v>46122.604166666664</v>
      </c>
      <c r="C182" s="1">
        <v>46122.5625</v>
      </c>
      <c r="F182">
        <v>0</v>
      </c>
      <c r="G182" t="s">
        <v>313</v>
      </c>
      <c r="H182" t="s">
        <v>17</v>
      </c>
      <c r="I182" t="s">
        <v>314</v>
      </c>
      <c r="J182" s="3" t="b">
        <v>0</v>
      </c>
      <c r="K182" s="3">
        <f t="shared" si="31"/>
        <v>5</v>
      </c>
      <c r="L182" s="3" t="b">
        <f t="shared" si="34"/>
        <v>0</v>
      </c>
      <c r="M182" s="4">
        <f t="shared" si="32"/>
        <v>46122</v>
      </c>
      <c r="N182" s="5">
        <f>IF(HOUR(C182) = 0, "", TIME(HOUR(C182),MINUTE(C182),0))</f>
        <v>0.5625</v>
      </c>
      <c r="O182" s="4">
        <f t="shared" si="33"/>
        <v>46122</v>
      </c>
      <c r="P182" s="5">
        <f>IF(HOUR(B182) = 0, "", TIME(HOUR(B182),MINUTE(B182),0))</f>
        <v>0.60416666666666663</v>
      </c>
      <c r="R182" s="3" t="s">
        <v>19</v>
      </c>
    </row>
    <row r="183" spans="2:20" x14ac:dyDescent="0.25">
      <c r="B183" s="2">
        <v>46126</v>
      </c>
      <c r="C183" s="2">
        <v>46125</v>
      </c>
      <c r="F183">
        <v>0</v>
      </c>
      <c r="G183" t="s">
        <v>166</v>
      </c>
      <c r="H183" t="s">
        <v>11</v>
      </c>
      <c r="I183" t="s">
        <v>317</v>
      </c>
      <c r="J183" s="3" t="b">
        <v>1</v>
      </c>
      <c r="K183" s="3">
        <f t="shared" si="31"/>
        <v>1</v>
      </c>
      <c r="L183" s="3" t="b">
        <f t="shared" si="34"/>
        <v>0</v>
      </c>
      <c r="M183" s="6">
        <f t="shared" si="32"/>
        <v>46125</v>
      </c>
      <c r="N183" s="5">
        <v>0.47916666666666669</v>
      </c>
      <c r="O183" s="6">
        <f>M183</f>
        <v>46125</v>
      </c>
      <c r="P183" s="5">
        <v>0.5</v>
      </c>
      <c r="Q183" s="3" t="s">
        <v>369</v>
      </c>
      <c r="R183" s="3" t="s">
        <v>13</v>
      </c>
      <c r="S183" s="3">
        <v>48</v>
      </c>
      <c r="T183" s="3">
        <v>24</v>
      </c>
    </row>
    <row r="184" spans="2:20" hidden="1" x14ac:dyDescent="0.25">
      <c r="B184" s="1">
        <v>46126.479166666664</v>
      </c>
      <c r="C184" s="1">
        <v>46126.4375</v>
      </c>
      <c r="F184">
        <v>0</v>
      </c>
      <c r="G184" t="s">
        <v>319</v>
      </c>
      <c r="H184" t="s">
        <v>17</v>
      </c>
      <c r="I184" t="s">
        <v>320</v>
      </c>
      <c r="J184" s="3" t="b">
        <v>0</v>
      </c>
      <c r="K184" s="3">
        <f t="shared" si="31"/>
        <v>2</v>
      </c>
      <c r="L184" s="3" t="b">
        <f t="shared" si="34"/>
        <v>0</v>
      </c>
      <c r="M184" s="4">
        <f t="shared" si="32"/>
        <v>46126</v>
      </c>
      <c r="N184" s="5">
        <f t="shared" ref="N184:N192" si="43">IF(HOUR(C184) = 0, "", TIME(HOUR(C184),MINUTE(C184),0))</f>
        <v>0.4375</v>
      </c>
      <c r="O184" s="4">
        <f t="shared" si="33"/>
        <v>46126</v>
      </c>
      <c r="P184" s="5">
        <f t="shared" ref="P184:P192" si="44">IF(HOUR(B184) = 0, "", TIME(HOUR(B184),MINUTE(B184),0))</f>
        <v>0.47916666666666669</v>
      </c>
      <c r="R184" s="3" t="s">
        <v>19</v>
      </c>
    </row>
    <row r="185" spans="2:20" x14ac:dyDescent="0.25">
      <c r="B185" s="1">
        <v>46126.833333333336</v>
      </c>
      <c r="C185" s="1">
        <v>46126.791666666664</v>
      </c>
      <c r="F185">
        <v>0</v>
      </c>
      <c r="G185" t="s">
        <v>164</v>
      </c>
      <c r="H185" t="s">
        <v>17</v>
      </c>
      <c r="I185" t="s">
        <v>318</v>
      </c>
      <c r="J185" s="3" t="b">
        <v>1</v>
      </c>
      <c r="K185" s="3">
        <f t="shared" si="31"/>
        <v>2</v>
      </c>
      <c r="L185" s="3" t="b">
        <f t="shared" si="34"/>
        <v>0</v>
      </c>
      <c r="M185" s="6">
        <f t="shared" si="32"/>
        <v>46126</v>
      </c>
      <c r="N185" s="5">
        <f t="shared" si="43"/>
        <v>0.79166666666666663</v>
      </c>
      <c r="O185" s="6">
        <f t="shared" si="33"/>
        <v>46126</v>
      </c>
      <c r="P185" s="5">
        <f t="shared" si="44"/>
        <v>0.83333333333333337</v>
      </c>
      <c r="Q185" s="3" t="s">
        <v>367</v>
      </c>
      <c r="R185" s="3" t="s">
        <v>13</v>
      </c>
    </row>
    <row r="186" spans="2:20" hidden="1" x14ac:dyDescent="0.25">
      <c r="B186" s="1">
        <v>46131.583333333336</v>
      </c>
      <c r="C186" s="1">
        <v>46131.541666666664</v>
      </c>
      <c r="F186">
        <v>0</v>
      </c>
      <c r="G186" t="s">
        <v>321</v>
      </c>
      <c r="H186" t="s">
        <v>17</v>
      </c>
      <c r="I186" t="s">
        <v>322</v>
      </c>
      <c r="J186" s="3" t="b">
        <v>0</v>
      </c>
      <c r="K186" s="3">
        <f t="shared" si="31"/>
        <v>7</v>
      </c>
      <c r="L186" s="3" t="b">
        <f t="shared" si="34"/>
        <v>0</v>
      </c>
      <c r="M186" s="4">
        <f t="shared" si="32"/>
        <v>46131</v>
      </c>
      <c r="N186" s="5">
        <f t="shared" si="43"/>
        <v>0.54166666666666663</v>
      </c>
      <c r="O186" s="4">
        <f t="shared" si="33"/>
        <v>46131</v>
      </c>
      <c r="P186" s="5">
        <f t="shared" si="44"/>
        <v>0.58333333333333337</v>
      </c>
      <c r="R186" s="3" t="s">
        <v>19</v>
      </c>
    </row>
    <row r="187" spans="2:20" hidden="1" x14ac:dyDescent="0.25">
      <c r="B187" s="1">
        <v>46134.604166666664</v>
      </c>
      <c r="C187" s="1">
        <v>46134.5625</v>
      </c>
      <c r="F187">
        <v>0</v>
      </c>
      <c r="G187" t="s">
        <v>323</v>
      </c>
      <c r="H187" t="s">
        <v>17</v>
      </c>
      <c r="I187" t="s">
        <v>324</v>
      </c>
      <c r="J187" s="3" t="b">
        <v>0</v>
      </c>
      <c r="K187" s="3">
        <f t="shared" si="31"/>
        <v>3</v>
      </c>
      <c r="L187" s="3" t="b">
        <f t="shared" si="34"/>
        <v>0</v>
      </c>
      <c r="M187" s="4">
        <f t="shared" si="32"/>
        <v>46134</v>
      </c>
      <c r="N187" s="5">
        <f t="shared" si="43"/>
        <v>0.5625</v>
      </c>
      <c r="O187" s="4">
        <f t="shared" si="33"/>
        <v>46134</v>
      </c>
      <c r="P187" s="5">
        <f t="shared" si="44"/>
        <v>0.60416666666666663</v>
      </c>
      <c r="R187" s="3" t="s">
        <v>19</v>
      </c>
    </row>
    <row r="188" spans="2:20" hidden="1" x14ac:dyDescent="0.25">
      <c r="B188" s="1">
        <v>46134.8125</v>
      </c>
      <c r="C188" s="1">
        <v>46134.770833333336</v>
      </c>
      <c r="F188">
        <v>0</v>
      </c>
      <c r="G188" t="s">
        <v>323</v>
      </c>
      <c r="H188" t="s">
        <v>17</v>
      </c>
      <c r="I188" t="s">
        <v>325</v>
      </c>
      <c r="J188" s="3" t="b">
        <v>0</v>
      </c>
      <c r="K188" s="3">
        <f t="shared" si="31"/>
        <v>3</v>
      </c>
      <c r="L188" s="3" t="b">
        <f t="shared" si="34"/>
        <v>0</v>
      </c>
      <c r="M188" s="4">
        <f t="shared" si="32"/>
        <v>46134</v>
      </c>
      <c r="N188" s="5">
        <f t="shared" si="43"/>
        <v>0.77083333333333337</v>
      </c>
      <c r="O188" s="4">
        <f t="shared" si="33"/>
        <v>46134</v>
      </c>
      <c r="P188" s="5">
        <f t="shared" si="44"/>
        <v>0.8125</v>
      </c>
      <c r="R188" s="3" t="s">
        <v>19</v>
      </c>
    </row>
    <row r="189" spans="2:20" hidden="1" x14ac:dyDescent="0.25">
      <c r="B189" s="2">
        <v>46136</v>
      </c>
      <c r="C189" s="2">
        <v>46135</v>
      </c>
      <c r="F189">
        <v>0</v>
      </c>
      <c r="G189" t="s">
        <v>105</v>
      </c>
      <c r="H189" t="s">
        <v>11</v>
      </c>
      <c r="I189" t="s">
        <v>106</v>
      </c>
      <c r="J189" s="3" t="b">
        <v>0</v>
      </c>
      <c r="K189" s="3">
        <f t="shared" si="31"/>
        <v>4</v>
      </c>
      <c r="L189" s="3" t="b">
        <f t="shared" si="34"/>
        <v>1</v>
      </c>
      <c r="M189" s="4">
        <f t="shared" si="32"/>
        <v>46135</v>
      </c>
      <c r="N189" s="5" t="str">
        <f t="shared" si="43"/>
        <v/>
      </c>
      <c r="O189" s="4">
        <f t="shared" si="33"/>
        <v>46136</v>
      </c>
      <c r="P189" s="5" t="str">
        <f t="shared" si="44"/>
        <v/>
      </c>
      <c r="R189" s="3" t="s">
        <v>13</v>
      </c>
    </row>
    <row r="190" spans="2:20" hidden="1" x14ac:dyDescent="0.25">
      <c r="B190" s="1">
        <v>46135.416666666664</v>
      </c>
      <c r="C190" s="1">
        <v>46135.375</v>
      </c>
      <c r="F190">
        <v>0</v>
      </c>
      <c r="G190" t="s">
        <v>246</v>
      </c>
      <c r="H190" t="s">
        <v>17</v>
      </c>
      <c r="I190" t="s">
        <v>326</v>
      </c>
      <c r="J190" s="3" t="b">
        <v>0</v>
      </c>
      <c r="K190" s="3">
        <f t="shared" si="31"/>
        <v>4</v>
      </c>
      <c r="L190" s="3" t="b">
        <f t="shared" si="34"/>
        <v>0</v>
      </c>
      <c r="M190" s="4">
        <f t="shared" si="32"/>
        <v>46135</v>
      </c>
      <c r="N190" s="5">
        <f t="shared" si="43"/>
        <v>0.375</v>
      </c>
      <c r="O190" s="4">
        <f t="shared" si="33"/>
        <v>46135</v>
      </c>
      <c r="P190" s="5">
        <f t="shared" si="44"/>
        <v>0.41666666666666669</v>
      </c>
      <c r="R190" s="3" t="s">
        <v>19</v>
      </c>
    </row>
    <row r="191" spans="2:20" x14ac:dyDescent="0.25">
      <c r="B191" s="2">
        <v>46137</v>
      </c>
      <c r="C191" s="2">
        <v>46136</v>
      </c>
      <c r="F191">
        <v>0</v>
      </c>
      <c r="G191" t="s">
        <v>30</v>
      </c>
      <c r="H191" t="s">
        <v>11</v>
      </c>
      <c r="I191" t="s">
        <v>34</v>
      </c>
      <c r="J191" s="3" t="b">
        <v>1</v>
      </c>
      <c r="K191" s="3">
        <f t="shared" si="31"/>
        <v>5</v>
      </c>
      <c r="L191" s="3" t="b">
        <f t="shared" si="34"/>
        <v>1</v>
      </c>
      <c r="M191" s="6">
        <f t="shared" si="32"/>
        <v>46136</v>
      </c>
      <c r="N191" s="5" t="str">
        <f t="shared" si="43"/>
        <v/>
      </c>
      <c r="O191" s="6">
        <f>B191</f>
        <v>46137</v>
      </c>
      <c r="P191" s="5" t="str">
        <f t="shared" si="44"/>
        <v/>
      </c>
      <c r="Q191" s="3" t="s">
        <v>383</v>
      </c>
      <c r="R191" s="3" t="s">
        <v>359</v>
      </c>
    </row>
    <row r="192" spans="2:20" hidden="1" x14ac:dyDescent="0.25">
      <c r="B192" s="2">
        <v>46137</v>
      </c>
      <c r="C192" s="2">
        <v>46136</v>
      </c>
      <c r="F192">
        <v>0</v>
      </c>
      <c r="G192" t="s">
        <v>327</v>
      </c>
      <c r="H192" t="s">
        <v>11</v>
      </c>
      <c r="I192" t="s">
        <v>328</v>
      </c>
      <c r="J192" s="3" t="b">
        <v>0</v>
      </c>
      <c r="K192" s="3">
        <f t="shared" si="31"/>
        <v>5</v>
      </c>
      <c r="L192" s="3" t="b">
        <f t="shared" si="34"/>
        <v>1</v>
      </c>
      <c r="M192" s="4">
        <f t="shared" si="32"/>
        <v>46136</v>
      </c>
      <c r="N192" s="5" t="str">
        <f t="shared" si="43"/>
        <v/>
      </c>
      <c r="O192" s="4">
        <f t="shared" si="33"/>
        <v>46137</v>
      </c>
      <c r="P192" s="5" t="str">
        <f t="shared" si="44"/>
        <v/>
      </c>
      <c r="R192" s="3" t="s">
        <v>13</v>
      </c>
    </row>
    <row r="193" spans="2:20" x14ac:dyDescent="0.25">
      <c r="B193" s="2">
        <v>46140</v>
      </c>
      <c r="C193" s="2">
        <v>46139</v>
      </c>
      <c r="F193">
        <v>0</v>
      </c>
      <c r="G193" t="s">
        <v>166</v>
      </c>
      <c r="H193" t="s">
        <v>11</v>
      </c>
      <c r="I193" t="s">
        <v>329</v>
      </c>
      <c r="J193" s="3" t="b">
        <v>1</v>
      </c>
      <c r="K193" s="3">
        <f t="shared" si="31"/>
        <v>1</v>
      </c>
      <c r="L193" s="3" t="b">
        <f t="shared" si="34"/>
        <v>0</v>
      </c>
      <c r="M193" s="6">
        <f t="shared" si="32"/>
        <v>46139</v>
      </c>
      <c r="N193" s="5">
        <v>0.47916666666666669</v>
      </c>
      <c r="O193" s="6">
        <f>M193</f>
        <v>46139</v>
      </c>
      <c r="P193" s="5">
        <v>0.5</v>
      </c>
      <c r="Q193" s="3" t="s">
        <v>369</v>
      </c>
      <c r="R193" s="3" t="s">
        <v>13</v>
      </c>
      <c r="S193" s="3">
        <v>48</v>
      </c>
      <c r="T193" s="3">
        <v>24</v>
      </c>
    </row>
    <row r="194" spans="2:20" hidden="1" x14ac:dyDescent="0.25">
      <c r="B194" s="2">
        <v>46143</v>
      </c>
      <c r="C194" s="2">
        <v>46142</v>
      </c>
      <c r="F194">
        <v>0</v>
      </c>
      <c r="G194" t="s">
        <v>330</v>
      </c>
      <c r="H194" t="s">
        <v>11</v>
      </c>
      <c r="I194" t="s">
        <v>331</v>
      </c>
      <c r="J194" s="3" t="b">
        <v>0</v>
      </c>
      <c r="K194" s="3">
        <f t="shared" ref="K194:K212" si="45">WEEKDAY(C194,11)</f>
        <v>4</v>
      </c>
      <c r="L194" s="3" t="b">
        <f t="shared" si="34"/>
        <v>1</v>
      </c>
      <c r="M194" s="4">
        <f t="shared" ref="M194:M212" si="46">DATE(YEAR(C194),MONTH(C194),DAY(C194))</f>
        <v>46142</v>
      </c>
      <c r="N194" s="5" t="str">
        <f t="shared" ref="N194:N204" si="47">IF(HOUR(C194) = 0, "", TIME(HOUR(C194),MINUTE(C194),0))</f>
        <v/>
      </c>
      <c r="O194" s="4">
        <f t="shared" ref="O194:O212" si="48">DATE(YEAR(B194),MONTH(B194),DAY(B194))</f>
        <v>46143</v>
      </c>
      <c r="P194" s="5" t="str">
        <f t="shared" ref="P194:P204" si="49">IF(HOUR(B194) = 0, "", TIME(HOUR(B194),MINUTE(B194),0))</f>
        <v/>
      </c>
      <c r="R194" s="3" t="s">
        <v>13</v>
      </c>
    </row>
    <row r="195" spans="2:20" hidden="1" x14ac:dyDescent="0.25">
      <c r="B195" s="1">
        <v>46143.416666666664</v>
      </c>
      <c r="C195" s="1">
        <v>46143.375</v>
      </c>
      <c r="F195">
        <v>0</v>
      </c>
      <c r="G195" t="s">
        <v>101</v>
      </c>
      <c r="H195" t="s">
        <v>17</v>
      </c>
      <c r="I195" t="s">
        <v>102</v>
      </c>
      <c r="J195" s="3" t="b">
        <v>0</v>
      </c>
      <c r="K195" s="3">
        <f t="shared" si="45"/>
        <v>5</v>
      </c>
      <c r="L195" s="3" t="b">
        <f t="shared" ref="L195:L212" si="50">IF(ISNUMBER(N195), FALSE, TRUE)</f>
        <v>0</v>
      </c>
      <c r="M195" s="4">
        <f t="shared" si="46"/>
        <v>46143</v>
      </c>
      <c r="N195" s="5">
        <f t="shared" si="47"/>
        <v>0.375</v>
      </c>
      <c r="O195" s="4">
        <f t="shared" si="48"/>
        <v>46143</v>
      </c>
      <c r="P195" s="5">
        <f t="shared" si="49"/>
        <v>0.41666666666666669</v>
      </c>
      <c r="R195" s="3" t="s">
        <v>19</v>
      </c>
    </row>
    <row r="196" spans="2:20" hidden="1" x14ac:dyDescent="0.25">
      <c r="B196" s="2">
        <v>46147</v>
      </c>
      <c r="C196" s="2">
        <v>46146</v>
      </c>
      <c r="F196">
        <v>0</v>
      </c>
      <c r="G196" t="s">
        <v>332</v>
      </c>
      <c r="H196" t="s">
        <v>11</v>
      </c>
      <c r="I196" t="s">
        <v>333</v>
      </c>
      <c r="J196" s="3" t="b">
        <v>0</v>
      </c>
      <c r="K196" s="3">
        <f t="shared" si="45"/>
        <v>1</v>
      </c>
      <c r="L196" s="3" t="b">
        <f t="shared" si="50"/>
        <v>1</v>
      </c>
      <c r="M196" s="4">
        <f t="shared" si="46"/>
        <v>46146</v>
      </c>
      <c r="N196" s="5" t="str">
        <f t="shared" si="47"/>
        <v/>
      </c>
      <c r="O196" s="4">
        <f t="shared" si="48"/>
        <v>46147</v>
      </c>
      <c r="P196" s="5" t="str">
        <f t="shared" si="49"/>
        <v/>
      </c>
      <c r="R196" s="3" t="s">
        <v>13</v>
      </c>
    </row>
    <row r="197" spans="2:20" hidden="1" x14ac:dyDescent="0.25">
      <c r="B197" s="2">
        <v>46148</v>
      </c>
      <c r="C197" s="2">
        <v>46147</v>
      </c>
      <c r="F197">
        <v>0</v>
      </c>
      <c r="G197" t="s">
        <v>332</v>
      </c>
      <c r="H197" t="s">
        <v>11</v>
      </c>
      <c r="I197" t="s">
        <v>334</v>
      </c>
      <c r="J197" s="3" t="b">
        <v>0</v>
      </c>
      <c r="K197" s="3">
        <f t="shared" si="45"/>
        <v>2</v>
      </c>
      <c r="L197" s="3" t="b">
        <f t="shared" si="50"/>
        <v>1</v>
      </c>
      <c r="M197" s="4">
        <f t="shared" si="46"/>
        <v>46147</v>
      </c>
      <c r="N197" s="5" t="str">
        <f t="shared" si="47"/>
        <v/>
      </c>
      <c r="O197" s="4">
        <f t="shared" si="48"/>
        <v>46148</v>
      </c>
      <c r="P197" s="5" t="str">
        <f t="shared" si="49"/>
        <v/>
      </c>
      <c r="R197" s="3" t="s">
        <v>13</v>
      </c>
    </row>
    <row r="198" spans="2:20" hidden="1" x14ac:dyDescent="0.25">
      <c r="B198" s="1">
        <v>46147.4375</v>
      </c>
      <c r="C198" s="1">
        <v>46147.395833333336</v>
      </c>
      <c r="F198">
        <v>0</v>
      </c>
      <c r="G198" t="s">
        <v>193</v>
      </c>
      <c r="H198" t="s">
        <v>17</v>
      </c>
      <c r="I198" t="s">
        <v>338</v>
      </c>
      <c r="J198" s="3" t="b">
        <v>0</v>
      </c>
      <c r="K198" s="3">
        <f t="shared" si="45"/>
        <v>2</v>
      </c>
      <c r="L198" s="3" t="b">
        <f t="shared" si="50"/>
        <v>0</v>
      </c>
      <c r="M198" s="4">
        <f t="shared" si="46"/>
        <v>46147</v>
      </c>
      <c r="N198" s="5">
        <f t="shared" si="47"/>
        <v>0.39583333333333331</v>
      </c>
      <c r="O198" s="4">
        <f t="shared" si="48"/>
        <v>46147</v>
      </c>
      <c r="P198" s="5">
        <f t="shared" si="49"/>
        <v>0.4375</v>
      </c>
      <c r="R198" s="3" t="s">
        <v>19</v>
      </c>
    </row>
    <row r="199" spans="2:20" hidden="1" x14ac:dyDescent="0.25">
      <c r="B199" s="2">
        <v>46149</v>
      </c>
      <c r="C199" s="2">
        <v>46148</v>
      </c>
      <c r="F199">
        <v>0</v>
      </c>
      <c r="G199" t="s">
        <v>332</v>
      </c>
      <c r="H199" t="s">
        <v>11</v>
      </c>
      <c r="I199" t="s">
        <v>335</v>
      </c>
      <c r="J199" s="3" t="b">
        <v>0</v>
      </c>
      <c r="K199" s="3">
        <f t="shared" si="45"/>
        <v>3</v>
      </c>
      <c r="L199" s="3" t="b">
        <f t="shared" si="50"/>
        <v>1</v>
      </c>
      <c r="M199" s="4">
        <f t="shared" si="46"/>
        <v>46148</v>
      </c>
      <c r="N199" s="5" t="str">
        <f t="shared" si="47"/>
        <v/>
      </c>
      <c r="O199" s="4">
        <f t="shared" si="48"/>
        <v>46149</v>
      </c>
      <c r="P199" s="5" t="str">
        <f t="shared" si="49"/>
        <v/>
      </c>
      <c r="R199" s="3" t="s">
        <v>13</v>
      </c>
    </row>
    <row r="200" spans="2:20" hidden="1" x14ac:dyDescent="0.25">
      <c r="B200" s="1">
        <v>46148.427083333336</v>
      </c>
      <c r="C200" s="1">
        <v>46148.385416666664</v>
      </c>
      <c r="F200">
        <v>0</v>
      </c>
      <c r="G200" t="s">
        <v>175</v>
      </c>
      <c r="H200" t="s">
        <v>17</v>
      </c>
      <c r="I200" t="s">
        <v>339</v>
      </c>
      <c r="J200" s="3" t="b">
        <v>0</v>
      </c>
      <c r="K200" s="3">
        <f t="shared" si="45"/>
        <v>3</v>
      </c>
      <c r="L200" s="3" t="b">
        <f t="shared" si="50"/>
        <v>0</v>
      </c>
      <c r="M200" s="4">
        <f t="shared" si="46"/>
        <v>46148</v>
      </c>
      <c r="N200" s="5">
        <f t="shared" si="47"/>
        <v>0.38541666666666669</v>
      </c>
      <c r="O200" s="4">
        <f t="shared" si="48"/>
        <v>46148</v>
      </c>
      <c r="P200" s="5">
        <f t="shared" si="49"/>
        <v>0.42708333333333331</v>
      </c>
      <c r="R200" s="3" t="s">
        <v>19</v>
      </c>
    </row>
    <row r="201" spans="2:20" hidden="1" x14ac:dyDescent="0.25">
      <c r="B201" s="2">
        <v>46150</v>
      </c>
      <c r="C201" s="2">
        <v>46149</v>
      </c>
      <c r="F201">
        <v>0</v>
      </c>
      <c r="G201" t="s">
        <v>115</v>
      </c>
      <c r="H201" t="s">
        <v>11</v>
      </c>
      <c r="I201" t="s">
        <v>116</v>
      </c>
      <c r="J201" s="3" t="b">
        <v>0</v>
      </c>
      <c r="K201" s="3">
        <f t="shared" si="45"/>
        <v>4</v>
      </c>
      <c r="L201" s="3" t="b">
        <f t="shared" si="50"/>
        <v>1</v>
      </c>
      <c r="M201" s="4">
        <f t="shared" si="46"/>
        <v>46149</v>
      </c>
      <c r="N201" s="5" t="str">
        <f t="shared" si="47"/>
        <v/>
      </c>
      <c r="O201" s="4">
        <f t="shared" si="48"/>
        <v>46150</v>
      </c>
      <c r="P201" s="5" t="str">
        <f t="shared" si="49"/>
        <v/>
      </c>
      <c r="R201" s="3" t="s">
        <v>13</v>
      </c>
    </row>
    <row r="202" spans="2:20" hidden="1" x14ac:dyDescent="0.25">
      <c r="B202" s="2">
        <v>46150</v>
      </c>
      <c r="C202" s="2">
        <v>46149</v>
      </c>
      <c r="F202">
        <v>0</v>
      </c>
      <c r="G202" t="s">
        <v>332</v>
      </c>
      <c r="H202" t="s">
        <v>11</v>
      </c>
      <c r="I202" t="s">
        <v>336</v>
      </c>
      <c r="J202" s="3" t="b">
        <v>0</v>
      </c>
      <c r="K202" s="3">
        <f t="shared" si="45"/>
        <v>4</v>
      </c>
      <c r="L202" s="3" t="b">
        <f t="shared" si="50"/>
        <v>1</v>
      </c>
      <c r="M202" s="4">
        <f t="shared" si="46"/>
        <v>46149</v>
      </c>
      <c r="N202" s="5" t="str">
        <f t="shared" si="47"/>
        <v/>
      </c>
      <c r="O202" s="4">
        <f t="shared" si="48"/>
        <v>46150</v>
      </c>
      <c r="P202" s="5" t="str">
        <f t="shared" si="49"/>
        <v/>
      </c>
      <c r="R202" s="3" t="s">
        <v>13</v>
      </c>
    </row>
    <row r="203" spans="2:20" hidden="1" x14ac:dyDescent="0.25">
      <c r="B203" s="2">
        <v>46151</v>
      </c>
      <c r="C203" s="2">
        <v>46150</v>
      </c>
      <c r="F203">
        <v>0</v>
      </c>
      <c r="G203" t="s">
        <v>332</v>
      </c>
      <c r="H203" t="s">
        <v>11</v>
      </c>
      <c r="I203" t="s">
        <v>337</v>
      </c>
      <c r="J203" s="3" t="b">
        <v>0</v>
      </c>
      <c r="K203" s="3">
        <f t="shared" si="45"/>
        <v>5</v>
      </c>
      <c r="L203" s="3" t="b">
        <f t="shared" si="50"/>
        <v>1</v>
      </c>
      <c r="M203" s="4">
        <f t="shared" si="46"/>
        <v>46150</v>
      </c>
      <c r="N203" s="5" t="str">
        <f t="shared" si="47"/>
        <v/>
      </c>
      <c r="O203" s="4">
        <f t="shared" si="48"/>
        <v>46151</v>
      </c>
      <c r="P203" s="5" t="str">
        <f t="shared" si="49"/>
        <v/>
      </c>
      <c r="R203" s="3" t="s">
        <v>13</v>
      </c>
    </row>
    <row r="204" spans="2:20" hidden="1" x14ac:dyDescent="0.25">
      <c r="B204" s="1">
        <v>46150.458333333336</v>
      </c>
      <c r="C204" s="1">
        <v>46150.416666666664</v>
      </c>
      <c r="F204">
        <v>0</v>
      </c>
      <c r="G204" t="s">
        <v>95</v>
      </c>
      <c r="H204" t="s">
        <v>17</v>
      </c>
      <c r="I204" t="s">
        <v>96</v>
      </c>
      <c r="J204" s="3" t="b">
        <v>0</v>
      </c>
      <c r="K204" s="3">
        <f t="shared" si="45"/>
        <v>5</v>
      </c>
      <c r="L204" s="3" t="b">
        <f t="shared" si="50"/>
        <v>0</v>
      </c>
      <c r="M204" s="4">
        <f t="shared" si="46"/>
        <v>46150</v>
      </c>
      <c r="N204" s="5">
        <f t="shared" si="47"/>
        <v>0.41666666666666669</v>
      </c>
      <c r="O204" s="4">
        <f t="shared" si="48"/>
        <v>46150</v>
      </c>
      <c r="P204" s="5">
        <f t="shared" si="49"/>
        <v>0.45833333333333331</v>
      </c>
      <c r="R204" s="3" t="s">
        <v>19</v>
      </c>
    </row>
    <row r="205" spans="2:20" x14ac:dyDescent="0.25">
      <c r="B205" s="2">
        <v>46154</v>
      </c>
      <c r="C205" s="2">
        <v>46153</v>
      </c>
      <c r="F205">
        <v>0</v>
      </c>
      <c r="G205" t="s">
        <v>166</v>
      </c>
      <c r="H205" t="s">
        <v>11</v>
      </c>
      <c r="I205" t="s">
        <v>340</v>
      </c>
      <c r="J205" s="3" t="b">
        <v>1</v>
      </c>
      <c r="K205" s="3">
        <f t="shared" si="45"/>
        <v>1</v>
      </c>
      <c r="L205" s="3" t="b">
        <f t="shared" si="50"/>
        <v>0</v>
      </c>
      <c r="M205" s="6">
        <f t="shared" si="46"/>
        <v>46153</v>
      </c>
      <c r="N205" s="5">
        <v>0.47916666666666669</v>
      </c>
      <c r="O205" s="6">
        <f>M205</f>
        <v>46153</v>
      </c>
      <c r="P205" s="5">
        <v>0.5</v>
      </c>
      <c r="Q205" s="3" t="s">
        <v>369</v>
      </c>
      <c r="R205" s="3" t="s">
        <v>13</v>
      </c>
      <c r="S205" s="3">
        <v>48</v>
      </c>
      <c r="T205" s="3">
        <v>24</v>
      </c>
    </row>
    <row r="206" spans="2:20" hidden="1" x14ac:dyDescent="0.25">
      <c r="B206" s="1">
        <v>46154.4375</v>
      </c>
      <c r="C206" s="1">
        <v>46154.395833333336</v>
      </c>
      <c r="F206">
        <v>0</v>
      </c>
      <c r="G206" t="s">
        <v>193</v>
      </c>
      <c r="H206" t="s">
        <v>17</v>
      </c>
      <c r="I206" t="s">
        <v>341</v>
      </c>
      <c r="J206" s="3" t="b">
        <v>0</v>
      </c>
      <c r="K206" s="3">
        <f t="shared" si="45"/>
        <v>2</v>
      </c>
      <c r="L206" s="3" t="b">
        <f t="shared" si="50"/>
        <v>0</v>
      </c>
      <c r="M206" s="4">
        <f t="shared" si="46"/>
        <v>46154</v>
      </c>
      <c r="N206" s="5">
        <f t="shared" ref="N206:N212" si="51">IF(HOUR(C206) = 0, "", TIME(HOUR(C206),MINUTE(C206),0))</f>
        <v>0.39583333333333331</v>
      </c>
      <c r="O206" s="4">
        <f t="shared" si="48"/>
        <v>46154</v>
      </c>
      <c r="P206" s="5">
        <f>IF(HOUR(B206) = 0, "", TIME(HOUR(B206),MINUTE(B206),0))</f>
        <v>0.4375</v>
      </c>
      <c r="R206" s="3" t="s">
        <v>19</v>
      </c>
    </row>
    <row r="207" spans="2:20" hidden="1" x14ac:dyDescent="0.25">
      <c r="B207" s="1">
        <v>46155.833333333336</v>
      </c>
      <c r="C207" s="1">
        <v>46155.791666666664</v>
      </c>
      <c r="F207">
        <v>0</v>
      </c>
      <c r="G207" t="s">
        <v>97</v>
      </c>
      <c r="H207" t="s">
        <v>17</v>
      </c>
      <c r="I207" t="s">
        <v>98</v>
      </c>
      <c r="J207" s="3" t="b">
        <v>0</v>
      </c>
      <c r="K207" s="3">
        <f t="shared" si="45"/>
        <v>3</v>
      </c>
      <c r="L207" s="3" t="b">
        <f t="shared" si="50"/>
        <v>0</v>
      </c>
      <c r="M207" s="4">
        <f t="shared" si="46"/>
        <v>46155</v>
      </c>
      <c r="N207" s="5">
        <f t="shared" si="51"/>
        <v>0.79166666666666663</v>
      </c>
      <c r="O207" s="4">
        <f t="shared" si="48"/>
        <v>46155</v>
      </c>
      <c r="P207" s="5">
        <f>IF(HOUR(B207) = 0, "", TIME(HOUR(B207),MINUTE(B207),0))</f>
        <v>0.83333333333333337</v>
      </c>
      <c r="R207" s="3" t="s">
        <v>19</v>
      </c>
    </row>
    <row r="208" spans="2:20" x14ac:dyDescent="0.25">
      <c r="B208" s="2">
        <v>46158</v>
      </c>
      <c r="C208" s="2">
        <v>46157</v>
      </c>
      <c r="F208">
        <v>0</v>
      </c>
      <c r="G208" t="s">
        <v>103</v>
      </c>
      <c r="H208" t="s">
        <v>11</v>
      </c>
      <c r="I208" t="s">
        <v>104</v>
      </c>
      <c r="J208" s="3" t="b">
        <v>1</v>
      </c>
      <c r="K208" s="3">
        <f t="shared" si="45"/>
        <v>5</v>
      </c>
      <c r="L208" s="3" t="b">
        <f t="shared" si="50"/>
        <v>1</v>
      </c>
      <c r="M208" s="6">
        <f t="shared" si="46"/>
        <v>46157</v>
      </c>
      <c r="N208" s="5" t="str">
        <f t="shared" si="51"/>
        <v/>
      </c>
      <c r="O208" s="6">
        <f>B208</f>
        <v>46158</v>
      </c>
      <c r="P208" s="5" t="str">
        <f>IF(HOUR(B208) = 0, "", TIME(HOUR(B208),MINUTE(B208),0))</f>
        <v/>
      </c>
      <c r="Q208" s="3" t="s">
        <v>415</v>
      </c>
      <c r="R208" s="3" t="s">
        <v>359</v>
      </c>
    </row>
    <row r="209" spans="2:18" hidden="1" x14ac:dyDescent="0.25">
      <c r="B209" s="2">
        <v>46158</v>
      </c>
      <c r="C209" s="2">
        <v>46157</v>
      </c>
      <c r="F209">
        <v>0</v>
      </c>
      <c r="G209" t="s">
        <v>162</v>
      </c>
      <c r="H209" t="s">
        <v>11</v>
      </c>
      <c r="I209" t="s">
        <v>163</v>
      </c>
      <c r="J209" s="3" t="b">
        <v>0</v>
      </c>
      <c r="K209" s="3">
        <f t="shared" si="45"/>
        <v>5</v>
      </c>
      <c r="L209" s="3" t="b">
        <f t="shared" si="50"/>
        <v>1</v>
      </c>
      <c r="M209" s="4">
        <f t="shared" si="46"/>
        <v>46157</v>
      </c>
      <c r="N209" s="5" t="str">
        <f t="shared" si="51"/>
        <v/>
      </c>
      <c r="O209" s="4">
        <f t="shared" si="48"/>
        <v>46158</v>
      </c>
      <c r="P209" s="5" t="str">
        <f>IF(HOUR(B209) = 0, "", TIME(HOUR(B209),MINUTE(B209),0))</f>
        <v/>
      </c>
      <c r="R209" s="3" t="s">
        <v>13</v>
      </c>
    </row>
    <row r="210" spans="2:18" x14ac:dyDescent="0.25">
      <c r="B210" s="1">
        <v>46160.5</v>
      </c>
      <c r="C210" s="1">
        <v>46160.458333333336</v>
      </c>
      <c r="F210">
        <v>0</v>
      </c>
      <c r="G210" t="s">
        <v>342</v>
      </c>
      <c r="H210" t="s">
        <v>17</v>
      </c>
      <c r="I210" t="s">
        <v>343</v>
      </c>
      <c r="J210" s="3" t="b">
        <v>1</v>
      </c>
      <c r="K210" s="3">
        <f t="shared" si="45"/>
        <v>1</v>
      </c>
      <c r="L210" s="3" t="b">
        <f t="shared" si="50"/>
        <v>0</v>
      </c>
      <c r="M210" s="6">
        <f t="shared" si="46"/>
        <v>46160</v>
      </c>
      <c r="N210" s="5">
        <f t="shared" si="51"/>
        <v>0.45833333333333331</v>
      </c>
      <c r="O210" s="6">
        <f t="shared" si="48"/>
        <v>46160</v>
      </c>
      <c r="P210" s="5">
        <v>0.70833333333333337</v>
      </c>
      <c r="Q210" s="3" t="s">
        <v>416</v>
      </c>
      <c r="R210" s="3" t="s">
        <v>359</v>
      </c>
    </row>
    <row r="211" spans="2:18" hidden="1" x14ac:dyDescent="0.25">
      <c r="B211" s="2">
        <v>46162</v>
      </c>
      <c r="C211" s="2">
        <v>46161</v>
      </c>
      <c r="F211">
        <v>0</v>
      </c>
      <c r="G211" t="s">
        <v>35</v>
      </c>
      <c r="H211" t="s">
        <v>11</v>
      </c>
      <c r="I211" t="s">
        <v>36</v>
      </c>
      <c r="J211" s="3" t="b">
        <v>0</v>
      </c>
      <c r="K211" s="3">
        <f t="shared" si="45"/>
        <v>2</v>
      </c>
      <c r="L211" s="3" t="b">
        <f t="shared" si="50"/>
        <v>1</v>
      </c>
      <c r="M211" s="4">
        <f t="shared" si="46"/>
        <v>46161</v>
      </c>
      <c r="N211" s="5" t="str">
        <f t="shared" si="51"/>
        <v/>
      </c>
      <c r="O211" s="4">
        <f t="shared" si="48"/>
        <v>46162</v>
      </c>
      <c r="P211" s="5" t="str">
        <f>IF(HOUR(B211) = 0, "", TIME(HOUR(B211),MINUTE(B211),0))</f>
        <v/>
      </c>
      <c r="R211" s="3" t="s">
        <v>13</v>
      </c>
    </row>
    <row r="212" spans="2:18" hidden="1" x14ac:dyDescent="0.25">
      <c r="B212" s="2">
        <v>46162</v>
      </c>
      <c r="C212" s="2">
        <v>46161</v>
      </c>
      <c r="F212">
        <v>0</v>
      </c>
      <c r="G212" t="s">
        <v>99</v>
      </c>
      <c r="H212" t="s">
        <v>11</v>
      </c>
      <c r="I212" t="s">
        <v>100</v>
      </c>
      <c r="J212" s="3" t="b">
        <v>0</v>
      </c>
      <c r="K212" s="3">
        <f t="shared" si="45"/>
        <v>2</v>
      </c>
      <c r="L212" s="3" t="b">
        <f t="shared" si="50"/>
        <v>1</v>
      </c>
      <c r="M212" s="4">
        <f t="shared" si="46"/>
        <v>46161</v>
      </c>
      <c r="N212" s="5" t="str">
        <f t="shared" si="51"/>
        <v/>
      </c>
      <c r="O212" s="4">
        <f t="shared" si="48"/>
        <v>46162</v>
      </c>
      <c r="P212" s="5" t="str">
        <f>IF(HOUR(B212) = 0, "", TIME(HOUR(B212),MINUTE(B212),0))</f>
        <v/>
      </c>
      <c r="R212" s="3" t="s">
        <v>13</v>
      </c>
    </row>
  </sheetData>
  <autoFilter ref="A1:T212" xr:uid="{2140CFB0-89FF-4E11-B813-0B588DDCC676}">
    <filterColumn colId="9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 Ann Official Calendar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Bowen</dc:creator>
  <cp:lastModifiedBy>Jon Bowen</cp:lastModifiedBy>
  <dcterms:created xsi:type="dcterms:W3CDTF">2025-08-15T03:23:05Z</dcterms:created>
  <dcterms:modified xsi:type="dcterms:W3CDTF">2025-08-21T03:41:20Z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43f10a-881e-4653-a55e-02ca2cc829dc_Enabled">
    <vt:lpwstr>true</vt:lpwstr>
  </property>
  <property fmtid="{D5CDD505-2E9C-101B-9397-08002B2CF9AE}" pid="3" name="MSIP_Label_9043f10a-881e-4653-a55e-02ca2cc829dc_SetDate">
    <vt:lpwstr>2025-08-15T03:56:15Z</vt:lpwstr>
  </property>
  <property fmtid="{D5CDD505-2E9C-101B-9397-08002B2CF9AE}" pid="4" name="MSIP_Label_9043f10a-881e-4653-a55e-02ca2cc829dc_Method">
    <vt:lpwstr>Standard</vt:lpwstr>
  </property>
  <property fmtid="{D5CDD505-2E9C-101B-9397-08002B2CF9AE}" pid="5" name="MSIP_Label_9043f10a-881e-4653-a55e-02ca2cc829dc_Name">
    <vt:lpwstr>ADC_class_200</vt:lpwstr>
  </property>
  <property fmtid="{D5CDD505-2E9C-101B-9397-08002B2CF9AE}" pid="6" name="MSIP_Label_9043f10a-881e-4653-a55e-02ca2cc829dc_SiteId">
    <vt:lpwstr>94cfddbc-0627-494a-ad7a-29aea3aea832</vt:lpwstr>
  </property>
  <property fmtid="{D5CDD505-2E9C-101B-9397-08002B2CF9AE}" pid="7" name="MSIP_Label_9043f10a-881e-4653-a55e-02ca2cc829dc_ActionId">
    <vt:lpwstr>f0a39678-e3e1-41f4-8caa-bff5e6d5dbfb</vt:lpwstr>
  </property>
  <property fmtid="{D5CDD505-2E9C-101B-9397-08002B2CF9AE}" pid="8" name="MSIP_Label_9043f10a-881e-4653-a55e-02ca2cc829dc_ContentBits">
    <vt:lpwstr>0</vt:lpwstr>
  </property>
  <property fmtid="{D5CDD505-2E9C-101B-9397-08002B2CF9AE}" pid="9" name="MSIP_Label_9043f10a-881e-4653-a55e-02ca2cc829dc_Tag">
    <vt:lpwstr>10, 3, 0, 1</vt:lpwstr>
  </property>
</Properties>
</file>