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collaboration.sharepoint.com/sites/FMCLighthouseAcceleration-PAoRW/Shared Documents/PAoRW/"/>
    </mc:Choice>
  </mc:AlternateContent>
  <xr:revisionPtr revIDLastSave="322" documentId="11_477B07449C2A30112234C02DE9B3A8B22C73F407" xr6:coauthVersionLast="47" xr6:coauthVersionMax="47" xr10:uidLastSave="{C6071461-36EB-4554-BE0B-95CA0811778A}"/>
  <bookViews>
    <workbookView xWindow="1020" yWindow="3165" windowWidth="18900" windowHeight="11055" firstSheet="4" activeTab="4" xr2:uid="{00000000-000D-0000-FFFF-FFFF00000000}"/>
  </bookViews>
  <sheets>
    <sheet name="PRODUCTION LOTS" sheetId="1" r:id="rId1"/>
    <sheet name="Tier 1 RM Geneaology" sheetId="3" r:id="rId2"/>
    <sheet name="RM DOM" sheetId="4" r:id="rId3"/>
    <sheet name="Age" sheetId="2" state="hidden" r:id="rId4"/>
    <sheet name="DMNS07 Age" sheetId="5" r:id="rId5"/>
    <sheet name="YE Age" sheetId="6" r:id="rId6"/>
  </sheets>
  <definedNames>
    <definedName name="_xlnm._FilterDatabase" localSheetId="4" hidden="1">'DMNS07 Age'!$A$1:$F$1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F2" i="5"/>
  <c r="D3" i="5"/>
  <c r="D4" i="5"/>
  <c r="D5" i="5"/>
  <c r="D7" i="5"/>
  <c r="D9" i="5"/>
  <c r="D12" i="5"/>
  <c r="D8" i="5"/>
  <c r="D10" i="5"/>
  <c r="D17" i="5"/>
  <c r="D19" i="5"/>
  <c r="D21" i="5"/>
  <c r="D23" i="5"/>
  <c r="D25" i="5"/>
  <c r="D29" i="5"/>
  <c r="D32" i="5"/>
  <c r="D35" i="5"/>
  <c r="D6" i="5"/>
  <c r="D11" i="5"/>
  <c r="D13" i="5"/>
  <c r="D15" i="5"/>
  <c r="D18" i="5"/>
  <c r="D20" i="5"/>
  <c r="D22" i="5"/>
  <c r="D24" i="5"/>
  <c r="D26" i="5"/>
  <c r="D14" i="5"/>
  <c r="D16" i="5"/>
  <c r="D27" i="5"/>
  <c r="D30" i="5"/>
  <c r="D33" i="5"/>
  <c r="D36" i="5"/>
  <c r="D38" i="5"/>
  <c r="D37" i="5"/>
  <c r="D39" i="5"/>
  <c r="D41" i="5"/>
  <c r="D44" i="5"/>
  <c r="D47" i="5"/>
  <c r="D50" i="5"/>
  <c r="D53" i="5"/>
  <c r="D56" i="5"/>
  <c r="D59" i="5"/>
  <c r="D63" i="5"/>
  <c r="D66" i="5"/>
  <c r="D70" i="5"/>
  <c r="D73" i="5"/>
  <c r="D76" i="5"/>
  <c r="D69" i="5"/>
  <c r="D31" i="5"/>
  <c r="D34" i="5"/>
  <c r="D28" i="5"/>
  <c r="D89" i="5"/>
  <c r="D92" i="5"/>
  <c r="D79" i="5"/>
  <c r="D82" i="5"/>
  <c r="D84" i="5"/>
  <c r="D86" i="5"/>
  <c r="D40" i="5"/>
  <c r="D42" i="5"/>
  <c r="D45" i="5"/>
  <c r="D48" i="5"/>
  <c r="D51" i="5"/>
  <c r="D54" i="5"/>
  <c r="D57" i="5"/>
  <c r="D60" i="5"/>
  <c r="D77" i="5"/>
  <c r="D46" i="5"/>
  <c r="D49" i="5"/>
  <c r="D52" i="5"/>
  <c r="D55" i="5"/>
  <c r="D58" i="5"/>
  <c r="D61" i="5"/>
  <c r="D64" i="5"/>
  <c r="D67" i="5"/>
  <c r="D71" i="5"/>
  <c r="D74" i="5"/>
  <c r="D80" i="5"/>
  <c r="D43" i="5"/>
  <c r="D78" i="5"/>
  <c r="D81" i="5"/>
  <c r="D83" i="5"/>
  <c r="D85" i="5"/>
  <c r="D87" i="5"/>
  <c r="D90" i="5"/>
  <c r="D75" i="5"/>
  <c r="D62" i="5"/>
  <c r="D65" i="5"/>
  <c r="D68" i="5"/>
  <c r="D72" i="5"/>
  <c r="D96" i="5"/>
  <c r="D98" i="5"/>
  <c r="D100" i="5"/>
  <c r="D102" i="5"/>
  <c r="D105" i="5"/>
  <c r="D108" i="5"/>
  <c r="D93" i="5"/>
  <c r="D94" i="5"/>
  <c r="D91" i="5"/>
  <c r="D88" i="5"/>
  <c r="D111" i="5"/>
  <c r="D114" i="5"/>
  <c r="D117" i="5"/>
  <c r="D120" i="5"/>
  <c r="D123" i="5"/>
  <c r="D126" i="5"/>
  <c r="D128" i="5"/>
  <c r="D130" i="5"/>
  <c r="D132" i="5"/>
  <c r="D134" i="5"/>
  <c r="D95" i="5"/>
  <c r="D97" i="5"/>
  <c r="D99" i="5"/>
  <c r="D101" i="5"/>
  <c r="D103" i="5"/>
  <c r="D106" i="5"/>
  <c r="D109" i="5"/>
  <c r="D137" i="5"/>
  <c r="D138" i="5"/>
  <c r="D139" i="5"/>
  <c r="D135" i="5"/>
  <c r="D136" i="5"/>
  <c r="D141" i="5"/>
  <c r="D143" i="5"/>
  <c r="D145" i="5"/>
  <c r="D147" i="5"/>
  <c r="D149" i="5"/>
  <c r="D150" i="5"/>
  <c r="D152" i="5"/>
  <c r="D115" i="5"/>
  <c r="D118" i="5"/>
  <c r="D124" i="5"/>
  <c r="D127" i="5"/>
  <c r="D129" i="5"/>
  <c r="D131" i="5"/>
  <c r="D133" i="5"/>
  <c r="D121" i="5"/>
  <c r="D112" i="5"/>
  <c r="D107" i="5"/>
  <c r="D110" i="5"/>
  <c r="D113" i="5"/>
  <c r="D116" i="5"/>
  <c r="D119" i="5"/>
  <c r="D122" i="5"/>
  <c r="D125" i="5"/>
  <c r="D104" i="5"/>
  <c r="D159" i="5"/>
  <c r="D160" i="5"/>
  <c r="D153" i="5"/>
  <c r="D154" i="5"/>
  <c r="D155" i="5"/>
  <c r="D156" i="5"/>
  <c r="D157" i="5"/>
  <c r="D158" i="5"/>
  <c r="D148" i="5"/>
  <c r="D151" i="5"/>
  <c r="D144" i="5"/>
  <c r="D146" i="5"/>
  <c r="D142" i="5"/>
  <c r="D140" i="5"/>
  <c r="D161" i="5"/>
  <c r="D163" i="5"/>
  <c r="D165" i="5"/>
  <c r="D168" i="5"/>
  <c r="D170" i="5"/>
  <c r="D172" i="5"/>
  <c r="D174" i="5"/>
  <c r="D176" i="5"/>
  <c r="D179" i="5"/>
  <c r="D182" i="5"/>
  <c r="D185" i="5"/>
  <c r="D188" i="5"/>
  <c r="D203" i="5"/>
  <c r="D198" i="5"/>
  <c r="D192" i="5"/>
  <c r="D195" i="5"/>
  <c r="D162" i="5"/>
  <c r="D164" i="5"/>
  <c r="D166" i="5"/>
  <c r="D169" i="5"/>
  <c r="D171" i="5"/>
  <c r="D173" i="5"/>
  <c r="D175" i="5"/>
  <c r="D177" i="5"/>
  <c r="D180" i="5"/>
  <c r="D183" i="5"/>
  <c r="D186" i="5"/>
  <c r="D189" i="5"/>
  <c r="D204" i="5"/>
  <c r="D207" i="5"/>
  <c r="D210" i="5"/>
  <c r="D221" i="5"/>
  <c r="D223" i="5"/>
  <c r="D225" i="5"/>
  <c r="D226" i="5"/>
  <c r="D227" i="5"/>
  <c r="D228" i="5"/>
  <c r="D229" i="5"/>
  <c r="D230" i="5"/>
  <c r="D232" i="5"/>
  <c r="D234" i="5"/>
  <c r="D236" i="5"/>
  <c r="D238" i="5"/>
  <c r="D240" i="5"/>
  <c r="D242" i="5"/>
  <c r="D244" i="5"/>
  <c r="D246" i="5"/>
  <c r="D249" i="5"/>
  <c r="D252" i="5"/>
  <c r="D219" i="5"/>
  <c r="D193" i="5"/>
  <c r="D196" i="5"/>
  <c r="D178" i="5"/>
  <c r="D181" i="5"/>
  <c r="D184" i="5"/>
  <c r="D187" i="5"/>
  <c r="D190" i="5"/>
  <c r="D205" i="5"/>
  <c r="D208" i="5"/>
  <c r="D194" i="5"/>
  <c r="D197" i="5"/>
  <c r="D199" i="5"/>
  <c r="D200" i="5"/>
  <c r="D201" i="5"/>
  <c r="D202" i="5"/>
  <c r="D220" i="5"/>
  <c r="D222" i="5"/>
  <c r="D224" i="5"/>
  <c r="D167" i="5"/>
  <c r="D191" i="5"/>
  <c r="D206" i="5"/>
  <c r="D209" i="5"/>
  <c r="D211" i="5"/>
  <c r="D213" i="5"/>
  <c r="D215" i="5"/>
  <c r="D217" i="5"/>
  <c r="D212" i="5"/>
  <c r="D214" i="5"/>
  <c r="D216" i="5"/>
  <c r="D218" i="5"/>
  <c r="D255" i="5"/>
  <c r="D256" i="5"/>
  <c r="D257" i="5"/>
  <c r="D258" i="5"/>
  <c r="D259" i="5"/>
  <c r="D260" i="5"/>
  <c r="D261" i="5"/>
  <c r="D262" i="5"/>
  <c r="D264" i="5"/>
  <c r="D266" i="5"/>
  <c r="D268" i="5"/>
  <c r="D270" i="5"/>
  <c r="D272" i="5"/>
  <c r="D281" i="5"/>
  <c r="D241" i="5"/>
  <c r="D243" i="5"/>
  <c r="D245" i="5"/>
  <c r="D247" i="5"/>
  <c r="D250" i="5"/>
  <c r="D253" i="5"/>
  <c r="D237" i="5"/>
  <c r="D239" i="5"/>
  <c r="D231" i="5"/>
  <c r="D233" i="5"/>
  <c r="D235" i="5"/>
  <c r="D282" i="5"/>
  <c r="D263" i="5"/>
  <c r="D265" i="5"/>
  <c r="D267" i="5"/>
  <c r="D269" i="5"/>
  <c r="D271" i="5"/>
  <c r="D273" i="5"/>
  <c r="D283" i="5"/>
  <c r="D274" i="5"/>
  <c r="D275" i="5"/>
  <c r="D277" i="5"/>
  <c r="D279" i="5"/>
  <c r="D286" i="5"/>
  <c r="D254" i="5"/>
  <c r="D248" i="5"/>
  <c r="D251" i="5"/>
  <c r="D284" i="5"/>
  <c r="D290" i="5"/>
  <c r="D294" i="5"/>
  <c r="D285" i="5"/>
  <c r="D291" i="5"/>
  <c r="D292" i="5"/>
  <c r="D276" i="5"/>
  <c r="D278" i="5"/>
  <c r="D280" i="5"/>
  <c r="D287" i="5"/>
  <c r="D288" i="5"/>
  <c r="D289" i="5"/>
  <c r="D293" i="5"/>
  <c r="D295" i="5"/>
  <c r="D2" i="5"/>
  <c r="D3" i="6"/>
  <c r="D4" i="6"/>
  <c r="D5" i="6"/>
  <c r="D6" i="6"/>
  <c r="D7" i="6"/>
  <c r="D8" i="6"/>
  <c r="D9" i="6"/>
  <c r="D10" i="6"/>
  <c r="F10" i="6" s="1"/>
  <c r="D11" i="6"/>
  <c r="D12" i="6"/>
  <c r="D13" i="6"/>
  <c r="D14" i="6"/>
  <c r="D15" i="6"/>
  <c r="D16" i="6"/>
  <c r="D17" i="6"/>
  <c r="D18" i="6"/>
  <c r="F18" i="6" s="1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F34" i="6" s="1"/>
  <c r="D35" i="6"/>
  <c r="D36" i="6"/>
  <c r="D37" i="6"/>
  <c r="D38" i="6"/>
  <c r="D39" i="6"/>
  <c r="D40" i="6"/>
  <c r="D41" i="6"/>
  <c r="D42" i="6"/>
  <c r="F42" i="6" s="1"/>
  <c r="D43" i="6"/>
  <c r="D44" i="6"/>
  <c r="D45" i="6"/>
  <c r="D46" i="6"/>
  <c r="D47" i="6"/>
  <c r="D48" i="6"/>
  <c r="D49" i="6"/>
  <c r="D50" i="6"/>
  <c r="F50" i="6" s="1"/>
  <c r="D51" i="6"/>
  <c r="D52" i="6"/>
  <c r="D53" i="6"/>
  <c r="D54" i="6"/>
  <c r="D55" i="6"/>
  <c r="D56" i="6"/>
  <c r="D57" i="6"/>
  <c r="D58" i="6"/>
  <c r="F58" i="6" s="1"/>
  <c r="D59" i="6"/>
  <c r="D60" i="6"/>
  <c r="D61" i="6"/>
  <c r="D62" i="6"/>
  <c r="D63" i="6"/>
  <c r="D64" i="6"/>
  <c r="D65" i="6"/>
  <c r="D66" i="6"/>
  <c r="F66" i="6" s="1"/>
  <c r="D67" i="6"/>
  <c r="D68" i="6"/>
  <c r="D69" i="6"/>
  <c r="D70" i="6"/>
  <c r="D71" i="6"/>
  <c r="D72" i="6"/>
  <c r="D73" i="6"/>
  <c r="D74" i="6"/>
  <c r="F74" i="6" s="1"/>
  <c r="D75" i="6"/>
  <c r="D76" i="6"/>
  <c r="D77" i="6"/>
  <c r="D78" i="6"/>
  <c r="D79" i="6"/>
  <c r="D80" i="6"/>
  <c r="D81" i="6"/>
  <c r="D82" i="6"/>
  <c r="F82" i="6" s="1"/>
  <c r="D83" i="6"/>
  <c r="D84" i="6"/>
  <c r="D85" i="6"/>
  <c r="D86" i="6"/>
  <c r="D87" i="6"/>
  <c r="D88" i="6"/>
  <c r="D89" i="6"/>
  <c r="D90" i="6"/>
  <c r="F90" i="6" s="1"/>
  <c r="D91" i="6"/>
  <c r="D92" i="6"/>
  <c r="D93" i="6"/>
  <c r="D94" i="6"/>
  <c r="D95" i="6"/>
  <c r="D96" i="6"/>
  <c r="D97" i="6"/>
  <c r="D98" i="6"/>
  <c r="F98" i="6" s="1"/>
  <c r="D99" i="6"/>
  <c r="D100" i="6"/>
  <c r="D101" i="6"/>
  <c r="D102" i="6"/>
  <c r="D103" i="6"/>
  <c r="D104" i="6"/>
  <c r="D105" i="6"/>
  <c r="D106" i="6"/>
  <c r="F106" i="6" s="1"/>
  <c r="D107" i="6"/>
  <c r="D108" i="6"/>
  <c r="D109" i="6"/>
  <c r="D110" i="6"/>
  <c r="D111" i="6"/>
  <c r="D112" i="6"/>
  <c r="D113" i="6"/>
  <c r="D114" i="6"/>
  <c r="F114" i="6" s="1"/>
  <c r="D115" i="6"/>
  <c r="D116" i="6"/>
  <c r="D117" i="6"/>
  <c r="D118" i="6"/>
  <c r="D119" i="6"/>
  <c r="D120" i="6"/>
  <c r="D121" i="6"/>
  <c r="D122" i="6"/>
  <c r="F122" i="6" s="1"/>
  <c r="D123" i="6"/>
  <c r="D124" i="6"/>
  <c r="D125" i="6"/>
  <c r="D126" i="6"/>
  <c r="D127" i="6"/>
  <c r="D128" i="6"/>
  <c r="D129" i="6"/>
  <c r="D130" i="6"/>
  <c r="F130" i="6" s="1"/>
  <c r="D131" i="6"/>
  <c r="D132" i="6"/>
  <c r="D133" i="6"/>
  <c r="D134" i="6"/>
  <c r="D135" i="6"/>
  <c r="D136" i="6"/>
  <c r="D137" i="6"/>
  <c r="D138" i="6"/>
  <c r="F138" i="6" s="1"/>
  <c r="D139" i="6"/>
  <c r="D140" i="6"/>
  <c r="D141" i="6"/>
  <c r="D142" i="6"/>
  <c r="D143" i="6"/>
  <c r="D144" i="6"/>
  <c r="D145" i="6"/>
  <c r="D146" i="6"/>
  <c r="F146" i="6" s="1"/>
  <c r="D147" i="6"/>
  <c r="D148" i="6"/>
  <c r="D149" i="6"/>
  <c r="D150" i="6"/>
  <c r="D151" i="6"/>
  <c r="D152" i="6"/>
  <c r="D153" i="6"/>
  <c r="D154" i="6"/>
  <c r="F154" i="6" s="1"/>
  <c r="D155" i="6"/>
  <c r="D156" i="6"/>
  <c r="D157" i="6"/>
  <c r="D158" i="6"/>
  <c r="D159" i="6"/>
  <c r="D160" i="6"/>
  <c r="D161" i="6"/>
  <c r="D162" i="6"/>
  <c r="F162" i="6" s="1"/>
  <c r="D163" i="6"/>
  <c r="D164" i="6"/>
  <c r="D165" i="6"/>
  <c r="D166" i="6"/>
  <c r="D167" i="6"/>
  <c r="D168" i="6"/>
  <c r="D169" i="6"/>
  <c r="D170" i="6"/>
  <c r="F170" i="6" s="1"/>
  <c r="D171" i="6"/>
  <c r="D172" i="6"/>
  <c r="D173" i="6"/>
  <c r="D174" i="6"/>
  <c r="D175" i="6"/>
  <c r="D176" i="6"/>
  <c r="D177" i="6"/>
  <c r="D178" i="6"/>
  <c r="F178" i="6" s="1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F194" i="6" s="1"/>
  <c r="D195" i="6"/>
  <c r="D196" i="6"/>
  <c r="D197" i="6"/>
  <c r="D198" i="6"/>
  <c r="D199" i="6"/>
  <c r="D200" i="6"/>
  <c r="D201" i="6"/>
  <c r="D202" i="6"/>
  <c r="F202" i="6" s="1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F218" i="6" s="1"/>
  <c r="D219" i="6"/>
  <c r="D220" i="6"/>
  <c r="D221" i="6"/>
  <c r="D222" i="6"/>
  <c r="D223" i="6"/>
  <c r="D224" i="6"/>
  <c r="D225" i="6"/>
  <c r="D226" i="6"/>
  <c r="F226" i="6" s="1"/>
  <c r="D227" i="6"/>
  <c r="D228" i="6"/>
  <c r="D229" i="6"/>
  <c r="D230" i="6"/>
  <c r="D231" i="6"/>
  <c r="D232" i="6"/>
  <c r="D233" i="6"/>
  <c r="D234" i="6"/>
  <c r="F234" i="6" s="1"/>
  <c r="D235" i="6"/>
  <c r="D236" i="6"/>
  <c r="D237" i="6"/>
  <c r="D238" i="6"/>
  <c r="D239" i="6"/>
  <c r="D240" i="6"/>
  <c r="D241" i="6"/>
  <c r="D242" i="6"/>
  <c r="F242" i="6" s="1"/>
  <c r="D243" i="6"/>
  <c r="D244" i="6"/>
  <c r="D245" i="6"/>
  <c r="D246" i="6"/>
  <c r="D247" i="6"/>
  <c r="D248" i="6"/>
  <c r="D249" i="6"/>
  <c r="D250" i="6"/>
  <c r="F250" i="6" s="1"/>
  <c r="D251" i="6"/>
  <c r="D252" i="6"/>
  <c r="D253" i="6"/>
  <c r="D254" i="6"/>
  <c r="D255" i="6"/>
  <c r="D256" i="6"/>
  <c r="D257" i="6"/>
  <c r="D258" i="6"/>
  <c r="F258" i="6" s="1"/>
  <c r="D259" i="6"/>
  <c r="D260" i="6"/>
  <c r="D261" i="6"/>
  <c r="D262" i="6"/>
  <c r="D263" i="6"/>
  <c r="D264" i="6"/>
  <c r="D265" i="6"/>
  <c r="D266" i="6"/>
  <c r="F266" i="6" s="1"/>
  <c r="D267" i="6"/>
  <c r="D268" i="6"/>
  <c r="D269" i="6"/>
  <c r="D270" i="6"/>
  <c r="D271" i="6"/>
  <c r="D272" i="6"/>
  <c r="D273" i="6"/>
  <c r="D274" i="6"/>
  <c r="F274" i="6" s="1"/>
  <c r="D275" i="6"/>
  <c r="D276" i="6"/>
  <c r="D277" i="6"/>
  <c r="D278" i="6"/>
  <c r="D279" i="6"/>
  <c r="D280" i="6"/>
  <c r="D281" i="6"/>
  <c r="D282" i="6"/>
  <c r="F282" i="6" s="1"/>
  <c r="D283" i="6"/>
  <c r="D284" i="6"/>
  <c r="D285" i="6"/>
  <c r="D286" i="6"/>
  <c r="D287" i="6"/>
  <c r="D288" i="6"/>
  <c r="D289" i="6"/>
  <c r="D290" i="6"/>
  <c r="F290" i="6" s="1"/>
  <c r="D291" i="6"/>
  <c r="D292" i="6"/>
  <c r="D293" i="6"/>
  <c r="D294" i="6"/>
  <c r="F294" i="6" s="1"/>
  <c r="D295" i="6"/>
  <c r="D296" i="6"/>
  <c r="D297" i="6"/>
  <c r="F297" i="6" s="1"/>
  <c r="D298" i="6"/>
  <c r="F298" i="6" s="1"/>
  <c r="D299" i="6"/>
  <c r="D300" i="6"/>
  <c r="D301" i="6"/>
  <c r="F301" i="6" s="1"/>
  <c r="D302" i="6"/>
  <c r="F302" i="6" s="1"/>
  <c r="D303" i="6"/>
  <c r="D304" i="6"/>
  <c r="D305" i="6"/>
  <c r="F305" i="6" s="1"/>
  <c r="D306" i="6"/>
  <c r="F306" i="6" s="1"/>
  <c r="D307" i="6"/>
  <c r="D308" i="6"/>
  <c r="D309" i="6"/>
  <c r="F3" i="6"/>
  <c r="D2" i="6"/>
  <c r="F2" i="6" s="1"/>
  <c r="F308" i="6"/>
  <c r="F30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2" i="6"/>
  <c r="F299" i="6"/>
  <c r="F300" i="6"/>
  <c r="F303" i="6"/>
  <c r="F293" i="6"/>
  <c r="F292" i="6"/>
  <c r="F291" i="6"/>
  <c r="F289" i="6"/>
  <c r="F287" i="6"/>
  <c r="F284" i="6"/>
  <c r="F283" i="6"/>
  <c r="F281" i="6"/>
  <c r="F277" i="6"/>
  <c r="F275" i="6"/>
  <c r="F273" i="6"/>
  <c r="F269" i="6"/>
  <c r="F267" i="6"/>
  <c r="F265" i="6"/>
  <c r="F263" i="6"/>
  <c r="F259" i="6"/>
  <c r="F257" i="6"/>
  <c r="F255" i="6"/>
  <c r="F251" i="6"/>
  <c r="F249" i="6"/>
  <c r="F247" i="6"/>
  <c r="F246" i="6"/>
  <c r="F244" i="6"/>
  <c r="F243" i="6"/>
  <c r="F241" i="6"/>
  <c r="F239" i="6"/>
  <c r="F238" i="6"/>
  <c r="F235" i="6"/>
  <c r="F233" i="6"/>
  <c r="F230" i="6"/>
  <c r="F229" i="6"/>
  <c r="F227" i="6"/>
  <c r="F225" i="6"/>
  <c r="F223" i="6"/>
  <c r="F219" i="6"/>
  <c r="F217" i="6"/>
  <c r="F215" i="6"/>
  <c r="F213" i="6"/>
  <c r="F211" i="6"/>
  <c r="F210" i="6"/>
  <c r="F209" i="6"/>
  <c r="F206" i="6"/>
  <c r="F203" i="6"/>
  <c r="F201" i="6"/>
  <c r="F200" i="6"/>
  <c r="F199" i="6"/>
  <c r="F198" i="6"/>
  <c r="F195" i="6"/>
  <c r="F193" i="6"/>
  <c r="F191" i="6"/>
  <c r="F189" i="6"/>
  <c r="F188" i="6"/>
  <c r="F187" i="6"/>
  <c r="F186" i="6"/>
  <c r="F185" i="6"/>
  <c r="F183" i="6"/>
  <c r="F182" i="6"/>
  <c r="F181" i="6"/>
  <c r="F180" i="6"/>
  <c r="F179" i="6"/>
  <c r="F177" i="6"/>
  <c r="F174" i="6"/>
  <c r="F173" i="6"/>
  <c r="F172" i="6"/>
  <c r="F171" i="6"/>
  <c r="F169" i="6"/>
  <c r="F166" i="6"/>
  <c r="F163" i="6"/>
  <c r="F161" i="6"/>
  <c r="F159" i="6"/>
  <c r="F157" i="6"/>
  <c r="F156" i="6"/>
  <c r="F155" i="6"/>
  <c r="F153" i="6"/>
  <c r="F151" i="6"/>
  <c r="F149" i="6"/>
  <c r="F148" i="6"/>
  <c r="F147" i="6"/>
  <c r="F145" i="6"/>
  <c r="F143" i="6"/>
  <c r="F141" i="6"/>
  <c r="F140" i="6"/>
  <c r="F139" i="6"/>
  <c r="F137" i="6"/>
  <c r="F135" i="6"/>
  <c r="F133" i="6"/>
  <c r="F132" i="6"/>
  <c r="F131" i="6"/>
  <c r="F129" i="6"/>
  <c r="F127" i="6"/>
  <c r="F126" i="6"/>
  <c r="F125" i="6"/>
  <c r="F123" i="6"/>
  <c r="F121" i="6"/>
  <c r="F115" i="6"/>
  <c r="F113" i="6"/>
  <c r="F111" i="6"/>
  <c r="F110" i="6"/>
  <c r="F107" i="6"/>
  <c r="F105" i="6"/>
  <c r="F103" i="6"/>
  <c r="F100" i="6"/>
  <c r="F99" i="6"/>
  <c r="F97" i="6"/>
  <c r="F96" i="6"/>
  <c r="F95" i="6"/>
  <c r="F91" i="6"/>
  <c r="F89" i="6"/>
  <c r="F86" i="6"/>
  <c r="F84" i="6"/>
  <c r="F83" i="6"/>
  <c r="F81" i="6"/>
  <c r="F79" i="6"/>
  <c r="F78" i="6"/>
  <c r="F77" i="6"/>
  <c r="F75" i="6"/>
  <c r="F73" i="6"/>
  <c r="F69" i="6"/>
  <c r="F68" i="6"/>
  <c r="F67" i="6"/>
  <c r="F65" i="6"/>
  <c r="F63" i="6"/>
  <c r="F61" i="6"/>
  <c r="F59" i="6"/>
  <c r="F57" i="6"/>
  <c r="F51" i="6"/>
  <c r="F49" i="6"/>
  <c r="F47" i="6"/>
  <c r="F43" i="6"/>
  <c r="F41" i="6"/>
  <c r="F39" i="6"/>
  <c r="F36" i="6"/>
  <c r="F35" i="6"/>
  <c r="F33" i="6"/>
  <c r="F31" i="6"/>
  <c r="F30" i="6"/>
  <c r="F28" i="6"/>
  <c r="F27" i="6"/>
  <c r="F26" i="6"/>
  <c r="F25" i="6"/>
  <c r="F22" i="6"/>
  <c r="F20" i="6"/>
  <c r="F19" i="6"/>
  <c r="F17" i="6"/>
  <c r="F14" i="6"/>
  <c r="F13" i="6"/>
  <c r="F12" i="6"/>
  <c r="F11" i="6"/>
  <c r="F9" i="6"/>
  <c r="F5" i="6"/>
  <c r="F4" i="6"/>
  <c r="E3" i="5"/>
  <c r="F3" i="5" s="1"/>
  <c r="E4" i="5"/>
  <c r="E5" i="5"/>
  <c r="F5" i="5" s="1"/>
  <c r="E7" i="5"/>
  <c r="F7" i="5" s="1"/>
  <c r="E9" i="5"/>
  <c r="F9" i="5" s="1"/>
  <c r="E12" i="5"/>
  <c r="E8" i="5"/>
  <c r="E10" i="5"/>
  <c r="E17" i="5"/>
  <c r="E19" i="5"/>
  <c r="E21" i="5"/>
  <c r="F21" i="5" s="1"/>
  <c r="E23" i="5"/>
  <c r="F23" i="5" s="1"/>
  <c r="E25" i="5"/>
  <c r="F25" i="5" s="1"/>
  <c r="E29" i="5"/>
  <c r="E32" i="5"/>
  <c r="E35" i="5"/>
  <c r="E6" i="5"/>
  <c r="E11" i="5"/>
  <c r="E13" i="5"/>
  <c r="F13" i="5" s="1"/>
  <c r="E15" i="5"/>
  <c r="F15" i="5" s="1"/>
  <c r="E18" i="5"/>
  <c r="F18" i="5" s="1"/>
  <c r="E20" i="5"/>
  <c r="E22" i="5"/>
  <c r="E24" i="5"/>
  <c r="E26" i="5"/>
  <c r="F26" i="5" s="1"/>
  <c r="E14" i="5"/>
  <c r="F14" i="5" s="1"/>
  <c r="E16" i="5"/>
  <c r="F16" i="5" s="1"/>
  <c r="E27" i="5"/>
  <c r="F27" i="5" s="1"/>
  <c r="E30" i="5"/>
  <c r="F30" i="5" s="1"/>
  <c r="E33" i="5"/>
  <c r="E36" i="5"/>
  <c r="E38" i="5"/>
  <c r="E37" i="5"/>
  <c r="E39" i="5"/>
  <c r="F39" i="5" s="1"/>
  <c r="E41" i="5"/>
  <c r="F41" i="5" s="1"/>
  <c r="E44" i="5"/>
  <c r="F44" i="5" s="1"/>
  <c r="E47" i="5"/>
  <c r="F47" i="5" s="1"/>
  <c r="E50" i="5"/>
  <c r="E53" i="5"/>
  <c r="E56" i="5"/>
  <c r="E59" i="5"/>
  <c r="E63" i="5"/>
  <c r="E66" i="5"/>
  <c r="E70" i="5"/>
  <c r="F70" i="5" s="1"/>
  <c r="E73" i="5"/>
  <c r="F73" i="5" s="1"/>
  <c r="E76" i="5"/>
  <c r="E69" i="5"/>
  <c r="E31" i="5"/>
  <c r="E34" i="5"/>
  <c r="E28" i="5"/>
  <c r="E89" i="5"/>
  <c r="E92" i="5"/>
  <c r="F92" i="5" s="1"/>
  <c r="E79" i="5"/>
  <c r="F79" i="5" s="1"/>
  <c r="E82" i="5"/>
  <c r="E84" i="5"/>
  <c r="E86" i="5"/>
  <c r="E40" i="5"/>
  <c r="E42" i="5"/>
  <c r="E45" i="5"/>
  <c r="E48" i="5"/>
  <c r="F48" i="5" s="1"/>
  <c r="E51" i="5"/>
  <c r="F51" i="5" s="1"/>
  <c r="E54" i="5"/>
  <c r="E57" i="5"/>
  <c r="E60" i="5"/>
  <c r="E77" i="5"/>
  <c r="E46" i="5"/>
  <c r="E49" i="5"/>
  <c r="E52" i="5"/>
  <c r="F52" i="5" s="1"/>
  <c r="E55" i="5"/>
  <c r="F55" i="5" s="1"/>
  <c r="E58" i="5"/>
  <c r="E61" i="5"/>
  <c r="E64" i="5"/>
  <c r="E67" i="5"/>
  <c r="F67" i="5" s="1"/>
  <c r="E71" i="5"/>
  <c r="E74" i="5"/>
  <c r="E80" i="5"/>
  <c r="F80" i="5" s="1"/>
  <c r="E43" i="5"/>
  <c r="F43" i="5" s="1"/>
  <c r="E78" i="5"/>
  <c r="E81" i="5"/>
  <c r="E83" i="5"/>
  <c r="E85" i="5"/>
  <c r="E87" i="5"/>
  <c r="E90" i="5"/>
  <c r="E75" i="5"/>
  <c r="F75" i="5" s="1"/>
  <c r="E62" i="5"/>
  <c r="F62" i="5" s="1"/>
  <c r="E65" i="5"/>
  <c r="E68" i="5"/>
  <c r="E72" i="5"/>
  <c r="E96" i="5"/>
  <c r="E98" i="5"/>
  <c r="E100" i="5"/>
  <c r="F100" i="5" s="1"/>
  <c r="E102" i="5"/>
  <c r="F102" i="5" s="1"/>
  <c r="E105" i="5"/>
  <c r="F105" i="5" s="1"/>
  <c r="E108" i="5"/>
  <c r="E93" i="5"/>
  <c r="E94" i="5"/>
  <c r="E91" i="5"/>
  <c r="E88" i="5"/>
  <c r="E111" i="5"/>
  <c r="E114" i="5"/>
  <c r="F114" i="5" s="1"/>
  <c r="E117" i="5"/>
  <c r="F117" i="5" s="1"/>
  <c r="E120" i="5"/>
  <c r="E123" i="5"/>
  <c r="E126" i="5"/>
  <c r="E128" i="5"/>
  <c r="F128" i="5" s="1"/>
  <c r="E130" i="5"/>
  <c r="E132" i="5"/>
  <c r="E134" i="5"/>
  <c r="F134" i="5" s="1"/>
  <c r="E95" i="5"/>
  <c r="F95" i="5" s="1"/>
  <c r="E97" i="5"/>
  <c r="E99" i="5"/>
  <c r="E101" i="5"/>
  <c r="E103" i="5"/>
  <c r="F103" i="5" s="1"/>
  <c r="E106" i="5"/>
  <c r="E109" i="5"/>
  <c r="E137" i="5"/>
  <c r="F137" i="5" s="1"/>
  <c r="E138" i="5"/>
  <c r="E139" i="5"/>
  <c r="E135" i="5"/>
  <c r="E136" i="5"/>
  <c r="E141" i="5"/>
  <c r="F141" i="5" s="1"/>
  <c r="E143" i="5"/>
  <c r="E145" i="5"/>
  <c r="E147" i="5"/>
  <c r="F147" i="5" s="1"/>
  <c r="E149" i="5"/>
  <c r="E150" i="5"/>
  <c r="E152" i="5"/>
  <c r="E115" i="5"/>
  <c r="E118" i="5"/>
  <c r="E124" i="5"/>
  <c r="E127" i="5"/>
  <c r="F127" i="5" s="1"/>
  <c r="E129" i="5"/>
  <c r="F129" i="5" s="1"/>
  <c r="E131" i="5"/>
  <c r="E133" i="5"/>
  <c r="E121" i="5"/>
  <c r="E112" i="5"/>
  <c r="E107" i="5"/>
  <c r="E110" i="5"/>
  <c r="E113" i="5"/>
  <c r="E116" i="5"/>
  <c r="F116" i="5" s="1"/>
  <c r="E119" i="5"/>
  <c r="E122" i="5"/>
  <c r="E125" i="5"/>
  <c r="E104" i="5"/>
  <c r="E159" i="5"/>
  <c r="E160" i="5"/>
  <c r="E153" i="5"/>
  <c r="E154" i="5"/>
  <c r="F154" i="5" s="1"/>
  <c r="E155" i="5"/>
  <c r="E156" i="5"/>
  <c r="E157" i="5"/>
  <c r="E158" i="5"/>
  <c r="E148" i="5"/>
  <c r="F148" i="5" s="1"/>
  <c r="E151" i="5"/>
  <c r="E144" i="5"/>
  <c r="E146" i="5"/>
  <c r="F146" i="5" s="1"/>
  <c r="E142" i="5"/>
  <c r="E140" i="5"/>
  <c r="E161" i="5"/>
  <c r="E163" i="5"/>
  <c r="E165" i="5"/>
  <c r="E168" i="5"/>
  <c r="E170" i="5"/>
  <c r="F170" i="5" s="1"/>
  <c r="E172" i="5"/>
  <c r="F172" i="5" s="1"/>
  <c r="E174" i="5"/>
  <c r="E176" i="5"/>
  <c r="E179" i="5"/>
  <c r="E182" i="5"/>
  <c r="E185" i="5"/>
  <c r="F185" i="5" s="1"/>
  <c r="E188" i="5"/>
  <c r="E203" i="5"/>
  <c r="E198" i="5"/>
  <c r="F198" i="5" s="1"/>
  <c r="E192" i="5"/>
  <c r="E195" i="5"/>
  <c r="E162" i="5"/>
  <c r="E164" i="5"/>
  <c r="E166" i="5"/>
  <c r="F166" i="5" s="1"/>
  <c r="E169" i="5"/>
  <c r="E171" i="5"/>
  <c r="E173" i="5"/>
  <c r="F173" i="5" s="1"/>
  <c r="E175" i="5"/>
  <c r="E177" i="5"/>
  <c r="E180" i="5"/>
  <c r="E183" i="5"/>
  <c r="E186" i="5"/>
  <c r="F186" i="5" s="1"/>
  <c r="E189" i="5"/>
  <c r="F189" i="5" s="1"/>
  <c r="E204" i="5"/>
  <c r="E207" i="5"/>
  <c r="F207" i="5" s="1"/>
  <c r="E210" i="5"/>
  <c r="E221" i="5"/>
  <c r="E223" i="5"/>
  <c r="E225" i="5"/>
  <c r="E226" i="5"/>
  <c r="F226" i="5" s="1"/>
  <c r="E227" i="5"/>
  <c r="E228" i="5"/>
  <c r="F228" i="5" s="1"/>
  <c r="E229" i="5"/>
  <c r="F229" i="5" s="1"/>
  <c r="E230" i="5"/>
  <c r="E232" i="5"/>
  <c r="E234" i="5"/>
  <c r="E236" i="5"/>
  <c r="E238" i="5"/>
  <c r="E240" i="5"/>
  <c r="E242" i="5"/>
  <c r="E244" i="5"/>
  <c r="F244" i="5" s="1"/>
  <c r="E246" i="5"/>
  <c r="E249" i="5"/>
  <c r="E252" i="5"/>
  <c r="E219" i="5"/>
  <c r="E193" i="5"/>
  <c r="E196" i="5"/>
  <c r="E178" i="5"/>
  <c r="E181" i="5"/>
  <c r="F181" i="5" s="1"/>
  <c r="E184" i="5"/>
  <c r="E187" i="5"/>
  <c r="E190" i="5"/>
  <c r="E205" i="5"/>
  <c r="E208" i="5"/>
  <c r="E194" i="5"/>
  <c r="E197" i="5"/>
  <c r="E199" i="5"/>
  <c r="F199" i="5" s="1"/>
  <c r="E200" i="5"/>
  <c r="E201" i="5"/>
  <c r="E202" i="5"/>
  <c r="E220" i="5"/>
  <c r="E222" i="5"/>
  <c r="F222" i="5" s="1"/>
  <c r="E224" i="5"/>
  <c r="E167" i="5"/>
  <c r="F167" i="5" s="1"/>
  <c r="E191" i="5"/>
  <c r="F191" i="5" s="1"/>
  <c r="E206" i="5"/>
  <c r="E209" i="5"/>
  <c r="E211" i="5"/>
  <c r="E213" i="5"/>
  <c r="E215" i="5"/>
  <c r="F215" i="5" s="1"/>
  <c r="E217" i="5"/>
  <c r="E212" i="5"/>
  <c r="E214" i="5"/>
  <c r="F214" i="5" s="1"/>
  <c r="E216" i="5"/>
  <c r="E218" i="5"/>
  <c r="E255" i="5"/>
  <c r="E256" i="5"/>
  <c r="E257" i="5"/>
  <c r="E258" i="5"/>
  <c r="E259" i="5"/>
  <c r="E260" i="5"/>
  <c r="F260" i="5" s="1"/>
  <c r="E261" i="5"/>
  <c r="E262" i="5"/>
  <c r="E264" i="5"/>
  <c r="E266" i="5"/>
  <c r="E268" i="5"/>
  <c r="E270" i="5"/>
  <c r="E272" i="5"/>
  <c r="E281" i="5"/>
  <c r="F281" i="5" s="1"/>
  <c r="E241" i="5"/>
  <c r="E243" i="5"/>
  <c r="E245" i="5"/>
  <c r="E247" i="5"/>
  <c r="E250" i="5"/>
  <c r="F250" i="5" s="1"/>
  <c r="E253" i="5"/>
  <c r="E237" i="5"/>
  <c r="F237" i="5" s="1"/>
  <c r="E239" i="5"/>
  <c r="F239" i="5" s="1"/>
  <c r="E231" i="5"/>
  <c r="E233" i="5"/>
  <c r="E235" i="5"/>
  <c r="E282" i="5"/>
  <c r="E263" i="5"/>
  <c r="F263" i="5" s="1"/>
  <c r="E265" i="5"/>
  <c r="E267" i="5"/>
  <c r="E269" i="5"/>
  <c r="F269" i="5" s="1"/>
  <c r="E271" i="5"/>
  <c r="E273" i="5"/>
  <c r="E283" i="5"/>
  <c r="E274" i="5"/>
  <c r="E275" i="5"/>
  <c r="F275" i="5" s="1"/>
  <c r="E277" i="5"/>
  <c r="E279" i="5"/>
  <c r="E286" i="5"/>
  <c r="F286" i="5" s="1"/>
  <c r="E254" i="5"/>
  <c r="E248" i="5"/>
  <c r="E251" i="5"/>
  <c r="E284" i="5"/>
  <c r="E290" i="5"/>
  <c r="F290" i="5" s="1"/>
  <c r="E294" i="5"/>
  <c r="E285" i="5"/>
  <c r="E291" i="5"/>
  <c r="F291" i="5" s="1"/>
  <c r="E292" i="5"/>
  <c r="E276" i="5"/>
  <c r="E278" i="5"/>
  <c r="E280" i="5"/>
  <c r="E287" i="5"/>
  <c r="F287" i="5" s="1"/>
  <c r="E288" i="5"/>
  <c r="E289" i="5"/>
  <c r="F289" i="5" s="1"/>
  <c r="E293" i="5"/>
  <c r="E295" i="5"/>
  <c r="F37" i="5"/>
  <c r="F59" i="5"/>
  <c r="F69" i="5"/>
  <c r="F34" i="5"/>
  <c r="F40" i="5"/>
  <c r="F42" i="5"/>
  <c r="F45" i="5"/>
  <c r="F77" i="5"/>
  <c r="F85" i="5"/>
  <c r="F90" i="5"/>
  <c r="F96" i="5"/>
  <c r="F91" i="5"/>
  <c r="F88" i="5"/>
  <c r="F118" i="5"/>
  <c r="F107" i="5"/>
  <c r="F159" i="5"/>
  <c r="F165" i="5"/>
  <c r="F238" i="5"/>
  <c r="F193" i="5"/>
  <c r="F208" i="5"/>
  <c r="F257" i="5"/>
  <c r="F268" i="5"/>
  <c r="F12" i="5"/>
  <c r="F17" i="5"/>
  <c r="F29" i="5"/>
  <c r="F6" i="5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F86" i="5" l="1"/>
  <c r="F283" i="5"/>
  <c r="F255" i="5"/>
  <c r="F252" i="5"/>
  <c r="F162" i="5"/>
  <c r="F125" i="5"/>
  <c r="F99" i="5"/>
  <c r="F68" i="5"/>
  <c r="F84" i="5"/>
  <c r="F22" i="5"/>
  <c r="F32" i="5"/>
  <c r="F8" i="5"/>
  <c r="F288" i="5"/>
  <c r="F294" i="5"/>
  <c r="F277" i="5"/>
  <c r="F265" i="5"/>
  <c r="F253" i="5"/>
  <c r="F270" i="5"/>
  <c r="F258" i="5"/>
  <c r="F217" i="5"/>
  <c r="F224" i="5"/>
  <c r="F194" i="5"/>
  <c r="F196" i="5"/>
  <c r="F240" i="5"/>
  <c r="F227" i="5"/>
  <c r="F169" i="5"/>
  <c r="F188" i="5"/>
  <c r="F168" i="5"/>
  <c r="F151" i="5"/>
  <c r="F160" i="5"/>
  <c r="F110" i="5"/>
  <c r="F124" i="5"/>
  <c r="F143" i="5"/>
  <c r="F106" i="5"/>
  <c r="F130" i="5"/>
  <c r="F98" i="5"/>
  <c r="F87" i="5"/>
  <c r="F71" i="5"/>
  <c r="F46" i="5"/>
  <c r="F28" i="5"/>
  <c r="F63" i="5"/>
  <c r="F11" i="5"/>
  <c r="F19" i="5"/>
  <c r="F4" i="5"/>
  <c r="F280" i="5"/>
  <c r="F284" i="5"/>
  <c r="F274" i="5"/>
  <c r="F282" i="5"/>
  <c r="F247" i="5"/>
  <c r="F266" i="5"/>
  <c r="F256" i="5"/>
  <c r="F213" i="5"/>
  <c r="F220" i="5"/>
  <c r="F205" i="5"/>
  <c r="F219" i="5"/>
  <c r="F236" i="5"/>
  <c r="F225" i="5"/>
  <c r="F183" i="5"/>
  <c r="F164" i="5"/>
  <c r="F182" i="5"/>
  <c r="F163" i="5"/>
  <c r="F158" i="5"/>
  <c r="F104" i="5"/>
  <c r="F112" i="5"/>
  <c r="F115" i="5"/>
  <c r="F136" i="5"/>
  <c r="F101" i="5"/>
  <c r="F126" i="5"/>
  <c r="F94" i="5"/>
  <c r="F72" i="5"/>
  <c r="F83" i="5"/>
  <c r="F64" i="5"/>
  <c r="F60" i="5"/>
  <c r="F31" i="5"/>
  <c r="F56" i="5"/>
  <c r="F38" i="5"/>
  <c r="F24" i="5"/>
  <c r="F35" i="5"/>
  <c r="F10" i="5"/>
  <c r="F278" i="5"/>
  <c r="F251" i="5"/>
  <c r="F235" i="5"/>
  <c r="F245" i="5"/>
  <c r="F264" i="5"/>
  <c r="F211" i="5"/>
  <c r="F202" i="5"/>
  <c r="F190" i="5"/>
  <c r="F234" i="5"/>
  <c r="F223" i="5"/>
  <c r="F180" i="5"/>
  <c r="F179" i="5"/>
  <c r="F161" i="5"/>
  <c r="F157" i="5"/>
  <c r="F121" i="5"/>
  <c r="F152" i="5"/>
  <c r="F135" i="5"/>
  <c r="F123" i="5"/>
  <c r="F93" i="5"/>
  <c r="F81" i="5"/>
  <c r="F61" i="5"/>
  <c r="F57" i="5"/>
  <c r="F53" i="5"/>
  <c r="F36" i="5"/>
  <c r="F293" i="5"/>
  <c r="F285" i="5"/>
  <c r="F279" i="5"/>
  <c r="F267" i="5"/>
  <c r="F272" i="5"/>
  <c r="F259" i="5"/>
  <c r="F212" i="5"/>
  <c r="F197" i="5"/>
  <c r="F178" i="5"/>
  <c r="F242" i="5"/>
  <c r="F204" i="5"/>
  <c r="F171" i="5"/>
  <c r="F203" i="5"/>
  <c r="F144" i="5"/>
  <c r="F153" i="5"/>
  <c r="F113" i="5"/>
  <c r="F145" i="5"/>
  <c r="F109" i="5"/>
  <c r="F132" i="5"/>
  <c r="F111" i="5"/>
  <c r="F74" i="5"/>
  <c r="F49" i="5"/>
  <c r="F89" i="5"/>
  <c r="F66" i="5"/>
  <c r="F276" i="5"/>
  <c r="F248" i="5"/>
  <c r="F273" i="5"/>
  <c r="F233" i="5"/>
  <c r="F243" i="5"/>
  <c r="F262" i="5"/>
  <c r="F218" i="5"/>
  <c r="F209" i="5"/>
  <c r="F201" i="5"/>
  <c r="F187" i="5"/>
  <c r="F249" i="5"/>
  <c r="F232" i="5"/>
  <c r="F221" i="5"/>
  <c r="F177" i="5"/>
  <c r="F195" i="5"/>
  <c r="F176" i="5"/>
  <c r="F140" i="5"/>
  <c r="F156" i="5"/>
  <c r="F122" i="5"/>
  <c r="F133" i="5"/>
  <c r="F150" i="5"/>
  <c r="F139" i="5"/>
  <c r="F97" i="5"/>
  <c r="F120" i="5"/>
  <c r="F108" i="5"/>
  <c r="F65" i="5"/>
  <c r="F78" i="5"/>
  <c r="F58" i="5"/>
  <c r="F54" i="5"/>
  <c r="F82" i="5"/>
  <c r="F76" i="5"/>
  <c r="F50" i="5"/>
  <c r="F33" i="5"/>
  <c r="F20" i="5"/>
  <c r="F295" i="5"/>
  <c r="F292" i="5"/>
  <c r="F254" i="5"/>
  <c r="F271" i="5"/>
  <c r="F231" i="5"/>
  <c r="F241" i="5"/>
  <c r="F261" i="5"/>
  <c r="F216" i="5"/>
  <c r="F206" i="5"/>
  <c r="F200" i="5"/>
  <c r="F184" i="5"/>
  <c r="F246" i="5"/>
  <c r="F230" i="5"/>
  <c r="F210" i="5"/>
  <c r="F175" i="5"/>
  <c r="F192" i="5"/>
  <c r="F174" i="5"/>
  <c r="F142" i="5"/>
  <c r="F155" i="5"/>
  <c r="F119" i="5"/>
  <c r="F131" i="5"/>
  <c r="F149" i="5"/>
  <c r="F138" i="5"/>
  <c r="F56" i="6"/>
  <c r="F232" i="6"/>
  <c r="F64" i="6"/>
  <c r="F136" i="6"/>
  <c r="F307" i="6"/>
  <c r="F208" i="6"/>
  <c r="F304" i="6"/>
  <c r="F80" i="6"/>
  <c r="F112" i="6"/>
  <c r="F120" i="6"/>
  <c r="F216" i="6"/>
  <c r="F264" i="6"/>
  <c r="F272" i="6"/>
  <c r="F280" i="6"/>
  <c r="F288" i="6"/>
  <c r="F296" i="6"/>
  <c r="F48" i="6"/>
  <c r="F168" i="6"/>
  <c r="F8" i="6"/>
  <c r="F21" i="6"/>
  <c r="F38" i="6"/>
  <c r="F44" i="6"/>
  <c r="F55" i="6"/>
  <c r="F72" i="6"/>
  <c r="F85" i="6"/>
  <c r="F102" i="6"/>
  <c r="F108" i="6"/>
  <c r="F119" i="6"/>
  <c r="F204" i="6"/>
  <c r="F221" i="6"/>
  <c r="F245" i="6"/>
  <c r="F262" i="6"/>
  <c r="F268" i="6"/>
  <c r="F279" i="6"/>
  <c r="F286" i="6"/>
  <c r="F15" i="6"/>
  <c r="F32" i="6"/>
  <c r="F45" i="6"/>
  <c r="F62" i="6"/>
  <c r="F109" i="6"/>
  <c r="F142" i="6"/>
  <c r="F152" i="6"/>
  <c r="F158" i="6"/>
  <c r="F164" i="6"/>
  <c r="F175" i="6"/>
  <c r="F192" i="6"/>
  <c r="F205" i="6"/>
  <c r="F222" i="6"/>
  <c r="F228" i="6"/>
  <c r="F256" i="6"/>
  <c r="F92" i="6"/>
  <c r="F252" i="6"/>
  <c r="F16" i="6"/>
  <c r="F29" i="6"/>
  <c r="F46" i="6"/>
  <c r="F52" i="6"/>
  <c r="F93" i="6"/>
  <c r="F116" i="6"/>
  <c r="F165" i="6"/>
  <c r="F176" i="6"/>
  <c r="F212" i="6"/>
  <c r="F240" i="6"/>
  <c r="F253" i="6"/>
  <c r="F270" i="6"/>
  <c r="F276" i="6"/>
  <c r="F6" i="6"/>
  <c r="F23" i="6"/>
  <c r="F40" i="6"/>
  <c r="F53" i="6"/>
  <c r="F70" i="6"/>
  <c r="F76" i="6"/>
  <c r="F87" i="6"/>
  <c r="F104" i="6"/>
  <c r="F117" i="6"/>
  <c r="F236" i="6"/>
  <c r="F94" i="6"/>
  <c r="F128" i="6"/>
  <c r="F134" i="6"/>
  <c r="F144" i="6"/>
  <c r="F150" i="6"/>
  <c r="F160" i="6"/>
  <c r="F190" i="6"/>
  <c r="F196" i="6"/>
  <c r="F207" i="6"/>
  <c r="F224" i="6"/>
  <c r="F237" i="6"/>
  <c r="F254" i="6"/>
  <c r="F260" i="6"/>
  <c r="F271" i="6"/>
  <c r="F295" i="6"/>
  <c r="F7" i="6"/>
  <c r="F24" i="6"/>
  <c r="F37" i="6"/>
  <c r="F54" i="6"/>
  <c r="F60" i="6"/>
  <c r="F71" i="6"/>
  <c r="F88" i="6"/>
  <c r="F101" i="6"/>
  <c r="F118" i="6"/>
  <c r="F124" i="6"/>
  <c r="F167" i="6"/>
  <c r="F184" i="6"/>
  <c r="F197" i="6"/>
  <c r="F214" i="6"/>
  <c r="F220" i="6"/>
  <c r="F231" i="6"/>
  <c r="F248" i="6"/>
  <c r="F261" i="6"/>
  <c r="F278" i="6"/>
  <c r="F285" i="6"/>
</calcChain>
</file>

<file path=xl/sharedStrings.xml><?xml version="1.0" encoding="utf-8"?>
<sst xmlns="http://schemas.openxmlformats.org/spreadsheetml/2006/main" count="3187" uniqueCount="303">
  <si>
    <t>Product</t>
  </si>
  <si>
    <t xml:space="preserve">Production Batch </t>
  </si>
  <si>
    <t>Thaw Date</t>
  </si>
  <si>
    <t>Anifro</t>
  </si>
  <si>
    <t>KA2534</t>
  </si>
  <si>
    <t>KA3113</t>
  </si>
  <si>
    <t>KA3334</t>
  </si>
  <si>
    <t>KB2170</t>
  </si>
  <si>
    <t>KK0281</t>
  </si>
  <si>
    <t>ML2059</t>
  </si>
  <si>
    <t>ML2060</t>
  </si>
  <si>
    <t>NA2066</t>
  </si>
  <si>
    <t>NA2068</t>
  </si>
  <si>
    <t>NP3080</t>
  </si>
  <si>
    <t>NP3331</t>
  </si>
  <si>
    <t>NP3332</t>
  </si>
  <si>
    <t>NP3333</t>
  </si>
  <si>
    <t>NP3334</t>
  </si>
  <si>
    <t>NT2367</t>
  </si>
  <si>
    <t>Tralo</t>
  </si>
  <si>
    <t>KJ0190</t>
  </si>
  <si>
    <t>KN0210</t>
  </si>
  <si>
    <t>KN0212</t>
  </si>
  <si>
    <t>KN0213</t>
  </si>
  <si>
    <t>KN0214</t>
  </si>
  <si>
    <t>KT0121</t>
  </si>
  <si>
    <t>MC3450</t>
  </si>
  <si>
    <t>MC3515</t>
  </si>
  <si>
    <t>MC3516</t>
  </si>
  <si>
    <t>MF2227</t>
  </si>
  <si>
    <t>MF2228</t>
  </si>
  <si>
    <t>MF3288</t>
  </si>
  <si>
    <t>MN2006</t>
  </si>
  <si>
    <t>MN2007</t>
  </si>
  <si>
    <t>MN2008</t>
  </si>
  <si>
    <t>MN2009</t>
  </si>
  <si>
    <t>MP2080</t>
  </si>
  <si>
    <t>MP2081</t>
  </si>
  <si>
    <t>MP2082</t>
  </si>
  <si>
    <t>MP2083</t>
  </si>
  <si>
    <t>MP2084</t>
  </si>
  <si>
    <t>MP2085</t>
  </si>
  <si>
    <t>MT2044</t>
  </si>
  <si>
    <t>MT2045</t>
  </si>
  <si>
    <t>MT2046</t>
  </si>
  <si>
    <t>NB3409</t>
  </si>
  <si>
    <t>NB3410</t>
  </si>
  <si>
    <t>NB3411</t>
  </si>
  <si>
    <t>NB3412</t>
  </si>
  <si>
    <t>NB3413</t>
  </si>
  <si>
    <t>NB3414</t>
  </si>
  <si>
    <t>NC3757</t>
  </si>
  <si>
    <t>NL3768</t>
  </si>
  <si>
    <t>NL3769</t>
  </si>
  <si>
    <t>NL3770</t>
  </si>
  <si>
    <t>NL3771</t>
  </si>
  <si>
    <t>NM2694</t>
  </si>
  <si>
    <t>NM2695</t>
  </si>
  <si>
    <t>NM2696</t>
  </si>
  <si>
    <t>NM2697</t>
  </si>
  <si>
    <t>NN2262</t>
  </si>
  <si>
    <t>NN2263</t>
  </si>
  <si>
    <t>NN2264</t>
  </si>
  <si>
    <t>NN2265</t>
  </si>
  <si>
    <t>NN2266</t>
  </si>
  <si>
    <t>NN2268</t>
  </si>
  <si>
    <t>NT2329</t>
  </si>
  <si>
    <t>PA2760</t>
  </si>
  <si>
    <t>PA2772</t>
  </si>
  <si>
    <t>PA2776</t>
  </si>
  <si>
    <t>PA2777</t>
  </si>
  <si>
    <t>PA2137</t>
  </si>
  <si>
    <t>PA3981</t>
  </si>
  <si>
    <t>PA3982</t>
  </si>
  <si>
    <t>PA3983</t>
  </si>
  <si>
    <t>PA3984</t>
  </si>
  <si>
    <t>PA3985</t>
  </si>
  <si>
    <t>PB2918</t>
  </si>
  <si>
    <t>PB2922</t>
  </si>
  <si>
    <t>Durva</t>
  </si>
  <si>
    <t>CF2137</t>
  </si>
  <si>
    <t>CF2190</t>
  </si>
  <si>
    <t>CF2221</t>
  </si>
  <si>
    <t>CH2014</t>
  </si>
  <si>
    <t>CF2288</t>
  </si>
  <si>
    <t>CF2222</t>
  </si>
  <si>
    <t>CH2154</t>
  </si>
  <si>
    <t>CH2032</t>
  </si>
  <si>
    <t>CJ2056</t>
  </si>
  <si>
    <t>CP2227</t>
  </si>
  <si>
    <t>CP2228</t>
  </si>
  <si>
    <t>CT2056</t>
  </si>
  <si>
    <t>CT2057</t>
  </si>
  <si>
    <t>CT2096</t>
  </si>
  <si>
    <t>CT2097</t>
  </si>
  <si>
    <t>CT2150</t>
  </si>
  <si>
    <t>CT2151</t>
  </si>
  <si>
    <t>CT2198</t>
  </si>
  <si>
    <t>FA2022</t>
  </si>
  <si>
    <t>FH2140</t>
  </si>
  <si>
    <t>FJ2078</t>
  </si>
  <si>
    <t>FJ2079</t>
  </si>
  <si>
    <t>FJ2119</t>
  </si>
  <si>
    <t>FJ2173</t>
  </si>
  <si>
    <t>FK2010</t>
  </si>
  <si>
    <t>FJ2239</t>
  </si>
  <si>
    <t>FK2011</t>
  </si>
  <si>
    <t>FK2096</t>
  </si>
  <si>
    <t>FP2045</t>
  </si>
  <si>
    <t>FP2070</t>
  </si>
  <si>
    <t>FP2097</t>
  </si>
  <si>
    <t>FP2123</t>
  </si>
  <si>
    <t>FT2040</t>
  </si>
  <si>
    <t>FT2099</t>
  </si>
  <si>
    <t>FT2122</t>
  </si>
  <si>
    <t>FT2192</t>
  </si>
  <si>
    <t>FT2253</t>
  </si>
  <si>
    <t>HC2011</t>
  </si>
  <si>
    <t>HC2091</t>
  </si>
  <si>
    <t>HC2146</t>
  </si>
  <si>
    <t>HC2209</t>
  </si>
  <si>
    <t>HC2255</t>
  </si>
  <si>
    <t>HF2053</t>
  </si>
  <si>
    <t>HF2167</t>
  </si>
  <si>
    <t>HF2260</t>
  </si>
  <si>
    <t>HH2894</t>
  </si>
  <si>
    <t>HH3109</t>
  </si>
  <si>
    <t>HH3208</t>
  </si>
  <si>
    <t>HH3404</t>
  </si>
  <si>
    <t>HJ2010</t>
  </si>
  <si>
    <t>HJ2384</t>
  </si>
  <si>
    <t>HP2209</t>
  </si>
  <si>
    <t>HP2306</t>
  </si>
  <si>
    <t>HP2460</t>
  </si>
  <si>
    <t>HP2505</t>
  </si>
  <si>
    <t>HT2068</t>
  </si>
  <si>
    <t>HT2483</t>
  </si>
  <si>
    <t>HT2589</t>
  </si>
  <si>
    <t>HT2697</t>
  </si>
  <si>
    <t>JF2756</t>
  </si>
  <si>
    <t>JH2004</t>
  </si>
  <si>
    <t>JH2519</t>
  </si>
  <si>
    <t>JH2551</t>
  </si>
  <si>
    <t>JJ2444</t>
  </si>
  <si>
    <t>JJ2445</t>
  </si>
  <si>
    <t>KM3424</t>
  </si>
  <si>
    <t>KM3425</t>
  </si>
  <si>
    <t>KT2727</t>
  </si>
  <si>
    <t>KT2728</t>
  </si>
  <si>
    <t>KT2729</t>
  </si>
  <si>
    <t>KT2730</t>
  </si>
  <si>
    <t>LA2525</t>
  </si>
  <si>
    <t>LC2225</t>
  </si>
  <si>
    <t>LC2226</t>
  </si>
  <si>
    <t>LC2227</t>
  </si>
  <si>
    <t>LC2228</t>
  </si>
  <si>
    <t>LC2229</t>
  </si>
  <si>
    <t>LC3399</t>
  </si>
  <si>
    <t>LC3401</t>
  </si>
  <si>
    <t>LC3403</t>
  </si>
  <si>
    <t>LC3405</t>
  </si>
  <si>
    <t>LC3407</t>
  </si>
  <si>
    <t>LF2865</t>
  </si>
  <si>
    <t>LF2866</t>
  </si>
  <si>
    <t>LF2867</t>
  </si>
  <si>
    <t>LF2869</t>
  </si>
  <si>
    <t>LF2871</t>
  </si>
  <si>
    <t>LH3377</t>
  </si>
  <si>
    <t>LF2868</t>
  </si>
  <si>
    <t>LL2066</t>
  </si>
  <si>
    <t>LL2289</t>
  </si>
  <si>
    <t>LL2290</t>
  </si>
  <si>
    <t>LL2291</t>
  </si>
  <si>
    <t>LL2375</t>
  </si>
  <si>
    <t>LL2376</t>
  </si>
  <si>
    <t>LT2752</t>
  </si>
  <si>
    <t>MA2000</t>
  </si>
  <si>
    <t>MA2054</t>
  </si>
  <si>
    <t>MA2252</t>
  </si>
  <si>
    <t>MA2253</t>
  </si>
  <si>
    <t>MA2254</t>
  </si>
  <si>
    <t>MA2400</t>
  </si>
  <si>
    <t>MA2401</t>
  </si>
  <si>
    <t>MA2402</t>
  </si>
  <si>
    <t>MA3228</t>
  </si>
  <si>
    <t>MA3229</t>
  </si>
  <si>
    <t>MA3230</t>
  </si>
  <si>
    <t>MB2385</t>
  </si>
  <si>
    <t>MB2386</t>
  </si>
  <si>
    <t>MB2387</t>
  </si>
  <si>
    <t>MB2388</t>
  </si>
  <si>
    <t>MB2389</t>
  </si>
  <si>
    <t>MB2390</t>
  </si>
  <si>
    <t>MH2176</t>
  </si>
  <si>
    <t>MH2240</t>
  </si>
  <si>
    <t>MH2241</t>
  </si>
  <si>
    <t>MH2242</t>
  </si>
  <si>
    <t>MH2243</t>
  </si>
  <si>
    <t>MH3127</t>
  </si>
  <si>
    <t>MH3128</t>
  </si>
  <si>
    <t>MH3130</t>
  </si>
  <si>
    <t>MH3131</t>
  </si>
  <si>
    <t>MH3148</t>
  </si>
  <si>
    <t>MH3149</t>
  </si>
  <si>
    <t>MJ3298</t>
  </si>
  <si>
    <t>MJ3398</t>
  </si>
  <si>
    <t>NB2001</t>
  </si>
  <si>
    <t>NB2003</t>
  </si>
  <si>
    <t>NB2004</t>
  </si>
  <si>
    <t>NB2005</t>
  </si>
  <si>
    <t>NF2050</t>
  </si>
  <si>
    <t>NF2051</t>
  </si>
  <si>
    <t>NF2052</t>
  </si>
  <si>
    <t>NF2053</t>
  </si>
  <si>
    <t>NF2054</t>
  </si>
  <si>
    <t>NJ2839</t>
  </si>
  <si>
    <t>NJ2840</t>
  </si>
  <si>
    <t>NJ2841</t>
  </si>
  <si>
    <t>NJ2842</t>
  </si>
  <si>
    <t>NK2091</t>
  </si>
  <si>
    <t>NK2092</t>
  </si>
  <si>
    <t>NK2093</t>
  </si>
  <si>
    <t>NK2094</t>
  </si>
  <si>
    <t>NK2095</t>
  </si>
  <si>
    <t>NK3092</t>
  </si>
  <si>
    <t>NK3093</t>
  </si>
  <si>
    <t>NK3094</t>
  </si>
  <si>
    <t>NK3095</t>
  </si>
  <si>
    <t>NK3096</t>
  </si>
  <si>
    <t>Nirse</t>
  </si>
  <si>
    <t>LN4900</t>
  </si>
  <si>
    <t>LN0321</t>
  </si>
  <si>
    <t>MA0116</t>
  </si>
  <si>
    <t>MA0117</t>
  </si>
  <si>
    <t>ML2849</t>
  </si>
  <si>
    <t>ML3353</t>
  </si>
  <si>
    <t>ML3413</t>
  </si>
  <si>
    <t>MT2699</t>
  </si>
  <si>
    <t>NA2092</t>
  </si>
  <si>
    <t>NA2212</t>
  </si>
  <si>
    <t>NA2093</t>
  </si>
  <si>
    <t>NA2211</t>
  </si>
  <si>
    <t>NB2006</t>
  </si>
  <si>
    <t>NB2007</t>
  </si>
  <si>
    <t>NC2050</t>
  </si>
  <si>
    <t>NN2156</t>
  </si>
  <si>
    <t>NN2157</t>
  </si>
  <si>
    <t>NP2026</t>
  </si>
  <si>
    <t>NP2191</t>
  </si>
  <si>
    <t>NP3346</t>
  </si>
  <si>
    <t>NP3348</t>
  </si>
  <si>
    <t>PB2924</t>
  </si>
  <si>
    <t>PB2926</t>
  </si>
  <si>
    <t>PB2927</t>
  </si>
  <si>
    <t>PC2141</t>
  </si>
  <si>
    <t>PB2928</t>
  </si>
  <si>
    <t>PC3001</t>
  </si>
  <si>
    <t>PF2127</t>
  </si>
  <si>
    <t>DMNS07 Batch</t>
  </si>
  <si>
    <t>Product Name</t>
  </si>
  <si>
    <t>Product Lot</t>
  </si>
  <si>
    <t>Yeast Extract Lot</t>
  </si>
  <si>
    <t xml:space="preserve"> </t>
  </si>
  <si>
    <t>CoA available?</t>
  </si>
  <si>
    <t>Vendor</t>
  </si>
  <si>
    <t>Vendor Lot</t>
  </si>
  <si>
    <t>Date of Manufacture</t>
  </si>
  <si>
    <t>COA?</t>
  </si>
  <si>
    <t>Y</t>
  </si>
  <si>
    <t>BD</t>
  </si>
  <si>
    <t>16H339</t>
  </si>
  <si>
    <t>16L301</t>
  </si>
  <si>
    <t>AC10225038</t>
  </si>
  <si>
    <t>16M529</t>
  </si>
  <si>
    <t>18J008</t>
  </si>
  <si>
    <t>AD20740268</t>
  </si>
  <si>
    <t>18L520</t>
  </si>
  <si>
    <t>AE24151269</t>
  </si>
  <si>
    <t>18K003</t>
  </si>
  <si>
    <t>19B415</t>
  </si>
  <si>
    <t>19C452</t>
  </si>
  <si>
    <t>gibco</t>
  </si>
  <si>
    <t>19H184</t>
  </si>
  <si>
    <t>19G148</t>
  </si>
  <si>
    <t>19K319</t>
  </si>
  <si>
    <t>19K364</t>
  </si>
  <si>
    <t>AF29543554</t>
  </si>
  <si>
    <t>20D251</t>
  </si>
  <si>
    <t>20 E 242</t>
  </si>
  <si>
    <t>AG29629634</t>
  </si>
  <si>
    <t>20G351</t>
  </si>
  <si>
    <t>AG29543547</t>
  </si>
  <si>
    <t>20J301</t>
  </si>
  <si>
    <t>Product Batch</t>
  </si>
  <si>
    <t>inoc expansion date</t>
  </si>
  <si>
    <t>DMNS07 Batch Used</t>
  </si>
  <si>
    <t>Yeastolate Batch Used</t>
  </si>
  <si>
    <t xml:space="preserve">DMNS07 batch DOM </t>
  </si>
  <si>
    <t xml:space="preserve">Yeastolate batch DOM </t>
  </si>
  <si>
    <t>DMNS07 age at use</t>
  </si>
  <si>
    <t>Yeastolate age at use</t>
  </si>
  <si>
    <t>DOM of DMNS07</t>
  </si>
  <si>
    <t>DMNS07 Age at Time of Use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</si>
</sst>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3" fillId="5" borderId="1" xfId="0" applyFont="1" applyFill="1" applyBorder="1"/>
    <xf numFmtId="14" fontId="0" fillId="5" borderId="1" xfId="0" applyNumberFormat="1" applyFill="1" applyBorder="1"/>
    <xf numFmtId="0" fontId="0" fillId="0" borderId="0" xfId="0" applyAlignment="1">
      <alignment vertical="center"/>
    </xf>
    <xf numFmtId="0" fontId="3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5" fillId="1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left" indent="5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/>
    <xf numFmtId="0" fontId="5" fillId="10" borderId="2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8" borderId="4" xfId="0" applyFont="1" applyFill="1" applyBorder="1"/>
    <xf numFmtId="14" fontId="3" fillId="8" borderId="4" xfId="0" applyNumberFormat="1" applyFont="1" applyFill="1" applyBorder="1"/>
    <xf numFmtId="0" fontId="3" fillId="0" borderId="1" xfId="0" applyFont="1" applyBorder="1" applyAlignment="1">
      <alignment horizontal="left"/>
    </xf>
    <xf numFmtId="14" fontId="0" fillId="0" borderId="1" xfId="0" applyNumberFormat="1" applyBorder="1"/>
    <xf numFmtId="14" fontId="3" fillId="0" borderId="1" xfId="0" applyNumberFormat="1" applyFont="1" applyBorder="1"/>
    <xf numFmtId="0" fontId="3" fillId="8" borderId="1" xfId="0" applyFont="1" applyFill="1" applyBorder="1" applyAlignment="1">
      <alignment horizontal="left"/>
    </xf>
    <xf numFmtId="0" fontId="3" fillId="8" borderId="1" xfId="0" applyFont="1" applyFill="1" applyBorder="1"/>
    <xf numFmtId="0" fontId="4" fillId="0" borderId="1" xfId="0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0" fontId="6" fillId="6" borderId="1" xfId="0" applyFont="1" applyFill="1" applyBorder="1" applyAlignment="1">
      <alignment vertical="center"/>
    </xf>
    <xf numFmtId="0" fontId="0" fillId="11" borderId="1" xfId="0" applyFill="1" applyBorder="1"/>
    <xf numFmtId="0" fontId="2" fillId="12" borderId="1" xfId="0" applyFont="1" applyFill="1" applyBorder="1"/>
    <xf numFmtId="164" fontId="0" fillId="0" borderId="1" xfId="0" applyNumberFormat="1" applyBorder="1"/>
    <xf numFmtId="0" fontId="3" fillId="7" borderId="5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3" borderId="1" xfId="0" applyFont="1" applyFill="1" applyBorder="1"/>
    <xf numFmtId="14" fontId="1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C254"/>
  <sheetViews>
    <sheetView zoomScaleNormal="100" workbookViewId="0">
      <selection activeCell="B315" sqref="B315"/>
    </sheetView>
  </sheetViews>
  <sheetFormatPr defaultRowHeight="15"/>
  <cols>
    <col min="2" max="2" width="16.85546875" bestFit="1" customWidth="1"/>
    <col min="3" max="3" width="17" bestFit="1" customWidth="1"/>
  </cols>
  <sheetData>
    <row r="1" spans="1:3">
      <c r="A1" s="35" t="s">
        <v>0</v>
      </c>
      <c r="B1" s="35" t="s">
        <v>1</v>
      </c>
      <c r="C1" s="35" t="s">
        <v>2</v>
      </c>
    </row>
    <row r="2" spans="1:3">
      <c r="A2" s="16" t="s">
        <v>3</v>
      </c>
      <c r="B2" s="2" t="s">
        <v>4</v>
      </c>
      <c r="C2" s="3">
        <v>43122.97152777778</v>
      </c>
    </row>
    <row r="3" spans="1:3">
      <c r="A3" s="16" t="s">
        <v>3</v>
      </c>
      <c r="B3" s="2" t="s">
        <v>5</v>
      </c>
      <c r="C3" s="3">
        <v>43130.868055555555</v>
      </c>
    </row>
    <row r="4" spans="1:3">
      <c r="A4" s="16" t="s">
        <v>3</v>
      </c>
      <c r="B4" s="2" t="s">
        <v>6</v>
      </c>
      <c r="C4" s="3">
        <v>43137.96875</v>
      </c>
    </row>
    <row r="5" spans="1:3">
      <c r="A5" s="16" t="s">
        <v>3</v>
      </c>
      <c r="B5" s="2" t="s">
        <v>7</v>
      </c>
      <c r="C5" s="3">
        <v>43144.888194444444</v>
      </c>
    </row>
    <row r="6" spans="1:3">
      <c r="A6" s="16" t="s">
        <v>3</v>
      </c>
      <c r="B6" s="2" t="s">
        <v>8</v>
      </c>
      <c r="C6" s="3">
        <v>43306.908333333333</v>
      </c>
    </row>
    <row r="7" spans="1:3">
      <c r="A7" s="16" t="s">
        <v>3</v>
      </c>
      <c r="B7" s="2" t="s">
        <v>9</v>
      </c>
      <c r="C7" s="3">
        <v>44060.354120370372</v>
      </c>
    </row>
    <row r="8" spans="1:3">
      <c r="A8" s="16" t="s">
        <v>3</v>
      </c>
      <c r="B8" s="2" t="s">
        <v>10</v>
      </c>
      <c r="C8" s="3">
        <v>44061.823136574072</v>
      </c>
    </row>
    <row r="9" spans="1:3">
      <c r="A9" s="16" t="s">
        <v>3</v>
      </c>
      <c r="B9" s="2" t="s">
        <v>11</v>
      </c>
      <c r="C9" s="3">
        <v>44211.350115740737</v>
      </c>
    </row>
    <row r="10" spans="1:3">
      <c r="A10" s="16" t="s">
        <v>3</v>
      </c>
      <c r="B10" s="2" t="s">
        <v>12</v>
      </c>
      <c r="C10" s="3">
        <v>44216.854398148149</v>
      </c>
    </row>
    <row r="11" spans="1:3">
      <c r="A11" s="16" t="s">
        <v>3</v>
      </c>
      <c r="B11" s="2" t="s">
        <v>13</v>
      </c>
      <c r="C11" s="3">
        <v>44534.859074074076</v>
      </c>
    </row>
    <row r="12" spans="1:3">
      <c r="A12" s="16" t="s">
        <v>3</v>
      </c>
      <c r="B12" s="2" t="s">
        <v>14</v>
      </c>
      <c r="C12" s="3">
        <v>44540.351504629631</v>
      </c>
    </row>
    <row r="13" spans="1:3">
      <c r="A13" s="16" t="s">
        <v>3</v>
      </c>
      <c r="B13" s="2" t="s">
        <v>15</v>
      </c>
      <c r="C13" s="3">
        <v>44545.834490740737</v>
      </c>
    </row>
    <row r="14" spans="1:3">
      <c r="A14" s="16" t="s">
        <v>3</v>
      </c>
      <c r="B14" s="2" t="s">
        <v>16</v>
      </c>
      <c r="C14" s="3">
        <v>44551.344282407408</v>
      </c>
    </row>
    <row r="15" spans="1:3">
      <c r="A15" s="16" t="s">
        <v>3</v>
      </c>
      <c r="B15" s="2" t="s">
        <v>17</v>
      </c>
      <c r="C15" s="3">
        <v>44556.842442129629</v>
      </c>
    </row>
    <row r="16" spans="1:3">
      <c r="A16" s="16" t="s">
        <v>3</v>
      </c>
      <c r="B16" s="2" t="s">
        <v>18</v>
      </c>
      <c r="C16" s="3">
        <v>44562.416724537034</v>
      </c>
    </row>
    <row r="17" spans="1:3">
      <c r="A17" s="16" t="s">
        <v>19</v>
      </c>
      <c r="B17" s="4" t="s">
        <v>20</v>
      </c>
      <c r="C17" s="5">
        <v>43271.979861111111</v>
      </c>
    </row>
    <row r="18" spans="1:3">
      <c r="A18" s="16" t="s">
        <v>19</v>
      </c>
      <c r="B18" s="4" t="s">
        <v>21</v>
      </c>
      <c r="C18" s="5">
        <v>43390.866666666669</v>
      </c>
    </row>
    <row r="19" spans="1:3">
      <c r="A19" s="16" t="s">
        <v>19</v>
      </c>
      <c r="B19" s="4" t="s">
        <v>22</v>
      </c>
      <c r="C19" s="5">
        <v>43396.84097222222</v>
      </c>
    </row>
    <row r="20" spans="1:3">
      <c r="A20" s="16" t="s">
        <v>19</v>
      </c>
      <c r="B20" s="4" t="s">
        <v>23</v>
      </c>
      <c r="C20" s="5">
        <v>43402.840277777781</v>
      </c>
    </row>
    <row r="21" spans="1:3">
      <c r="A21" s="16" t="s">
        <v>19</v>
      </c>
      <c r="B21" s="4" t="s">
        <v>24</v>
      </c>
      <c r="C21" s="5">
        <v>43418.865277777775</v>
      </c>
    </row>
    <row r="22" spans="1:3">
      <c r="A22" s="16" t="s">
        <v>19</v>
      </c>
      <c r="B22" s="4" t="s">
        <v>25</v>
      </c>
      <c r="C22" s="5">
        <v>43442.009027777778</v>
      </c>
    </row>
    <row r="23" spans="1:3">
      <c r="A23" s="16" t="s">
        <v>19</v>
      </c>
      <c r="B23" s="4" t="s">
        <v>26</v>
      </c>
      <c r="C23" s="5">
        <v>43926.843043981484</v>
      </c>
    </row>
    <row r="24" spans="1:3">
      <c r="A24" s="16" t="s">
        <v>19</v>
      </c>
      <c r="B24" s="4" t="s">
        <v>27</v>
      </c>
      <c r="C24" s="5">
        <v>43933.831307870372</v>
      </c>
    </row>
    <row r="25" spans="1:3">
      <c r="A25" s="16" t="s">
        <v>19</v>
      </c>
      <c r="B25" s="4" t="s">
        <v>28</v>
      </c>
      <c r="C25" s="5">
        <v>43940.841412037036</v>
      </c>
    </row>
    <row r="26" spans="1:3">
      <c r="A26" s="16" t="s">
        <v>19</v>
      </c>
      <c r="B26" s="4" t="s">
        <v>29</v>
      </c>
      <c r="C26" s="5">
        <v>43946.350266203706</v>
      </c>
    </row>
    <row r="27" spans="1:3">
      <c r="A27" s="16" t="s">
        <v>19</v>
      </c>
      <c r="B27" s="4" t="s">
        <v>30</v>
      </c>
      <c r="C27" s="5">
        <v>43948.842222222222</v>
      </c>
    </row>
    <row r="28" spans="1:3">
      <c r="A28" s="16" t="s">
        <v>19</v>
      </c>
      <c r="B28" s="4" t="s">
        <v>31</v>
      </c>
      <c r="C28" s="5">
        <v>43954.344039351854</v>
      </c>
    </row>
    <row r="29" spans="1:3">
      <c r="A29" s="16" t="s">
        <v>19</v>
      </c>
      <c r="B29" s="4" t="s">
        <v>32</v>
      </c>
      <c r="C29" s="5">
        <v>44120.337418981479</v>
      </c>
    </row>
    <row r="30" spans="1:3">
      <c r="A30" s="16" t="s">
        <v>19</v>
      </c>
      <c r="B30" s="4" t="s">
        <v>33</v>
      </c>
      <c r="C30" s="5">
        <v>44131.690844907411</v>
      </c>
    </row>
    <row r="31" spans="1:3">
      <c r="A31" s="16" t="s">
        <v>19</v>
      </c>
      <c r="B31" s="4" t="s">
        <v>34</v>
      </c>
      <c r="C31" s="5">
        <v>44137.443796296298</v>
      </c>
    </row>
    <row r="32" spans="1:3">
      <c r="A32" s="16" t="s">
        <v>19</v>
      </c>
      <c r="B32" s="4" t="s">
        <v>35</v>
      </c>
      <c r="C32" s="5">
        <v>44143.164097222223</v>
      </c>
    </row>
    <row r="33" spans="1:3">
      <c r="A33" s="16" t="s">
        <v>19</v>
      </c>
      <c r="B33" s="4" t="s">
        <v>36</v>
      </c>
      <c r="C33" s="5">
        <v>44149.919305555559</v>
      </c>
    </row>
    <row r="34" spans="1:3">
      <c r="A34" s="16" t="s">
        <v>19</v>
      </c>
      <c r="B34" s="4" t="s">
        <v>37</v>
      </c>
      <c r="C34" s="5">
        <v>44155.422152777777</v>
      </c>
    </row>
    <row r="35" spans="1:3">
      <c r="A35" s="16" t="s">
        <v>19</v>
      </c>
      <c r="B35" s="4" t="s">
        <v>38</v>
      </c>
      <c r="C35" s="5">
        <v>44160.927731481483</v>
      </c>
    </row>
    <row r="36" spans="1:3">
      <c r="A36" s="16" t="s">
        <v>19</v>
      </c>
      <c r="B36" s="4" t="s">
        <v>39</v>
      </c>
      <c r="C36" s="5">
        <v>44166.431631944448</v>
      </c>
    </row>
    <row r="37" spans="1:3">
      <c r="A37" s="16" t="s">
        <v>19</v>
      </c>
      <c r="B37" s="4" t="s">
        <v>40</v>
      </c>
      <c r="C37" s="5">
        <v>44171.928599537037</v>
      </c>
    </row>
    <row r="38" spans="1:3">
      <c r="A38" s="16" t="s">
        <v>19</v>
      </c>
      <c r="B38" s="4" t="s">
        <v>41</v>
      </c>
      <c r="C38" s="5">
        <v>44177.346030092594</v>
      </c>
    </row>
    <row r="39" spans="1:3">
      <c r="A39" s="16" t="s">
        <v>19</v>
      </c>
      <c r="B39" s="4" t="s">
        <v>42</v>
      </c>
      <c r="C39" s="5">
        <v>44182.929571759261</v>
      </c>
    </row>
    <row r="40" spans="1:3">
      <c r="A40" s="16" t="s">
        <v>19</v>
      </c>
      <c r="B40" s="4" t="s">
        <v>43</v>
      </c>
      <c r="C40" s="5">
        <v>44188.341157407405</v>
      </c>
    </row>
    <row r="41" spans="1:3">
      <c r="A41" s="16" t="s">
        <v>19</v>
      </c>
      <c r="B41" s="4" t="s">
        <v>44</v>
      </c>
      <c r="C41" s="5">
        <v>44193.843518518515</v>
      </c>
    </row>
    <row r="42" spans="1:3">
      <c r="A42" s="16" t="s">
        <v>19</v>
      </c>
      <c r="B42" s="4" t="s">
        <v>45</v>
      </c>
      <c r="C42" s="5">
        <v>44256.345104166663</v>
      </c>
    </row>
    <row r="43" spans="1:3">
      <c r="A43" s="16" t="s">
        <v>19</v>
      </c>
      <c r="B43" s="4" t="s">
        <v>46</v>
      </c>
      <c r="C43" s="5">
        <v>44261.824629629627</v>
      </c>
    </row>
    <row r="44" spans="1:3">
      <c r="A44" s="16" t="s">
        <v>19</v>
      </c>
      <c r="B44" s="4" t="s">
        <v>47</v>
      </c>
      <c r="C44" s="5">
        <v>44267.356724537036</v>
      </c>
    </row>
    <row r="45" spans="1:3">
      <c r="A45" s="16" t="s">
        <v>19</v>
      </c>
      <c r="B45" s="4" t="s">
        <v>48</v>
      </c>
      <c r="C45" s="5">
        <v>44272.839155092595</v>
      </c>
    </row>
    <row r="46" spans="1:3">
      <c r="A46" s="16" t="s">
        <v>19</v>
      </c>
      <c r="B46" s="4" t="s">
        <v>49</v>
      </c>
      <c r="C46" s="5">
        <v>44278.339189814818</v>
      </c>
    </row>
    <row r="47" spans="1:3">
      <c r="A47" s="16" t="s">
        <v>19</v>
      </c>
      <c r="B47" s="4" t="s">
        <v>50</v>
      </c>
      <c r="C47" s="5">
        <v>44283.842488425929</v>
      </c>
    </row>
    <row r="48" spans="1:3">
      <c r="A48" s="16" t="s">
        <v>19</v>
      </c>
      <c r="B48" s="4" t="s">
        <v>51</v>
      </c>
      <c r="C48" s="5">
        <v>44289.367326388892</v>
      </c>
    </row>
    <row r="49" spans="1:3">
      <c r="A49" s="16" t="s">
        <v>19</v>
      </c>
      <c r="B49" s="4" t="s">
        <v>52</v>
      </c>
      <c r="C49" s="5">
        <v>44445.343877314815</v>
      </c>
    </row>
    <row r="50" spans="1:3">
      <c r="A50" s="16" t="s">
        <v>19</v>
      </c>
      <c r="B50" s="4" t="s">
        <v>53</v>
      </c>
      <c r="C50" s="5">
        <v>44451.334490740737</v>
      </c>
    </row>
    <row r="51" spans="1:3">
      <c r="A51" s="16" t="s">
        <v>19</v>
      </c>
      <c r="B51" s="4" t="s">
        <v>54</v>
      </c>
      <c r="C51" s="5">
        <v>44456.355914351851</v>
      </c>
    </row>
    <row r="52" spans="1:3">
      <c r="A52" s="16" t="s">
        <v>19</v>
      </c>
      <c r="B52" s="4" t="s">
        <v>55</v>
      </c>
      <c r="C52" s="5">
        <v>44461.853946759256</v>
      </c>
    </row>
    <row r="53" spans="1:3">
      <c r="A53" s="16" t="s">
        <v>19</v>
      </c>
      <c r="B53" s="4" t="s">
        <v>56</v>
      </c>
      <c r="C53" s="5">
        <v>44467.337210648147</v>
      </c>
    </row>
    <row r="54" spans="1:3">
      <c r="A54" s="16" t="s">
        <v>19</v>
      </c>
      <c r="B54" s="4" t="s">
        <v>57</v>
      </c>
      <c r="C54" s="5">
        <v>44472.8440162037</v>
      </c>
    </row>
    <row r="55" spans="1:3">
      <c r="A55" s="16" t="s">
        <v>19</v>
      </c>
      <c r="B55" s="4" t="s">
        <v>58</v>
      </c>
      <c r="C55" s="5">
        <v>44478.348854166667</v>
      </c>
    </row>
    <row r="56" spans="1:3">
      <c r="A56" s="16" t="s">
        <v>19</v>
      </c>
      <c r="B56" s="4" t="s">
        <v>59</v>
      </c>
      <c r="C56" s="5">
        <v>44483.856296296297</v>
      </c>
    </row>
    <row r="57" spans="1:3">
      <c r="A57" s="16" t="s">
        <v>19</v>
      </c>
      <c r="B57" s="4" t="s">
        <v>60</v>
      </c>
      <c r="C57" s="5">
        <v>44489.344849537039</v>
      </c>
    </row>
    <row r="58" spans="1:3">
      <c r="A58" s="16" t="s">
        <v>19</v>
      </c>
      <c r="B58" s="4" t="s">
        <v>61</v>
      </c>
      <c r="C58" s="5">
        <v>44494.843587962961</v>
      </c>
    </row>
    <row r="59" spans="1:3">
      <c r="A59" s="16" t="s">
        <v>19</v>
      </c>
      <c r="B59" s="4" t="s">
        <v>62</v>
      </c>
      <c r="C59" s="5">
        <v>44500.337280092594</v>
      </c>
    </row>
    <row r="60" spans="1:3">
      <c r="A60" s="16" t="s">
        <v>19</v>
      </c>
      <c r="B60" s="4" t="s">
        <v>63</v>
      </c>
      <c r="C60" s="5">
        <v>44505.852094907408</v>
      </c>
    </row>
    <row r="61" spans="1:3">
      <c r="A61" s="16" t="s">
        <v>19</v>
      </c>
      <c r="B61" s="4" t="s">
        <v>64</v>
      </c>
      <c r="C61" s="5">
        <v>44511.354907407411</v>
      </c>
    </row>
    <row r="62" spans="1:3">
      <c r="A62" s="16" t="s">
        <v>19</v>
      </c>
      <c r="B62" s="4" t="s">
        <v>65</v>
      </c>
      <c r="C62" s="5">
        <v>44516.850254629629</v>
      </c>
    </row>
    <row r="63" spans="1:3">
      <c r="A63" s="16" t="s">
        <v>19</v>
      </c>
      <c r="B63" s="4" t="s">
        <v>66</v>
      </c>
      <c r="C63" s="5">
        <v>44568.358761574076</v>
      </c>
    </row>
    <row r="64" spans="1:3">
      <c r="A64" s="16" t="s">
        <v>19</v>
      </c>
      <c r="B64" s="4" t="s">
        <v>67</v>
      </c>
      <c r="C64" s="5">
        <v>44574.345752314817</v>
      </c>
    </row>
    <row r="65" spans="1:3">
      <c r="A65" s="16" t="s">
        <v>19</v>
      </c>
      <c r="B65" s="4" t="s">
        <v>68</v>
      </c>
      <c r="C65" s="5">
        <v>44579.851898148147</v>
      </c>
    </row>
    <row r="66" spans="1:3">
      <c r="A66" s="16" t="s">
        <v>19</v>
      </c>
      <c r="B66" s="4" t="s">
        <v>69</v>
      </c>
      <c r="C66" s="5">
        <v>44585.344849537039</v>
      </c>
    </row>
    <row r="67" spans="1:3">
      <c r="A67" s="16" t="s">
        <v>19</v>
      </c>
      <c r="B67" s="4" t="s">
        <v>70</v>
      </c>
      <c r="C67" s="5">
        <v>44586.863634259258</v>
      </c>
    </row>
    <row r="68" spans="1:3">
      <c r="A68" s="16" t="s">
        <v>19</v>
      </c>
      <c r="B68" s="4" t="s">
        <v>71</v>
      </c>
      <c r="C68" s="5">
        <v>44590.850347222222</v>
      </c>
    </row>
    <row r="69" spans="1:3">
      <c r="A69" s="16" t="s">
        <v>19</v>
      </c>
      <c r="B69" s="4" t="s">
        <v>72</v>
      </c>
      <c r="C69" s="5">
        <v>44596.358506944445</v>
      </c>
    </row>
    <row r="70" spans="1:3">
      <c r="A70" s="16" t="s">
        <v>19</v>
      </c>
      <c r="B70" s="4" t="s">
        <v>73</v>
      </c>
      <c r="C70" s="5">
        <v>44602.337800925925</v>
      </c>
    </row>
    <row r="71" spans="1:3">
      <c r="A71" s="16" t="s">
        <v>19</v>
      </c>
      <c r="B71" s="4" t="s">
        <v>74</v>
      </c>
      <c r="C71" s="5">
        <v>44607.72215277778</v>
      </c>
    </row>
    <row r="72" spans="1:3">
      <c r="A72" s="16" t="s">
        <v>19</v>
      </c>
      <c r="B72" s="4" t="s">
        <v>75</v>
      </c>
      <c r="C72" s="5">
        <v>44613.339988425927</v>
      </c>
    </row>
    <row r="73" spans="1:3">
      <c r="A73" s="16" t="s">
        <v>19</v>
      </c>
      <c r="B73" s="4" t="s">
        <v>76</v>
      </c>
      <c r="C73" s="5">
        <v>44618.856238425928</v>
      </c>
    </row>
    <row r="74" spans="1:3">
      <c r="A74" s="16" t="s">
        <v>19</v>
      </c>
      <c r="B74" s="4" t="s">
        <v>77</v>
      </c>
      <c r="C74" s="5">
        <v>44624.333182870374</v>
      </c>
    </row>
    <row r="75" spans="1:3">
      <c r="A75" s="16" t="s">
        <v>19</v>
      </c>
      <c r="B75" s="4" t="s">
        <v>78</v>
      </c>
      <c r="C75" s="5">
        <v>44629.841122685182</v>
      </c>
    </row>
    <row r="76" spans="1:3">
      <c r="A76" s="16" t="s">
        <v>79</v>
      </c>
      <c r="B76" s="6" t="s">
        <v>80</v>
      </c>
      <c r="C76" s="7">
        <v>41766</v>
      </c>
    </row>
    <row r="77" spans="1:3">
      <c r="A77" s="16" t="s">
        <v>79</v>
      </c>
      <c r="B77" s="6" t="s">
        <v>81</v>
      </c>
      <c r="C77" s="7">
        <v>41777</v>
      </c>
    </row>
    <row r="78" spans="1:3">
      <c r="A78" s="16" t="s">
        <v>79</v>
      </c>
      <c r="B78" s="6" t="s">
        <v>82</v>
      </c>
      <c r="C78" s="7">
        <v>41782</v>
      </c>
    </row>
    <row r="79" spans="1:3">
      <c r="A79" s="16" t="s">
        <v>79</v>
      </c>
      <c r="B79" s="6" t="s">
        <v>83</v>
      </c>
      <c r="C79" s="7">
        <v>41787</v>
      </c>
    </row>
    <row r="80" spans="1:3">
      <c r="A80" s="16" t="s">
        <v>79</v>
      </c>
      <c r="B80" s="6" t="s">
        <v>84</v>
      </c>
      <c r="C80" s="7">
        <v>41792</v>
      </c>
    </row>
    <row r="81" spans="1:3">
      <c r="A81" s="16" t="s">
        <v>79</v>
      </c>
      <c r="B81" s="6" t="s">
        <v>85</v>
      </c>
      <c r="C81" s="7">
        <v>41794</v>
      </c>
    </row>
    <row r="82" spans="1:3">
      <c r="A82" s="16" t="s">
        <v>79</v>
      </c>
      <c r="B82" s="6" t="s">
        <v>86</v>
      </c>
      <c r="C82" s="7">
        <v>41802</v>
      </c>
    </row>
    <row r="83" spans="1:3">
      <c r="A83" s="16" t="s">
        <v>79</v>
      </c>
      <c r="B83" s="6" t="s">
        <v>87</v>
      </c>
      <c r="C83" s="7">
        <v>41805</v>
      </c>
    </row>
    <row r="84" spans="1:3">
      <c r="A84" s="16" t="s">
        <v>79</v>
      </c>
      <c r="B84" s="6" t="s">
        <v>88</v>
      </c>
      <c r="C84" s="7">
        <v>41813</v>
      </c>
    </row>
    <row r="85" spans="1:3">
      <c r="A85" s="16" t="s">
        <v>79</v>
      </c>
      <c r="B85" s="6" t="s">
        <v>89</v>
      </c>
      <c r="C85" s="7">
        <v>41987</v>
      </c>
    </row>
    <row r="86" spans="1:3">
      <c r="A86" s="16" t="s">
        <v>79</v>
      </c>
      <c r="B86" s="6" t="s">
        <v>90</v>
      </c>
      <c r="C86" s="7">
        <v>41996</v>
      </c>
    </row>
    <row r="87" spans="1:3">
      <c r="A87" s="16" t="s">
        <v>79</v>
      </c>
      <c r="B87" s="6" t="s">
        <v>91</v>
      </c>
      <c r="C87" s="7">
        <v>41998</v>
      </c>
    </row>
    <row r="88" spans="1:3">
      <c r="A88" s="16" t="s">
        <v>79</v>
      </c>
      <c r="B88" s="6" t="s">
        <v>92</v>
      </c>
      <c r="C88" s="7">
        <v>42004</v>
      </c>
    </row>
    <row r="89" spans="1:3">
      <c r="A89" s="16" t="s">
        <v>79</v>
      </c>
      <c r="B89" s="6" t="s">
        <v>93</v>
      </c>
      <c r="C89" s="7">
        <v>42007</v>
      </c>
    </row>
    <row r="90" spans="1:3">
      <c r="A90" s="16" t="s">
        <v>79</v>
      </c>
      <c r="B90" s="6" t="s">
        <v>94</v>
      </c>
      <c r="C90" s="7">
        <v>42013</v>
      </c>
    </row>
    <row r="91" spans="1:3">
      <c r="A91" s="16" t="s">
        <v>79</v>
      </c>
      <c r="B91" s="6" t="s">
        <v>95</v>
      </c>
      <c r="C91" s="7">
        <v>42018</v>
      </c>
    </row>
    <row r="92" spans="1:3">
      <c r="A92" s="16" t="s">
        <v>79</v>
      </c>
      <c r="B92" s="6" t="s">
        <v>96</v>
      </c>
      <c r="C92" s="7">
        <v>42024</v>
      </c>
    </row>
    <row r="93" spans="1:3">
      <c r="A93" s="16" t="s">
        <v>79</v>
      </c>
      <c r="B93" s="6" t="s">
        <v>97</v>
      </c>
      <c r="C93" s="7">
        <v>42028</v>
      </c>
    </row>
    <row r="94" spans="1:3">
      <c r="A94" s="16" t="s">
        <v>79</v>
      </c>
      <c r="B94" s="6" t="s">
        <v>98</v>
      </c>
      <c r="C94" s="7">
        <v>42043</v>
      </c>
    </row>
    <row r="95" spans="1:3">
      <c r="A95" s="16" t="s">
        <v>79</v>
      </c>
      <c r="B95" s="6" t="s">
        <v>99</v>
      </c>
      <c r="C95" s="7">
        <v>42177</v>
      </c>
    </row>
    <row r="96" spans="1:3">
      <c r="A96" s="16" t="s">
        <v>79</v>
      </c>
      <c r="B96" s="6" t="s">
        <v>100</v>
      </c>
      <c r="C96" s="7">
        <v>42191</v>
      </c>
    </row>
    <row r="97" spans="1:3">
      <c r="A97" s="16" t="s">
        <v>79</v>
      </c>
      <c r="B97" s="6" t="s">
        <v>101</v>
      </c>
      <c r="C97" s="7">
        <v>42193</v>
      </c>
    </row>
    <row r="98" spans="1:3">
      <c r="A98" s="16" t="s">
        <v>79</v>
      </c>
      <c r="B98" s="6" t="s">
        <v>102</v>
      </c>
      <c r="C98" s="7">
        <v>42200</v>
      </c>
    </row>
    <row r="99" spans="1:3">
      <c r="A99" s="16" t="s">
        <v>79</v>
      </c>
      <c r="B99" s="6" t="s">
        <v>103</v>
      </c>
      <c r="C99" s="7">
        <v>42205</v>
      </c>
    </row>
    <row r="100" spans="1:3">
      <c r="A100" s="16" t="s">
        <v>79</v>
      </c>
      <c r="B100" s="6" t="s">
        <v>104</v>
      </c>
      <c r="C100" s="7">
        <v>42209</v>
      </c>
    </row>
    <row r="101" spans="1:3">
      <c r="A101" s="16" t="s">
        <v>79</v>
      </c>
      <c r="B101" s="6" t="s">
        <v>105</v>
      </c>
      <c r="C101" s="7">
        <v>42213</v>
      </c>
    </row>
    <row r="102" spans="1:3">
      <c r="A102" s="16" t="s">
        <v>79</v>
      </c>
      <c r="B102" s="6" t="s">
        <v>106</v>
      </c>
      <c r="C102" s="7">
        <v>42217</v>
      </c>
    </row>
    <row r="103" spans="1:3">
      <c r="A103" s="16" t="s">
        <v>79</v>
      </c>
      <c r="B103" s="6" t="s">
        <v>107</v>
      </c>
      <c r="C103" s="7">
        <v>42222</v>
      </c>
    </row>
    <row r="104" spans="1:3">
      <c r="A104" s="16" t="s">
        <v>79</v>
      </c>
      <c r="B104" s="6" t="s">
        <v>108</v>
      </c>
      <c r="C104" s="7">
        <v>42335</v>
      </c>
    </row>
    <row r="105" spans="1:3">
      <c r="A105" s="16" t="s">
        <v>79</v>
      </c>
      <c r="B105" s="6" t="s">
        <v>109</v>
      </c>
      <c r="C105" s="7">
        <v>42340</v>
      </c>
    </row>
    <row r="106" spans="1:3">
      <c r="A106" s="16" t="s">
        <v>79</v>
      </c>
      <c r="B106" s="6" t="s">
        <v>110</v>
      </c>
      <c r="C106" s="7">
        <v>42343</v>
      </c>
    </row>
    <row r="107" spans="1:3">
      <c r="A107" s="16" t="s">
        <v>79</v>
      </c>
      <c r="B107" s="6" t="s">
        <v>111</v>
      </c>
      <c r="C107" s="7">
        <v>42351</v>
      </c>
    </row>
    <row r="108" spans="1:3">
      <c r="A108" s="16" t="s">
        <v>79</v>
      </c>
      <c r="B108" s="6" t="s">
        <v>112</v>
      </c>
      <c r="C108" s="7">
        <v>42359</v>
      </c>
    </row>
    <row r="109" spans="1:3">
      <c r="A109" s="16" t="s">
        <v>79</v>
      </c>
      <c r="B109" s="6" t="s">
        <v>113</v>
      </c>
      <c r="C109" s="7">
        <v>42368</v>
      </c>
    </row>
    <row r="110" spans="1:3">
      <c r="A110" s="16" t="s">
        <v>79</v>
      </c>
      <c r="B110" s="6" t="s">
        <v>114</v>
      </c>
      <c r="C110" s="7">
        <v>42375</v>
      </c>
    </row>
    <row r="111" spans="1:3">
      <c r="A111" s="16" t="s">
        <v>79</v>
      </c>
      <c r="B111" s="6" t="s">
        <v>115</v>
      </c>
      <c r="C111" s="7">
        <v>42383</v>
      </c>
    </row>
    <row r="112" spans="1:3">
      <c r="A112" s="16" t="s">
        <v>79</v>
      </c>
      <c r="B112" s="6" t="s">
        <v>116</v>
      </c>
      <c r="C112" s="7">
        <v>42391</v>
      </c>
    </row>
    <row r="113" spans="1:3">
      <c r="A113" s="16" t="s">
        <v>79</v>
      </c>
      <c r="B113" s="6" t="s">
        <v>117</v>
      </c>
      <c r="C113" s="7">
        <v>42451</v>
      </c>
    </row>
    <row r="114" spans="1:3">
      <c r="A114" s="16" t="s">
        <v>79</v>
      </c>
      <c r="B114" s="6" t="s">
        <v>118</v>
      </c>
      <c r="C114" s="7">
        <v>42458</v>
      </c>
    </row>
    <row r="115" spans="1:3">
      <c r="A115" s="16" t="s">
        <v>79</v>
      </c>
      <c r="B115" s="6" t="s">
        <v>119</v>
      </c>
      <c r="C115" s="7">
        <v>42466</v>
      </c>
    </row>
    <row r="116" spans="1:3">
      <c r="A116" s="16" t="s">
        <v>79</v>
      </c>
      <c r="B116" s="6" t="s">
        <v>120</v>
      </c>
      <c r="C116" s="7">
        <v>42474</v>
      </c>
    </row>
    <row r="117" spans="1:3">
      <c r="A117" s="16" t="s">
        <v>79</v>
      </c>
      <c r="B117" s="6" t="s">
        <v>121</v>
      </c>
      <c r="C117" s="7">
        <v>42482</v>
      </c>
    </row>
    <row r="118" spans="1:3">
      <c r="A118" s="16" t="s">
        <v>79</v>
      </c>
      <c r="B118" s="6" t="s">
        <v>122</v>
      </c>
      <c r="C118" s="7">
        <v>42490</v>
      </c>
    </row>
    <row r="119" spans="1:3">
      <c r="A119" s="16" t="s">
        <v>79</v>
      </c>
      <c r="B119" s="6" t="s">
        <v>123</v>
      </c>
      <c r="C119" s="7">
        <v>42498</v>
      </c>
    </row>
    <row r="120" spans="1:3">
      <c r="A120" s="16" t="s">
        <v>79</v>
      </c>
      <c r="B120" s="6" t="s">
        <v>124</v>
      </c>
      <c r="C120" s="7">
        <v>42506</v>
      </c>
    </row>
    <row r="121" spans="1:3">
      <c r="A121" s="16" t="s">
        <v>79</v>
      </c>
      <c r="B121" s="6" t="s">
        <v>125</v>
      </c>
      <c r="C121" s="7">
        <v>42514</v>
      </c>
    </row>
    <row r="122" spans="1:3">
      <c r="A122" s="16" t="s">
        <v>79</v>
      </c>
      <c r="B122" s="6" t="s">
        <v>126</v>
      </c>
      <c r="C122" s="7">
        <v>42522</v>
      </c>
    </row>
    <row r="123" spans="1:3">
      <c r="A123" s="16" t="s">
        <v>79</v>
      </c>
      <c r="B123" s="6" t="s">
        <v>127</v>
      </c>
      <c r="C123" s="7">
        <v>42530</v>
      </c>
    </row>
    <row r="124" spans="1:3">
      <c r="A124" s="16" t="s">
        <v>79</v>
      </c>
      <c r="B124" s="6" t="s">
        <v>128</v>
      </c>
      <c r="C124" s="7">
        <v>42538</v>
      </c>
    </row>
    <row r="125" spans="1:3">
      <c r="A125" s="16" t="s">
        <v>79</v>
      </c>
      <c r="B125" s="6" t="s">
        <v>129</v>
      </c>
      <c r="C125" s="7">
        <v>42546</v>
      </c>
    </row>
    <row r="126" spans="1:3">
      <c r="A126" s="16" t="s">
        <v>79</v>
      </c>
      <c r="B126" s="6" t="s">
        <v>130</v>
      </c>
      <c r="C126" s="7">
        <v>42554</v>
      </c>
    </row>
    <row r="127" spans="1:3">
      <c r="A127" s="16" t="s">
        <v>79</v>
      </c>
      <c r="B127" s="6" t="s">
        <v>131</v>
      </c>
      <c r="C127" s="7">
        <v>42699</v>
      </c>
    </row>
    <row r="128" spans="1:3">
      <c r="A128" s="16" t="s">
        <v>79</v>
      </c>
      <c r="B128" s="6" t="s">
        <v>132</v>
      </c>
      <c r="C128" s="7">
        <v>42708</v>
      </c>
    </row>
    <row r="129" spans="1:3">
      <c r="A129" s="16" t="s">
        <v>79</v>
      </c>
      <c r="B129" s="6" t="s">
        <v>133</v>
      </c>
      <c r="C129" s="7">
        <v>42716</v>
      </c>
    </row>
    <row r="130" spans="1:3">
      <c r="A130" s="16" t="s">
        <v>79</v>
      </c>
      <c r="B130" s="6" t="s">
        <v>134</v>
      </c>
      <c r="C130" s="7">
        <v>42724</v>
      </c>
    </row>
    <row r="131" spans="1:3">
      <c r="A131" s="16" t="s">
        <v>79</v>
      </c>
      <c r="B131" s="6" t="s">
        <v>135</v>
      </c>
      <c r="C131" s="7">
        <v>42733</v>
      </c>
    </row>
    <row r="132" spans="1:3">
      <c r="A132" s="16" t="s">
        <v>79</v>
      </c>
      <c r="B132" s="6" t="s">
        <v>136</v>
      </c>
      <c r="C132" s="7">
        <v>42740</v>
      </c>
    </row>
    <row r="133" spans="1:3">
      <c r="A133" s="16" t="s">
        <v>79</v>
      </c>
      <c r="B133" s="6" t="s">
        <v>137</v>
      </c>
      <c r="C133" s="7">
        <v>42747</v>
      </c>
    </row>
    <row r="134" spans="1:3">
      <c r="A134" s="16" t="s">
        <v>79</v>
      </c>
      <c r="B134" s="6" t="s">
        <v>138</v>
      </c>
      <c r="C134" s="7">
        <v>42755</v>
      </c>
    </row>
    <row r="135" spans="1:3">
      <c r="A135" s="16" t="s">
        <v>79</v>
      </c>
      <c r="B135" s="6" t="s">
        <v>139</v>
      </c>
      <c r="C135" s="7">
        <v>42873</v>
      </c>
    </row>
    <row r="136" spans="1:3">
      <c r="A136" s="16" t="s">
        <v>79</v>
      </c>
      <c r="B136" s="6" t="s">
        <v>140</v>
      </c>
      <c r="C136" s="7">
        <v>42880</v>
      </c>
    </row>
    <row r="137" spans="1:3">
      <c r="A137" s="16" t="s">
        <v>79</v>
      </c>
      <c r="B137" s="6" t="s">
        <v>141</v>
      </c>
      <c r="C137" s="7">
        <v>42887</v>
      </c>
    </row>
    <row r="138" spans="1:3">
      <c r="A138" s="16" t="s">
        <v>79</v>
      </c>
      <c r="B138" s="6" t="s">
        <v>142</v>
      </c>
      <c r="C138" s="7">
        <v>42895</v>
      </c>
    </row>
    <row r="139" spans="1:3">
      <c r="A139" s="16" t="s">
        <v>79</v>
      </c>
      <c r="B139" s="6" t="s">
        <v>143</v>
      </c>
      <c r="C139" s="7">
        <v>42912</v>
      </c>
    </row>
    <row r="140" spans="1:3">
      <c r="A140" s="16" t="s">
        <v>79</v>
      </c>
      <c r="B140" s="6" t="s">
        <v>144</v>
      </c>
      <c r="C140" s="7">
        <v>42919</v>
      </c>
    </row>
    <row r="141" spans="1:3">
      <c r="A141" s="16" t="s">
        <v>79</v>
      </c>
      <c r="B141" s="6" t="s">
        <v>145</v>
      </c>
      <c r="C141" s="7">
        <v>43392</v>
      </c>
    </row>
    <row r="142" spans="1:3">
      <c r="A142" s="16" t="s">
        <v>79</v>
      </c>
      <c r="B142" s="6" t="s">
        <v>146</v>
      </c>
      <c r="C142" s="7">
        <v>43398</v>
      </c>
    </row>
    <row r="143" spans="1:3">
      <c r="A143" s="16" t="s">
        <v>79</v>
      </c>
      <c r="B143" s="6" t="s">
        <v>147</v>
      </c>
      <c r="C143" s="7">
        <v>43474</v>
      </c>
    </row>
    <row r="144" spans="1:3">
      <c r="A144" s="16" t="s">
        <v>79</v>
      </c>
      <c r="B144" s="6" t="s">
        <v>148</v>
      </c>
      <c r="C144" s="7">
        <v>43480</v>
      </c>
    </row>
    <row r="145" spans="1:3">
      <c r="A145" s="16" t="s">
        <v>79</v>
      </c>
      <c r="B145" s="6" t="s">
        <v>149</v>
      </c>
      <c r="C145" s="7">
        <v>43486</v>
      </c>
    </row>
    <row r="146" spans="1:3">
      <c r="A146" s="16" t="s">
        <v>79</v>
      </c>
      <c r="B146" s="6" t="s">
        <v>150</v>
      </c>
      <c r="C146" s="7">
        <v>43491</v>
      </c>
    </row>
    <row r="147" spans="1:3">
      <c r="A147" s="16" t="s">
        <v>79</v>
      </c>
      <c r="B147" s="6" t="s">
        <v>151</v>
      </c>
      <c r="C147" s="7">
        <v>43497</v>
      </c>
    </row>
    <row r="148" spans="1:3">
      <c r="A148" s="16" t="s">
        <v>79</v>
      </c>
      <c r="B148" s="6" t="s">
        <v>152</v>
      </c>
      <c r="C148" s="7">
        <v>43543</v>
      </c>
    </row>
    <row r="149" spans="1:3">
      <c r="A149" s="16" t="s">
        <v>79</v>
      </c>
      <c r="B149" s="6" t="s">
        <v>153</v>
      </c>
      <c r="C149" s="7">
        <v>43548</v>
      </c>
    </row>
    <row r="150" spans="1:3">
      <c r="A150" s="16" t="s">
        <v>79</v>
      </c>
      <c r="B150" s="6" t="s">
        <v>154</v>
      </c>
      <c r="C150" s="7">
        <v>43553</v>
      </c>
    </row>
    <row r="151" spans="1:3">
      <c r="A151" s="16" t="s">
        <v>79</v>
      </c>
      <c r="B151" s="6" t="s">
        <v>155</v>
      </c>
      <c r="C151" s="7">
        <v>43560</v>
      </c>
    </row>
    <row r="152" spans="1:3">
      <c r="A152" s="16" t="s">
        <v>79</v>
      </c>
      <c r="B152" s="6" t="s">
        <v>156</v>
      </c>
      <c r="C152" s="7">
        <v>43565</v>
      </c>
    </row>
    <row r="153" spans="1:3">
      <c r="A153" s="16" t="s">
        <v>79</v>
      </c>
      <c r="B153" s="6" t="s">
        <v>157</v>
      </c>
      <c r="C153" s="7">
        <v>43570</v>
      </c>
    </row>
    <row r="154" spans="1:3">
      <c r="A154" s="16" t="s">
        <v>79</v>
      </c>
      <c r="B154" s="6" t="s">
        <v>158</v>
      </c>
      <c r="C154" s="7">
        <v>43576</v>
      </c>
    </row>
    <row r="155" spans="1:3">
      <c r="A155" s="16" t="s">
        <v>79</v>
      </c>
      <c r="B155" s="6" t="s">
        <v>159</v>
      </c>
      <c r="C155" s="7">
        <v>43581</v>
      </c>
    </row>
    <row r="156" spans="1:3">
      <c r="A156" s="16" t="s">
        <v>79</v>
      </c>
      <c r="B156" s="6" t="s">
        <v>160</v>
      </c>
      <c r="C156" s="7">
        <v>43586</v>
      </c>
    </row>
    <row r="157" spans="1:3">
      <c r="A157" s="16" t="s">
        <v>79</v>
      </c>
      <c r="B157" s="6" t="s">
        <v>161</v>
      </c>
      <c r="C157" s="7">
        <v>43592</v>
      </c>
    </row>
    <row r="158" spans="1:3">
      <c r="A158" s="16" t="s">
        <v>79</v>
      </c>
      <c r="B158" s="6" t="s">
        <v>162</v>
      </c>
      <c r="C158" s="7">
        <v>43598</v>
      </c>
    </row>
    <row r="159" spans="1:3">
      <c r="A159" s="16" t="s">
        <v>79</v>
      </c>
      <c r="B159" s="6" t="s">
        <v>163</v>
      </c>
      <c r="C159" s="7">
        <v>43604</v>
      </c>
    </row>
    <row r="160" spans="1:3">
      <c r="A160" s="16" t="s">
        <v>79</v>
      </c>
      <c r="B160" s="6" t="s">
        <v>164</v>
      </c>
      <c r="C160" s="7">
        <v>43609</v>
      </c>
    </row>
    <row r="161" spans="1:3">
      <c r="A161" s="16" t="s">
        <v>79</v>
      </c>
      <c r="B161" s="6" t="s">
        <v>165</v>
      </c>
      <c r="C161" s="7">
        <v>43620</v>
      </c>
    </row>
    <row r="162" spans="1:3">
      <c r="A162" s="16" t="s">
        <v>79</v>
      </c>
      <c r="B162" s="6" t="s">
        <v>166</v>
      </c>
      <c r="C162" s="7">
        <v>43625</v>
      </c>
    </row>
    <row r="163" spans="1:3">
      <c r="A163" s="16" t="s">
        <v>79</v>
      </c>
      <c r="B163" s="6" t="s">
        <v>167</v>
      </c>
      <c r="C163" s="7">
        <v>43631</v>
      </c>
    </row>
    <row r="164" spans="1:3">
      <c r="A164" s="16" t="s">
        <v>79</v>
      </c>
      <c r="B164" s="6" t="s">
        <v>168</v>
      </c>
      <c r="C164" s="7">
        <v>43644</v>
      </c>
    </row>
    <row r="165" spans="1:3">
      <c r="A165" s="16" t="s">
        <v>79</v>
      </c>
      <c r="B165" s="6" t="s">
        <v>169</v>
      </c>
      <c r="C165" s="7">
        <v>43698</v>
      </c>
    </row>
    <row r="166" spans="1:3">
      <c r="A166" s="16" t="s">
        <v>79</v>
      </c>
      <c r="B166" s="6" t="s">
        <v>170</v>
      </c>
      <c r="C166" s="7">
        <v>43704</v>
      </c>
    </row>
    <row r="167" spans="1:3">
      <c r="A167" s="16" t="s">
        <v>79</v>
      </c>
      <c r="B167" s="6" t="s">
        <v>171</v>
      </c>
      <c r="C167" s="7">
        <v>43709</v>
      </c>
    </row>
    <row r="168" spans="1:3">
      <c r="A168" s="16" t="s">
        <v>79</v>
      </c>
      <c r="B168" s="6" t="s">
        <v>172</v>
      </c>
      <c r="C168" s="7">
        <v>43715</v>
      </c>
    </row>
    <row r="169" spans="1:3">
      <c r="A169" s="16" t="s">
        <v>79</v>
      </c>
      <c r="B169" s="6" t="s">
        <v>173</v>
      </c>
      <c r="C169" s="7">
        <v>43720</v>
      </c>
    </row>
    <row r="170" spans="1:3">
      <c r="A170" s="16" t="s">
        <v>79</v>
      </c>
      <c r="B170" s="6" t="s">
        <v>174</v>
      </c>
      <c r="C170" s="7">
        <v>43726</v>
      </c>
    </row>
    <row r="171" spans="1:3">
      <c r="A171" s="16" t="s">
        <v>79</v>
      </c>
      <c r="B171" s="6" t="s">
        <v>175</v>
      </c>
      <c r="C171" s="7">
        <v>43826</v>
      </c>
    </row>
    <row r="172" spans="1:3">
      <c r="A172" s="16" t="s">
        <v>79</v>
      </c>
      <c r="B172" s="6" t="s">
        <v>176</v>
      </c>
      <c r="C172" s="7">
        <v>43832.852743055555</v>
      </c>
    </row>
    <row r="173" spans="1:3">
      <c r="A173" s="16" t="s">
        <v>79</v>
      </c>
      <c r="B173" s="6" t="s">
        <v>177</v>
      </c>
      <c r="C173" s="7">
        <v>43837.338391203702</v>
      </c>
    </row>
    <row r="174" spans="1:3">
      <c r="A174" s="16" t="s">
        <v>79</v>
      </c>
      <c r="B174" s="6" t="s">
        <v>178</v>
      </c>
      <c r="C174" s="7">
        <v>43842.849641203706</v>
      </c>
    </row>
    <row r="175" spans="1:3">
      <c r="A175" s="16" t="s">
        <v>79</v>
      </c>
      <c r="B175" s="6" t="s">
        <v>179</v>
      </c>
      <c r="C175" s="7">
        <v>43848.338576388887</v>
      </c>
    </row>
    <row r="176" spans="1:3">
      <c r="A176" s="16" t="s">
        <v>79</v>
      </c>
      <c r="B176" s="6" t="s">
        <v>180</v>
      </c>
      <c r="C176" s="7">
        <v>43853.866180555553</v>
      </c>
    </row>
    <row r="177" spans="1:3">
      <c r="A177" s="16" t="s">
        <v>79</v>
      </c>
      <c r="B177" s="6" t="s">
        <v>181</v>
      </c>
      <c r="C177" s="7">
        <v>43859.358124999999</v>
      </c>
    </row>
    <row r="178" spans="1:3">
      <c r="A178" s="16" t="s">
        <v>79</v>
      </c>
      <c r="B178" s="6" t="s">
        <v>182</v>
      </c>
      <c r="C178" s="7">
        <v>43864.858969907407</v>
      </c>
    </row>
    <row r="179" spans="1:3">
      <c r="A179" s="16" t="s">
        <v>79</v>
      </c>
      <c r="B179" s="6" t="s">
        <v>183</v>
      </c>
      <c r="C179" s="7">
        <v>43870.355682870373</v>
      </c>
    </row>
    <row r="180" spans="1:3">
      <c r="A180" s="16" t="s">
        <v>79</v>
      </c>
      <c r="B180" s="6" t="s">
        <v>184</v>
      </c>
      <c r="C180" s="7">
        <v>43875.843819444446</v>
      </c>
    </row>
    <row r="181" spans="1:3">
      <c r="A181" s="16" t="s">
        <v>79</v>
      </c>
      <c r="B181" s="6" t="s">
        <v>185</v>
      </c>
      <c r="C181" s="7">
        <v>43881.352627314816</v>
      </c>
    </row>
    <row r="182" spans="1:3">
      <c r="A182" s="16" t="s">
        <v>79</v>
      </c>
      <c r="B182" s="6" t="s">
        <v>186</v>
      </c>
      <c r="C182" s="7">
        <v>43886.844641203701</v>
      </c>
    </row>
    <row r="183" spans="1:3">
      <c r="A183" s="16" t="s">
        <v>79</v>
      </c>
      <c r="B183" s="6" t="s">
        <v>187</v>
      </c>
      <c r="C183" s="7">
        <v>43892.333738425928</v>
      </c>
    </row>
    <row r="184" spans="1:3">
      <c r="A184" s="16" t="s">
        <v>79</v>
      </c>
      <c r="B184" s="6" t="s">
        <v>188</v>
      </c>
      <c r="C184" s="7">
        <v>43900.349317129629</v>
      </c>
    </row>
    <row r="185" spans="1:3">
      <c r="A185" s="16" t="s">
        <v>79</v>
      </c>
      <c r="B185" s="6" t="s">
        <v>189</v>
      </c>
      <c r="C185" s="7">
        <v>43905.837060185186</v>
      </c>
    </row>
    <row r="186" spans="1:3">
      <c r="A186" s="16" t="s">
        <v>79</v>
      </c>
      <c r="B186" s="6" t="s">
        <v>190</v>
      </c>
      <c r="C186" s="7">
        <v>43911.34715277778</v>
      </c>
    </row>
    <row r="187" spans="1:3">
      <c r="A187" s="16" t="s">
        <v>79</v>
      </c>
      <c r="B187" s="6" t="s">
        <v>191</v>
      </c>
      <c r="C187" s="7">
        <v>43916.836678240739</v>
      </c>
    </row>
    <row r="188" spans="1:3">
      <c r="A188" s="16" t="s">
        <v>79</v>
      </c>
      <c r="B188" s="6" t="s">
        <v>192</v>
      </c>
      <c r="C188" s="7">
        <v>43922.341550925928</v>
      </c>
    </row>
    <row r="189" spans="1:3">
      <c r="A189" s="16" t="s">
        <v>79</v>
      </c>
      <c r="B189" s="6" t="s">
        <v>193</v>
      </c>
      <c r="C189" s="7">
        <v>43961.357233796298</v>
      </c>
    </row>
    <row r="190" spans="1:3">
      <c r="A190" s="16" t="s">
        <v>79</v>
      </c>
      <c r="B190" s="6" t="s">
        <v>194</v>
      </c>
      <c r="C190" s="7">
        <v>43966.832256944443</v>
      </c>
    </row>
    <row r="191" spans="1:3">
      <c r="A191" s="16" t="s">
        <v>79</v>
      </c>
      <c r="B191" s="6" t="s">
        <v>195</v>
      </c>
      <c r="C191" s="7">
        <v>43972.352083333331</v>
      </c>
    </row>
    <row r="192" spans="1:3">
      <c r="A192" s="16" t="s">
        <v>79</v>
      </c>
      <c r="B192" s="6" t="s">
        <v>196</v>
      </c>
      <c r="C192" s="7">
        <v>43977.823321759257</v>
      </c>
    </row>
    <row r="193" spans="1:3">
      <c r="A193" s="16" t="s">
        <v>79</v>
      </c>
      <c r="B193" s="6" t="s">
        <v>197</v>
      </c>
      <c r="C193" s="7">
        <v>43983.343958333331</v>
      </c>
    </row>
    <row r="194" spans="1:3">
      <c r="A194" s="16" t="s">
        <v>79</v>
      </c>
      <c r="B194" s="6" t="s">
        <v>198</v>
      </c>
      <c r="C194" s="7">
        <v>43988.841909722221</v>
      </c>
    </row>
    <row r="195" spans="1:3">
      <c r="A195" s="16" t="s">
        <v>79</v>
      </c>
      <c r="B195" s="6" t="s">
        <v>199</v>
      </c>
      <c r="C195" s="7">
        <v>43994.347291666665</v>
      </c>
    </row>
    <row r="196" spans="1:3">
      <c r="A196" s="16" t="s">
        <v>79</v>
      </c>
      <c r="B196" s="6" t="s">
        <v>200</v>
      </c>
      <c r="C196" s="7">
        <v>43999.837789351855</v>
      </c>
    </row>
    <row r="197" spans="1:3">
      <c r="A197" s="16" t="s">
        <v>79</v>
      </c>
      <c r="B197" s="6" t="s">
        <v>201</v>
      </c>
      <c r="C197" s="7">
        <v>44005.471458333333</v>
      </c>
    </row>
    <row r="198" spans="1:3">
      <c r="A198" s="16" t="s">
        <v>79</v>
      </c>
      <c r="B198" s="6" t="s">
        <v>202</v>
      </c>
      <c r="C198" s="7">
        <v>44006.176388888889</v>
      </c>
    </row>
    <row r="199" spans="1:3">
      <c r="A199" s="16" t="s">
        <v>79</v>
      </c>
      <c r="B199" s="6" t="s">
        <v>203</v>
      </c>
      <c r="C199" s="7">
        <v>44010.946909722225</v>
      </c>
    </row>
    <row r="200" spans="1:3">
      <c r="A200" s="16" t="s">
        <v>79</v>
      </c>
      <c r="B200" s="6" t="s">
        <v>204</v>
      </c>
      <c r="C200" s="7">
        <v>44016.354479166665</v>
      </c>
    </row>
    <row r="201" spans="1:3">
      <c r="A201" s="16" t="s">
        <v>79</v>
      </c>
      <c r="B201" s="6" t="s">
        <v>205</v>
      </c>
      <c r="C201" s="7">
        <v>44021.847210648149</v>
      </c>
    </row>
    <row r="202" spans="1:3">
      <c r="A202" s="16" t="s">
        <v>79</v>
      </c>
      <c r="B202" s="6" t="s">
        <v>206</v>
      </c>
      <c r="C202" s="7">
        <v>44231.846493055556</v>
      </c>
    </row>
    <row r="203" spans="1:3">
      <c r="A203" s="16" t="s">
        <v>79</v>
      </c>
      <c r="B203" s="6" t="s">
        <v>207</v>
      </c>
      <c r="C203" s="7">
        <v>44237.355428240742</v>
      </c>
    </row>
    <row r="204" spans="1:3">
      <c r="A204" s="16" t="s">
        <v>79</v>
      </c>
      <c r="B204" s="6" t="s">
        <v>208</v>
      </c>
      <c r="C204" s="7">
        <v>44242.846516203703</v>
      </c>
    </row>
    <row r="205" spans="1:3">
      <c r="A205" s="16" t="s">
        <v>79</v>
      </c>
      <c r="B205" s="6" t="s">
        <v>209</v>
      </c>
      <c r="C205" s="7">
        <v>44248.347418981481</v>
      </c>
    </row>
    <row r="206" spans="1:3">
      <c r="A206" s="16" t="s">
        <v>79</v>
      </c>
      <c r="B206" s="6" t="s">
        <v>210</v>
      </c>
      <c r="C206" s="7">
        <v>44307.34952546296</v>
      </c>
    </row>
    <row r="207" spans="1:3">
      <c r="A207" s="16" t="s">
        <v>79</v>
      </c>
      <c r="B207" s="6" t="s">
        <v>211</v>
      </c>
      <c r="C207" s="7">
        <v>44312.833391203705</v>
      </c>
    </row>
    <row r="208" spans="1:3">
      <c r="A208" s="16" t="s">
        <v>79</v>
      </c>
      <c r="B208" s="6" t="s">
        <v>212</v>
      </c>
      <c r="C208" s="7">
        <v>44318.341423611113</v>
      </c>
    </row>
    <row r="209" spans="1:3">
      <c r="A209" s="16" t="s">
        <v>79</v>
      </c>
      <c r="B209" s="6" t="s">
        <v>213</v>
      </c>
      <c r="C209" s="7">
        <v>44323.843993055554</v>
      </c>
    </row>
    <row r="210" spans="1:3">
      <c r="A210" s="16" t="s">
        <v>79</v>
      </c>
      <c r="B210" s="6" t="s">
        <v>214</v>
      </c>
      <c r="C210" s="7">
        <v>44327.341249999998</v>
      </c>
    </row>
    <row r="211" spans="1:3">
      <c r="A211" s="16" t="s">
        <v>79</v>
      </c>
      <c r="B211" s="6" t="s">
        <v>215</v>
      </c>
      <c r="C211" s="7">
        <v>44375.367476851854</v>
      </c>
    </row>
    <row r="212" spans="1:3">
      <c r="A212" s="16" t="s">
        <v>79</v>
      </c>
      <c r="B212" s="6" t="s">
        <v>216</v>
      </c>
      <c r="C212" s="7">
        <v>44380.858784722222</v>
      </c>
    </row>
    <row r="213" spans="1:3">
      <c r="A213" s="16" t="s">
        <v>79</v>
      </c>
      <c r="B213" s="6" t="s">
        <v>217</v>
      </c>
      <c r="C213" s="7">
        <v>44386.348611111112</v>
      </c>
    </row>
    <row r="214" spans="1:3">
      <c r="A214" s="16" t="s">
        <v>79</v>
      </c>
      <c r="B214" s="6" t="s">
        <v>218</v>
      </c>
      <c r="C214" s="7">
        <v>44391.334965277776</v>
      </c>
    </row>
    <row r="215" spans="1:3">
      <c r="A215" s="16" t="s">
        <v>79</v>
      </c>
      <c r="B215" s="6" t="s">
        <v>219</v>
      </c>
      <c r="C215" s="7">
        <v>44396.333518518521</v>
      </c>
    </row>
    <row r="216" spans="1:3">
      <c r="A216" s="16" t="s">
        <v>79</v>
      </c>
      <c r="B216" s="6" t="s">
        <v>220</v>
      </c>
      <c r="C216" s="7">
        <v>44401.359629629631</v>
      </c>
    </row>
    <row r="217" spans="1:3">
      <c r="A217" s="16" t="s">
        <v>79</v>
      </c>
      <c r="B217" s="6" t="s">
        <v>221</v>
      </c>
      <c r="C217" s="7">
        <v>44406.360243055555</v>
      </c>
    </row>
    <row r="218" spans="1:3">
      <c r="A218" s="16" t="s">
        <v>79</v>
      </c>
      <c r="B218" s="6" t="s">
        <v>222</v>
      </c>
      <c r="C218" s="7">
        <v>44411.34715277778</v>
      </c>
    </row>
    <row r="219" spans="1:3">
      <c r="A219" s="16" t="s">
        <v>79</v>
      </c>
      <c r="B219" s="6" t="s">
        <v>223</v>
      </c>
      <c r="C219" s="7">
        <v>44416.345335648148</v>
      </c>
    </row>
    <row r="220" spans="1:3">
      <c r="A220" s="16" t="s">
        <v>79</v>
      </c>
      <c r="B220" s="6" t="s">
        <v>224</v>
      </c>
      <c r="C220" s="7">
        <v>44421.343842592592</v>
      </c>
    </row>
    <row r="221" spans="1:3">
      <c r="A221" s="16" t="s">
        <v>79</v>
      </c>
      <c r="B221" s="6" t="s">
        <v>225</v>
      </c>
      <c r="C221" s="7">
        <v>44426.348993055559</v>
      </c>
    </row>
    <row r="222" spans="1:3">
      <c r="A222" s="16" t="s">
        <v>79</v>
      </c>
      <c r="B222" s="6" t="s">
        <v>226</v>
      </c>
      <c r="C222" s="7">
        <v>44431.349733796298</v>
      </c>
    </row>
    <row r="223" spans="1:3">
      <c r="A223" s="16" t="s">
        <v>79</v>
      </c>
      <c r="B223" s="6" t="s">
        <v>227</v>
      </c>
      <c r="C223" s="7">
        <v>44436.34851851852</v>
      </c>
    </row>
    <row r="224" spans="1:3">
      <c r="A224" s="16" t="s">
        <v>79</v>
      </c>
      <c r="B224" s="6" t="s">
        <v>228</v>
      </c>
      <c r="C224" s="7">
        <v>44441.352546296293</v>
      </c>
    </row>
    <row r="225" spans="1:3">
      <c r="A225" s="16" t="s">
        <v>229</v>
      </c>
      <c r="B225" s="8" t="s">
        <v>230</v>
      </c>
      <c r="C225" s="9">
        <v>43753</v>
      </c>
    </row>
    <row r="226" spans="1:3">
      <c r="A226" s="16" t="s">
        <v>229</v>
      </c>
      <c r="B226" s="8" t="s">
        <v>231</v>
      </c>
      <c r="C226" s="9">
        <v>43768</v>
      </c>
    </row>
    <row r="227" spans="1:3">
      <c r="A227" s="16" t="s">
        <v>229</v>
      </c>
      <c r="B227" s="8" t="s">
        <v>232</v>
      </c>
      <c r="C227" s="9">
        <v>43860</v>
      </c>
    </row>
    <row r="228" spans="1:3">
      <c r="A228" s="16" t="s">
        <v>229</v>
      </c>
      <c r="B228" s="8" t="s">
        <v>233</v>
      </c>
      <c r="C228" s="9">
        <v>43857</v>
      </c>
    </row>
    <row r="229" spans="1:3">
      <c r="A229" s="16" t="s">
        <v>229</v>
      </c>
      <c r="B229" s="8" t="s">
        <v>234</v>
      </c>
      <c r="C229" s="9">
        <v>44075</v>
      </c>
    </row>
    <row r="230" spans="1:3">
      <c r="A230" s="16" t="s">
        <v>229</v>
      </c>
      <c r="B230" s="8" t="s">
        <v>235</v>
      </c>
      <c r="C230" s="9">
        <v>44088</v>
      </c>
    </row>
    <row r="231" spans="1:3">
      <c r="A231" s="16" t="s">
        <v>229</v>
      </c>
      <c r="B231" s="8" t="s">
        <v>236</v>
      </c>
      <c r="C231" s="9">
        <v>44102</v>
      </c>
    </row>
    <row r="232" spans="1:3">
      <c r="A232" s="16" t="s">
        <v>229</v>
      </c>
      <c r="B232" s="8" t="s">
        <v>237</v>
      </c>
      <c r="C232" s="9">
        <v>44193</v>
      </c>
    </row>
    <row r="233" spans="1:3">
      <c r="A233" s="16" t="s">
        <v>229</v>
      </c>
      <c r="B233" s="8" t="s">
        <v>238</v>
      </c>
      <c r="C233" s="9">
        <v>44209</v>
      </c>
    </row>
    <row r="234" spans="1:3">
      <c r="A234" s="16" t="s">
        <v>229</v>
      </c>
      <c r="B234" s="8" t="s">
        <v>239</v>
      </c>
      <c r="C234" s="9">
        <v>44223</v>
      </c>
    </row>
    <row r="235" spans="1:3">
      <c r="A235" s="16" t="s">
        <v>229</v>
      </c>
      <c r="B235" s="8" t="s">
        <v>240</v>
      </c>
      <c r="C235" s="9">
        <v>44236</v>
      </c>
    </row>
    <row r="236" spans="1:3">
      <c r="A236" s="16" t="s">
        <v>229</v>
      </c>
      <c r="B236" s="8" t="s">
        <v>241</v>
      </c>
      <c r="C236" s="9">
        <v>44250</v>
      </c>
    </row>
    <row r="237" spans="1:3">
      <c r="A237" s="16" t="s">
        <v>229</v>
      </c>
      <c r="B237" s="8" t="s">
        <v>242</v>
      </c>
      <c r="C237" s="9">
        <v>44264</v>
      </c>
    </row>
    <row r="238" spans="1:3">
      <c r="A238" s="16" t="s">
        <v>229</v>
      </c>
      <c r="B238" s="8" t="s">
        <v>243</v>
      </c>
      <c r="C238" s="9">
        <v>44278</v>
      </c>
    </row>
    <row r="239" spans="1:3">
      <c r="A239" s="16" t="s">
        <v>229</v>
      </c>
      <c r="B239" s="8" t="s">
        <v>244</v>
      </c>
      <c r="C239" s="9">
        <v>44292</v>
      </c>
    </row>
    <row r="240" spans="1:3">
      <c r="A240" s="16" t="s">
        <v>229</v>
      </c>
      <c r="B240" s="8" t="s">
        <v>245</v>
      </c>
      <c r="C240" s="9">
        <v>44495</v>
      </c>
    </row>
    <row r="241" spans="1:3">
      <c r="A241" s="16" t="s">
        <v>229</v>
      </c>
      <c r="B241" s="8" t="s">
        <v>246</v>
      </c>
      <c r="C241" s="9">
        <v>44510</v>
      </c>
    </row>
    <row r="242" spans="1:3">
      <c r="A242" s="16" t="s">
        <v>229</v>
      </c>
      <c r="B242" s="8" t="s">
        <v>247</v>
      </c>
      <c r="C242" s="9">
        <v>44517</v>
      </c>
    </row>
    <row r="243" spans="1:3">
      <c r="A243" s="16" t="s">
        <v>229</v>
      </c>
      <c r="B243" s="8" t="s">
        <v>248</v>
      </c>
      <c r="C243" s="9">
        <v>44530</v>
      </c>
    </row>
    <row r="244" spans="1:3">
      <c r="A244" s="16" t="s">
        <v>229</v>
      </c>
      <c r="B244" s="8" t="s">
        <v>249</v>
      </c>
      <c r="C244" s="9">
        <v>44539</v>
      </c>
    </row>
    <row r="245" spans="1:3">
      <c r="A245" s="16" t="s">
        <v>229</v>
      </c>
      <c r="B245" s="8" t="s">
        <v>250</v>
      </c>
      <c r="C245" s="9">
        <v>44546</v>
      </c>
    </row>
    <row r="246" spans="1:3">
      <c r="A246" s="39" t="s">
        <v>19</v>
      </c>
      <c r="B246" s="4" t="s">
        <v>77</v>
      </c>
      <c r="C246" s="5">
        <v>44624.333182870374</v>
      </c>
    </row>
    <row r="247" spans="1:3">
      <c r="A247" s="39" t="s">
        <v>19</v>
      </c>
      <c r="B247" s="4" t="s">
        <v>78</v>
      </c>
      <c r="C247" s="5">
        <v>44629.841122685182</v>
      </c>
    </row>
    <row r="248" spans="1:3">
      <c r="A248" s="39" t="s">
        <v>19</v>
      </c>
      <c r="B248" s="4" t="s">
        <v>251</v>
      </c>
      <c r="C248" s="5">
        <v>44636.344421296293</v>
      </c>
    </row>
    <row r="249" spans="1:3">
      <c r="A249" s="39" t="s">
        <v>19</v>
      </c>
      <c r="B249" s="4" t="s">
        <v>252</v>
      </c>
      <c r="C249" s="5">
        <v>44641.855833333335</v>
      </c>
    </row>
    <row r="250" spans="1:3">
      <c r="A250" s="39" t="s">
        <v>19</v>
      </c>
      <c r="B250" s="4" t="s">
        <v>253</v>
      </c>
      <c r="C250" s="5">
        <v>44647.341782407406</v>
      </c>
    </row>
    <row r="251" spans="1:3">
      <c r="A251" s="39" t="s">
        <v>19</v>
      </c>
      <c r="B251" s="4" t="s">
        <v>254</v>
      </c>
      <c r="C251" s="5">
        <v>44647.722962962966</v>
      </c>
    </row>
    <row r="252" spans="1:3">
      <c r="A252" s="39" t="s">
        <v>19</v>
      </c>
      <c r="B252" s="4" t="s">
        <v>255</v>
      </c>
      <c r="C252" s="5">
        <v>44652.345902777779</v>
      </c>
    </row>
    <row r="253" spans="1:3">
      <c r="A253" s="39" t="s">
        <v>19</v>
      </c>
      <c r="B253" s="4" t="s">
        <v>256</v>
      </c>
      <c r="C253" s="5">
        <v>44657.34511574074</v>
      </c>
    </row>
    <row r="254" spans="1:3">
      <c r="A254" s="39" t="s">
        <v>19</v>
      </c>
      <c r="B254" s="4" t="s">
        <v>257</v>
      </c>
      <c r="C254" s="5">
        <v>44657.64166666667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07D7-F3BC-4064-969D-5BDAFD2E35AA}">
  <sheetPr>
    <tabColor theme="5" tint="0.79998168889431442"/>
  </sheetPr>
  <dimension ref="A1:N310"/>
  <sheetViews>
    <sheetView workbookViewId="0">
      <selection activeCell="D2" sqref="D2"/>
    </sheetView>
  </sheetViews>
  <sheetFormatPr defaultRowHeight="15"/>
  <cols>
    <col min="1" max="1" width="13.28515625" bestFit="1" customWidth="1"/>
    <col min="2" max="2" width="12.7109375" bestFit="1" customWidth="1"/>
    <col min="3" max="3" width="10.42578125" bestFit="1" customWidth="1"/>
    <col min="6" max="6" width="14.85546875" bestFit="1" customWidth="1"/>
    <col min="7" max="7" width="7.7109375" bestFit="1" customWidth="1"/>
    <col min="8" max="8" width="14.7109375" bestFit="1" customWidth="1"/>
  </cols>
  <sheetData>
    <row r="1" spans="1:14">
      <c r="A1" s="11" t="s">
        <v>258</v>
      </c>
      <c r="B1" s="11" t="s">
        <v>259</v>
      </c>
      <c r="C1" s="11" t="s">
        <v>260</v>
      </c>
      <c r="F1" s="15" t="s">
        <v>261</v>
      </c>
      <c r="G1" s="15" t="s">
        <v>0</v>
      </c>
      <c r="H1" s="15" t="s">
        <v>260</v>
      </c>
    </row>
    <row r="2" spans="1:14">
      <c r="A2" s="12">
        <v>277624</v>
      </c>
      <c r="B2" s="12" t="s">
        <v>3</v>
      </c>
      <c r="C2" s="12" t="s">
        <v>4</v>
      </c>
      <c r="F2" s="17">
        <v>278927</v>
      </c>
      <c r="G2" s="17" t="s">
        <v>3</v>
      </c>
      <c r="H2" s="18" t="s">
        <v>4</v>
      </c>
    </row>
    <row r="3" spans="1:14">
      <c r="A3" s="12">
        <v>277624</v>
      </c>
      <c r="B3" s="12" t="s">
        <v>3</v>
      </c>
      <c r="C3" s="12" t="s">
        <v>5</v>
      </c>
      <c r="F3" s="17">
        <v>279658</v>
      </c>
      <c r="G3" s="17" t="s">
        <v>3</v>
      </c>
      <c r="H3" s="18" t="s">
        <v>4</v>
      </c>
    </row>
    <row r="4" spans="1:14">
      <c r="A4" s="12">
        <v>277624</v>
      </c>
      <c r="B4" s="12" t="s">
        <v>3</v>
      </c>
      <c r="C4" s="12" t="s">
        <v>6</v>
      </c>
      <c r="F4" s="17">
        <v>278927</v>
      </c>
      <c r="G4" s="17" t="s">
        <v>3</v>
      </c>
      <c r="H4" s="18" t="s">
        <v>5</v>
      </c>
    </row>
    <row r="5" spans="1:14">
      <c r="A5" s="12">
        <v>277624</v>
      </c>
      <c r="B5" s="12" t="s">
        <v>3</v>
      </c>
      <c r="C5" s="12" t="s">
        <v>7</v>
      </c>
      <c r="F5" s="17">
        <v>279658</v>
      </c>
      <c r="G5" s="17" t="s">
        <v>3</v>
      </c>
      <c r="H5" s="18" t="s">
        <v>5</v>
      </c>
    </row>
    <row r="6" spans="1:14">
      <c r="A6" s="12">
        <v>280596</v>
      </c>
      <c r="B6" s="12" t="s">
        <v>79</v>
      </c>
      <c r="C6" s="12" t="s">
        <v>145</v>
      </c>
      <c r="F6" s="17">
        <v>278927</v>
      </c>
      <c r="G6" s="17" t="s">
        <v>3</v>
      </c>
      <c r="H6" s="18" t="s">
        <v>6</v>
      </c>
    </row>
    <row r="7" spans="1:14">
      <c r="A7" s="12">
        <v>280596</v>
      </c>
      <c r="B7" s="12" t="s">
        <v>79</v>
      </c>
      <c r="C7" s="12" t="s">
        <v>146</v>
      </c>
      <c r="F7" s="17">
        <v>279658</v>
      </c>
      <c r="G7" s="17" t="s">
        <v>3</v>
      </c>
      <c r="H7" s="18" t="s">
        <v>6</v>
      </c>
      <c r="N7" t="s">
        <v>262</v>
      </c>
    </row>
    <row r="8" spans="1:14">
      <c r="A8" s="13">
        <v>280596</v>
      </c>
      <c r="B8" s="13" t="s">
        <v>19</v>
      </c>
      <c r="C8" s="13" t="s">
        <v>23</v>
      </c>
      <c r="F8" s="17">
        <v>279658</v>
      </c>
      <c r="G8" s="17" t="s">
        <v>3</v>
      </c>
      <c r="H8" s="18" t="s">
        <v>7</v>
      </c>
    </row>
    <row r="9" spans="1:14">
      <c r="A9" s="12">
        <v>282838</v>
      </c>
      <c r="B9" s="12" t="s">
        <v>79</v>
      </c>
      <c r="C9" s="12" t="s">
        <v>145</v>
      </c>
      <c r="F9" s="17">
        <v>279658</v>
      </c>
      <c r="G9" s="17" t="s">
        <v>79</v>
      </c>
      <c r="H9" s="18" t="s">
        <v>145</v>
      </c>
    </row>
    <row r="10" spans="1:14">
      <c r="A10" s="12">
        <v>282838</v>
      </c>
      <c r="B10" s="12" t="s">
        <v>79</v>
      </c>
      <c r="C10" s="12" t="s">
        <v>146</v>
      </c>
      <c r="F10" s="17">
        <v>279658</v>
      </c>
      <c r="G10" s="17" t="s">
        <v>79</v>
      </c>
      <c r="H10" s="18" t="s">
        <v>146</v>
      </c>
    </row>
    <row r="11" spans="1:14">
      <c r="A11" s="12">
        <v>282838</v>
      </c>
      <c r="B11" s="12" t="s">
        <v>79</v>
      </c>
      <c r="C11" s="12" t="s">
        <v>147</v>
      </c>
      <c r="F11" s="17">
        <v>279658</v>
      </c>
      <c r="G11" s="17" t="s">
        <v>19</v>
      </c>
      <c r="H11" s="18" t="s">
        <v>21</v>
      </c>
    </row>
    <row r="12" spans="1:14">
      <c r="A12" s="12">
        <v>282838</v>
      </c>
      <c r="B12" s="12" t="s">
        <v>79</v>
      </c>
      <c r="C12" s="12" t="s">
        <v>148</v>
      </c>
      <c r="F12" s="17">
        <v>279658</v>
      </c>
      <c r="G12" s="17" t="s">
        <v>19</v>
      </c>
      <c r="H12" s="18" t="s">
        <v>23</v>
      </c>
    </row>
    <row r="13" spans="1:14">
      <c r="A13" s="12">
        <v>282838</v>
      </c>
      <c r="B13" s="12" t="s">
        <v>79</v>
      </c>
      <c r="C13" s="12" t="s">
        <v>149</v>
      </c>
      <c r="F13" s="12">
        <v>290557</v>
      </c>
      <c r="G13" s="17" t="s">
        <v>19</v>
      </c>
      <c r="H13" s="18" t="s">
        <v>23</v>
      </c>
    </row>
    <row r="14" spans="1:14">
      <c r="A14" s="12">
        <v>282838</v>
      </c>
      <c r="B14" s="12" t="s">
        <v>79</v>
      </c>
      <c r="C14" s="12" t="s">
        <v>150</v>
      </c>
      <c r="F14" s="17">
        <v>279658</v>
      </c>
      <c r="G14" s="17" t="s">
        <v>19</v>
      </c>
      <c r="H14" s="18" t="s">
        <v>24</v>
      </c>
    </row>
    <row r="15" spans="1:14">
      <c r="A15" s="12">
        <v>282838</v>
      </c>
      <c r="B15" s="12" t="s">
        <v>79</v>
      </c>
      <c r="C15" s="12" t="s">
        <v>151</v>
      </c>
      <c r="F15" s="12">
        <v>290557</v>
      </c>
      <c r="G15" s="17" t="s">
        <v>19</v>
      </c>
      <c r="H15" s="18" t="s">
        <v>24</v>
      </c>
    </row>
    <row r="16" spans="1:14">
      <c r="A16" s="12">
        <v>282838</v>
      </c>
      <c r="B16" s="12" t="s">
        <v>79</v>
      </c>
      <c r="C16" s="12" t="s">
        <v>152</v>
      </c>
      <c r="F16" s="12">
        <v>290557</v>
      </c>
      <c r="G16" s="17" t="s">
        <v>79</v>
      </c>
      <c r="H16" s="18" t="s">
        <v>147</v>
      </c>
    </row>
    <row r="17" spans="1:8">
      <c r="A17" s="12">
        <v>282838</v>
      </c>
      <c r="B17" s="12" t="s">
        <v>79</v>
      </c>
      <c r="C17" s="12" t="s">
        <v>153</v>
      </c>
      <c r="F17" s="12">
        <v>290557</v>
      </c>
      <c r="G17" s="17" t="s">
        <v>79</v>
      </c>
      <c r="H17" s="18" t="s">
        <v>148</v>
      </c>
    </row>
    <row r="18" spans="1:8">
      <c r="A18" s="12">
        <v>282838</v>
      </c>
      <c r="B18" s="12" t="s">
        <v>79</v>
      </c>
      <c r="C18" s="12" t="s">
        <v>154</v>
      </c>
      <c r="F18" s="12">
        <v>290557</v>
      </c>
      <c r="G18" s="17" t="s">
        <v>79</v>
      </c>
      <c r="H18" s="18" t="s">
        <v>149</v>
      </c>
    </row>
    <row r="19" spans="1:8">
      <c r="A19" s="12">
        <v>282838</v>
      </c>
      <c r="B19" s="12" t="s">
        <v>19</v>
      </c>
      <c r="C19" s="12" t="s">
        <v>20</v>
      </c>
      <c r="F19" s="12">
        <v>290557</v>
      </c>
      <c r="G19" s="17" t="s">
        <v>79</v>
      </c>
      <c r="H19" s="18" t="s">
        <v>150</v>
      </c>
    </row>
    <row r="20" spans="1:8">
      <c r="A20" s="12">
        <v>282838</v>
      </c>
      <c r="B20" s="12" t="s">
        <v>19</v>
      </c>
      <c r="C20" s="12" t="s">
        <v>21</v>
      </c>
      <c r="F20" s="12">
        <v>290557</v>
      </c>
      <c r="G20" s="17" t="s">
        <v>79</v>
      </c>
      <c r="H20" s="18" t="s">
        <v>151</v>
      </c>
    </row>
    <row r="21" spans="1:8">
      <c r="A21" s="12">
        <v>282838</v>
      </c>
      <c r="B21" s="12" t="s">
        <v>19</v>
      </c>
      <c r="C21" s="12" t="s">
        <v>23</v>
      </c>
      <c r="F21" s="12">
        <v>290557</v>
      </c>
      <c r="G21" s="17" t="s">
        <v>79</v>
      </c>
      <c r="H21" s="18" t="s">
        <v>152</v>
      </c>
    </row>
    <row r="22" spans="1:8">
      <c r="A22" s="12">
        <v>282838</v>
      </c>
      <c r="B22" s="12" t="s">
        <v>19</v>
      </c>
      <c r="C22" s="12" t="s">
        <v>24</v>
      </c>
      <c r="F22" s="12">
        <v>290557</v>
      </c>
      <c r="G22" s="17" t="s">
        <v>79</v>
      </c>
      <c r="H22" s="18" t="s">
        <v>153</v>
      </c>
    </row>
    <row r="23" spans="1:8">
      <c r="A23" s="12">
        <v>284087</v>
      </c>
      <c r="B23" s="12" t="s">
        <v>79</v>
      </c>
      <c r="C23" s="12" t="s">
        <v>147</v>
      </c>
      <c r="F23" s="17">
        <v>301302</v>
      </c>
      <c r="G23" s="17" t="s">
        <v>79</v>
      </c>
      <c r="H23" s="18" t="s">
        <v>153</v>
      </c>
    </row>
    <row r="24" spans="1:8">
      <c r="A24" s="12">
        <v>284087</v>
      </c>
      <c r="B24" s="12" t="s">
        <v>79</v>
      </c>
      <c r="C24" s="12" t="s">
        <v>148</v>
      </c>
      <c r="F24" s="12">
        <v>290557</v>
      </c>
      <c r="G24" s="17" t="s">
        <v>79</v>
      </c>
      <c r="H24" s="18" t="s">
        <v>154</v>
      </c>
    </row>
    <row r="25" spans="1:8">
      <c r="A25" s="12">
        <v>284087</v>
      </c>
      <c r="B25" s="12" t="s">
        <v>79</v>
      </c>
      <c r="C25" s="12" t="s">
        <v>149</v>
      </c>
      <c r="F25" s="17">
        <v>301302</v>
      </c>
      <c r="G25" s="17" t="s">
        <v>79</v>
      </c>
      <c r="H25" s="18" t="s">
        <v>154</v>
      </c>
    </row>
    <row r="26" spans="1:8">
      <c r="A26" s="12">
        <v>284087</v>
      </c>
      <c r="B26" s="12" t="s">
        <v>79</v>
      </c>
      <c r="C26" s="12" t="s">
        <v>150</v>
      </c>
      <c r="F26" s="12">
        <v>290557</v>
      </c>
      <c r="G26" s="17" t="s">
        <v>79</v>
      </c>
      <c r="H26" s="18" t="s">
        <v>155</v>
      </c>
    </row>
    <row r="27" spans="1:8">
      <c r="A27" s="12">
        <v>284087</v>
      </c>
      <c r="B27" s="12" t="s">
        <v>79</v>
      </c>
      <c r="C27" s="12" t="s">
        <v>151</v>
      </c>
      <c r="F27" s="17">
        <v>301302</v>
      </c>
      <c r="G27" s="17" t="s">
        <v>79</v>
      </c>
      <c r="H27" s="18" t="s">
        <v>155</v>
      </c>
    </row>
    <row r="28" spans="1:8">
      <c r="A28" s="12">
        <v>284087</v>
      </c>
      <c r="B28" s="12" t="s">
        <v>19</v>
      </c>
      <c r="C28" s="12" t="s">
        <v>23</v>
      </c>
      <c r="F28" s="12">
        <v>290557</v>
      </c>
      <c r="G28" s="17" t="s">
        <v>79</v>
      </c>
      <c r="H28" s="18" t="s">
        <v>156</v>
      </c>
    </row>
    <row r="29" spans="1:8">
      <c r="A29" s="12">
        <v>284087</v>
      </c>
      <c r="B29" s="12" t="s">
        <v>19</v>
      </c>
      <c r="C29" s="12" t="s">
        <v>24</v>
      </c>
      <c r="F29" s="17">
        <v>301302</v>
      </c>
      <c r="G29" s="17" t="s">
        <v>79</v>
      </c>
      <c r="H29" s="18" t="s">
        <v>156</v>
      </c>
    </row>
    <row r="30" spans="1:8">
      <c r="A30" s="12">
        <v>304484</v>
      </c>
      <c r="B30" s="12" t="s">
        <v>79</v>
      </c>
      <c r="C30" s="12" t="s">
        <v>151</v>
      </c>
      <c r="F30" s="12">
        <v>290557</v>
      </c>
      <c r="G30" s="17" t="s">
        <v>79</v>
      </c>
      <c r="H30" s="18" t="s">
        <v>157</v>
      </c>
    </row>
    <row r="31" spans="1:8">
      <c r="A31" s="12">
        <v>304484</v>
      </c>
      <c r="B31" s="12" t="s">
        <v>79</v>
      </c>
      <c r="C31" s="12" t="s">
        <v>152</v>
      </c>
      <c r="F31" s="17">
        <v>301302</v>
      </c>
      <c r="G31" s="17" t="s">
        <v>79</v>
      </c>
      <c r="H31" s="18" t="s">
        <v>157</v>
      </c>
    </row>
    <row r="32" spans="1:8">
      <c r="A32" s="12">
        <v>304484</v>
      </c>
      <c r="B32" s="12" t="s">
        <v>79</v>
      </c>
      <c r="C32" s="12" t="s">
        <v>153</v>
      </c>
      <c r="F32" s="12">
        <v>290557</v>
      </c>
      <c r="G32" s="17" t="s">
        <v>79</v>
      </c>
      <c r="H32" s="18" t="s">
        <v>158</v>
      </c>
    </row>
    <row r="33" spans="1:8">
      <c r="A33" s="12">
        <v>304484</v>
      </c>
      <c r="B33" s="12" t="s">
        <v>79</v>
      </c>
      <c r="C33" s="12" t="s">
        <v>154</v>
      </c>
      <c r="F33" s="17">
        <v>301302</v>
      </c>
      <c r="G33" s="17" t="s">
        <v>79</v>
      </c>
      <c r="H33" s="18" t="s">
        <v>158</v>
      </c>
    </row>
    <row r="34" spans="1:8">
      <c r="A34" s="12">
        <v>304484</v>
      </c>
      <c r="B34" s="12" t="s">
        <v>79</v>
      </c>
      <c r="C34" s="12" t="s">
        <v>155</v>
      </c>
      <c r="F34" s="12">
        <v>290557</v>
      </c>
      <c r="G34" s="17" t="s">
        <v>79</v>
      </c>
      <c r="H34" s="18" t="s">
        <v>159</v>
      </c>
    </row>
    <row r="35" spans="1:8">
      <c r="A35" s="12">
        <v>304919</v>
      </c>
      <c r="B35" s="12" t="s">
        <v>79</v>
      </c>
      <c r="C35" s="12" t="s">
        <v>154</v>
      </c>
      <c r="F35" s="17">
        <v>301302</v>
      </c>
      <c r="G35" s="17" t="s">
        <v>79</v>
      </c>
      <c r="H35" s="18" t="s">
        <v>159</v>
      </c>
    </row>
    <row r="36" spans="1:8">
      <c r="A36" s="12">
        <v>304919</v>
      </c>
      <c r="B36" s="12" t="s">
        <v>79</v>
      </c>
      <c r="C36" s="12" t="s">
        <v>155</v>
      </c>
      <c r="F36" s="12">
        <v>290557</v>
      </c>
      <c r="G36" s="17" t="s">
        <v>79</v>
      </c>
      <c r="H36" s="18" t="s">
        <v>160</v>
      </c>
    </row>
    <row r="37" spans="1:8">
      <c r="A37" s="12">
        <v>304919</v>
      </c>
      <c r="B37" s="12" t="s">
        <v>79</v>
      </c>
      <c r="C37" s="12" t="s">
        <v>156</v>
      </c>
      <c r="F37" s="17">
        <v>301302</v>
      </c>
      <c r="G37" s="17" t="s">
        <v>79</v>
      </c>
      <c r="H37" s="18" t="s">
        <v>160</v>
      </c>
    </row>
    <row r="38" spans="1:8">
      <c r="A38" s="12">
        <v>304919</v>
      </c>
      <c r="B38" s="12" t="s">
        <v>79</v>
      </c>
      <c r="C38" s="12" t="s">
        <v>157</v>
      </c>
      <c r="F38" s="17">
        <v>309659</v>
      </c>
      <c r="G38" s="17" t="s">
        <v>79</v>
      </c>
      <c r="H38" s="18" t="s">
        <v>160</v>
      </c>
    </row>
    <row r="39" spans="1:8">
      <c r="A39" s="12">
        <v>304919</v>
      </c>
      <c r="B39" s="12" t="s">
        <v>79</v>
      </c>
      <c r="C39" s="12" t="s">
        <v>158</v>
      </c>
      <c r="F39" s="12">
        <v>290557</v>
      </c>
      <c r="G39" s="17" t="s">
        <v>79</v>
      </c>
      <c r="H39" s="18" t="s">
        <v>161</v>
      </c>
    </row>
    <row r="40" spans="1:8">
      <c r="A40" s="12">
        <v>304919</v>
      </c>
      <c r="B40" s="12" t="s">
        <v>79</v>
      </c>
      <c r="C40" s="12" t="s">
        <v>159</v>
      </c>
      <c r="F40" s="17">
        <v>301302</v>
      </c>
      <c r="G40" s="17" t="s">
        <v>79</v>
      </c>
      <c r="H40" s="18" t="s">
        <v>161</v>
      </c>
    </row>
    <row r="41" spans="1:8">
      <c r="A41" s="12">
        <v>304919</v>
      </c>
      <c r="B41" s="12" t="s">
        <v>79</v>
      </c>
      <c r="C41" s="12" t="s">
        <v>160</v>
      </c>
      <c r="F41" s="17">
        <v>309659</v>
      </c>
      <c r="G41" s="17" t="s">
        <v>79</v>
      </c>
      <c r="H41" s="18" t="s">
        <v>161</v>
      </c>
    </row>
    <row r="42" spans="1:8">
      <c r="A42" s="12">
        <v>304919</v>
      </c>
      <c r="B42" s="12" t="s">
        <v>79</v>
      </c>
      <c r="C42" s="12" t="s">
        <v>161</v>
      </c>
      <c r="F42" s="17">
        <v>311280</v>
      </c>
      <c r="G42" s="17" t="s">
        <v>79</v>
      </c>
      <c r="H42" s="18" t="s">
        <v>161</v>
      </c>
    </row>
    <row r="43" spans="1:8">
      <c r="A43" s="12">
        <v>304919</v>
      </c>
      <c r="B43" s="12" t="s">
        <v>79</v>
      </c>
      <c r="C43" s="12" t="s">
        <v>162</v>
      </c>
      <c r="F43" s="12">
        <v>290557</v>
      </c>
      <c r="G43" s="17" t="s">
        <v>79</v>
      </c>
      <c r="H43" s="18" t="s">
        <v>162</v>
      </c>
    </row>
    <row r="44" spans="1:8">
      <c r="A44" s="12">
        <v>304919</v>
      </c>
      <c r="B44" s="12" t="s">
        <v>79</v>
      </c>
      <c r="C44" s="12" t="s">
        <v>163</v>
      </c>
      <c r="F44" s="17">
        <v>301302</v>
      </c>
      <c r="G44" s="17" t="s">
        <v>79</v>
      </c>
      <c r="H44" s="18" t="s">
        <v>162</v>
      </c>
    </row>
    <row r="45" spans="1:8">
      <c r="A45" s="12">
        <v>304919</v>
      </c>
      <c r="B45" s="12" t="s">
        <v>79</v>
      </c>
      <c r="C45" s="12" t="s">
        <v>164</v>
      </c>
      <c r="F45" s="17">
        <v>309659</v>
      </c>
      <c r="G45" s="17" t="s">
        <v>79</v>
      </c>
      <c r="H45" s="18" t="s">
        <v>162</v>
      </c>
    </row>
    <row r="46" spans="1:8">
      <c r="A46" s="12">
        <v>304919</v>
      </c>
      <c r="B46" s="12" t="s">
        <v>79</v>
      </c>
      <c r="C46" s="12" t="s">
        <v>165</v>
      </c>
      <c r="F46" s="17">
        <v>311280</v>
      </c>
      <c r="G46" s="17" t="s">
        <v>79</v>
      </c>
      <c r="H46" s="18" t="s">
        <v>162</v>
      </c>
    </row>
    <row r="47" spans="1:8">
      <c r="A47" s="12">
        <v>304919</v>
      </c>
      <c r="B47" s="12" t="s">
        <v>79</v>
      </c>
      <c r="C47" s="12" t="s">
        <v>166</v>
      </c>
      <c r="F47" s="12">
        <v>290557</v>
      </c>
      <c r="G47" s="17" t="s">
        <v>79</v>
      </c>
      <c r="H47" s="18" t="s">
        <v>163</v>
      </c>
    </row>
    <row r="48" spans="1:8">
      <c r="A48" s="12">
        <v>304919</v>
      </c>
      <c r="B48" s="12" t="s">
        <v>79</v>
      </c>
      <c r="C48" s="12" t="s">
        <v>167</v>
      </c>
      <c r="F48" s="17">
        <v>301302</v>
      </c>
      <c r="G48" s="17" t="s">
        <v>79</v>
      </c>
      <c r="H48" s="18" t="s">
        <v>163</v>
      </c>
    </row>
    <row r="49" spans="1:8">
      <c r="A49" s="12">
        <v>304919</v>
      </c>
      <c r="B49" s="12" t="s">
        <v>79</v>
      </c>
      <c r="C49" s="12" t="s">
        <v>168</v>
      </c>
      <c r="F49" s="17">
        <v>309659</v>
      </c>
      <c r="G49" s="17" t="s">
        <v>79</v>
      </c>
      <c r="H49" s="18" t="s">
        <v>163</v>
      </c>
    </row>
    <row r="50" spans="1:8">
      <c r="A50" s="12">
        <v>304919</v>
      </c>
      <c r="B50" s="12" t="s">
        <v>79</v>
      </c>
      <c r="C50" s="12" t="s">
        <v>152</v>
      </c>
      <c r="F50" s="17">
        <v>311280</v>
      </c>
      <c r="G50" s="17" t="s">
        <v>79</v>
      </c>
      <c r="H50" s="18" t="s">
        <v>163</v>
      </c>
    </row>
    <row r="51" spans="1:8">
      <c r="A51" s="12">
        <v>304919</v>
      </c>
      <c r="B51" s="12" t="s">
        <v>79</v>
      </c>
      <c r="C51" s="12" t="s">
        <v>153</v>
      </c>
      <c r="F51" s="12">
        <v>290557</v>
      </c>
      <c r="G51" s="17" t="s">
        <v>79</v>
      </c>
      <c r="H51" s="18" t="s">
        <v>164</v>
      </c>
    </row>
    <row r="52" spans="1:8">
      <c r="A52" s="12">
        <v>304919</v>
      </c>
      <c r="B52" s="12" t="s">
        <v>79</v>
      </c>
      <c r="C52" s="12" t="s">
        <v>151</v>
      </c>
      <c r="F52" s="17">
        <v>301302</v>
      </c>
      <c r="G52" s="17" t="s">
        <v>79</v>
      </c>
      <c r="H52" s="18" t="s">
        <v>164</v>
      </c>
    </row>
    <row r="53" spans="1:8">
      <c r="A53" s="12">
        <v>310476</v>
      </c>
      <c r="B53" s="12" t="s">
        <v>79</v>
      </c>
      <c r="C53" s="12" t="s">
        <v>173</v>
      </c>
      <c r="F53" s="17">
        <v>309659</v>
      </c>
      <c r="G53" s="17" t="s">
        <v>79</v>
      </c>
      <c r="H53" s="18" t="s">
        <v>164</v>
      </c>
    </row>
    <row r="54" spans="1:8">
      <c r="A54" s="12">
        <v>310476</v>
      </c>
      <c r="B54" s="12" t="s">
        <v>79</v>
      </c>
      <c r="C54" s="12" t="s">
        <v>174</v>
      </c>
      <c r="F54" s="17">
        <v>311280</v>
      </c>
      <c r="G54" s="17" t="s">
        <v>79</v>
      </c>
      <c r="H54" s="18" t="s">
        <v>164</v>
      </c>
    </row>
    <row r="55" spans="1:8">
      <c r="A55" s="12">
        <v>310476</v>
      </c>
      <c r="B55" s="12" t="s">
        <v>79</v>
      </c>
      <c r="C55" s="12" t="s">
        <v>169</v>
      </c>
      <c r="F55" s="12">
        <v>290557</v>
      </c>
      <c r="G55" s="17" t="s">
        <v>79</v>
      </c>
      <c r="H55" s="18" t="s">
        <v>165</v>
      </c>
    </row>
    <row r="56" spans="1:8">
      <c r="A56" s="12">
        <v>310476</v>
      </c>
      <c r="B56" s="12" t="s">
        <v>79</v>
      </c>
      <c r="C56" s="12" t="s">
        <v>170</v>
      </c>
      <c r="F56" s="17">
        <v>309659</v>
      </c>
      <c r="G56" s="17" t="s">
        <v>79</v>
      </c>
      <c r="H56" s="18" t="s">
        <v>165</v>
      </c>
    </row>
    <row r="57" spans="1:8">
      <c r="A57" s="12">
        <v>310476</v>
      </c>
      <c r="B57" s="12" t="s">
        <v>79</v>
      </c>
      <c r="C57" s="12" t="s">
        <v>171</v>
      </c>
      <c r="F57" s="17">
        <v>311280</v>
      </c>
      <c r="G57" s="17" t="s">
        <v>79</v>
      </c>
      <c r="H57" s="18" t="s">
        <v>165</v>
      </c>
    </row>
    <row r="58" spans="1:8">
      <c r="A58" s="12">
        <v>310476</v>
      </c>
      <c r="B58" s="12" t="s">
        <v>79</v>
      </c>
      <c r="C58" s="12" t="s">
        <v>172</v>
      </c>
      <c r="F58" s="17">
        <v>313021</v>
      </c>
      <c r="G58" s="17" t="s">
        <v>79</v>
      </c>
      <c r="H58" s="18" t="s">
        <v>165</v>
      </c>
    </row>
    <row r="59" spans="1:8">
      <c r="A59" s="12">
        <v>310476</v>
      </c>
      <c r="B59" s="12" t="s">
        <v>79</v>
      </c>
      <c r="C59" s="12" t="s">
        <v>155</v>
      </c>
      <c r="F59" s="12">
        <v>290557</v>
      </c>
      <c r="G59" s="17" t="s">
        <v>79</v>
      </c>
      <c r="H59" s="18" t="s">
        <v>166</v>
      </c>
    </row>
    <row r="60" spans="1:8">
      <c r="A60" s="12">
        <v>310476</v>
      </c>
      <c r="B60" s="12" t="s">
        <v>79</v>
      </c>
      <c r="C60" s="12" t="s">
        <v>156</v>
      </c>
      <c r="F60" s="17">
        <v>311280</v>
      </c>
      <c r="G60" s="17" t="s">
        <v>79</v>
      </c>
      <c r="H60" s="18" t="s">
        <v>166</v>
      </c>
    </row>
    <row r="61" spans="1:8">
      <c r="A61" s="12">
        <v>310476</v>
      </c>
      <c r="B61" s="12" t="s">
        <v>79</v>
      </c>
      <c r="C61" s="12" t="s">
        <v>157</v>
      </c>
      <c r="F61" s="17">
        <v>313021</v>
      </c>
      <c r="G61" s="17" t="s">
        <v>79</v>
      </c>
      <c r="H61" s="18" t="s">
        <v>166</v>
      </c>
    </row>
    <row r="62" spans="1:8">
      <c r="A62" s="12">
        <v>310476</v>
      </c>
      <c r="B62" s="12" t="s">
        <v>79</v>
      </c>
      <c r="C62" s="12" t="s">
        <v>158</v>
      </c>
      <c r="F62" s="12">
        <v>290557</v>
      </c>
      <c r="G62" s="17" t="s">
        <v>79</v>
      </c>
      <c r="H62" s="18" t="s">
        <v>167</v>
      </c>
    </row>
    <row r="63" spans="1:8">
      <c r="A63" s="12">
        <v>310476</v>
      </c>
      <c r="B63" s="12" t="s">
        <v>79</v>
      </c>
      <c r="C63" s="12" t="s">
        <v>159</v>
      </c>
      <c r="F63" s="17">
        <v>311280</v>
      </c>
      <c r="G63" s="17" t="s">
        <v>79</v>
      </c>
      <c r="H63" s="18" t="s">
        <v>167</v>
      </c>
    </row>
    <row r="64" spans="1:8">
      <c r="A64" s="12">
        <v>310476</v>
      </c>
      <c r="B64" s="12" t="s">
        <v>79</v>
      </c>
      <c r="C64" s="12" t="s">
        <v>160</v>
      </c>
      <c r="F64" s="17">
        <v>313021</v>
      </c>
      <c r="G64" s="17" t="s">
        <v>79</v>
      </c>
      <c r="H64" s="18" t="s">
        <v>167</v>
      </c>
    </row>
    <row r="65" spans="1:8">
      <c r="A65" s="12">
        <v>310476</v>
      </c>
      <c r="B65" s="12" t="s">
        <v>79</v>
      </c>
      <c r="C65" s="12" t="s">
        <v>161</v>
      </c>
      <c r="F65" s="17">
        <v>311280</v>
      </c>
      <c r="G65" s="17" t="s">
        <v>79</v>
      </c>
      <c r="H65" s="18" t="s">
        <v>169</v>
      </c>
    </row>
    <row r="66" spans="1:8">
      <c r="A66" s="12">
        <v>310476</v>
      </c>
      <c r="B66" s="12" t="s">
        <v>79</v>
      </c>
      <c r="C66" s="12" t="s">
        <v>162</v>
      </c>
      <c r="F66" s="17">
        <v>313021</v>
      </c>
      <c r="G66" s="17" t="s">
        <v>79</v>
      </c>
      <c r="H66" s="18" t="s">
        <v>169</v>
      </c>
    </row>
    <row r="67" spans="1:8">
      <c r="A67" s="12">
        <v>310476</v>
      </c>
      <c r="B67" s="12" t="s">
        <v>79</v>
      </c>
      <c r="C67" s="12" t="s">
        <v>167</v>
      </c>
      <c r="F67" s="17">
        <v>314666</v>
      </c>
      <c r="G67" s="17" t="s">
        <v>79</v>
      </c>
      <c r="H67" s="18" t="s">
        <v>169</v>
      </c>
    </row>
    <row r="68" spans="1:8">
      <c r="A68" s="12">
        <v>311147</v>
      </c>
      <c r="B68" s="12" t="s">
        <v>79</v>
      </c>
      <c r="C68" s="12" t="s">
        <v>157</v>
      </c>
      <c r="F68" s="17">
        <v>311280</v>
      </c>
      <c r="G68" s="17" t="s">
        <v>79</v>
      </c>
      <c r="H68" s="18" t="s">
        <v>170</v>
      </c>
    </row>
    <row r="69" spans="1:8">
      <c r="A69" s="12">
        <v>311147</v>
      </c>
      <c r="B69" s="12" t="s">
        <v>79</v>
      </c>
      <c r="C69" s="12" t="s">
        <v>158</v>
      </c>
      <c r="F69" s="17">
        <v>313021</v>
      </c>
      <c r="G69" s="17" t="s">
        <v>79</v>
      </c>
      <c r="H69" s="18" t="s">
        <v>170</v>
      </c>
    </row>
    <row r="70" spans="1:8">
      <c r="A70" s="12">
        <v>311147</v>
      </c>
      <c r="B70" s="12" t="s">
        <v>79</v>
      </c>
      <c r="C70" s="12" t="s">
        <v>159</v>
      </c>
      <c r="F70" s="17">
        <v>314666</v>
      </c>
      <c r="G70" s="17" t="s">
        <v>79</v>
      </c>
      <c r="H70" s="18" t="s">
        <v>170</v>
      </c>
    </row>
    <row r="71" spans="1:8">
      <c r="A71" s="12">
        <v>311147</v>
      </c>
      <c r="B71" s="12" t="s">
        <v>79</v>
      </c>
      <c r="C71" s="12" t="s">
        <v>160</v>
      </c>
      <c r="F71" s="17">
        <v>315312</v>
      </c>
      <c r="G71" s="17" t="s">
        <v>79</v>
      </c>
      <c r="H71" s="18" t="s">
        <v>170</v>
      </c>
    </row>
    <row r="72" spans="1:8">
      <c r="A72" s="12">
        <v>311147</v>
      </c>
      <c r="B72" s="12" t="s">
        <v>79</v>
      </c>
      <c r="C72" s="12" t="s">
        <v>161</v>
      </c>
      <c r="F72" s="17">
        <v>311280</v>
      </c>
      <c r="G72" s="17" t="s">
        <v>79</v>
      </c>
      <c r="H72" s="18" t="s">
        <v>171</v>
      </c>
    </row>
    <row r="73" spans="1:8">
      <c r="A73" s="12">
        <v>311147</v>
      </c>
      <c r="B73" s="12" t="s">
        <v>79</v>
      </c>
      <c r="C73" s="12" t="s">
        <v>162</v>
      </c>
      <c r="F73" s="17">
        <v>313021</v>
      </c>
      <c r="G73" s="17" t="s">
        <v>79</v>
      </c>
      <c r="H73" s="18" t="s">
        <v>171</v>
      </c>
    </row>
    <row r="74" spans="1:8">
      <c r="A74" s="12">
        <v>311147</v>
      </c>
      <c r="B74" s="12" t="s">
        <v>79</v>
      </c>
      <c r="C74" s="12" t="s">
        <v>163</v>
      </c>
      <c r="F74" s="17">
        <v>314666</v>
      </c>
      <c r="G74" s="17" t="s">
        <v>79</v>
      </c>
      <c r="H74" s="18" t="s">
        <v>171</v>
      </c>
    </row>
    <row r="75" spans="1:8">
      <c r="A75" s="12">
        <v>311147</v>
      </c>
      <c r="B75" s="12" t="s">
        <v>79</v>
      </c>
      <c r="C75" s="12" t="s">
        <v>164</v>
      </c>
      <c r="F75" s="17">
        <v>315312</v>
      </c>
      <c r="G75" s="17" t="s">
        <v>79</v>
      </c>
      <c r="H75" s="18" t="s">
        <v>171</v>
      </c>
    </row>
    <row r="76" spans="1:8">
      <c r="A76" s="12">
        <v>311147</v>
      </c>
      <c r="B76" s="12" t="s">
        <v>79</v>
      </c>
      <c r="C76" s="12" t="s">
        <v>165</v>
      </c>
      <c r="F76" s="17">
        <v>318731</v>
      </c>
      <c r="G76" s="17" t="s">
        <v>79</v>
      </c>
      <c r="H76" s="18" t="s">
        <v>171</v>
      </c>
    </row>
    <row r="77" spans="1:8">
      <c r="A77" s="12">
        <v>311147</v>
      </c>
      <c r="B77" s="12" t="s">
        <v>79</v>
      </c>
      <c r="C77" s="12" t="s">
        <v>166</v>
      </c>
      <c r="F77" s="17">
        <v>311280</v>
      </c>
      <c r="G77" s="17" t="s">
        <v>79</v>
      </c>
      <c r="H77" s="18" t="s">
        <v>172</v>
      </c>
    </row>
    <row r="78" spans="1:8">
      <c r="A78" s="12">
        <v>311147</v>
      </c>
      <c r="B78" s="12" t="s">
        <v>79</v>
      </c>
      <c r="C78" s="12" t="s">
        <v>169</v>
      </c>
      <c r="F78" s="17">
        <v>313021</v>
      </c>
      <c r="G78" s="17" t="s">
        <v>79</v>
      </c>
      <c r="H78" s="18" t="s">
        <v>172</v>
      </c>
    </row>
    <row r="79" spans="1:8">
      <c r="A79" s="12">
        <v>311147</v>
      </c>
      <c r="B79" s="12" t="s">
        <v>79</v>
      </c>
      <c r="C79" s="12" t="s">
        <v>156</v>
      </c>
      <c r="F79" s="17">
        <v>314666</v>
      </c>
      <c r="G79" s="17" t="s">
        <v>79</v>
      </c>
      <c r="H79" s="18" t="s">
        <v>172</v>
      </c>
    </row>
    <row r="80" spans="1:8">
      <c r="A80" s="12">
        <v>312345</v>
      </c>
      <c r="B80" s="12" t="s">
        <v>79</v>
      </c>
      <c r="C80" s="12" t="s">
        <v>167</v>
      </c>
      <c r="F80" s="17">
        <v>315312</v>
      </c>
      <c r="G80" s="17" t="s">
        <v>79</v>
      </c>
      <c r="H80" s="18" t="s">
        <v>172</v>
      </c>
    </row>
    <row r="81" spans="1:8">
      <c r="A81" s="12">
        <v>312345</v>
      </c>
      <c r="B81" s="12" t="s">
        <v>79</v>
      </c>
      <c r="C81" s="12" t="s">
        <v>169</v>
      </c>
      <c r="F81" s="17">
        <v>318731</v>
      </c>
      <c r="G81" s="17" t="s">
        <v>79</v>
      </c>
      <c r="H81" s="18" t="s">
        <v>172</v>
      </c>
    </row>
    <row r="82" spans="1:8">
      <c r="A82" s="12">
        <v>312345</v>
      </c>
      <c r="B82" s="12" t="s">
        <v>79</v>
      </c>
      <c r="C82" s="12" t="s">
        <v>170</v>
      </c>
      <c r="F82" s="17">
        <v>311280</v>
      </c>
      <c r="G82" s="17" t="s">
        <v>79</v>
      </c>
      <c r="H82" s="18" t="s">
        <v>173</v>
      </c>
    </row>
    <row r="83" spans="1:8">
      <c r="A83" s="12">
        <v>312345</v>
      </c>
      <c r="B83" s="12" t="s">
        <v>79</v>
      </c>
      <c r="C83" s="12" t="s">
        <v>171</v>
      </c>
      <c r="F83" s="17">
        <v>313021</v>
      </c>
      <c r="G83" s="17" t="s">
        <v>79</v>
      </c>
      <c r="H83" s="18" t="s">
        <v>173</v>
      </c>
    </row>
    <row r="84" spans="1:8">
      <c r="A84" s="12">
        <v>312345</v>
      </c>
      <c r="B84" s="12" t="s">
        <v>79</v>
      </c>
      <c r="C84" s="12" t="s">
        <v>172</v>
      </c>
      <c r="F84" s="17">
        <v>314666</v>
      </c>
      <c r="G84" s="17" t="s">
        <v>79</v>
      </c>
      <c r="H84" s="18" t="s">
        <v>173</v>
      </c>
    </row>
    <row r="85" spans="1:8">
      <c r="A85" s="12">
        <v>312345</v>
      </c>
      <c r="B85" s="12" t="s">
        <v>79</v>
      </c>
      <c r="C85" s="12" t="s">
        <v>173</v>
      </c>
      <c r="F85" s="17">
        <v>318731</v>
      </c>
      <c r="G85" s="17" t="s">
        <v>79</v>
      </c>
      <c r="H85" s="18" t="s">
        <v>173</v>
      </c>
    </row>
    <row r="86" spans="1:8">
      <c r="A86" s="12">
        <v>312345</v>
      </c>
      <c r="B86" s="12" t="s">
        <v>79</v>
      </c>
      <c r="C86" s="12" t="s">
        <v>166</v>
      </c>
      <c r="F86" s="17">
        <v>313021</v>
      </c>
      <c r="G86" s="17" t="s">
        <v>79</v>
      </c>
      <c r="H86" s="18" t="s">
        <v>174</v>
      </c>
    </row>
    <row r="87" spans="1:8">
      <c r="A87" s="12">
        <v>312345</v>
      </c>
      <c r="B87" s="12" t="s">
        <v>79</v>
      </c>
      <c r="C87" s="12" t="s">
        <v>162</v>
      </c>
      <c r="F87" s="17">
        <v>318731</v>
      </c>
      <c r="G87" s="17" t="s">
        <v>79</v>
      </c>
      <c r="H87" s="18" t="s">
        <v>174</v>
      </c>
    </row>
    <row r="88" spans="1:8">
      <c r="A88" s="12">
        <v>312345</v>
      </c>
      <c r="B88" s="12" t="s">
        <v>79</v>
      </c>
      <c r="C88" s="12" t="s">
        <v>163</v>
      </c>
      <c r="F88" s="17">
        <v>318731</v>
      </c>
      <c r="G88" s="17" t="s">
        <v>229</v>
      </c>
      <c r="H88" s="18" t="s">
        <v>231</v>
      </c>
    </row>
    <row r="89" spans="1:8">
      <c r="A89" s="12">
        <v>312345</v>
      </c>
      <c r="B89" s="12" t="s">
        <v>79</v>
      </c>
      <c r="C89" s="12" t="s">
        <v>164</v>
      </c>
      <c r="F89" s="17">
        <v>318731</v>
      </c>
      <c r="G89" s="17" t="s">
        <v>229</v>
      </c>
      <c r="H89" s="18" t="s">
        <v>230</v>
      </c>
    </row>
    <row r="90" spans="1:8">
      <c r="A90" s="12">
        <v>312345</v>
      </c>
      <c r="B90" s="12" t="s">
        <v>79</v>
      </c>
      <c r="C90" s="12" t="s">
        <v>165</v>
      </c>
      <c r="F90" s="17">
        <v>318731</v>
      </c>
      <c r="G90" s="17" t="s">
        <v>229</v>
      </c>
      <c r="H90" s="18" t="s">
        <v>232</v>
      </c>
    </row>
    <row r="91" spans="1:8">
      <c r="A91" s="12">
        <v>316579</v>
      </c>
      <c r="B91" s="12" t="s">
        <v>79</v>
      </c>
      <c r="C91" s="12" t="s">
        <v>176</v>
      </c>
      <c r="F91" s="17">
        <v>318731</v>
      </c>
      <c r="G91" s="17" t="s">
        <v>229</v>
      </c>
      <c r="H91" s="18" t="s">
        <v>233</v>
      </c>
    </row>
    <row r="92" spans="1:8">
      <c r="A92" s="12">
        <v>316579</v>
      </c>
      <c r="B92" s="12" t="s">
        <v>79</v>
      </c>
      <c r="C92" s="12" t="s">
        <v>177</v>
      </c>
      <c r="F92" s="17">
        <v>318731</v>
      </c>
      <c r="G92" s="17" t="s">
        <v>79</v>
      </c>
      <c r="H92" s="18" t="s">
        <v>176</v>
      </c>
    </row>
    <row r="93" spans="1:8">
      <c r="A93" s="12">
        <v>316579</v>
      </c>
      <c r="B93" s="12" t="s">
        <v>79</v>
      </c>
      <c r="C93" s="12" t="s">
        <v>178</v>
      </c>
      <c r="F93" s="17">
        <v>318731</v>
      </c>
      <c r="G93" s="17" t="s">
        <v>79</v>
      </c>
      <c r="H93" s="18" t="s">
        <v>177</v>
      </c>
    </row>
    <row r="94" spans="1:8">
      <c r="A94" s="12">
        <v>316579</v>
      </c>
      <c r="B94" s="12" t="s">
        <v>79</v>
      </c>
      <c r="C94" s="12" t="s">
        <v>179</v>
      </c>
      <c r="F94" s="17">
        <v>320036</v>
      </c>
      <c r="G94" s="17" t="s">
        <v>79</v>
      </c>
      <c r="H94" s="18" t="s">
        <v>177</v>
      </c>
    </row>
    <row r="95" spans="1:8">
      <c r="A95" s="12">
        <v>316579</v>
      </c>
      <c r="B95" s="12" t="s">
        <v>79</v>
      </c>
      <c r="C95" s="12" t="s">
        <v>180</v>
      </c>
      <c r="F95" s="17">
        <v>318731</v>
      </c>
      <c r="G95" s="17" t="s">
        <v>79</v>
      </c>
      <c r="H95" s="18" t="s">
        <v>178</v>
      </c>
    </row>
    <row r="96" spans="1:8">
      <c r="A96" s="12">
        <v>316579</v>
      </c>
      <c r="B96" s="12" t="s">
        <v>79</v>
      </c>
      <c r="C96" s="12" t="s">
        <v>181</v>
      </c>
      <c r="F96" s="17">
        <v>320036</v>
      </c>
      <c r="G96" s="17" t="s">
        <v>79</v>
      </c>
      <c r="H96" s="18" t="s">
        <v>178</v>
      </c>
    </row>
    <row r="97" spans="1:8">
      <c r="A97" s="12">
        <v>316579</v>
      </c>
      <c r="B97" s="12" t="s">
        <v>79</v>
      </c>
      <c r="C97" s="12" t="s">
        <v>174</v>
      </c>
      <c r="F97" s="17">
        <v>318731</v>
      </c>
      <c r="G97" s="17" t="s">
        <v>79</v>
      </c>
      <c r="H97" s="18" t="s">
        <v>179</v>
      </c>
    </row>
    <row r="98" spans="1:8">
      <c r="A98" s="12">
        <v>316579</v>
      </c>
      <c r="B98" s="12" t="s">
        <v>79</v>
      </c>
      <c r="C98" s="12" t="s">
        <v>175</v>
      </c>
      <c r="F98" s="17">
        <v>320036</v>
      </c>
      <c r="G98" s="17" t="s">
        <v>79</v>
      </c>
      <c r="H98" s="18" t="s">
        <v>179</v>
      </c>
    </row>
    <row r="99" spans="1:8">
      <c r="A99" s="12">
        <v>316579</v>
      </c>
      <c r="B99" s="12" t="s">
        <v>79</v>
      </c>
      <c r="C99" s="12" t="s">
        <v>173</v>
      </c>
      <c r="F99" s="17">
        <v>318731</v>
      </c>
      <c r="G99" s="17" t="s">
        <v>79</v>
      </c>
      <c r="H99" s="18" t="s">
        <v>180</v>
      </c>
    </row>
    <row r="100" spans="1:8">
      <c r="A100" s="12">
        <v>316579</v>
      </c>
      <c r="B100" s="12" t="s">
        <v>79</v>
      </c>
      <c r="C100" s="12" t="s">
        <v>172</v>
      </c>
      <c r="F100" s="17">
        <v>320036</v>
      </c>
      <c r="G100" s="17" t="s">
        <v>79</v>
      </c>
      <c r="H100" s="18" t="s">
        <v>180</v>
      </c>
    </row>
    <row r="101" spans="1:8">
      <c r="A101" s="12">
        <v>317035</v>
      </c>
      <c r="B101" s="12" t="s">
        <v>79</v>
      </c>
      <c r="C101" s="12" t="s">
        <v>182</v>
      </c>
      <c r="F101" s="17">
        <v>318731</v>
      </c>
      <c r="G101" s="17" t="s">
        <v>79</v>
      </c>
      <c r="H101" s="18" t="s">
        <v>181</v>
      </c>
    </row>
    <row r="102" spans="1:8">
      <c r="A102" s="12">
        <v>317035</v>
      </c>
      <c r="B102" s="12" t="s">
        <v>79</v>
      </c>
      <c r="C102" s="12" t="s">
        <v>183</v>
      </c>
      <c r="F102" s="17">
        <v>320036</v>
      </c>
      <c r="G102" s="17" t="s">
        <v>79</v>
      </c>
      <c r="H102" s="18" t="s">
        <v>181</v>
      </c>
    </row>
    <row r="103" spans="1:8">
      <c r="A103" s="12">
        <v>317035</v>
      </c>
      <c r="B103" s="12" t="s">
        <v>79</v>
      </c>
      <c r="C103" s="12" t="s">
        <v>184</v>
      </c>
      <c r="F103" s="17">
        <v>318731</v>
      </c>
      <c r="G103" s="17" t="s">
        <v>79</v>
      </c>
      <c r="H103" s="18" t="s">
        <v>182</v>
      </c>
    </row>
    <row r="104" spans="1:8">
      <c r="A104" s="12">
        <v>317035</v>
      </c>
      <c r="B104" s="12" t="s">
        <v>79</v>
      </c>
      <c r="C104" s="12" t="s">
        <v>185</v>
      </c>
      <c r="F104" s="17">
        <v>320036</v>
      </c>
      <c r="G104" s="17" t="s">
        <v>79</v>
      </c>
      <c r="H104" s="18" t="s">
        <v>182</v>
      </c>
    </row>
    <row r="105" spans="1:8">
      <c r="A105" s="12">
        <v>317035</v>
      </c>
      <c r="B105" s="12" t="s">
        <v>79</v>
      </c>
      <c r="C105" s="12" t="s">
        <v>186</v>
      </c>
      <c r="F105" s="12">
        <v>324937</v>
      </c>
      <c r="G105" s="17" t="s">
        <v>79</v>
      </c>
      <c r="H105" s="18" t="s">
        <v>182</v>
      </c>
    </row>
    <row r="106" spans="1:8">
      <c r="A106" s="12">
        <v>317035</v>
      </c>
      <c r="B106" s="12" t="s">
        <v>79</v>
      </c>
      <c r="C106" s="12" t="s">
        <v>187</v>
      </c>
      <c r="F106" s="17">
        <v>318731</v>
      </c>
      <c r="G106" s="17" t="s">
        <v>79</v>
      </c>
      <c r="H106" s="18" t="s">
        <v>183</v>
      </c>
    </row>
    <row r="107" spans="1:8">
      <c r="A107" s="12">
        <v>317035</v>
      </c>
      <c r="B107" s="12" t="s">
        <v>79</v>
      </c>
      <c r="C107" s="12" t="s">
        <v>188</v>
      </c>
      <c r="F107" s="17">
        <v>320036</v>
      </c>
      <c r="G107" s="17" t="s">
        <v>79</v>
      </c>
      <c r="H107" s="18" t="s">
        <v>183</v>
      </c>
    </row>
    <row r="108" spans="1:8">
      <c r="A108" s="12">
        <v>317035</v>
      </c>
      <c r="B108" s="12" t="s">
        <v>79</v>
      </c>
      <c r="C108" s="12" t="s">
        <v>189</v>
      </c>
      <c r="F108" s="12">
        <v>324937</v>
      </c>
      <c r="G108" s="17" t="s">
        <v>79</v>
      </c>
      <c r="H108" s="18" t="s">
        <v>183</v>
      </c>
    </row>
    <row r="109" spans="1:8">
      <c r="A109" s="12">
        <v>317035</v>
      </c>
      <c r="B109" s="12" t="s">
        <v>79</v>
      </c>
      <c r="C109" s="12" t="s">
        <v>190</v>
      </c>
      <c r="F109" s="17">
        <v>318731</v>
      </c>
      <c r="G109" s="17" t="s">
        <v>79</v>
      </c>
      <c r="H109" s="18" t="s">
        <v>184</v>
      </c>
    </row>
    <row r="110" spans="1:8">
      <c r="A110" s="12">
        <v>317035</v>
      </c>
      <c r="B110" s="12" t="s">
        <v>79</v>
      </c>
      <c r="C110" s="12" t="s">
        <v>191</v>
      </c>
      <c r="F110" s="17">
        <v>320036</v>
      </c>
      <c r="G110" s="17" t="s">
        <v>79</v>
      </c>
      <c r="H110" s="18" t="s">
        <v>184</v>
      </c>
    </row>
    <row r="111" spans="1:8">
      <c r="A111" s="12">
        <v>317035</v>
      </c>
      <c r="B111" s="12" t="s">
        <v>79</v>
      </c>
      <c r="C111" s="12" t="s">
        <v>175</v>
      </c>
      <c r="F111" s="12">
        <v>324937</v>
      </c>
      <c r="G111" s="17" t="s">
        <v>79</v>
      </c>
      <c r="H111" s="18" t="s">
        <v>184</v>
      </c>
    </row>
    <row r="112" spans="1:8">
      <c r="A112" s="12">
        <v>317035</v>
      </c>
      <c r="B112" s="12" t="s">
        <v>79</v>
      </c>
      <c r="C112" s="12" t="s">
        <v>176</v>
      </c>
      <c r="F112" s="17">
        <v>318731</v>
      </c>
      <c r="G112" s="17" t="s">
        <v>79</v>
      </c>
      <c r="H112" s="18" t="s">
        <v>185</v>
      </c>
    </row>
    <row r="113" spans="1:8">
      <c r="A113" s="12">
        <v>317035</v>
      </c>
      <c r="B113" s="12" t="s">
        <v>79</v>
      </c>
      <c r="C113" s="12" t="s">
        <v>177</v>
      </c>
      <c r="F113" s="17">
        <v>320036</v>
      </c>
      <c r="G113" s="17" t="s">
        <v>79</v>
      </c>
      <c r="H113" s="18" t="s">
        <v>185</v>
      </c>
    </row>
    <row r="114" spans="1:8">
      <c r="A114" s="12">
        <v>317035</v>
      </c>
      <c r="B114" s="12" t="s">
        <v>79</v>
      </c>
      <c r="C114" s="12" t="s">
        <v>178</v>
      </c>
      <c r="F114" s="12">
        <v>324937</v>
      </c>
      <c r="G114" s="17" t="s">
        <v>79</v>
      </c>
      <c r="H114" s="18" t="s">
        <v>185</v>
      </c>
    </row>
    <row r="115" spans="1:8">
      <c r="A115" s="12">
        <v>317035</v>
      </c>
      <c r="B115" s="12" t="s">
        <v>79</v>
      </c>
      <c r="C115" s="12" t="s">
        <v>179</v>
      </c>
      <c r="F115" s="17">
        <v>318731</v>
      </c>
      <c r="G115" s="17" t="s">
        <v>79</v>
      </c>
      <c r="H115" s="18" t="s">
        <v>186</v>
      </c>
    </row>
    <row r="116" spans="1:8">
      <c r="A116" s="12">
        <v>317035</v>
      </c>
      <c r="B116" s="12" t="s">
        <v>79</v>
      </c>
      <c r="C116" s="12" t="s">
        <v>180</v>
      </c>
      <c r="F116" s="17">
        <v>320036</v>
      </c>
      <c r="G116" s="17" t="s">
        <v>79</v>
      </c>
      <c r="H116" s="18" t="s">
        <v>186</v>
      </c>
    </row>
    <row r="117" spans="1:8">
      <c r="A117" s="12">
        <v>317035</v>
      </c>
      <c r="B117" s="12" t="s">
        <v>79</v>
      </c>
      <c r="C117" s="12" t="s">
        <v>181</v>
      </c>
      <c r="F117" s="12">
        <v>324937</v>
      </c>
      <c r="G117" s="17" t="s">
        <v>79</v>
      </c>
      <c r="H117" s="18" t="s">
        <v>186</v>
      </c>
    </row>
    <row r="118" spans="1:8">
      <c r="A118" s="12">
        <v>322394</v>
      </c>
      <c r="B118" s="12" t="s">
        <v>19</v>
      </c>
      <c r="C118" s="12" t="s">
        <v>26</v>
      </c>
      <c r="F118" s="17">
        <v>318731</v>
      </c>
      <c r="G118" s="17" t="s">
        <v>79</v>
      </c>
      <c r="H118" s="18" t="s">
        <v>187</v>
      </c>
    </row>
    <row r="119" spans="1:8">
      <c r="A119" s="12">
        <v>322394</v>
      </c>
      <c r="B119" s="12" t="s">
        <v>19</v>
      </c>
      <c r="C119" s="12" t="s">
        <v>27</v>
      </c>
      <c r="F119" s="12">
        <v>324937</v>
      </c>
      <c r="G119" s="17" t="s">
        <v>79</v>
      </c>
      <c r="H119" s="18" t="s">
        <v>187</v>
      </c>
    </row>
    <row r="120" spans="1:8">
      <c r="A120" s="12">
        <v>322394</v>
      </c>
      <c r="B120" s="12" t="s">
        <v>19</v>
      </c>
      <c r="C120" s="12" t="s">
        <v>28</v>
      </c>
      <c r="F120" s="17">
        <v>318731</v>
      </c>
      <c r="G120" s="17" t="s">
        <v>79</v>
      </c>
      <c r="H120" s="18" t="s">
        <v>188</v>
      </c>
    </row>
    <row r="121" spans="1:8">
      <c r="A121" s="12">
        <v>322394</v>
      </c>
      <c r="B121" s="12" t="s">
        <v>79</v>
      </c>
      <c r="C121" s="12" t="s">
        <v>191</v>
      </c>
      <c r="F121" s="12">
        <v>324937</v>
      </c>
      <c r="G121" s="17" t="s">
        <v>79</v>
      </c>
      <c r="H121" s="18" t="s">
        <v>188</v>
      </c>
    </row>
    <row r="122" spans="1:8">
      <c r="A122" s="12">
        <v>322394</v>
      </c>
      <c r="B122" s="12" t="s">
        <v>79</v>
      </c>
      <c r="C122" s="12" t="s">
        <v>192</v>
      </c>
      <c r="F122" s="17">
        <v>318731</v>
      </c>
      <c r="G122" s="17" t="s">
        <v>79</v>
      </c>
      <c r="H122" s="18" t="s">
        <v>189</v>
      </c>
    </row>
    <row r="123" spans="1:8">
      <c r="A123" s="12">
        <v>322394</v>
      </c>
      <c r="B123" s="12" t="s">
        <v>79</v>
      </c>
      <c r="C123" s="12" t="s">
        <v>193</v>
      </c>
      <c r="F123" s="12">
        <v>324937</v>
      </c>
      <c r="G123" s="17" t="s">
        <v>79</v>
      </c>
      <c r="H123" s="18" t="s">
        <v>189</v>
      </c>
    </row>
    <row r="124" spans="1:8">
      <c r="A124" s="12">
        <v>322394</v>
      </c>
      <c r="B124" s="12" t="s">
        <v>79</v>
      </c>
      <c r="C124" s="12" t="s">
        <v>194</v>
      </c>
      <c r="F124" s="17">
        <v>318731</v>
      </c>
      <c r="G124" s="17" t="s">
        <v>79</v>
      </c>
      <c r="H124" s="18" t="s">
        <v>190</v>
      </c>
    </row>
    <row r="125" spans="1:8">
      <c r="A125" s="12">
        <v>322394</v>
      </c>
      <c r="B125" s="12" t="s">
        <v>79</v>
      </c>
      <c r="C125" s="12" t="s">
        <v>195</v>
      </c>
      <c r="F125" s="12">
        <v>324937</v>
      </c>
      <c r="G125" s="17" t="s">
        <v>79</v>
      </c>
      <c r="H125" s="18" t="s">
        <v>190</v>
      </c>
    </row>
    <row r="126" spans="1:8">
      <c r="A126" s="12">
        <v>322394</v>
      </c>
      <c r="B126" s="12" t="s">
        <v>79</v>
      </c>
      <c r="C126" s="12" t="s">
        <v>196</v>
      </c>
      <c r="F126" s="12">
        <v>326466</v>
      </c>
      <c r="G126" s="17" t="s">
        <v>79</v>
      </c>
      <c r="H126" s="18" t="s">
        <v>190</v>
      </c>
    </row>
    <row r="127" spans="1:8">
      <c r="A127" s="12">
        <v>322394</v>
      </c>
      <c r="B127" s="12" t="s">
        <v>79</v>
      </c>
      <c r="C127" s="12" t="s">
        <v>197</v>
      </c>
      <c r="F127" s="17">
        <v>318731</v>
      </c>
      <c r="G127" s="17" t="s">
        <v>79</v>
      </c>
      <c r="H127" s="18" t="s">
        <v>191</v>
      </c>
    </row>
    <row r="128" spans="1:8">
      <c r="A128" s="12">
        <v>322394</v>
      </c>
      <c r="B128" s="12" t="s">
        <v>79</v>
      </c>
      <c r="C128" s="12" t="s">
        <v>198</v>
      </c>
      <c r="F128" s="12">
        <v>324937</v>
      </c>
      <c r="G128" s="17" t="s">
        <v>79</v>
      </c>
      <c r="H128" s="18" t="s">
        <v>191</v>
      </c>
    </row>
    <row r="129" spans="1:8">
      <c r="A129" s="12">
        <v>322394</v>
      </c>
      <c r="B129" s="12" t="s">
        <v>79</v>
      </c>
      <c r="C129" s="12" t="s">
        <v>199</v>
      </c>
      <c r="F129" s="12">
        <v>326466</v>
      </c>
      <c r="G129" s="17" t="s">
        <v>79</v>
      </c>
      <c r="H129" s="18" t="s">
        <v>191</v>
      </c>
    </row>
    <row r="130" spans="1:8">
      <c r="A130" s="12">
        <v>322394</v>
      </c>
      <c r="B130" s="12" t="s">
        <v>79</v>
      </c>
      <c r="C130" s="12" t="s">
        <v>183</v>
      </c>
      <c r="F130" s="12">
        <v>324937</v>
      </c>
      <c r="G130" s="17" t="s">
        <v>79</v>
      </c>
      <c r="H130" s="18" t="s">
        <v>192</v>
      </c>
    </row>
    <row r="131" spans="1:8">
      <c r="A131" s="12">
        <v>322394</v>
      </c>
      <c r="B131" s="12" t="s">
        <v>79</v>
      </c>
      <c r="C131" s="12" t="s">
        <v>184</v>
      </c>
      <c r="F131" s="12">
        <v>326466</v>
      </c>
      <c r="G131" s="17" t="s">
        <v>79</v>
      </c>
      <c r="H131" s="18" t="s">
        <v>192</v>
      </c>
    </row>
    <row r="132" spans="1:8">
      <c r="A132" s="12">
        <v>322394</v>
      </c>
      <c r="B132" s="12" t="s">
        <v>79</v>
      </c>
      <c r="C132" s="12" t="s">
        <v>186</v>
      </c>
      <c r="F132" s="12">
        <v>324937</v>
      </c>
      <c r="G132" s="17" t="s">
        <v>19</v>
      </c>
      <c r="H132" s="18" t="s">
        <v>26</v>
      </c>
    </row>
    <row r="133" spans="1:8">
      <c r="A133" s="12">
        <v>322394</v>
      </c>
      <c r="B133" s="12" t="s">
        <v>79</v>
      </c>
      <c r="C133" s="12" t="s">
        <v>187</v>
      </c>
      <c r="F133" s="12">
        <v>326466</v>
      </c>
      <c r="G133" s="17" t="s">
        <v>19</v>
      </c>
      <c r="H133" s="18" t="s">
        <v>26</v>
      </c>
    </row>
    <row r="134" spans="1:8">
      <c r="A134" s="12">
        <v>322394</v>
      </c>
      <c r="B134" s="12" t="s">
        <v>79</v>
      </c>
      <c r="C134" s="12" t="s">
        <v>188</v>
      </c>
      <c r="F134" s="12">
        <v>324937</v>
      </c>
      <c r="G134" s="17" t="s">
        <v>19</v>
      </c>
      <c r="H134" s="18" t="s">
        <v>27</v>
      </c>
    </row>
    <row r="135" spans="1:8">
      <c r="A135" s="12">
        <v>322394</v>
      </c>
      <c r="B135" s="12" t="s">
        <v>79</v>
      </c>
      <c r="C135" s="12" t="s">
        <v>189</v>
      </c>
      <c r="F135" s="12">
        <v>326466</v>
      </c>
      <c r="G135" s="17" t="s">
        <v>19</v>
      </c>
      <c r="H135" s="18" t="s">
        <v>27</v>
      </c>
    </row>
    <row r="136" spans="1:8">
      <c r="A136" s="12">
        <v>322394</v>
      </c>
      <c r="B136" s="12" t="s">
        <v>79</v>
      </c>
      <c r="C136" s="12" t="s">
        <v>190</v>
      </c>
      <c r="F136" s="12">
        <v>324937</v>
      </c>
      <c r="G136" s="17" t="s">
        <v>19</v>
      </c>
      <c r="H136" s="18" t="s">
        <v>28</v>
      </c>
    </row>
    <row r="137" spans="1:8">
      <c r="A137" s="12">
        <v>322394</v>
      </c>
      <c r="B137" s="12" t="s">
        <v>79</v>
      </c>
      <c r="C137" s="12" t="s">
        <v>185</v>
      </c>
      <c r="F137" s="12">
        <v>326466</v>
      </c>
      <c r="G137" s="17" t="s">
        <v>19</v>
      </c>
      <c r="H137" s="18" t="s">
        <v>28</v>
      </c>
    </row>
    <row r="138" spans="1:8">
      <c r="A138" s="12">
        <v>322394</v>
      </c>
      <c r="B138" s="12" t="s">
        <v>79</v>
      </c>
      <c r="C138" s="12" t="s">
        <v>182</v>
      </c>
      <c r="F138" s="12">
        <v>324937</v>
      </c>
      <c r="G138" s="17" t="s">
        <v>79</v>
      </c>
      <c r="H138" s="18" t="s">
        <v>193</v>
      </c>
    </row>
    <row r="139" spans="1:8">
      <c r="A139" s="12">
        <v>322396</v>
      </c>
      <c r="B139" s="12" t="s">
        <v>79</v>
      </c>
      <c r="C139" s="12" t="s">
        <v>180</v>
      </c>
      <c r="F139" s="12">
        <v>326466</v>
      </c>
      <c r="G139" s="17" t="s">
        <v>79</v>
      </c>
      <c r="H139" s="18" t="s">
        <v>193</v>
      </c>
    </row>
    <row r="140" spans="1:8">
      <c r="A140" s="12">
        <v>322396</v>
      </c>
      <c r="B140" s="12" t="s">
        <v>79</v>
      </c>
      <c r="C140" s="12" t="s">
        <v>181</v>
      </c>
      <c r="F140" s="17">
        <v>326803</v>
      </c>
      <c r="G140" s="17" t="s">
        <v>79</v>
      </c>
      <c r="H140" s="18" t="s">
        <v>193</v>
      </c>
    </row>
    <row r="141" spans="1:8">
      <c r="A141" s="12">
        <v>322396</v>
      </c>
      <c r="B141" s="12" t="s">
        <v>79</v>
      </c>
      <c r="C141" s="12" t="s">
        <v>182</v>
      </c>
      <c r="F141" s="12">
        <v>324937</v>
      </c>
      <c r="G141" s="17" t="s">
        <v>79</v>
      </c>
      <c r="H141" s="18" t="s">
        <v>194</v>
      </c>
    </row>
    <row r="142" spans="1:8">
      <c r="A142" s="12">
        <v>322396</v>
      </c>
      <c r="B142" s="12" t="s">
        <v>79</v>
      </c>
      <c r="C142" s="12" t="s">
        <v>183</v>
      </c>
      <c r="F142" s="12">
        <v>326466</v>
      </c>
      <c r="G142" s="17" t="s">
        <v>79</v>
      </c>
      <c r="H142" s="18" t="s">
        <v>194</v>
      </c>
    </row>
    <row r="143" spans="1:8">
      <c r="A143" s="12">
        <v>322396</v>
      </c>
      <c r="B143" s="12" t="s">
        <v>79</v>
      </c>
      <c r="C143" s="12" t="s">
        <v>184</v>
      </c>
      <c r="F143" s="17">
        <v>326803</v>
      </c>
      <c r="G143" s="17" t="s">
        <v>79</v>
      </c>
      <c r="H143" s="18" t="s">
        <v>194</v>
      </c>
    </row>
    <row r="144" spans="1:8">
      <c r="A144" s="12">
        <v>322396</v>
      </c>
      <c r="B144" s="12" t="s">
        <v>79</v>
      </c>
      <c r="C144" s="12" t="s">
        <v>185</v>
      </c>
      <c r="F144" s="12">
        <v>324937</v>
      </c>
      <c r="G144" s="17" t="s">
        <v>79</v>
      </c>
      <c r="H144" s="18" t="s">
        <v>195</v>
      </c>
    </row>
    <row r="145" spans="1:8">
      <c r="A145" s="12">
        <v>322396</v>
      </c>
      <c r="B145" s="12" t="s">
        <v>79</v>
      </c>
      <c r="C145" s="12" t="s">
        <v>186</v>
      </c>
      <c r="F145" s="12">
        <v>326466</v>
      </c>
      <c r="G145" s="17" t="s">
        <v>79</v>
      </c>
      <c r="H145" s="18" t="s">
        <v>195</v>
      </c>
    </row>
    <row r="146" spans="1:8">
      <c r="A146" s="12">
        <v>322396</v>
      </c>
      <c r="B146" s="12" t="s">
        <v>79</v>
      </c>
      <c r="C146" s="12" t="s">
        <v>179</v>
      </c>
      <c r="F146" s="17">
        <v>326803</v>
      </c>
      <c r="G146" s="17" t="s">
        <v>79</v>
      </c>
      <c r="H146" s="18" t="s">
        <v>195</v>
      </c>
    </row>
    <row r="147" spans="1:8">
      <c r="A147" s="12">
        <v>325699</v>
      </c>
      <c r="B147" s="12" t="s">
        <v>3</v>
      </c>
      <c r="C147" s="12" t="s">
        <v>9</v>
      </c>
      <c r="F147" s="12">
        <v>324937</v>
      </c>
      <c r="G147" s="17" t="s">
        <v>79</v>
      </c>
      <c r="H147" s="18" t="s">
        <v>196</v>
      </c>
    </row>
    <row r="148" spans="1:8">
      <c r="A148" s="12">
        <v>325699</v>
      </c>
      <c r="B148" s="12" t="s">
        <v>3</v>
      </c>
      <c r="C148" s="12" t="s">
        <v>10</v>
      </c>
      <c r="F148" s="12">
        <v>326466</v>
      </c>
      <c r="G148" s="17" t="s">
        <v>79</v>
      </c>
      <c r="H148" s="18" t="s">
        <v>196</v>
      </c>
    </row>
    <row r="149" spans="1:8">
      <c r="A149" s="12">
        <v>325699</v>
      </c>
      <c r="B149" s="12" t="s">
        <v>79</v>
      </c>
      <c r="C149" s="12" t="s">
        <v>199</v>
      </c>
      <c r="F149" s="17">
        <v>326803</v>
      </c>
      <c r="G149" s="17" t="s">
        <v>79</v>
      </c>
      <c r="H149" s="18" t="s">
        <v>196</v>
      </c>
    </row>
    <row r="150" spans="1:8">
      <c r="A150" s="12">
        <v>325699</v>
      </c>
      <c r="B150" s="12" t="s">
        <v>79</v>
      </c>
      <c r="C150" s="12" t="s">
        <v>200</v>
      </c>
      <c r="F150" s="12">
        <v>324937</v>
      </c>
      <c r="G150" s="17" t="s">
        <v>79</v>
      </c>
      <c r="H150" s="18" t="s">
        <v>198</v>
      </c>
    </row>
    <row r="151" spans="1:8">
      <c r="A151" s="12">
        <v>325699</v>
      </c>
      <c r="B151" s="12" t="s">
        <v>79</v>
      </c>
      <c r="C151" s="12" t="s">
        <v>202</v>
      </c>
      <c r="F151" s="12">
        <v>326466</v>
      </c>
      <c r="G151" s="17" t="s">
        <v>79</v>
      </c>
      <c r="H151" s="18" t="s">
        <v>198</v>
      </c>
    </row>
    <row r="152" spans="1:8">
      <c r="A152" s="12">
        <v>325699</v>
      </c>
      <c r="B152" s="12" t="s">
        <v>79</v>
      </c>
      <c r="C152" s="12" t="s">
        <v>203</v>
      </c>
      <c r="F152" s="17">
        <v>326803</v>
      </c>
      <c r="G152" s="17" t="s">
        <v>79</v>
      </c>
      <c r="H152" s="18" t="s">
        <v>198</v>
      </c>
    </row>
    <row r="153" spans="1:8">
      <c r="A153" s="12">
        <v>325699</v>
      </c>
      <c r="B153" s="12" t="s">
        <v>79</v>
      </c>
      <c r="C153" s="12" t="s">
        <v>204</v>
      </c>
      <c r="F153" s="12">
        <v>324937</v>
      </c>
      <c r="G153" s="17" t="s">
        <v>79</v>
      </c>
      <c r="H153" s="18" t="s">
        <v>199</v>
      </c>
    </row>
    <row r="154" spans="1:8">
      <c r="A154" s="12">
        <v>325699</v>
      </c>
      <c r="B154" s="12" t="s">
        <v>79</v>
      </c>
      <c r="C154" s="12" t="s">
        <v>205</v>
      </c>
      <c r="F154" s="12">
        <v>326466</v>
      </c>
      <c r="G154" s="17" t="s">
        <v>79</v>
      </c>
      <c r="H154" s="18" t="s">
        <v>199</v>
      </c>
    </row>
    <row r="155" spans="1:8">
      <c r="A155" s="12">
        <v>325699</v>
      </c>
      <c r="B155" s="12" t="s">
        <v>79</v>
      </c>
      <c r="C155" s="12" t="s">
        <v>196</v>
      </c>
      <c r="F155" s="17">
        <v>326803</v>
      </c>
      <c r="G155" s="17" t="s">
        <v>79</v>
      </c>
      <c r="H155" s="18" t="s">
        <v>199</v>
      </c>
    </row>
    <row r="156" spans="1:8">
      <c r="A156" s="12">
        <v>325699</v>
      </c>
      <c r="B156" s="12" t="s">
        <v>79</v>
      </c>
      <c r="C156" s="12" t="s">
        <v>198</v>
      </c>
      <c r="F156" s="17">
        <v>326803</v>
      </c>
      <c r="G156" s="17" t="s">
        <v>79</v>
      </c>
      <c r="H156" s="18" t="s">
        <v>200</v>
      </c>
    </row>
    <row r="157" spans="1:8">
      <c r="A157" s="12">
        <v>325699</v>
      </c>
      <c r="B157" s="12" t="s">
        <v>79</v>
      </c>
      <c r="C157" s="12" t="s">
        <v>194</v>
      </c>
      <c r="F157" s="17">
        <v>328952</v>
      </c>
      <c r="G157" s="17" t="s">
        <v>79</v>
      </c>
      <c r="H157" s="18" t="s">
        <v>200</v>
      </c>
    </row>
    <row r="158" spans="1:8">
      <c r="A158" s="12">
        <v>325699</v>
      </c>
      <c r="B158" s="12" t="s">
        <v>79</v>
      </c>
      <c r="C158" s="12" t="s">
        <v>195</v>
      </c>
      <c r="F158" s="17">
        <v>326803</v>
      </c>
      <c r="G158" s="17" t="s">
        <v>79</v>
      </c>
      <c r="H158" s="18" t="s">
        <v>202</v>
      </c>
    </row>
    <row r="159" spans="1:8">
      <c r="A159" s="12">
        <v>325699</v>
      </c>
      <c r="B159" s="12" t="s">
        <v>79</v>
      </c>
      <c r="C159" s="12" t="s">
        <v>193</v>
      </c>
      <c r="F159" s="17">
        <v>328952</v>
      </c>
      <c r="G159" s="17" t="s">
        <v>79</v>
      </c>
      <c r="H159" s="18" t="s">
        <v>202</v>
      </c>
    </row>
    <row r="160" spans="1:8">
      <c r="A160" s="12">
        <v>325699</v>
      </c>
      <c r="B160" s="12" t="s">
        <v>19</v>
      </c>
      <c r="C160" s="12" t="s">
        <v>28</v>
      </c>
      <c r="F160" s="17">
        <v>328952</v>
      </c>
      <c r="G160" s="17" t="s">
        <v>79</v>
      </c>
      <c r="H160" s="18" t="s">
        <v>203</v>
      </c>
    </row>
    <row r="161" spans="1:8">
      <c r="A161" s="12">
        <v>325699</v>
      </c>
      <c r="B161" s="12" t="s">
        <v>19</v>
      </c>
      <c r="C161" s="12" t="s">
        <v>33</v>
      </c>
      <c r="F161" s="17">
        <v>326803</v>
      </c>
      <c r="G161" s="17" t="s">
        <v>79</v>
      </c>
      <c r="H161" s="18" t="s">
        <v>204</v>
      </c>
    </row>
    <row r="162" spans="1:8">
      <c r="A162" s="12">
        <v>325699</v>
      </c>
      <c r="B162" s="12" t="s">
        <v>19</v>
      </c>
      <c r="C162" s="12" t="s">
        <v>34</v>
      </c>
      <c r="F162" s="17">
        <v>326803</v>
      </c>
      <c r="G162" s="17" t="s">
        <v>79</v>
      </c>
      <c r="H162" s="18" t="s">
        <v>205</v>
      </c>
    </row>
    <row r="163" spans="1:8">
      <c r="A163" s="12">
        <v>325699</v>
      </c>
      <c r="B163" s="12" t="s">
        <v>19</v>
      </c>
      <c r="C163" s="12" t="s">
        <v>35</v>
      </c>
      <c r="F163" s="17">
        <v>328952</v>
      </c>
      <c r="G163" s="17" t="s">
        <v>79</v>
      </c>
      <c r="H163" s="18" t="s">
        <v>205</v>
      </c>
    </row>
    <row r="164" spans="1:8">
      <c r="A164" s="12">
        <v>325699</v>
      </c>
      <c r="B164" s="12" t="s">
        <v>19</v>
      </c>
      <c r="C164" s="12" t="s">
        <v>36</v>
      </c>
      <c r="F164" s="17">
        <v>326803</v>
      </c>
      <c r="G164" s="17" t="s">
        <v>3</v>
      </c>
      <c r="H164" s="18" t="s">
        <v>9</v>
      </c>
    </row>
    <row r="165" spans="1:8">
      <c r="A165" s="12">
        <v>325699</v>
      </c>
      <c r="B165" s="12" t="s">
        <v>19</v>
      </c>
      <c r="C165" s="12" t="s">
        <v>37</v>
      </c>
      <c r="F165" s="17">
        <v>326803</v>
      </c>
      <c r="G165" s="17" t="s">
        <v>3</v>
      </c>
      <c r="H165" s="18" t="s">
        <v>10</v>
      </c>
    </row>
    <row r="166" spans="1:8">
      <c r="A166" s="12">
        <v>325699</v>
      </c>
      <c r="B166" s="12" t="s">
        <v>19</v>
      </c>
      <c r="C166" s="12" t="s">
        <v>38</v>
      </c>
      <c r="F166" s="17">
        <v>328952</v>
      </c>
      <c r="G166" s="17" t="s">
        <v>3</v>
      </c>
      <c r="H166" s="18" t="s">
        <v>10</v>
      </c>
    </row>
    <row r="167" spans="1:8">
      <c r="A167" s="12">
        <v>325699</v>
      </c>
      <c r="B167" s="12" t="s">
        <v>19</v>
      </c>
      <c r="C167" s="12" t="s">
        <v>39</v>
      </c>
      <c r="F167" s="17">
        <v>326803</v>
      </c>
      <c r="G167" s="17" t="s">
        <v>229</v>
      </c>
      <c r="H167" s="18" t="s">
        <v>234</v>
      </c>
    </row>
    <row r="168" spans="1:8">
      <c r="A168" s="12">
        <v>325699</v>
      </c>
      <c r="B168" s="12" t="s">
        <v>19</v>
      </c>
      <c r="C168" s="12" t="s">
        <v>40</v>
      </c>
      <c r="F168" s="17">
        <v>326803</v>
      </c>
      <c r="G168" s="17" t="s">
        <v>229</v>
      </c>
      <c r="H168" s="18" t="s">
        <v>235</v>
      </c>
    </row>
    <row r="169" spans="1:8">
      <c r="A169" s="12">
        <v>325699</v>
      </c>
      <c r="B169" s="12" t="s">
        <v>19</v>
      </c>
      <c r="C169" s="12" t="s">
        <v>41</v>
      </c>
      <c r="F169" s="17">
        <v>326803</v>
      </c>
      <c r="G169" s="17" t="s">
        <v>229</v>
      </c>
      <c r="H169" s="18" t="s">
        <v>236</v>
      </c>
    </row>
    <row r="170" spans="1:8">
      <c r="A170" s="12">
        <v>325699</v>
      </c>
      <c r="B170" s="12" t="s">
        <v>19</v>
      </c>
      <c r="C170" s="12" t="s">
        <v>42</v>
      </c>
      <c r="F170" s="17">
        <v>326803</v>
      </c>
      <c r="G170" s="17" t="s">
        <v>19</v>
      </c>
      <c r="H170" s="18" t="s">
        <v>33</v>
      </c>
    </row>
    <row r="171" spans="1:8">
      <c r="A171" s="12">
        <v>325699</v>
      </c>
      <c r="B171" s="12" t="s">
        <v>19</v>
      </c>
      <c r="C171" s="12" t="s">
        <v>43</v>
      </c>
      <c r="F171" s="17">
        <v>328952</v>
      </c>
      <c r="G171" s="17" t="s">
        <v>19</v>
      </c>
      <c r="H171" s="18" t="s">
        <v>33</v>
      </c>
    </row>
    <row r="172" spans="1:8">
      <c r="A172" s="12">
        <v>325699</v>
      </c>
      <c r="B172" s="12" t="s">
        <v>19</v>
      </c>
      <c r="C172" s="12" t="s">
        <v>44</v>
      </c>
      <c r="F172" s="17">
        <v>326803</v>
      </c>
      <c r="G172" s="17" t="s">
        <v>19</v>
      </c>
      <c r="H172" s="18" t="s">
        <v>34</v>
      </c>
    </row>
    <row r="173" spans="1:8">
      <c r="A173" s="13">
        <v>325699</v>
      </c>
      <c r="B173" s="13" t="s">
        <v>19</v>
      </c>
      <c r="C173" s="13" t="s">
        <v>45</v>
      </c>
      <c r="F173" s="17">
        <v>328952</v>
      </c>
      <c r="G173" s="17" t="s">
        <v>19</v>
      </c>
      <c r="H173" s="18" t="s">
        <v>34</v>
      </c>
    </row>
    <row r="174" spans="1:8">
      <c r="A174" s="12">
        <v>328097</v>
      </c>
      <c r="B174" s="12" t="s">
        <v>79</v>
      </c>
      <c r="C174" s="12" t="s">
        <v>206</v>
      </c>
      <c r="F174" s="17">
        <v>326803</v>
      </c>
      <c r="G174" s="17" t="s">
        <v>19</v>
      </c>
      <c r="H174" s="18" t="s">
        <v>35</v>
      </c>
    </row>
    <row r="175" spans="1:8">
      <c r="A175" s="12">
        <v>328097</v>
      </c>
      <c r="B175" s="12" t="s">
        <v>3</v>
      </c>
      <c r="C175" s="12" t="s">
        <v>11</v>
      </c>
      <c r="F175" s="17">
        <v>328952</v>
      </c>
      <c r="G175" s="17" t="s">
        <v>19</v>
      </c>
      <c r="H175" s="18" t="s">
        <v>35</v>
      </c>
    </row>
    <row r="176" spans="1:8">
      <c r="A176" s="12">
        <v>328097</v>
      </c>
      <c r="B176" s="12" t="s">
        <v>3</v>
      </c>
      <c r="C176" s="12" t="s">
        <v>12</v>
      </c>
      <c r="F176" s="17">
        <v>326803</v>
      </c>
      <c r="G176" s="17" t="s">
        <v>19</v>
      </c>
      <c r="H176" s="18" t="s">
        <v>36</v>
      </c>
    </row>
    <row r="177" spans="1:8">
      <c r="A177" s="12">
        <v>328097</v>
      </c>
      <c r="B177" s="12" t="s">
        <v>19</v>
      </c>
      <c r="C177" s="12" t="s">
        <v>33</v>
      </c>
      <c r="F177" s="17">
        <v>328952</v>
      </c>
      <c r="G177" s="17" t="s">
        <v>19</v>
      </c>
      <c r="H177" s="18" t="s">
        <v>36</v>
      </c>
    </row>
    <row r="178" spans="1:8">
      <c r="A178" s="12">
        <v>328097</v>
      </c>
      <c r="B178" s="12" t="s">
        <v>19</v>
      </c>
      <c r="C178" s="12" t="s">
        <v>34</v>
      </c>
      <c r="F178" s="17">
        <v>326803</v>
      </c>
      <c r="G178" s="17" t="s">
        <v>19</v>
      </c>
      <c r="H178" s="18" t="s">
        <v>37</v>
      </c>
    </row>
    <row r="179" spans="1:8">
      <c r="A179" s="12">
        <v>328097</v>
      </c>
      <c r="B179" s="12" t="s">
        <v>19</v>
      </c>
      <c r="C179" s="12" t="s">
        <v>35</v>
      </c>
      <c r="F179" s="17">
        <v>328952</v>
      </c>
      <c r="G179" s="17" t="s">
        <v>19</v>
      </c>
      <c r="H179" s="18" t="s">
        <v>37</v>
      </c>
    </row>
    <row r="180" spans="1:8">
      <c r="A180" s="12">
        <v>328097</v>
      </c>
      <c r="B180" s="12" t="s">
        <v>19</v>
      </c>
      <c r="C180" s="12" t="s">
        <v>36</v>
      </c>
      <c r="F180" s="17">
        <v>326803</v>
      </c>
      <c r="G180" s="17" t="s">
        <v>19</v>
      </c>
      <c r="H180" s="18" t="s">
        <v>38</v>
      </c>
    </row>
    <row r="181" spans="1:8">
      <c r="A181" s="12">
        <v>328097</v>
      </c>
      <c r="B181" s="12" t="s">
        <v>19</v>
      </c>
      <c r="C181" s="12" t="s">
        <v>37</v>
      </c>
      <c r="F181" s="17">
        <v>328952</v>
      </c>
      <c r="G181" s="17" t="s">
        <v>19</v>
      </c>
      <c r="H181" s="18" t="s">
        <v>38</v>
      </c>
    </row>
    <row r="182" spans="1:8">
      <c r="A182" s="12">
        <v>328097</v>
      </c>
      <c r="B182" s="12" t="s">
        <v>19</v>
      </c>
      <c r="C182" s="12" t="s">
        <v>38</v>
      </c>
      <c r="F182" s="17">
        <v>326803</v>
      </c>
      <c r="G182" s="17" t="s">
        <v>19</v>
      </c>
      <c r="H182" s="18" t="s">
        <v>39</v>
      </c>
    </row>
    <row r="183" spans="1:8">
      <c r="A183" s="12">
        <v>328097</v>
      </c>
      <c r="B183" s="12" t="s">
        <v>19</v>
      </c>
      <c r="C183" s="12" t="s">
        <v>39</v>
      </c>
      <c r="F183" s="17">
        <v>328952</v>
      </c>
      <c r="G183" s="17" t="s">
        <v>19</v>
      </c>
      <c r="H183" s="18" t="s">
        <v>39</v>
      </c>
    </row>
    <row r="184" spans="1:8">
      <c r="A184" s="12">
        <v>328097</v>
      </c>
      <c r="B184" s="12" t="s">
        <v>19</v>
      </c>
      <c r="C184" s="12" t="s">
        <v>40</v>
      </c>
      <c r="F184" s="17">
        <v>326803</v>
      </c>
      <c r="G184" s="17" t="s">
        <v>19</v>
      </c>
      <c r="H184" s="18" t="s">
        <v>40</v>
      </c>
    </row>
    <row r="185" spans="1:8">
      <c r="A185" s="12">
        <v>328097</v>
      </c>
      <c r="B185" s="12" t="s">
        <v>19</v>
      </c>
      <c r="C185" s="12" t="s">
        <v>41</v>
      </c>
      <c r="F185" s="17">
        <v>328952</v>
      </c>
      <c r="G185" s="17" t="s">
        <v>19</v>
      </c>
      <c r="H185" s="18" t="s">
        <v>40</v>
      </c>
    </row>
    <row r="186" spans="1:8">
      <c r="A186" s="12">
        <v>328097</v>
      </c>
      <c r="B186" s="12" t="s">
        <v>19</v>
      </c>
      <c r="C186" s="12" t="s">
        <v>42</v>
      </c>
      <c r="F186" s="17">
        <v>326803</v>
      </c>
      <c r="G186" s="17" t="s">
        <v>19</v>
      </c>
      <c r="H186" s="18" t="s">
        <v>41</v>
      </c>
    </row>
    <row r="187" spans="1:8">
      <c r="A187" s="12">
        <v>328097</v>
      </c>
      <c r="B187" s="12" t="s">
        <v>19</v>
      </c>
      <c r="C187" s="12" t="s">
        <v>43</v>
      </c>
      <c r="F187" s="17">
        <v>328952</v>
      </c>
      <c r="G187" s="17" t="s">
        <v>19</v>
      </c>
      <c r="H187" s="18" t="s">
        <v>41</v>
      </c>
    </row>
    <row r="188" spans="1:8">
      <c r="A188" s="12">
        <v>328097</v>
      </c>
      <c r="B188" s="12" t="s">
        <v>19</v>
      </c>
      <c r="C188" s="12" t="s">
        <v>44</v>
      </c>
      <c r="F188" s="17">
        <v>326803</v>
      </c>
      <c r="G188" s="17" t="s">
        <v>19</v>
      </c>
      <c r="H188" s="18" t="s">
        <v>42</v>
      </c>
    </row>
    <row r="189" spans="1:8">
      <c r="A189" s="12">
        <v>328097</v>
      </c>
      <c r="B189" s="12" t="s">
        <v>19</v>
      </c>
      <c r="C189" s="12" t="s">
        <v>45</v>
      </c>
      <c r="F189" s="17">
        <v>328952</v>
      </c>
      <c r="G189" s="17" t="s">
        <v>19</v>
      </c>
      <c r="H189" s="18" t="s">
        <v>42</v>
      </c>
    </row>
    <row r="190" spans="1:8">
      <c r="A190" s="12">
        <v>328097</v>
      </c>
      <c r="B190" s="12" t="s">
        <v>19</v>
      </c>
      <c r="C190" s="12" t="s">
        <v>47</v>
      </c>
      <c r="F190" s="17">
        <v>326803</v>
      </c>
      <c r="G190" s="17" t="s">
        <v>19</v>
      </c>
      <c r="H190" s="18" t="s">
        <v>43</v>
      </c>
    </row>
    <row r="191" spans="1:8">
      <c r="A191" s="12">
        <v>328097</v>
      </c>
      <c r="B191" s="12" t="s">
        <v>19</v>
      </c>
      <c r="C191" s="12" t="s">
        <v>48</v>
      </c>
      <c r="F191" s="17">
        <v>328952</v>
      </c>
      <c r="G191" s="17" t="s">
        <v>19</v>
      </c>
      <c r="H191" s="18" t="s">
        <v>43</v>
      </c>
    </row>
    <row r="192" spans="1:8">
      <c r="A192" s="12">
        <v>334213</v>
      </c>
      <c r="B192" s="12" t="s">
        <v>79</v>
      </c>
      <c r="C192" s="12" t="s">
        <v>211</v>
      </c>
      <c r="F192" s="17">
        <v>326803</v>
      </c>
      <c r="G192" s="17" t="s">
        <v>19</v>
      </c>
      <c r="H192" s="18" t="s">
        <v>44</v>
      </c>
    </row>
    <row r="193" spans="1:8">
      <c r="A193" s="12">
        <v>334213</v>
      </c>
      <c r="B193" s="12" t="s">
        <v>79</v>
      </c>
      <c r="C193" s="12" t="s">
        <v>212</v>
      </c>
      <c r="F193" s="17">
        <v>328952</v>
      </c>
      <c r="G193" s="17" t="s">
        <v>19</v>
      </c>
      <c r="H193" s="18" t="s">
        <v>44</v>
      </c>
    </row>
    <row r="194" spans="1:8">
      <c r="A194" s="12">
        <v>334213</v>
      </c>
      <c r="B194" s="12" t="s">
        <v>79</v>
      </c>
      <c r="C194" s="12" t="s">
        <v>213</v>
      </c>
      <c r="F194" s="17">
        <v>328952</v>
      </c>
      <c r="G194" s="17" t="s">
        <v>229</v>
      </c>
      <c r="H194" s="18" t="s">
        <v>237</v>
      </c>
    </row>
    <row r="195" spans="1:8">
      <c r="A195" s="12">
        <v>334213</v>
      </c>
      <c r="B195" s="12" t="s">
        <v>79</v>
      </c>
      <c r="C195" s="12" t="s">
        <v>214</v>
      </c>
      <c r="F195" s="17">
        <v>328952</v>
      </c>
      <c r="G195" s="17" t="s">
        <v>3</v>
      </c>
      <c r="H195" s="18" t="s">
        <v>11</v>
      </c>
    </row>
    <row r="196" spans="1:8">
      <c r="A196" s="12">
        <v>334213</v>
      </c>
      <c r="B196" s="12" t="s">
        <v>79</v>
      </c>
      <c r="C196" s="12" t="s">
        <v>215</v>
      </c>
      <c r="F196" s="17">
        <v>328952</v>
      </c>
      <c r="G196" s="17" t="s">
        <v>3</v>
      </c>
      <c r="H196" s="18" t="s">
        <v>12</v>
      </c>
    </row>
    <row r="197" spans="1:8">
      <c r="A197" s="12">
        <v>334213</v>
      </c>
      <c r="B197" s="12" t="s">
        <v>79</v>
      </c>
      <c r="C197" s="12" t="s">
        <v>216</v>
      </c>
      <c r="F197" s="17">
        <v>328952</v>
      </c>
      <c r="G197" s="17" t="s">
        <v>229</v>
      </c>
      <c r="H197" s="18" t="s">
        <v>238</v>
      </c>
    </row>
    <row r="198" spans="1:8">
      <c r="A198" s="12">
        <v>334213</v>
      </c>
      <c r="B198" s="12" t="s">
        <v>79</v>
      </c>
      <c r="C198" s="12" t="s">
        <v>217</v>
      </c>
      <c r="F198" s="17">
        <v>328952</v>
      </c>
      <c r="G198" s="17" t="s">
        <v>229</v>
      </c>
      <c r="H198" s="18" t="s">
        <v>240</v>
      </c>
    </row>
    <row r="199" spans="1:8">
      <c r="A199" s="12">
        <v>334213</v>
      </c>
      <c r="B199" s="12" t="s">
        <v>79</v>
      </c>
      <c r="C199" s="12" t="s">
        <v>218</v>
      </c>
      <c r="F199" s="17">
        <v>328952</v>
      </c>
      <c r="G199" s="17" t="s">
        <v>229</v>
      </c>
      <c r="H199" s="18" t="s">
        <v>241</v>
      </c>
    </row>
    <row r="200" spans="1:8">
      <c r="A200" s="12">
        <v>334213</v>
      </c>
      <c r="B200" s="12" t="s">
        <v>79</v>
      </c>
      <c r="C200" s="12" t="s">
        <v>219</v>
      </c>
      <c r="F200" s="17">
        <v>328952</v>
      </c>
      <c r="G200" s="17" t="s">
        <v>229</v>
      </c>
      <c r="H200" s="18" t="s">
        <v>239</v>
      </c>
    </row>
    <row r="201" spans="1:8">
      <c r="A201" s="12">
        <v>334213</v>
      </c>
      <c r="B201" s="12" t="s">
        <v>79</v>
      </c>
      <c r="C201" s="12" t="s">
        <v>220</v>
      </c>
      <c r="F201" s="17">
        <v>328952</v>
      </c>
      <c r="G201" s="17" t="s">
        <v>79</v>
      </c>
      <c r="H201" s="18" t="s">
        <v>206</v>
      </c>
    </row>
    <row r="202" spans="1:8">
      <c r="A202" s="12">
        <v>334213</v>
      </c>
      <c r="B202" s="12" t="s">
        <v>79</v>
      </c>
      <c r="C202" s="12" t="s">
        <v>221</v>
      </c>
      <c r="F202" s="17">
        <v>328952</v>
      </c>
      <c r="G202" s="17" t="s">
        <v>79</v>
      </c>
      <c r="H202" s="18" t="s">
        <v>207</v>
      </c>
    </row>
    <row r="203" spans="1:8">
      <c r="A203" s="12">
        <v>334213</v>
      </c>
      <c r="B203" s="12" t="s">
        <v>79</v>
      </c>
      <c r="C203" s="12" t="s">
        <v>222</v>
      </c>
      <c r="F203" s="17">
        <v>328952</v>
      </c>
      <c r="G203" s="17" t="s">
        <v>79</v>
      </c>
      <c r="H203" s="18" t="s">
        <v>208</v>
      </c>
    </row>
    <row r="204" spans="1:8">
      <c r="A204" s="12">
        <v>334213</v>
      </c>
      <c r="B204" s="12" t="s">
        <v>79</v>
      </c>
      <c r="C204" s="12" t="s">
        <v>223</v>
      </c>
      <c r="F204" s="17">
        <v>328952</v>
      </c>
      <c r="G204" s="17" t="s">
        <v>79</v>
      </c>
      <c r="H204" s="18" t="s">
        <v>209</v>
      </c>
    </row>
    <row r="205" spans="1:8">
      <c r="A205" s="12">
        <v>334213</v>
      </c>
      <c r="B205" s="12" t="s">
        <v>79</v>
      </c>
      <c r="C205" s="12" t="s">
        <v>224</v>
      </c>
      <c r="F205" s="17">
        <v>328952</v>
      </c>
      <c r="G205" s="17" t="s">
        <v>229</v>
      </c>
      <c r="H205" s="18" t="s">
        <v>242</v>
      </c>
    </row>
    <row r="206" spans="1:8">
      <c r="A206" s="12">
        <v>334213</v>
      </c>
      <c r="B206" s="12" t="s">
        <v>79</v>
      </c>
      <c r="C206" s="12" t="s">
        <v>225</v>
      </c>
      <c r="F206" s="17">
        <v>328952</v>
      </c>
      <c r="G206" s="17" t="s">
        <v>229</v>
      </c>
      <c r="H206" s="18" t="s">
        <v>243</v>
      </c>
    </row>
    <row r="207" spans="1:8">
      <c r="A207" s="12">
        <v>334213</v>
      </c>
      <c r="B207" s="12" t="s">
        <v>79</v>
      </c>
      <c r="C207" s="12" t="s">
        <v>226</v>
      </c>
      <c r="F207" s="17">
        <v>328952</v>
      </c>
      <c r="G207" s="17" t="s">
        <v>19</v>
      </c>
      <c r="H207" s="18" t="s">
        <v>45</v>
      </c>
    </row>
    <row r="208" spans="1:8">
      <c r="A208" s="12">
        <v>334213</v>
      </c>
      <c r="B208" s="12" t="s">
        <v>79</v>
      </c>
      <c r="C208" s="12" t="s">
        <v>227</v>
      </c>
      <c r="F208" s="17">
        <v>328952</v>
      </c>
      <c r="G208" s="17" t="s">
        <v>19</v>
      </c>
      <c r="H208" s="18" t="s">
        <v>47</v>
      </c>
    </row>
    <row r="209" spans="1:8">
      <c r="A209" s="12">
        <v>334213</v>
      </c>
      <c r="B209" s="12" t="s">
        <v>79</v>
      </c>
      <c r="C209" s="12" t="s">
        <v>228</v>
      </c>
      <c r="F209" s="17">
        <v>328952</v>
      </c>
      <c r="G209" s="17" t="s">
        <v>19</v>
      </c>
      <c r="H209" s="18" t="s">
        <v>48</v>
      </c>
    </row>
    <row r="210" spans="1:8">
      <c r="A210" s="12">
        <v>334213</v>
      </c>
      <c r="B210" s="12" t="s">
        <v>79</v>
      </c>
      <c r="C210" s="12" t="s">
        <v>210</v>
      </c>
      <c r="F210" s="17">
        <v>328952</v>
      </c>
      <c r="G210" s="17" t="s">
        <v>19</v>
      </c>
      <c r="H210" s="18" t="s">
        <v>49</v>
      </c>
    </row>
    <row r="211" spans="1:8">
      <c r="A211" s="12">
        <v>339145</v>
      </c>
      <c r="B211" s="12" t="s">
        <v>3</v>
      </c>
      <c r="C211" s="12" t="s">
        <v>11</v>
      </c>
      <c r="F211" s="17">
        <v>334218</v>
      </c>
      <c r="G211" s="17" t="s">
        <v>19</v>
      </c>
      <c r="H211" s="18" t="s">
        <v>49</v>
      </c>
    </row>
    <row r="212" spans="1:8">
      <c r="A212" s="12">
        <v>339145</v>
      </c>
      <c r="B212" s="12" t="s">
        <v>3</v>
      </c>
      <c r="C212" s="12" t="s">
        <v>12</v>
      </c>
      <c r="F212" s="17">
        <v>328952</v>
      </c>
      <c r="G212" s="17" t="s">
        <v>19</v>
      </c>
      <c r="H212" s="18" t="s">
        <v>50</v>
      </c>
    </row>
    <row r="213" spans="1:8">
      <c r="A213" s="12">
        <v>339145</v>
      </c>
      <c r="B213" s="12" t="s">
        <v>19</v>
      </c>
      <c r="C213" s="12" t="s">
        <v>40</v>
      </c>
      <c r="F213" s="17">
        <v>334218</v>
      </c>
      <c r="G213" s="17" t="s">
        <v>19</v>
      </c>
      <c r="H213" s="18" t="s">
        <v>50</v>
      </c>
    </row>
    <row r="214" spans="1:8">
      <c r="A214" s="12">
        <v>339145</v>
      </c>
      <c r="B214" s="12" t="s">
        <v>19</v>
      </c>
      <c r="C214" s="12" t="s">
        <v>41</v>
      </c>
      <c r="F214" s="17">
        <v>328952</v>
      </c>
      <c r="G214" s="17" t="s">
        <v>229</v>
      </c>
      <c r="H214" s="18" t="s">
        <v>244</v>
      </c>
    </row>
    <row r="215" spans="1:8">
      <c r="A215" s="12">
        <v>339145</v>
      </c>
      <c r="B215" s="12" t="s">
        <v>19</v>
      </c>
      <c r="C215" s="12" t="s">
        <v>42</v>
      </c>
      <c r="F215" s="17">
        <v>328952</v>
      </c>
      <c r="G215" s="17" t="s">
        <v>19</v>
      </c>
      <c r="H215" s="18" t="s">
        <v>51</v>
      </c>
    </row>
    <row r="216" spans="1:8">
      <c r="A216" s="12">
        <v>339145</v>
      </c>
      <c r="B216" s="12" t="s">
        <v>19</v>
      </c>
      <c r="C216" s="12" t="s">
        <v>43</v>
      </c>
      <c r="F216" s="17">
        <v>334218</v>
      </c>
      <c r="G216" s="17" t="s">
        <v>19</v>
      </c>
      <c r="H216" s="18" t="s">
        <v>51</v>
      </c>
    </row>
    <row r="217" spans="1:8">
      <c r="A217" s="12">
        <v>339145</v>
      </c>
      <c r="B217" s="12" t="s">
        <v>19</v>
      </c>
      <c r="C217" s="12" t="s">
        <v>44</v>
      </c>
      <c r="F217" s="17">
        <v>328952</v>
      </c>
      <c r="G217" s="17" t="s">
        <v>79</v>
      </c>
      <c r="H217" s="18" t="s">
        <v>210</v>
      </c>
    </row>
    <row r="218" spans="1:8">
      <c r="A218" s="12">
        <v>339145</v>
      </c>
      <c r="B218" s="12" t="s">
        <v>19</v>
      </c>
      <c r="C218" s="12" t="s">
        <v>45</v>
      </c>
      <c r="F218" s="17">
        <v>334218</v>
      </c>
      <c r="G218" s="17" t="s">
        <v>79</v>
      </c>
      <c r="H218" s="18" t="s">
        <v>210</v>
      </c>
    </row>
    <row r="219" spans="1:8">
      <c r="A219" s="12">
        <v>339145</v>
      </c>
      <c r="B219" s="12" t="s">
        <v>19</v>
      </c>
      <c r="C219" s="12" t="s">
        <v>47</v>
      </c>
      <c r="F219" s="17">
        <v>328952</v>
      </c>
      <c r="G219" s="17" t="s">
        <v>79</v>
      </c>
      <c r="H219" s="18" t="s">
        <v>211</v>
      </c>
    </row>
    <row r="220" spans="1:8">
      <c r="A220" s="12">
        <v>339673</v>
      </c>
      <c r="B220" s="12" t="s">
        <v>3</v>
      </c>
      <c r="C220" s="12" t="s">
        <v>11</v>
      </c>
      <c r="F220" s="17">
        <v>334218</v>
      </c>
      <c r="G220" s="17" t="s">
        <v>79</v>
      </c>
      <c r="H220" s="18" t="s">
        <v>211</v>
      </c>
    </row>
    <row r="221" spans="1:8">
      <c r="A221" s="12">
        <v>339673</v>
      </c>
      <c r="B221" s="12" t="s">
        <v>3</v>
      </c>
      <c r="C221" s="12" t="s">
        <v>12</v>
      </c>
      <c r="F221" s="17">
        <v>328952</v>
      </c>
      <c r="G221" s="17" t="s">
        <v>79</v>
      </c>
      <c r="H221" s="18" t="s">
        <v>212</v>
      </c>
    </row>
    <row r="222" spans="1:8">
      <c r="A222" s="12">
        <v>339673</v>
      </c>
      <c r="B222" s="12" t="s">
        <v>79</v>
      </c>
      <c r="C222" s="12" t="s">
        <v>206</v>
      </c>
      <c r="F222" s="17">
        <v>334218</v>
      </c>
      <c r="G222" s="17" t="s">
        <v>79</v>
      </c>
      <c r="H222" s="18" t="s">
        <v>212</v>
      </c>
    </row>
    <row r="223" spans="1:8">
      <c r="A223" s="12">
        <v>339673</v>
      </c>
      <c r="B223" s="12" t="s">
        <v>79</v>
      </c>
      <c r="C223" s="12" t="s">
        <v>207</v>
      </c>
      <c r="F223" s="17">
        <v>328952</v>
      </c>
      <c r="G223" s="17" t="s">
        <v>79</v>
      </c>
      <c r="H223" s="18" t="s">
        <v>213</v>
      </c>
    </row>
    <row r="224" spans="1:8">
      <c r="A224" s="12">
        <v>339673</v>
      </c>
      <c r="B224" s="12" t="s">
        <v>79</v>
      </c>
      <c r="C224" s="12" t="s">
        <v>208</v>
      </c>
      <c r="F224" s="17">
        <v>334218</v>
      </c>
      <c r="G224" s="17" t="s">
        <v>79</v>
      </c>
      <c r="H224" s="18" t="s">
        <v>213</v>
      </c>
    </row>
    <row r="225" spans="1:8">
      <c r="A225" s="12">
        <v>339673</v>
      </c>
      <c r="B225" s="12" t="s">
        <v>79</v>
      </c>
      <c r="C225" s="12" t="s">
        <v>209</v>
      </c>
      <c r="F225" s="17">
        <v>328952</v>
      </c>
      <c r="G225" s="17" t="s">
        <v>79</v>
      </c>
      <c r="H225" s="18" t="s">
        <v>214</v>
      </c>
    </row>
    <row r="226" spans="1:8">
      <c r="A226" s="12">
        <v>339673</v>
      </c>
      <c r="B226" s="12" t="s">
        <v>79</v>
      </c>
      <c r="C226" s="12" t="s">
        <v>210</v>
      </c>
      <c r="F226" s="17">
        <v>334218</v>
      </c>
      <c r="G226" s="17" t="s">
        <v>79</v>
      </c>
      <c r="H226" s="18" t="s">
        <v>214</v>
      </c>
    </row>
    <row r="227" spans="1:8">
      <c r="A227" s="12">
        <v>339673</v>
      </c>
      <c r="B227" s="12" t="s">
        <v>79</v>
      </c>
      <c r="C227" s="12" t="s">
        <v>211</v>
      </c>
      <c r="F227" s="17">
        <v>328952</v>
      </c>
      <c r="G227" s="17" t="s">
        <v>79</v>
      </c>
      <c r="H227" s="18" t="s">
        <v>215</v>
      </c>
    </row>
    <row r="228" spans="1:8">
      <c r="A228" s="12">
        <v>339673</v>
      </c>
      <c r="B228" s="12" t="s">
        <v>79</v>
      </c>
      <c r="C228" s="12" t="s">
        <v>212</v>
      </c>
      <c r="F228" s="17">
        <v>334218</v>
      </c>
      <c r="G228" s="17" t="s">
        <v>79</v>
      </c>
      <c r="H228" s="18" t="s">
        <v>215</v>
      </c>
    </row>
    <row r="229" spans="1:8">
      <c r="A229" s="13">
        <v>339673</v>
      </c>
      <c r="B229" s="13" t="s">
        <v>19</v>
      </c>
      <c r="C229" s="13" t="s">
        <v>35</v>
      </c>
      <c r="F229" s="17">
        <v>328952</v>
      </c>
      <c r="G229" s="17" t="s">
        <v>79</v>
      </c>
      <c r="H229" s="18" t="s">
        <v>216</v>
      </c>
    </row>
    <row r="230" spans="1:8">
      <c r="A230" s="12">
        <v>339673</v>
      </c>
      <c r="B230" s="12" t="s">
        <v>19</v>
      </c>
      <c r="C230" s="12" t="s">
        <v>44</v>
      </c>
      <c r="F230" s="17">
        <v>334218</v>
      </c>
      <c r="G230" s="17" t="s">
        <v>79</v>
      </c>
      <c r="H230" s="18" t="s">
        <v>216</v>
      </c>
    </row>
    <row r="231" spans="1:8">
      <c r="A231" s="12">
        <v>339673</v>
      </c>
      <c r="B231" s="12" t="s">
        <v>19</v>
      </c>
      <c r="C231" s="12" t="s">
        <v>45</v>
      </c>
      <c r="F231" s="17">
        <v>328952</v>
      </c>
      <c r="G231" s="17" t="s">
        <v>79</v>
      </c>
      <c r="H231" s="18" t="s">
        <v>217</v>
      </c>
    </row>
    <row r="232" spans="1:8">
      <c r="A232" s="12">
        <v>339673</v>
      </c>
      <c r="B232" s="12" t="s">
        <v>19</v>
      </c>
      <c r="C232" s="12" t="s">
        <v>47</v>
      </c>
      <c r="F232" s="17">
        <v>334218</v>
      </c>
      <c r="G232" s="17" t="s">
        <v>79</v>
      </c>
      <c r="H232" s="18" t="s">
        <v>217</v>
      </c>
    </row>
    <row r="233" spans="1:8">
      <c r="A233" s="12">
        <v>339673</v>
      </c>
      <c r="B233" s="12" t="s">
        <v>19</v>
      </c>
      <c r="C233" s="12" t="s">
        <v>48</v>
      </c>
      <c r="F233" s="17">
        <v>328952</v>
      </c>
      <c r="G233" s="17" t="s">
        <v>79</v>
      </c>
      <c r="H233" s="18" t="s">
        <v>218</v>
      </c>
    </row>
    <row r="234" spans="1:8">
      <c r="A234" s="12">
        <v>339673</v>
      </c>
      <c r="B234" s="12" t="s">
        <v>19</v>
      </c>
      <c r="C234" s="12" t="s">
        <v>49</v>
      </c>
      <c r="F234" s="17">
        <v>334218</v>
      </c>
      <c r="G234" s="17" t="s">
        <v>79</v>
      </c>
      <c r="H234" s="18" t="s">
        <v>218</v>
      </c>
    </row>
    <row r="235" spans="1:8">
      <c r="A235" s="12">
        <v>339673</v>
      </c>
      <c r="B235" s="12" t="s">
        <v>19</v>
      </c>
      <c r="C235" s="12" t="s">
        <v>50</v>
      </c>
      <c r="F235" s="17">
        <v>328952</v>
      </c>
      <c r="G235" s="17" t="s">
        <v>79</v>
      </c>
      <c r="H235" s="18" t="s">
        <v>219</v>
      </c>
    </row>
    <row r="236" spans="1:8">
      <c r="A236" s="12">
        <v>339673</v>
      </c>
      <c r="B236" s="12" t="s">
        <v>19</v>
      </c>
      <c r="C236" s="12" t="s">
        <v>51</v>
      </c>
      <c r="F236" s="17">
        <v>334218</v>
      </c>
      <c r="G236" s="17" t="s">
        <v>79</v>
      </c>
      <c r="H236" s="18" t="s">
        <v>219</v>
      </c>
    </row>
    <row r="237" spans="1:8">
      <c r="A237" s="12">
        <v>342664</v>
      </c>
      <c r="B237" s="12" t="s">
        <v>19</v>
      </c>
      <c r="C237" s="12" t="s">
        <v>48</v>
      </c>
      <c r="F237" s="17">
        <v>334218</v>
      </c>
      <c r="G237" s="17" t="s">
        <v>79</v>
      </c>
      <c r="H237" s="18" t="s">
        <v>220</v>
      </c>
    </row>
    <row r="238" spans="1:8">
      <c r="A238" s="12">
        <v>342664</v>
      </c>
      <c r="B238" s="12" t="s">
        <v>19</v>
      </c>
      <c r="C238" s="12" t="s">
        <v>49</v>
      </c>
      <c r="F238" s="17">
        <v>337544</v>
      </c>
      <c r="G238" s="17" t="s">
        <v>79</v>
      </c>
      <c r="H238" s="18" t="s">
        <v>220</v>
      </c>
    </row>
    <row r="239" spans="1:8">
      <c r="A239" s="12">
        <v>342664</v>
      </c>
      <c r="B239" s="12" t="s">
        <v>19</v>
      </c>
      <c r="C239" s="12" t="s">
        <v>50</v>
      </c>
      <c r="F239" s="17">
        <v>334218</v>
      </c>
      <c r="G239" s="17" t="s">
        <v>79</v>
      </c>
      <c r="H239" s="18" t="s">
        <v>221</v>
      </c>
    </row>
    <row r="240" spans="1:8">
      <c r="A240" s="12">
        <v>342664</v>
      </c>
      <c r="B240" s="12" t="s">
        <v>19</v>
      </c>
      <c r="C240" s="12" t="s">
        <v>51</v>
      </c>
      <c r="F240" s="17">
        <v>337544</v>
      </c>
      <c r="G240" s="17" t="s">
        <v>79</v>
      </c>
      <c r="H240" s="18" t="s">
        <v>221</v>
      </c>
    </row>
    <row r="241" spans="1:8">
      <c r="A241" s="12">
        <v>342664</v>
      </c>
      <c r="B241" s="12" t="s">
        <v>19</v>
      </c>
      <c r="C241" s="12" t="s">
        <v>53</v>
      </c>
      <c r="F241" s="17">
        <v>334218</v>
      </c>
      <c r="G241" s="17" t="s">
        <v>79</v>
      </c>
      <c r="H241" s="18" t="s">
        <v>222</v>
      </c>
    </row>
    <row r="242" spans="1:8">
      <c r="A242" s="12">
        <v>342664</v>
      </c>
      <c r="B242" s="12" t="s">
        <v>19</v>
      </c>
      <c r="C242" s="12" t="s">
        <v>54</v>
      </c>
      <c r="F242" s="17">
        <v>337544</v>
      </c>
      <c r="G242" s="17" t="s">
        <v>79</v>
      </c>
      <c r="H242" s="18" t="s">
        <v>222</v>
      </c>
    </row>
    <row r="243" spans="1:8">
      <c r="A243" s="12">
        <v>342664</v>
      </c>
      <c r="B243" s="12" t="s">
        <v>19</v>
      </c>
      <c r="C243" s="12" t="s">
        <v>55</v>
      </c>
      <c r="F243" s="17">
        <v>334218</v>
      </c>
      <c r="G243" s="17" t="s">
        <v>79</v>
      </c>
      <c r="H243" s="18" t="s">
        <v>223</v>
      </c>
    </row>
    <row r="244" spans="1:8">
      <c r="A244" s="12">
        <v>342664</v>
      </c>
      <c r="B244" s="12" t="s">
        <v>19</v>
      </c>
      <c r="C244" s="12" t="s">
        <v>56</v>
      </c>
      <c r="F244" s="17">
        <v>337544</v>
      </c>
      <c r="G244" s="17" t="s">
        <v>79</v>
      </c>
      <c r="H244" s="18" t="s">
        <v>223</v>
      </c>
    </row>
    <row r="245" spans="1:8">
      <c r="A245" s="12">
        <v>342664</v>
      </c>
      <c r="B245" s="12" t="s">
        <v>19</v>
      </c>
      <c r="C245" s="12" t="s">
        <v>57</v>
      </c>
      <c r="F245" s="17">
        <v>334218</v>
      </c>
      <c r="G245" s="17" t="s">
        <v>79</v>
      </c>
      <c r="H245" s="18" t="s">
        <v>224</v>
      </c>
    </row>
    <row r="246" spans="1:8">
      <c r="A246" s="12">
        <v>342664</v>
      </c>
      <c r="B246" s="12" t="s">
        <v>19</v>
      </c>
      <c r="C246" s="12" t="s">
        <v>58</v>
      </c>
      <c r="F246" s="17">
        <v>337544</v>
      </c>
      <c r="G246" s="17" t="s">
        <v>79</v>
      </c>
      <c r="H246" s="18" t="s">
        <v>224</v>
      </c>
    </row>
    <row r="247" spans="1:8">
      <c r="A247" s="12">
        <v>342664</v>
      </c>
      <c r="B247" s="12" t="s">
        <v>19</v>
      </c>
      <c r="C247" s="12" t="s">
        <v>59</v>
      </c>
      <c r="F247" s="17">
        <v>334218</v>
      </c>
      <c r="G247" s="17" t="s">
        <v>79</v>
      </c>
      <c r="H247" s="18" t="s">
        <v>225</v>
      </c>
    </row>
    <row r="248" spans="1:8">
      <c r="A248" s="12">
        <v>342664</v>
      </c>
      <c r="B248" s="12" t="s">
        <v>19</v>
      </c>
      <c r="C248" s="12" t="s">
        <v>60</v>
      </c>
      <c r="F248" s="17">
        <v>337544</v>
      </c>
      <c r="G248" s="17" t="s">
        <v>79</v>
      </c>
      <c r="H248" s="18" t="s">
        <v>225</v>
      </c>
    </row>
    <row r="249" spans="1:8">
      <c r="A249" s="12">
        <v>342664</v>
      </c>
      <c r="B249" s="12" t="s">
        <v>19</v>
      </c>
      <c r="C249" s="12" t="s">
        <v>61</v>
      </c>
      <c r="F249" s="17">
        <v>334218</v>
      </c>
      <c r="G249" s="17" t="s">
        <v>79</v>
      </c>
      <c r="H249" s="18" t="s">
        <v>226</v>
      </c>
    </row>
    <row r="250" spans="1:8">
      <c r="A250" s="12">
        <v>342664</v>
      </c>
      <c r="B250" s="12" t="s">
        <v>19</v>
      </c>
      <c r="C250" s="12" t="s">
        <v>62</v>
      </c>
      <c r="F250" s="17">
        <v>337544</v>
      </c>
      <c r="G250" s="17" t="s">
        <v>79</v>
      </c>
      <c r="H250" s="18" t="s">
        <v>226</v>
      </c>
    </row>
    <row r="251" spans="1:8">
      <c r="A251" s="12">
        <v>342664</v>
      </c>
      <c r="B251" s="12" t="s">
        <v>19</v>
      </c>
      <c r="C251" s="12" t="s">
        <v>63</v>
      </c>
      <c r="F251" s="17">
        <v>334218</v>
      </c>
      <c r="G251" s="17" t="s">
        <v>79</v>
      </c>
      <c r="H251" s="18" t="s">
        <v>227</v>
      </c>
    </row>
    <row r="252" spans="1:8">
      <c r="A252" s="12">
        <v>342664</v>
      </c>
      <c r="B252" s="12" t="s">
        <v>19</v>
      </c>
      <c r="C252" s="12" t="s">
        <v>64</v>
      </c>
      <c r="F252" s="17">
        <v>337544</v>
      </c>
      <c r="G252" s="17" t="s">
        <v>79</v>
      </c>
      <c r="H252" s="18" t="s">
        <v>227</v>
      </c>
    </row>
    <row r="253" spans="1:8">
      <c r="A253" s="12">
        <v>342664</v>
      </c>
      <c r="B253" s="12" t="s">
        <v>19</v>
      </c>
      <c r="C253" s="12" t="s">
        <v>65</v>
      </c>
      <c r="F253" s="17">
        <v>334218</v>
      </c>
      <c r="G253" s="17" t="s">
        <v>79</v>
      </c>
      <c r="H253" s="18" t="s">
        <v>228</v>
      </c>
    </row>
    <row r="254" spans="1:8">
      <c r="A254" s="13">
        <v>342664</v>
      </c>
      <c r="B254" s="13" t="s">
        <v>19</v>
      </c>
      <c r="C254" s="13" t="s">
        <v>66</v>
      </c>
      <c r="F254" s="17">
        <v>337544</v>
      </c>
      <c r="G254" s="17" t="s">
        <v>79</v>
      </c>
      <c r="H254" s="18" t="s">
        <v>228</v>
      </c>
    </row>
    <row r="255" spans="1:8">
      <c r="A255" s="12">
        <v>342995</v>
      </c>
      <c r="B255" s="12" t="s">
        <v>79</v>
      </c>
      <c r="C255" s="12" t="s">
        <v>223</v>
      </c>
      <c r="F255" s="17">
        <v>337544</v>
      </c>
      <c r="G255" s="17" t="s">
        <v>19</v>
      </c>
      <c r="H255" s="18" t="s">
        <v>53</v>
      </c>
    </row>
    <row r="256" spans="1:8">
      <c r="A256" s="12">
        <v>342995</v>
      </c>
      <c r="B256" s="12" t="s">
        <v>79</v>
      </c>
      <c r="C256" s="12" t="s">
        <v>224</v>
      </c>
      <c r="F256" s="17">
        <v>337544</v>
      </c>
      <c r="G256" s="17" t="s">
        <v>19</v>
      </c>
      <c r="H256" s="18" t="s">
        <v>54</v>
      </c>
    </row>
    <row r="257" spans="1:8">
      <c r="A257" s="12">
        <v>342995</v>
      </c>
      <c r="B257" s="12" t="s">
        <v>79</v>
      </c>
      <c r="C257" s="12" t="s">
        <v>225</v>
      </c>
      <c r="F257" s="17">
        <v>337544</v>
      </c>
      <c r="G257" s="17" t="s">
        <v>19</v>
      </c>
      <c r="H257" s="18" t="s">
        <v>55</v>
      </c>
    </row>
    <row r="258" spans="1:8">
      <c r="A258" s="12">
        <v>342995</v>
      </c>
      <c r="B258" s="12" t="s">
        <v>79</v>
      </c>
      <c r="C258" s="12" t="s">
        <v>226</v>
      </c>
      <c r="F258" s="17">
        <v>337544</v>
      </c>
      <c r="G258" s="17" t="s">
        <v>19</v>
      </c>
      <c r="H258" s="18" t="s">
        <v>56</v>
      </c>
    </row>
    <row r="259" spans="1:8">
      <c r="A259" s="12">
        <v>342995</v>
      </c>
      <c r="B259" s="12" t="s">
        <v>79</v>
      </c>
      <c r="C259" s="12" t="s">
        <v>227</v>
      </c>
      <c r="F259" s="17">
        <v>337544</v>
      </c>
      <c r="G259" s="17" t="s">
        <v>19</v>
      </c>
      <c r="H259" s="18" t="s">
        <v>57</v>
      </c>
    </row>
    <row r="260" spans="1:8">
      <c r="A260" s="12">
        <v>342995</v>
      </c>
      <c r="B260" s="12" t="s">
        <v>79</v>
      </c>
      <c r="C260" s="12" t="s">
        <v>228</v>
      </c>
      <c r="F260" s="17">
        <v>337544</v>
      </c>
      <c r="G260" s="17" t="s">
        <v>19</v>
      </c>
      <c r="H260" s="18" t="s">
        <v>58</v>
      </c>
    </row>
    <row r="261" spans="1:8">
      <c r="A261" s="12">
        <v>342995</v>
      </c>
      <c r="B261" s="12" t="s">
        <v>79</v>
      </c>
      <c r="C261" s="12" t="s">
        <v>221</v>
      </c>
      <c r="F261" s="17">
        <v>337544</v>
      </c>
      <c r="G261" s="17" t="s">
        <v>19</v>
      </c>
      <c r="H261" s="18" t="s">
        <v>59</v>
      </c>
    </row>
    <row r="262" spans="1:8">
      <c r="A262" s="12">
        <v>342995</v>
      </c>
      <c r="B262" s="12" t="s">
        <v>79</v>
      </c>
      <c r="C262" s="12" t="s">
        <v>222</v>
      </c>
      <c r="F262" s="17">
        <v>337544</v>
      </c>
      <c r="G262" s="17" t="s">
        <v>229</v>
      </c>
      <c r="H262" s="18" t="s">
        <v>245</v>
      </c>
    </row>
    <row r="263" spans="1:8">
      <c r="A263" s="12">
        <v>342995</v>
      </c>
      <c r="B263" s="12" t="s">
        <v>79</v>
      </c>
      <c r="C263" s="12" t="s">
        <v>218</v>
      </c>
      <c r="F263" s="17">
        <v>337544</v>
      </c>
      <c r="G263" s="17" t="s">
        <v>229</v>
      </c>
      <c r="H263" s="18" t="s">
        <v>246</v>
      </c>
    </row>
    <row r="264" spans="1:8">
      <c r="A264" s="12">
        <v>342995</v>
      </c>
      <c r="B264" s="12" t="s">
        <v>79</v>
      </c>
      <c r="C264" s="12" t="s">
        <v>219</v>
      </c>
      <c r="F264" s="17">
        <v>337544</v>
      </c>
      <c r="G264" s="17" t="s">
        <v>19</v>
      </c>
      <c r="H264" s="18" t="s">
        <v>60</v>
      </c>
    </row>
    <row r="265" spans="1:8">
      <c r="A265" s="12">
        <v>342995</v>
      </c>
      <c r="B265" s="12" t="s">
        <v>79</v>
      </c>
      <c r="C265" s="12" t="s">
        <v>220</v>
      </c>
      <c r="F265" s="17">
        <v>337544</v>
      </c>
      <c r="G265" s="17" t="s">
        <v>19</v>
      </c>
      <c r="H265" s="18" t="s">
        <v>61</v>
      </c>
    </row>
    <row r="266" spans="1:8">
      <c r="A266" s="13">
        <v>342995</v>
      </c>
      <c r="B266" s="13" t="s">
        <v>19</v>
      </c>
      <c r="C266" s="13" t="s">
        <v>66</v>
      </c>
      <c r="F266" s="17">
        <v>337544</v>
      </c>
      <c r="G266" s="17" t="s">
        <v>19</v>
      </c>
      <c r="H266" s="18" t="s">
        <v>62</v>
      </c>
    </row>
    <row r="267" spans="1:8">
      <c r="A267" s="12">
        <v>344543</v>
      </c>
      <c r="B267" s="12" t="s">
        <v>19</v>
      </c>
      <c r="C267" s="12" t="s">
        <v>60</v>
      </c>
      <c r="F267" s="17">
        <v>339753</v>
      </c>
      <c r="G267" s="17" t="s">
        <v>19</v>
      </c>
      <c r="H267" s="18" t="s">
        <v>62</v>
      </c>
    </row>
    <row r="268" spans="1:8">
      <c r="A268" s="12">
        <v>344543</v>
      </c>
      <c r="B268" s="12" t="s">
        <v>19</v>
      </c>
      <c r="C268" s="12" t="s">
        <v>61</v>
      </c>
      <c r="F268" s="12">
        <v>344562</v>
      </c>
      <c r="G268" s="17" t="s">
        <v>19</v>
      </c>
      <c r="H268" s="18" t="s">
        <v>62</v>
      </c>
    </row>
    <row r="269" spans="1:8">
      <c r="A269" s="12">
        <v>344543</v>
      </c>
      <c r="B269" s="12" t="s">
        <v>19</v>
      </c>
      <c r="C269" s="12" t="s">
        <v>62</v>
      </c>
      <c r="F269" s="17">
        <v>337544</v>
      </c>
      <c r="G269" s="17" t="s">
        <v>19</v>
      </c>
      <c r="H269" s="18" t="s">
        <v>63</v>
      </c>
    </row>
    <row r="270" spans="1:8">
      <c r="A270" s="12">
        <v>344543</v>
      </c>
      <c r="B270" s="12" t="s">
        <v>19</v>
      </c>
      <c r="C270" s="12" t="s">
        <v>63</v>
      </c>
      <c r="F270" s="17">
        <v>339753</v>
      </c>
      <c r="G270" s="17" t="s">
        <v>19</v>
      </c>
      <c r="H270" s="18" t="s">
        <v>63</v>
      </c>
    </row>
    <row r="271" spans="1:8">
      <c r="A271" s="12">
        <v>344543</v>
      </c>
      <c r="B271" s="12" t="s">
        <v>19</v>
      </c>
      <c r="C271" s="12" t="s">
        <v>64</v>
      </c>
      <c r="F271" s="12">
        <v>344562</v>
      </c>
      <c r="G271" s="17" t="s">
        <v>19</v>
      </c>
      <c r="H271" s="18" t="s">
        <v>63</v>
      </c>
    </row>
    <row r="272" spans="1:8">
      <c r="A272" s="12">
        <v>344543</v>
      </c>
      <c r="B272" s="12" t="s">
        <v>19</v>
      </c>
      <c r="C272" s="12" t="s">
        <v>65</v>
      </c>
      <c r="F272" s="17">
        <v>337544</v>
      </c>
      <c r="G272" s="17" t="s">
        <v>19</v>
      </c>
      <c r="H272" s="18" t="s">
        <v>64</v>
      </c>
    </row>
    <row r="273" spans="1:8">
      <c r="A273" s="12">
        <v>344543</v>
      </c>
      <c r="B273" s="12" t="s">
        <v>19</v>
      </c>
      <c r="C273" s="12" t="s">
        <v>66</v>
      </c>
      <c r="F273" s="17">
        <v>339753</v>
      </c>
      <c r="G273" s="17" t="s">
        <v>19</v>
      </c>
      <c r="H273" s="18" t="s">
        <v>64</v>
      </c>
    </row>
    <row r="274" spans="1:8">
      <c r="A274" s="12">
        <v>344543</v>
      </c>
      <c r="B274" s="12" t="s">
        <v>3</v>
      </c>
      <c r="C274" s="12" t="s">
        <v>13</v>
      </c>
      <c r="F274" s="12">
        <v>344562</v>
      </c>
      <c r="G274" s="17" t="s">
        <v>19</v>
      </c>
      <c r="H274" s="18" t="s">
        <v>64</v>
      </c>
    </row>
    <row r="275" spans="1:8">
      <c r="A275" s="12">
        <v>344543</v>
      </c>
      <c r="B275" s="12" t="s">
        <v>3</v>
      </c>
      <c r="C275" s="12" t="s">
        <v>15</v>
      </c>
      <c r="F275" s="17">
        <v>337544</v>
      </c>
      <c r="G275" s="17" t="s">
        <v>19</v>
      </c>
      <c r="H275" s="18" t="s">
        <v>65</v>
      </c>
    </row>
    <row r="276" spans="1:8">
      <c r="A276" s="12">
        <v>344543</v>
      </c>
      <c r="B276" s="12" t="s">
        <v>3</v>
      </c>
      <c r="C276" s="12" t="s">
        <v>16</v>
      </c>
      <c r="F276" s="17">
        <v>339753</v>
      </c>
      <c r="G276" s="17" t="s">
        <v>19</v>
      </c>
      <c r="H276" s="18" t="s">
        <v>65</v>
      </c>
    </row>
    <row r="277" spans="1:8">
      <c r="A277" s="12">
        <v>344543</v>
      </c>
      <c r="B277" s="12" t="s">
        <v>3</v>
      </c>
      <c r="C277" s="12" t="s">
        <v>17</v>
      </c>
      <c r="F277" s="17">
        <v>337544</v>
      </c>
      <c r="G277" s="17" t="s">
        <v>229</v>
      </c>
      <c r="H277" s="18" t="s">
        <v>247</v>
      </c>
    </row>
    <row r="278" spans="1:8">
      <c r="A278" s="12">
        <v>344543</v>
      </c>
      <c r="B278" s="12" t="s">
        <v>3</v>
      </c>
      <c r="C278" s="12" t="s">
        <v>18</v>
      </c>
      <c r="F278" s="17">
        <v>339753</v>
      </c>
      <c r="G278" s="17" t="s">
        <v>229</v>
      </c>
      <c r="H278" s="18" t="s">
        <v>248</v>
      </c>
    </row>
    <row r="279" spans="1:8">
      <c r="A279" s="12">
        <v>346522</v>
      </c>
      <c r="B279" s="12" t="s">
        <v>79</v>
      </c>
      <c r="C279" s="12" t="s">
        <v>228</v>
      </c>
      <c r="F279" s="17">
        <v>337544</v>
      </c>
      <c r="G279" s="17" t="s">
        <v>3</v>
      </c>
      <c r="H279" s="18" t="s">
        <v>13</v>
      </c>
    </row>
    <row r="280" spans="1:8">
      <c r="A280" s="12">
        <v>346522</v>
      </c>
      <c r="B280" s="12" t="s">
        <v>79</v>
      </c>
      <c r="C280" s="12" t="s">
        <v>226</v>
      </c>
      <c r="F280" s="17">
        <v>339753</v>
      </c>
      <c r="G280" s="17" t="s">
        <v>3</v>
      </c>
      <c r="H280" s="18" t="s">
        <v>13</v>
      </c>
    </row>
    <row r="281" spans="1:8">
      <c r="A281" s="12">
        <v>346522</v>
      </c>
      <c r="B281" s="12" t="s">
        <v>79</v>
      </c>
      <c r="C281" s="12" t="s">
        <v>227</v>
      </c>
      <c r="F281" s="17">
        <v>337544</v>
      </c>
      <c r="G281" s="17" t="s">
        <v>3</v>
      </c>
      <c r="H281" s="18" t="s">
        <v>15</v>
      </c>
    </row>
    <row r="282" spans="1:8">
      <c r="A282" s="13">
        <v>346522</v>
      </c>
      <c r="B282" s="13" t="s">
        <v>19</v>
      </c>
      <c r="C282" s="13" t="s">
        <v>66</v>
      </c>
      <c r="F282" s="17">
        <v>339753</v>
      </c>
      <c r="G282" s="17" t="s">
        <v>3</v>
      </c>
      <c r="H282" s="18" t="s">
        <v>15</v>
      </c>
    </row>
    <row r="283" spans="1:8">
      <c r="A283" s="13">
        <v>346522</v>
      </c>
      <c r="B283" s="13" t="s">
        <v>19</v>
      </c>
      <c r="C283" s="13" t="s">
        <v>67</v>
      </c>
      <c r="F283" s="17">
        <v>337544</v>
      </c>
      <c r="G283" s="17" t="s">
        <v>3</v>
      </c>
      <c r="H283" s="18" t="s">
        <v>16</v>
      </c>
    </row>
    <row r="284" spans="1:8">
      <c r="A284" s="13">
        <v>346522</v>
      </c>
      <c r="B284" s="13" t="s">
        <v>19</v>
      </c>
      <c r="C284" s="13" t="s">
        <v>68</v>
      </c>
      <c r="F284" s="17">
        <v>339753</v>
      </c>
      <c r="G284" s="17" t="s">
        <v>3</v>
      </c>
      <c r="H284" s="18" t="s">
        <v>16</v>
      </c>
    </row>
    <row r="285" spans="1:8">
      <c r="A285" s="12">
        <v>352482</v>
      </c>
      <c r="B285" s="12" t="s">
        <v>19</v>
      </c>
      <c r="C285" s="12" t="s">
        <v>66</v>
      </c>
      <c r="F285" s="17">
        <v>337544</v>
      </c>
      <c r="G285" s="17" t="s">
        <v>3</v>
      </c>
      <c r="H285" s="18" t="s">
        <v>17</v>
      </c>
    </row>
    <row r="286" spans="1:8">
      <c r="A286" s="12">
        <v>352482</v>
      </c>
      <c r="B286" s="12" t="s">
        <v>19</v>
      </c>
      <c r="C286" s="12" t="s">
        <v>67</v>
      </c>
      <c r="F286" s="17">
        <v>339753</v>
      </c>
      <c r="G286" s="17" t="s">
        <v>3</v>
      </c>
      <c r="H286" s="18" t="s">
        <v>17</v>
      </c>
    </row>
    <row r="287" spans="1:8">
      <c r="A287" s="12">
        <v>352482</v>
      </c>
      <c r="B287" s="12" t="s">
        <v>19</v>
      </c>
      <c r="C287" s="12" t="s">
        <v>67</v>
      </c>
      <c r="F287" s="17">
        <v>339753</v>
      </c>
      <c r="G287" s="17" t="s">
        <v>229</v>
      </c>
      <c r="H287" s="18" t="s">
        <v>249</v>
      </c>
    </row>
    <row r="288" spans="1:8">
      <c r="A288" s="12">
        <v>352482</v>
      </c>
      <c r="B288" s="12" t="s">
        <v>3</v>
      </c>
      <c r="C288" s="12" t="s">
        <v>15</v>
      </c>
      <c r="F288" s="17">
        <v>339753</v>
      </c>
      <c r="G288" s="17" t="s">
        <v>229</v>
      </c>
      <c r="H288" s="18" t="s">
        <v>250</v>
      </c>
    </row>
    <row r="289" spans="1:8">
      <c r="A289" s="12">
        <v>352482</v>
      </c>
      <c r="B289" s="12" t="s">
        <v>3</v>
      </c>
      <c r="C289" s="12" t="s">
        <v>16</v>
      </c>
      <c r="F289" s="17">
        <v>337544</v>
      </c>
      <c r="G289" s="17" t="s">
        <v>19</v>
      </c>
      <c r="H289" s="18" t="s">
        <v>66</v>
      </c>
    </row>
    <row r="290" spans="1:8">
      <c r="A290" s="12">
        <v>352482</v>
      </c>
      <c r="B290" s="12" t="s">
        <v>3</v>
      </c>
      <c r="C290" s="12" t="s">
        <v>17</v>
      </c>
      <c r="F290" s="17">
        <v>339753</v>
      </c>
      <c r="G290" s="17" t="s">
        <v>19</v>
      </c>
      <c r="H290" s="18" t="s">
        <v>66</v>
      </c>
    </row>
    <row r="291" spans="1:8">
      <c r="A291" s="12">
        <v>352482</v>
      </c>
      <c r="B291" s="12" t="s">
        <v>3</v>
      </c>
      <c r="C291" s="12" t="s">
        <v>18</v>
      </c>
      <c r="F291" s="17">
        <v>337544</v>
      </c>
      <c r="G291" s="17" t="s">
        <v>3</v>
      </c>
      <c r="H291" s="18" t="s">
        <v>18</v>
      </c>
    </row>
    <row r="292" spans="1:8">
      <c r="A292" s="14">
        <v>342995</v>
      </c>
      <c r="B292" s="14" t="s">
        <v>19</v>
      </c>
      <c r="C292" s="14" t="s">
        <v>67</v>
      </c>
      <c r="F292" s="17">
        <v>339753</v>
      </c>
      <c r="G292" s="17" t="s">
        <v>3</v>
      </c>
      <c r="H292" s="18" t="s">
        <v>18</v>
      </c>
    </row>
    <row r="293" spans="1:8">
      <c r="A293" s="14">
        <v>344543</v>
      </c>
      <c r="B293" s="14" t="s">
        <v>19</v>
      </c>
      <c r="C293" s="14" t="s">
        <v>67</v>
      </c>
      <c r="F293" s="17">
        <v>339753</v>
      </c>
      <c r="G293" s="17" t="s">
        <v>19</v>
      </c>
      <c r="H293" s="18" t="s">
        <v>67</v>
      </c>
    </row>
    <row r="294" spans="1:8">
      <c r="A294" s="14">
        <v>342995</v>
      </c>
      <c r="B294" s="14" t="s">
        <v>19</v>
      </c>
      <c r="C294" s="14" t="s">
        <v>68</v>
      </c>
      <c r="F294" s="17">
        <v>339753</v>
      </c>
      <c r="G294" s="17" t="s">
        <v>19</v>
      </c>
      <c r="H294" s="18" t="s">
        <v>68</v>
      </c>
    </row>
    <row r="295" spans="1:8">
      <c r="A295" s="14">
        <v>352482</v>
      </c>
      <c r="B295" s="14" t="s">
        <v>19</v>
      </c>
      <c r="C295" s="14" t="s">
        <v>68</v>
      </c>
      <c r="F295" s="17">
        <v>339753</v>
      </c>
      <c r="G295" s="17" t="s">
        <v>19</v>
      </c>
      <c r="H295" s="18" t="s">
        <v>70</v>
      </c>
    </row>
    <row r="296" spans="1:8">
      <c r="A296" s="1"/>
      <c r="B296" s="1"/>
      <c r="C296" s="1"/>
      <c r="F296" s="17">
        <v>339753</v>
      </c>
      <c r="G296" s="17" t="s">
        <v>19</v>
      </c>
      <c r="H296" s="18" t="s">
        <v>72</v>
      </c>
    </row>
    <row r="297" spans="1:8">
      <c r="F297" s="17">
        <v>339753</v>
      </c>
      <c r="G297" s="17" t="s">
        <v>19</v>
      </c>
      <c r="H297" s="18" t="s">
        <v>73</v>
      </c>
    </row>
    <row r="298" spans="1:8">
      <c r="F298" s="17">
        <v>339753</v>
      </c>
      <c r="G298" s="17" t="s">
        <v>19</v>
      </c>
      <c r="H298" s="18" t="s">
        <v>74</v>
      </c>
    </row>
    <row r="299" spans="1:8">
      <c r="F299" s="17">
        <v>339753</v>
      </c>
      <c r="G299" s="17" t="s">
        <v>19</v>
      </c>
      <c r="H299" s="18" t="s">
        <v>75</v>
      </c>
    </row>
    <row r="300" spans="1:8">
      <c r="F300" s="12">
        <v>344562</v>
      </c>
      <c r="G300" s="17" t="s">
        <v>19</v>
      </c>
      <c r="H300" s="18" t="s">
        <v>75</v>
      </c>
    </row>
    <row r="301" spans="1:8">
      <c r="F301" s="17">
        <v>339753</v>
      </c>
      <c r="G301" s="17" t="s">
        <v>19</v>
      </c>
      <c r="H301" s="18" t="s">
        <v>76</v>
      </c>
    </row>
    <row r="302" spans="1:8">
      <c r="F302" s="12">
        <v>344562</v>
      </c>
      <c r="G302" s="17" t="s">
        <v>19</v>
      </c>
      <c r="H302" s="18" t="s">
        <v>76</v>
      </c>
    </row>
    <row r="303" spans="1:8">
      <c r="F303" s="17">
        <v>339753</v>
      </c>
      <c r="G303" s="17" t="s">
        <v>19</v>
      </c>
      <c r="H303" s="18" t="s">
        <v>77</v>
      </c>
    </row>
    <row r="304" spans="1:8">
      <c r="F304" s="12">
        <v>344562</v>
      </c>
      <c r="G304" s="17" t="s">
        <v>19</v>
      </c>
      <c r="H304" s="18" t="s">
        <v>77</v>
      </c>
    </row>
    <row r="305" spans="6:8">
      <c r="F305" s="17">
        <v>339753</v>
      </c>
      <c r="G305" s="17" t="s">
        <v>19</v>
      </c>
      <c r="H305" s="18" t="s">
        <v>78</v>
      </c>
    </row>
    <row r="306" spans="6:8">
      <c r="F306" s="17">
        <v>339753</v>
      </c>
      <c r="G306" s="17" t="s">
        <v>19</v>
      </c>
      <c r="H306" s="18" t="s">
        <v>251</v>
      </c>
    </row>
    <row r="307" spans="6:8">
      <c r="F307" s="17">
        <v>339753</v>
      </c>
      <c r="G307" s="17" t="s">
        <v>19</v>
      </c>
      <c r="H307" s="18" t="s">
        <v>252</v>
      </c>
    </row>
    <row r="308" spans="6:8">
      <c r="F308" s="17">
        <v>339753</v>
      </c>
      <c r="G308" s="17" t="s">
        <v>19</v>
      </c>
      <c r="H308" s="18" t="s">
        <v>255</v>
      </c>
    </row>
    <row r="309" spans="6:8">
      <c r="F309" s="17">
        <v>339753</v>
      </c>
      <c r="G309" s="17" t="s">
        <v>19</v>
      </c>
      <c r="H309" s="18" t="s">
        <v>254</v>
      </c>
    </row>
    <row r="310" spans="6:8">
      <c r="F310" s="1"/>
      <c r="G310" s="1"/>
      <c r="H3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262B-775B-43B4-9D6E-55037E9E1D65}">
  <sheetPr>
    <tabColor theme="5" tint="0.79998168889431442"/>
  </sheetPr>
  <dimension ref="A1:K30"/>
  <sheetViews>
    <sheetView workbookViewId="0">
      <selection activeCell="N13" sqref="N13"/>
    </sheetView>
  </sheetViews>
  <sheetFormatPr defaultRowHeight="15"/>
  <cols>
    <col min="1" max="1" width="14.85546875" bestFit="1" customWidth="1"/>
    <col min="2" max="2" width="13.28515625" bestFit="1" customWidth="1"/>
    <col min="4" max="4" width="10.28515625" bestFit="1" customWidth="1"/>
    <col min="5" max="5" width="18.7109375" bestFit="1" customWidth="1"/>
    <col min="8" max="8" width="13.7109375" bestFit="1" customWidth="1"/>
    <col min="9" max="9" width="10.28515625" customWidth="1"/>
    <col min="10" max="10" width="11.28515625" bestFit="1" customWidth="1"/>
    <col min="11" max="11" width="18.7109375" bestFit="1" customWidth="1"/>
  </cols>
  <sheetData>
    <row r="1" spans="1:11" ht="15.75" thickBot="1">
      <c r="A1" s="15" t="s">
        <v>261</v>
      </c>
      <c r="B1" s="15" t="s">
        <v>263</v>
      </c>
      <c r="C1" s="15" t="s">
        <v>264</v>
      </c>
      <c r="D1" s="15" t="s">
        <v>265</v>
      </c>
      <c r="E1" s="15" t="s">
        <v>266</v>
      </c>
      <c r="H1" s="21" t="s">
        <v>258</v>
      </c>
      <c r="I1" s="22" t="s">
        <v>267</v>
      </c>
      <c r="J1" s="22" t="s">
        <v>265</v>
      </c>
      <c r="K1" s="22" t="s">
        <v>266</v>
      </c>
    </row>
    <row r="2" spans="1:11">
      <c r="A2" s="17">
        <v>278927</v>
      </c>
      <c r="B2" s="17" t="s">
        <v>268</v>
      </c>
      <c r="C2" s="19" t="s">
        <v>269</v>
      </c>
      <c r="D2" s="17">
        <v>6203937</v>
      </c>
      <c r="E2" s="20">
        <v>42584</v>
      </c>
      <c r="H2" s="23">
        <v>277624</v>
      </c>
      <c r="I2" s="24"/>
      <c r="J2" s="24" t="s">
        <v>270</v>
      </c>
      <c r="K2" s="25">
        <v>42659</v>
      </c>
    </row>
    <row r="3" spans="1:11">
      <c r="A3" s="17">
        <v>279658</v>
      </c>
      <c r="B3" s="17" t="s">
        <v>268</v>
      </c>
      <c r="C3" s="19" t="s">
        <v>269</v>
      </c>
      <c r="D3" s="17">
        <v>6203937</v>
      </c>
      <c r="E3" s="20">
        <v>42584</v>
      </c>
      <c r="H3" s="26">
        <v>280596</v>
      </c>
      <c r="I3" s="17" t="s">
        <v>268</v>
      </c>
      <c r="J3" s="17" t="s">
        <v>271</v>
      </c>
      <c r="K3" s="28">
        <v>42744</v>
      </c>
    </row>
    <row r="4" spans="1:11">
      <c r="A4" s="17">
        <v>290557</v>
      </c>
      <c r="B4" s="17" t="s">
        <v>268</v>
      </c>
      <c r="C4" s="19" t="s">
        <v>269</v>
      </c>
      <c r="D4" s="17">
        <v>6333540</v>
      </c>
      <c r="E4" s="20">
        <v>42717</v>
      </c>
      <c r="H4" s="26">
        <v>282838</v>
      </c>
      <c r="I4" s="17" t="s">
        <v>268</v>
      </c>
      <c r="J4" s="17" t="s">
        <v>272</v>
      </c>
      <c r="K4" s="28">
        <v>42767</v>
      </c>
    </row>
    <row r="5" spans="1:11">
      <c r="A5" s="17">
        <v>301302</v>
      </c>
      <c r="B5" s="17" t="s">
        <v>268</v>
      </c>
      <c r="C5" s="19" t="s">
        <v>269</v>
      </c>
      <c r="D5" s="17">
        <v>7013626</v>
      </c>
      <c r="E5" s="20">
        <v>42759</v>
      </c>
      <c r="H5" s="26">
        <v>284087</v>
      </c>
      <c r="I5" s="17" t="s">
        <v>268</v>
      </c>
      <c r="J5" s="17" t="s">
        <v>273</v>
      </c>
      <c r="K5" s="28">
        <v>42779</v>
      </c>
    </row>
    <row r="6" spans="1:11">
      <c r="A6" s="17">
        <v>309659</v>
      </c>
      <c r="B6" s="17" t="s">
        <v>268</v>
      </c>
      <c r="C6" s="19" t="s">
        <v>269</v>
      </c>
      <c r="D6" s="17">
        <v>8330558</v>
      </c>
      <c r="E6" s="20">
        <v>43439</v>
      </c>
      <c r="H6" s="26">
        <v>304484</v>
      </c>
      <c r="I6" s="17" t="s">
        <v>268</v>
      </c>
      <c r="J6" s="17" t="s">
        <v>274</v>
      </c>
      <c r="K6" s="28">
        <v>43343</v>
      </c>
    </row>
    <row r="7" spans="1:11">
      <c r="A7" s="17">
        <v>311280</v>
      </c>
      <c r="B7" s="17" t="s">
        <v>268</v>
      </c>
      <c r="C7" s="19" t="s">
        <v>269</v>
      </c>
      <c r="D7" s="17">
        <v>9002684</v>
      </c>
      <c r="E7" s="20">
        <v>43472</v>
      </c>
      <c r="H7" s="29">
        <v>304919</v>
      </c>
      <c r="I7" s="30" t="s">
        <v>268</v>
      </c>
      <c r="J7" s="30" t="s">
        <v>275</v>
      </c>
      <c r="K7" s="40">
        <v>43313</v>
      </c>
    </row>
    <row r="8" spans="1:11">
      <c r="A8" s="17">
        <v>313021</v>
      </c>
      <c r="B8" s="17" t="s">
        <v>268</v>
      </c>
      <c r="C8" s="19" t="s">
        <v>269</v>
      </c>
      <c r="D8" s="17">
        <v>9002684</v>
      </c>
      <c r="E8" s="20">
        <v>43472</v>
      </c>
      <c r="H8" s="26">
        <v>310476</v>
      </c>
      <c r="I8" s="17" t="s">
        <v>268</v>
      </c>
      <c r="J8" s="17" t="s">
        <v>276</v>
      </c>
      <c r="K8" s="28">
        <v>43488</v>
      </c>
    </row>
    <row r="9" spans="1:11">
      <c r="A9" s="17">
        <v>314666</v>
      </c>
      <c r="B9" s="17" t="s">
        <v>268</v>
      </c>
      <c r="C9" s="19" t="s">
        <v>269</v>
      </c>
      <c r="D9" s="17">
        <v>9002684</v>
      </c>
      <c r="E9" s="20">
        <v>43472</v>
      </c>
      <c r="H9" s="26">
        <v>311147</v>
      </c>
      <c r="I9" s="17" t="s">
        <v>268</v>
      </c>
      <c r="J9" s="17" t="s">
        <v>277</v>
      </c>
      <c r="K9" s="28">
        <v>43466</v>
      </c>
    </row>
    <row r="10" spans="1:11">
      <c r="A10" s="17">
        <v>315312</v>
      </c>
      <c r="B10" s="17" t="s">
        <v>268</v>
      </c>
      <c r="C10" s="19" t="s">
        <v>269</v>
      </c>
      <c r="D10" s="17">
        <v>9002684</v>
      </c>
      <c r="E10" s="20">
        <v>43472</v>
      </c>
      <c r="H10" s="26">
        <v>312345</v>
      </c>
      <c r="I10" s="17" t="s">
        <v>268</v>
      </c>
      <c r="J10" s="17" t="s">
        <v>278</v>
      </c>
      <c r="K10" s="28">
        <v>43445</v>
      </c>
    </row>
    <row r="11" spans="1:11">
      <c r="A11" s="17">
        <v>318731</v>
      </c>
      <c r="B11" s="17" t="s">
        <v>268</v>
      </c>
      <c r="C11" s="19" t="s">
        <v>269</v>
      </c>
      <c r="D11" s="17">
        <v>9157689</v>
      </c>
      <c r="E11" s="20">
        <v>43640</v>
      </c>
      <c r="H11" s="26">
        <v>316579</v>
      </c>
      <c r="I11" s="17" t="s">
        <v>268</v>
      </c>
      <c r="J11" s="17" t="s">
        <v>279</v>
      </c>
      <c r="K11" s="28">
        <v>43624</v>
      </c>
    </row>
    <row r="12" spans="1:11">
      <c r="A12" s="17">
        <v>320036</v>
      </c>
      <c r="B12" s="17" t="s">
        <v>268</v>
      </c>
      <c r="C12" s="19" t="s">
        <v>269</v>
      </c>
      <c r="D12" s="17">
        <v>9157535</v>
      </c>
      <c r="E12" s="20">
        <v>43644</v>
      </c>
      <c r="H12" s="26">
        <v>317035</v>
      </c>
      <c r="I12" s="17" t="s">
        <v>268</v>
      </c>
      <c r="J12" s="17" t="s">
        <v>280</v>
      </c>
      <c r="K12" s="28">
        <v>43625</v>
      </c>
    </row>
    <row r="13" spans="1:11">
      <c r="A13" s="17">
        <v>324937</v>
      </c>
      <c r="B13" s="17" t="s">
        <v>268</v>
      </c>
      <c r="C13" s="19" t="s">
        <v>281</v>
      </c>
      <c r="D13" s="17">
        <v>2169924</v>
      </c>
      <c r="E13" s="20">
        <v>43784</v>
      </c>
      <c r="H13" s="26">
        <v>322394</v>
      </c>
      <c r="I13" s="17" t="s">
        <v>268</v>
      </c>
      <c r="J13" s="17" t="s">
        <v>282</v>
      </c>
      <c r="K13" s="28">
        <v>43740</v>
      </c>
    </row>
    <row r="14" spans="1:11">
      <c r="A14" s="17">
        <v>326466</v>
      </c>
      <c r="B14" s="17" t="s">
        <v>268</v>
      </c>
      <c r="C14" s="19" t="s">
        <v>281</v>
      </c>
      <c r="D14" s="17">
        <v>2166559</v>
      </c>
      <c r="E14" s="20">
        <v>43732</v>
      </c>
      <c r="H14" s="26">
        <v>322396</v>
      </c>
      <c r="I14" s="17" t="s">
        <v>268</v>
      </c>
      <c r="J14" s="17" t="s">
        <v>283</v>
      </c>
      <c r="K14" s="28">
        <v>43730</v>
      </c>
    </row>
    <row r="15" spans="1:11">
      <c r="A15" s="17">
        <v>326803</v>
      </c>
      <c r="B15" s="17" t="s">
        <v>268</v>
      </c>
      <c r="C15" s="19" t="s">
        <v>281</v>
      </c>
      <c r="D15" s="17">
        <v>2166539</v>
      </c>
      <c r="E15" s="20">
        <v>43731</v>
      </c>
      <c r="H15" s="26">
        <v>325699</v>
      </c>
      <c r="I15" s="17" t="s">
        <v>268</v>
      </c>
      <c r="J15" s="17" t="s">
        <v>284</v>
      </c>
      <c r="K15" s="28">
        <v>43850</v>
      </c>
    </row>
    <row r="16" spans="1:11">
      <c r="A16" s="17">
        <v>328952</v>
      </c>
      <c r="B16" s="17" t="s">
        <v>268</v>
      </c>
      <c r="C16" s="19" t="s">
        <v>281</v>
      </c>
      <c r="D16" s="17">
        <v>2185997</v>
      </c>
      <c r="E16" s="20">
        <v>43803</v>
      </c>
      <c r="H16" s="26">
        <v>328097</v>
      </c>
      <c r="I16" s="17" t="s">
        <v>268</v>
      </c>
      <c r="J16" s="17" t="s">
        <v>285</v>
      </c>
      <c r="K16" s="28">
        <v>43897</v>
      </c>
    </row>
    <row r="17" spans="1:11">
      <c r="A17" s="17">
        <v>334218</v>
      </c>
      <c r="B17" s="17" t="s">
        <v>268</v>
      </c>
      <c r="C17" s="19" t="s">
        <v>281</v>
      </c>
      <c r="D17" s="17">
        <v>2195709</v>
      </c>
      <c r="E17" s="20">
        <v>43962</v>
      </c>
      <c r="H17" s="26">
        <v>334213</v>
      </c>
      <c r="I17" s="17" t="s">
        <v>268</v>
      </c>
      <c r="J17" s="17" t="s">
        <v>286</v>
      </c>
      <c r="K17" s="28">
        <v>43998</v>
      </c>
    </row>
    <row r="18" spans="1:11">
      <c r="A18" s="17">
        <v>337544</v>
      </c>
      <c r="B18" s="17" t="s">
        <v>268</v>
      </c>
      <c r="C18" s="19" t="s">
        <v>281</v>
      </c>
      <c r="D18" s="17">
        <v>2242957</v>
      </c>
      <c r="E18" s="20">
        <v>44018</v>
      </c>
      <c r="H18" s="26">
        <v>339145</v>
      </c>
      <c r="I18" s="17" t="s">
        <v>268</v>
      </c>
      <c r="J18" s="17" t="s">
        <v>287</v>
      </c>
      <c r="K18" s="28">
        <v>44128</v>
      </c>
    </row>
    <row r="19" spans="1:11">
      <c r="A19" s="17">
        <v>339753</v>
      </c>
      <c r="B19" s="17" t="s">
        <v>268</v>
      </c>
      <c r="C19" s="19" t="s">
        <v>281</v>
      </c>
      <c r="D19" s="17">
        <v>2253114</v>
      </c>
      <c r="E19" s="20">
        <v>44054</v>
      </c>
      <c r="H19" s="26">
        <v>339673</v>
      </c>
      <c r="I19" s="17" t="s">
        <v>268</v>
      </c>
      <c r="J19" s="17" t="s">
        <v>287</v>
      </c>
      <c r="K19" s="28">
        <v>44128</v>
      </c>
    </row>
    <row r="20" spans="1:11">
      <c r="A20" s="17">
        <v>344562</v>
      </c>
      <c r="B20" s="17" t="s">
        <v>268</v>
      </c>
      <c r="C20" s="19" t="s">
        <v>281</v>
      </c>
      <c r="D20" s="17">
        <v>2253116</v>
      </c>
      <c r="E20" s="20">
        <v>44069</v>
      </c>
      <c r="H20" s="26">
        <v>342664</v>
      </c>
      <c r="I20" s="17" t="s">
        <v>268</v>
      </c>
      <c r="J20" s="17" t="s">
        <v>288</v>
      </c>
      <c r="K20" s="28">
        <v>44227</v>
      </c>
    </row>
    <row r="21" spans="1:11">
      <c r="H21" s="26">
        <v>342995</v>
      </c>
      <c r="I21" s="17" t="s">
        <v>268</v>
      </c>
      <c r="J21" s="17" t="s">
        <v>289</v>
      </c>
      <c r="K21" s="28">
        <v>44217</v>
      </c>
    </row>
    <row r="22" spans="1:11">
      <c r="H22" s="26">
        <v>344543</v>
      </c>
      <c r="I22" s="17" t="s">
        <v>268</v>
      </c>
      <c r="J22" s="17" t="s">
        <v>290</v>
      </c>
      <c r="K22" s="28">
        <v>44259</v>
      </c>
    </row>
    <row r="23" spans="1:11">
      <c r="H23" s="26">
        <v>346522</v>
      </c>
      <c r="I23" s="17" t="s">
        <v>268</v>
      </c>
      <c r="J23" s="17" t="s">
        <v>291</v>
      </c>
      <c r="K23" s="28">
        <v>44245</v>
      </c>
    </row>
    <row r="24" spans="1:11">
      <c r="H24" s="26">
        <v>352482</v>
      </c>
      <c r="I24" s="17" t="s">
        <v>268</v>
      </c>
      <c r="J24" s="17" t="s">
        <v>292</v>
      </c>
      <c r="K24" s="28">
        <v>44459</v>
      </c>
    </row>
    <row r="25" spans="1:11">
      <c r="H25" s="1"/>
      <c r="I25" s="1"/>
      <c r="J25" s="1"/>
      <c r="K25" s="1"/>
    </row>
    <row r="26" spans="1:11">
      <c r="H26" s="1"/>
      <c r="I26" s="1"/>
      <c r="J26" s="1"/>
      <c r="K26" s="1"/>
    </row>
    <row r="27" spans="1:11">
      <c r="H27" s="1"/>
      <c r="I27" s="1"/>
      <c r="J27" s="1"/>
      <c r="K27" s="1"/>
    </row>
    <row r="28" spans="1:11">
      <c r="H28" s="1"/>
      <c r="I28" s="1"/>
      <c r="J28" s="1"/>
      <c r="K28" s="1"/>
    </row>
    <row r="29" spans="1:11">
      <c r="H29" s="1"/>
      <c r="I29" s="1"/>
      <c r="J29" s="1"/>
      <c r="K29" s="1"/>
    </row>
    <row r="30" spans="1:11">
      <c r="H30" s="1"/>
      <c r="I30" s="1"/>
      <c r="J30" s="1"/>
      <c r="K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79F5-BF54-49F2-BCBA-C2DC83E33016}">
  <sheetPr>
    <tabColor theme="9" tint="-0.249977111117893"/>
  </sheetPr>
  <dimension ref="A1:I153"/>
  <sheetViews>
    <sheetView zoomScaleNormal="100" workbookViewId="0">
      <selection activeCell="B2" sqref="B2"/>
    </sheetView>
  </sheetViews>
  <sheetFormatPr defaultColWidth="18.28515625" defaultRowHeight="15"/>
  <cols>
    <col min="1" max="1" width="25.28515625" bestFit="1" customWidth="1"/>
    <col min="2" max="5" width="25.28515625" customWidth="1"/>
    <col min="6" max="6" width="18.85546875" bestFit="1" customWidth="1"/>
    <col min="7" max="7" width="20.28515625" bestFit="1" customWidth="1"/>
    <col min="9" max="9" width="19.28515625" customWidth="1"/>
  </cols>
  <sheetData>
    <row r="1" spans="1:9">
      <c r="A1" s="10"/>
      <c r="B1" s="10"/>
      <c r="C1" s="10"/>
      <c r="D1" s="10"/>
      <c r="E1" s="10"/>
    </row>
    <row r="2" spans="1:9">
      <c r="A2" s="33" t="s">
        <v>293</v>
      </c>
      <c r="B2" s="33" t="s">
        <v>294</v>
      </c>
      <c r="C2" s="33" t="s">
        <v>295</v>
      </c>
      <c r="D2" s="33"/>
      <c r="E2" s="33" t="s">
        <v>296</v>
      </c>
      <c r="F2" s="33" t="s">
        <v>297</v>
      </c>
      <c r="G2" s="33" t="s">
        <v>298</v>
      </c>
      <c r="H2" s="33" t="s">
        <v>299</v>
      </c>
      <c r="I2" s="33" t="s">
        <v>300</v>
      </c>
    </row>
    <row r="3" spans="1:9">
      <c r="A3" s="2" t="s">
        <v>4</v>
      </c>
      <c r="B3" s="3">
        <v>43122.97152777778</v>
      </c>
      <c r="C3" s="16">
        <f>_xlfn.XLOOKUP(A3,'Tier 1 RM Geneaology'!C$2:C$295,'Tier 1 RM Geneaology'!A$2:A$295)</f>
        <v>277624</v>
      </c>
      <c r="D3" s="16"/>
      <c r="E3" s="16">
        <f>_xlfn.XLOOKUP(A3,'Tier 1 RM Geneaology'!H$2:H$295,'Tier 1 RM Geneaology'!F$2:F$295)</f>
        <v>278927</v>
      </c>
      <c r="F3" s="31"/>
      <c r="G3" s="31"/>
      <c r="H3" s="31"/>
      <c r="I3" s="32"/>
    </row>
    <row r="4" spans="1:9">
      <c r="A4" s="2" t="s">
        <v>5</v>
      </c>
      <c r="B4" s="3">
        <v>43130.868055555555</v>
      </c>
      <c r="C4" s="16">
        <f>_xlfn.XLOOKUP(A4,'Tier 1 RM Geneaology'!C$2:C$295,'Tier 1 RM Geneaology'!A$2:A$295)</f>
        <v>277624</v>
      </c>
      <c r="D4" s="16"/>
      <c r="E4" s="16">
        <f>_xlfn.XLOOKUP(A4,'Tier 1 RM Geneaology'!H$2:H$295,'Tier 1 RM Geneaology'!F$2:F$295)</f>
        <v>278927</v>
      </c>
      <c r="F4" s="31"/>
      <c r="G4" s="31"/>
      <c r="H4" s="31"/>
      <c r="I4" s="32"/>
    </row>
    <row r="5" spans="1:9">
      <c r="A5" s="2" t="s">
        <v>6</v>
      </c>
      <c r="B5" s="3">
        <v>43137.96875</v>
      </c>
      <c r="C5" s="16">
        <f>_xlfn.XLOOKUP(A5,'Tier 1 RM Geneaology'!C$2:C$295,'Tier 1 RM Geneaology'!A$2:A$295)</f>
        <v>277624</v>
      </c>
      <c r="D5" s="16"/>
      <c r="E5" s="16">
        <f>_xlfn.XLOOKUP(A5,'Tier 1 RM Geneaology'!H$2:H$295,'Tier 1 RM Geneaology'!F$2:F$295)</f>
        <v>278927</v>
      </c>
      <c r="F5" s="31"/>
      <c r="G5" s="31"/>
      <c r="H5" s="31"/>
      <c r="I5" s="32"/>
    </row>
    <row r="6" spans="1:9">
      <c r="A6" s="2" t="s">
        <v>7</v>
      </c>
      <c r="B6" s="3">
        <v>43144.888194444444</v>
      </c>
      <c r="C6" s="16">
        <f>_xlfn.XLOOKUP(A6,'Tier 1 RM Geneaology'!C$2:C$295,'Tier 1 RM Geneaology'!A$2:A$295)</f>
        <v>277624</v>
      </c>
      <c r="D6" s="16"/>
      <c r="E6" s="16">
        <f>_xlfn.XLOOKUP(A6,'Tier 1 RM Geneaology'!H$2:H$295,'Tier 1 RM Geneaology'!F$2:F$295)</f>
        <v>279658</v>
      </c>
      <c r="F6" s="31"/>
      <c r="G6" s="31"/>
      <c r="H6" s="31"/>
      <c r="I6" s="32"/>
    </row>
    <row r="7" spans="1:9">
      <c r="A7" s="2" t="s">
        <v>9</v>
      </c>
      <c r="B7" s="3">
        <v>44060.354120370372</v>
      </c>
      <c r="C7" s="16">
        <f>_xlfn.XLOOKUP(A7,'Tier 1 RM Geneaology'!C$2:C$295,'Tier 1 RM Geneaology'!A$2:A$295)</f>
        <v>325699</v>
      </c>
      <c r="D7" s="16"/>
      <c r="E7" s="16">
        <f>_xlfn.XLOOKUP(A7,'Tier 1 RM Geneaology'!H$2:H$295,'Tier 1 RM Geneaology'!F$2:F$295)</f>
        <v>326803</v>
      </c>
      <c r="F7" s="31"/>
      <c r="G7" s="31"/>
      <c r="H7" s="31"/>
      <c r="I7" s="32"/>
    </row>
    <row r="8" spans="1:9">
      <c r="A8" s="2" t="s">
        <v>10</v>
      </c>
      <c r="B8" s="3">
        <v>44061.823136574072</v>
      </c>
      <c r="C8" s="16">
        <f>_xlfn.XLOOKUP(A8,'Tier 1 RM Geneaology'!C$2:C$295,'Tier 1 RM Geneaology'!A$2:A$295)</f>
        <v>325699</v>
      </c>
      <c r="D8" s="16"/>
      <c r="E8" s="16">
        <f>_xlfn.XLOOKUP(A8,'Tier 1 RM Geneaology'!H$2:H$295,'Tier 1 RM Geneaology'!F$2:F$295)</f>
        <v>326803</v>
      </c>
      <c r="F8" s="31"/>
      <c r="G8" s="31"/>
      <c r="H8" s="31"/>
      <c r="I8" s="32"/>
    </row>
    <row r="9" spans="1:9">
      <c r="A9" s="2" t="s">
        <v>11</v>
      </c>
      <c r="B9" s="3">
        <v>44211.350115740737</v>
      </c>
      <c r="C9" s="16">
        <f>_xlfn.XLOOKUP(A9,'Tier 1 RM Geneaology'!C$2:C$295,'Tier 1 RM Geneaology'!A$2:A$295)</f>
        <v>328097</v>
      </c>
      <c r="D9" s="16"/>
      <c r="E9" s="16">
        <f>_xlfn.XLOOKUP(A9,'Tier 1 RM Geneaology'!H$2:H$295,'Tier 1 RM Geneaology'!F$2:F$295)</f>
        <v>328952</v>
      </c>
      <c r="F9" s="31"/>
      <c r="G9" s="31"/>
      <c r="H9" s="31"/>
      <c r="I9" s="32"/>
    </row>
    <row r="10" spans="1:9">
      <c r="A10" s="2" t="s">
        <v>12</v>
      </c>
      <c r="B10" s="3">
        <v>44216.854398148149</v>
      </c>
      <c r="C10" s="16">
        <f>_xlfn.XLOOKUP(A10,'Tier 1 RM Geneaology'!C$2:C$295,'Tier 1 RM Geneaology'!A$2:A$295)</f>
        <v>328097</v>
      </c>
      <c r="D10" s="16"/>
      <c r="E10" s="16">
        <f>_xlfn.XLOOKUP(A10,'Tier 1 RM Geneaology'!H$2:H$295,'Tier 1 RM Geneaology'!F$2:F$295)</f>
        <v>328952</v>
      </c>
      <c r="F10" s="31"/>
      <c r="G10" s="31"/>
      <c r="H10" s="31"/>
      <c r="I10" s="32"/>
    </row>
    <row r="11" spans="1:9">
      <c r="A11" s="2" t="s">
        <v>13</v>
      </c>
      <c r="B11" s="3">
        <v>44534.859074074076</v>
      </c>
      <c r="C11" s="16">
        <f>_xlfn.XLOOKUP(A11,'Tier 1 RM Geneaology'!C$2:C$295,'Tier 1 RM Geneaology'!A$2:A$295)</f>
        <v>344543</v>
      </c>
      <c r="D11" s="16"/>
      <c r="E11" s="16">
        <f>_xlfn.XLOOKUP(A11,'Tier 1 RM Geneaology'!H$2:H$295,'Tier 1 RM Geneaology'!F$2:F$295)</f>
        <v>337544</v>
      </c>
      <c r="F11" s="31"/>
      <c r="G11" s="31"/>
      <c r="H11" s="31"/>
      <c r="I11" s="32"/>
    </row>
    <row r="12" spans="1:9">
      <c r="A12" s="2" t="s">
        <v>15</v>
      </c>
      <c r="B12" s="3">
        <v>44545.834490740737</v>
      </c>
      <c r="C12" s="16">
        <f>_xlfn.XLOOKUP(A12,'Tier 1 RM Geneaology'!C$2:C$295,'Tier 1 RM Geneaology'!A$2:A$295)</f>
        <v>344543</v>
      </c>
      <c r="D12" s="16"/>
      <c r="E12" s="16">
        <f>_xlfn.XLOOKUP(A12,'Tier 1 RM Geneaology'!H$2:H$295,'Tier 1 RM Geneaology'!F$2:F$295)</f>
        <v>337544</v>
      </c>
      <c r="F12" s="31"/>
      <c r="G12" s="31"/>
      <c r="H12" s="31"/>
      <c r="I12" s="32"/>
    </row>
    <row r="13" spans="1:9">
      <c r="A13" s="2" t="s">
        <v>16</v>
      </c>
      <c r="B13" s="3">
        <v>44551.344282407408</v>
      </c>
      <c r="C13" s="16">
        <f>_xlfn.XLOOKUP(A13,'Tier 1 RM Geneaology'!C$2:C$295,'Tier 1 RM Geneaology'!A$2:A$295)</f>
        <v>344543</v>
      </c>
      <c r="D13" s="16"/>
      <c r="E13" s="16">
        <f>_xlfn.XLOOKUP(A13,'Tier 1 RM Geneaology'!H$2:H$295,'Tier 1 RM Geneaology'!F$2:F$295)</f>
        <v>337544</v>
      </c>
      <c r="F13" s="31"/>
      <c r="G13" s="31"/>
      <c r="H13" s="31"/>
      <c r="I13" s="32"/>
    </row>
    <row r="14" spans="1:9">
      <c r="A14" s="2" t="s">
        <v>17</v>
      </c>
      <c r="B14" s="3">
        <v>44556.842442129629</v>
      </c>
      <c r="C14" s="16">
        <f>_xlfn.XLOOKUP(A14,'Tier 1 RM Geneaology'!C$2:C$295,'Tier 1 RM Geneaology'!A$2:A$295)</f>
        <v>344543</v>
      </c>
      <c r="D14" s="16"/>
      <c r="E14" s="16">
        <f>_xlfn.XLOOKUP(A14,'Tier 1 RM Geneaology'!H$2:H$295,'Tier 1 RM Geneaology'!F$2:F$295)</f>
        <v>337544</v>
      </c>
      <c r="F14" s="31"/>
      <c r="G14" s="31"/>
      <c r="H14" s="31"/>
      <c r="I14" s="32"/>
    </row>
    <row r="15" spans="1:9">
      <c r="A15" s="2" t="s">
        <v>18</v>
      </c>
      <c r="B15" s="3">
        <v>44562.416724537034</v>
      </c>
      <c r="C15" s="16">
        <f>_xlfn.XLOOKUP(A15,'Tier 1 RM Geneaology'!C$2:C$295,'Tier 1 RM Geneaology'!A$2:A$295)</f>
        <v>344543</v>
      </c>
      <c r="D15" s="16"/>
      <c r="E15" s="16">
        <f>_xlfn.XLOOKUP(A15,'Tier 1 RM Geneaology'!H$2:H$295,'Tier 1 RM Geneaology'!F$2:F$295)</f>
        <v>337544</v>
      </c>
      <c r="F15" s="31"/>
      <c r="G15" s="31"/>
      <c r="H15" s="31"/>
      <c r="I15" s="32"/>
    </row>
    <row r="16" spans="1:9">
      <c r="A16" s="4" t="s">
        <v>20</v>
      </c>
      <c r="B16" s="5">
        <v>43271.979861111111</v>
      </c>
      <c r="C16" s="16">
        <f>_xlfn.XLOOKUP(A16,'Tier 1 RM Geneaology'!C$2:C$295,'Tier 1 RM Geneaology'!A$2:A$295)</f>
        <v>282838</v>
      </c>
      <c r="D16" s="16"/>
      <c r="E16" s="16" t="e">
        <f>_xlfn.XLOOKUP(A16,'Tier 1 RM Geneaology'!H$2:H$295,'Tier 1 RM Geneaology'!F$2:F$295)</f>
        <v>#N/A</v>
      </c>
      <c r="F16" s="31"/>
      <c r="G16" s="31"/>
      <c r="H16" s="31"/>
      <c r="I16" s="32"/>
    </row>
    <row r="17" spans="1:9">
      <c r="A17" s="4" t="s">
        <v>21</v>
      </c>
      <c r="B17" s="5">
        <v>43390.866666666669</v>
      </c>
      <c r="C17" s="16">
        <f>_xlfn.XLOOKUP(A17,'Tier 1 RM Geneaology'!C$2:C$295,'Tier 1 RM Geneaology'!A$2:A$295)</f>
        <v>282838</v>
      </c>
      <c r="D17" s="16"/>
      <c r="E17" s="16">
        <f>_xlfn.XLOOKUP(A17,'Tier 1 RM Geneaology'!H$2:H$295,'Tier 1 RM Geneaology'!F$2:F$295)</f>
        <v>279658</v>
      </c>
      <c r="F17" s="31"/>
      <c r="G17" s="31"/>
      <c r="H17" s="31"/>
      <c r="I17" s="32"/>
    </row>
    <row r="18" spans="1:9">
      <c r="A18" s="4" t="s">
        <v>23</v>
      </c>
      <c r="B18" s="5">
        <v>43402.840277777781</v>
      </c>
      <c r="C18" s="16">
        <f>_xlfn.XLOOKUP(A18,'Tier 1 RM Geneaology'!C$2:C$295,'Tier 1 RM Geneaology'!A$2:A$295)</f>
        <v>280596</v>
      </c>
      <c r="D18" s="16"/>
      <c r="E18" s="16">
        <f>_xlfn.XLOOKUP(A18,'Tier 1 RM Geneaology'!H$2:H$295,'Tier 1 RM Geneaology'!F$2:F$295)</f>
        <v>279658</v>
      </c>
      <c r="F18" s="31"/>
      <c r="G18" s="31"/>
      <c r="H18" s="31"/>
      <c r="I18" s="32"/>
    </row>
    <row r="19" spans="1:9">
      <c r="A19" s="4" t="s">
        <v>24</v>
      </c>
      <c r="B19" s="5">
        <v>43418.865277777775</v>
      </c>
      <c r="C19" s="16">
        <f>_xlfn.XLOOKUP(A19,'Tier 1 RM Geneaology'!C$2:C$295,'Tier 1 RM Geneaology'!A$2:A$295)</f>
        <v>282838</v>
      </c>
      <c r="D19" s="16"/>
      <c r="E19" s="16">
        <f>_xlfn.XLOOKUP(A19,'Tier 1 RM Geneaology'!H$2:H$295,'Tier 1 RM Geneaology'!F$2:F$295)</f>
        <v>279658</v>
      </c>
      <c r="F19" s="31"/>
      <c r="G19" s="31"/>
      <c r="H19" s="31"/>
      <c r="I19" s="32"/>
    </row>
    <row r="20" spans="1:9">
      <c r="A20" s="4" t="s">
        <v>26</v>
      </c>
      <c r="B20" s="5">
        <v>43926.843043981484</v>
      </c>
      <c r="C20" s="16">
        <f>_xlfn.XLOOKUP(A20,'Tier 1 RM Geneaology'!C$2:C$295,'Tier 1 RM Geneaology'!A$2:A$295)</f>
        <v>322394</v>
      </c>
      <c r="D20" s="16"/>
      <c r="E20" s="16">
        <f>_xlfn.XLOOKUP(A20,'Tier 1 RM Geneaology'!H$2:H$295,'Tier 1 RM Geneaology'!F$2:F$295)</f>
        <v>324937</v>
      </c>
      <c r="F20" s="31"/>
      <c r="G20" s="31"/>
      <c r="H20" s="31"/>
      <c r="I20" s="32"/>
    </row>
    <row r="21" spans="1:9">
      <c r="A21" s="4" t="s">
        <v>27</v>
      </c>
      <c r="B21" s="5">
        <v>43933.831307870372</v>
      </c>
      <c r="C21" s="16">
        <f>_xlfn.XLOOKUP(A21,'Tier 1 RM Geneaology'!C$2:C$295,'Tier 1 RM Geneaology'!A$2:A$295)</f>
        <v>322394</v>
      </c>
      <c r="D21" s="16"/>
      <c r="E21" s="16">
        <f>_xlfn.XLOOKUP(A21,'Tier 1 RM Geneaology'!H$2:H$295,'Tier 1 RM Geneaology'!F$2:F$295)</f>
        <v>324937</v>
      </c>
      <c r="F21" s="31"/>
      <c r="G21" s="31"/>
      <c r="H21" s="31"/>
      <c r="I21" s="32"/>
    </row>
    <row r="22" spans="1:9">
      <c r="A22" s="4" t="s">
        <v>28</v>
      </c>
      <c r="B22" s="5">
        <v>43940.841412037036</v>
      </c>
      <c r="C22" s="16">
        <f>_xlfn.XLOOKUP(A22,'Tier 1 RM Geneaology'!C$2:C$295,'Tier 1 RM Geneaology'!A$2:A$295)</f>
        <v>322394</v>
      </c>
      <c r="D22" s="16"/>
      <c r="E22" s="16">
        <f>_xlfn.XLOOKUP(A22,'Tier 1 RM Geneaology'!H$2:H$295,'Tier 1 RM Geneaology'!F$2:F$295)</f>
        <v>324937</v>
      </c>
      <c r="F22" s="31"/>
      <c r="G22" s="31"/>
      <c r="H22" s="31"/>
      <c r="I22" s="32"/>
    </row>
    <row r="23" spans="1:9">
      <c r="A23" s="4" t="s">
        <v>33</v>
      </c>
      <c r="B23" s="5">
        <v>44131.690844907411</v>
      </c>
      <c r="C23" s="16">
        <f>_xlfn.XLOOKUP(A23,'Tier 1 RM Geneaology'!C$2:C$295,'Tier 1 RM Geneaology'!A$2:A$295)</f>
        <v>325699</v>
      </c>
      <c r="D23" s="16"/>
      <c r="E23" s="16">
        <f>_xlfn.XLOOKUP(A23,'Tier 1 RM Geneaology'!H$2:H$295,'Tier 1 RM Geneaology'!F$2:F$295)</f>
        <v>326803</v>
      </c>
      <c r="F23" s="31"/>
      <c r="G23" s="31"/>
      <c r="H23" s="31"/>
      <c r="I23" s="32"/>
    </row>
    <row r="24" spans="1:9">
      <c r="A24" s="4" t="s">
        <v>34</v>
      </c>
      <c r="B24" s="5">
        <v>44137.443796296298</v>
      </c>
      <c r="C24" s="16">
        <f>_xlfn.XLOOKUP(A24,'Tier 1 RM Geneaology'!C$2:C$295,'Tier 1 RM Geneaology'!A$2:A$295)</f>
        <v>325699</v>
      </c>
      <c r="D24" s="16"/>
      <c r="E24" s="16">
        <f>_xlfn.XLOOKUP(A24,'Tier 1 RM Geneaology'!H$2:H$295,'Tier 1 RM Geneaology'!F$2:F$295)</f>
        <v>326803</v>
      </c>
      <c r="F24" s="31"/>
      <c r="G24" s="31"/>
      <c r="H24" s="31"/>
      <c r="I24" s="32"/>
    </row>
    <row r="25" spans="1:9">
      <c r="A25" s="4" t="s">
        <v>35</v>
      </c>
      <c r="B25" s="5">
        <v>44143.164097222223</v>
      </c>
      <c r="C25" s="16">
        <f>_xlfn.XLOOKUP(A25,'Tier 1 RM Geneaology'!C$2:C$295,'Tier 1 RM Geneaology'!A$2:A$295)</f>
        <v>325699</v>
      </c>
      <c r="D25" s="16"/>
      <c r="E25" s="16">
        <f>_xlfn.XLOOKUP(A25,'Tier 1 RM Geneaology'!H$2:H$295,'Tier 1 RM Geneaology'!F$2:F$295)</f>
        <v>326803</v>
      </c>
      <c r="F25" s="31"/>
      <c r="G25" s="31"/>
      <c r="H25" s="31"/>
      <c r="I25" s="32"/>
    </row>
    <row r="26" spans="1:9">
      <c r="A26" s="4" t="s">
        <v>36</v>
      </c>
      <c r="B26" s="5">
        <v>44149.919305555559</v>
      </c>
      <c r="C26" s="16">
        <f>_xlfn.XLOOKUP(A26,'Tier 1 RM Geneaology'!C$2:C$295,'Tier 1 RM Geneaology'!A$2:A$295)</f>
        <v>325699</v>
      </c>
      <c r="D26" s="16"/>
      <c r="E26" s="16">
        <f>_xlfn.XLOOKUP(A26,'Tier 1 RM Geneaology'!H$2:H$295,'Tier 1 RM Geneaology'!F$2:F$295)</f>
        <v>326803</v>
      </c>
      <c r="F26" s="31"/>
      <c r="G26" s="31"/>
      <c r="H26" s="31"/>
      <c r="I26" s="32"/>
    </row>
    <row r="27" spans="1:9">
      <c r="A27" s="4" t="s">
        <v>37</v>
      </c>
      <c r="B27" s="5">
        <v>44155.422152777777</v>
      </c>
      <c r="C27" s="16">
        <f>_xlfn.XLOOKUP(A27,'Tier 1 RM Geneaology'!C$2:C$295,'Tier 1 RM Geneaology'!A$2:A$295)</f>
        <v>325699</v>
      </c>
      <c r="D27" s="16"/>
      <c r="E27" s="16">
        <f>_xlfn.XLOOKUP(A27,'Tier 1 RM Geneaology'!H$2:H$295,'Tier 1 RM Geneaology'!F$2:F$295)</f>
        <v>326803</v>
      </c>
      <c r="F27" s="31"/>
      <c r="G27" s="31"/>
      <c r="H27" s="31"/>
      <c r="I27" s="32"/>
    </row>
    <row r="28" spans="1:9">
      <c r="A28" s="4" t="s">
        <v>38</v>
      </c>
      <c r="B28" s="5">
        <v>44160.927731481483</v>
      </c>
      <c r="C28" s="16">
        <f>_xlfn.XLOOKUP(A28,'Tier 1 RM Geneaology'!C$2:C$295,'Tier 1 RM Geneaology'!A$2:A$295)</f>
        <v>325699</v>
      </c>
      <c r="D28" s="16"/>
      <c r="E28" s="16">
        <f>_xlfn.XLOOKUP(A28,'Tier 1 RM Geneaology'!H$2:H$295,'Tier 1 RM Geneaology'!F$2:F$295)</f>
        <v>326803</v>
      </c>
      <c r="F28" s="31"/>
      <c r="G28" s="31"/>
      <c r="H28" s="31"/>
      <c r="I28" s="32"/>
    </row>
    <row r="29" spans="1:9">
      <c r="A29" s="4" t="s">
        <v>39</v>
      </c>
      <c r="B29" s="5">
        <v>44166.431631944448</v>
      </c>
      <c r="C29" s="16">
        <f>_xlfn.XLOOKUP(A29,'Tier 1 RM Geneaology'!C$2:C$295,'Tier 1 RM Geneaology'!A$2:A$295)</f>
        <v>325699</v>
      </c>
      <c r="D29" s="16"/>
      <c r="E29" s="16">
        <f>_xlfn.XLOOKUP(A29,'Tier 1 RM Geneaology'!H$2:H$295,'Tier 1 RM Geneaology'!F$2:F$295)</f>
        <v>326803</v>
      </c>
      <c r="F29" s="16"/>
      <c r="G29" s="16"/>
      <c r="H29" s="16"/>
      <c r="I29" s="16"/>
    </row>
    <row r="30" spans="1:9">
      <c r="A30" s="4" t="s">
        <v>40</v>
      </c>
      <c r="B30" s="5">
        <v>44171.928599537037</v>
      </c>
      <c r="C30" s="16">
        <f>_xlfn.XLOOKUP(A30,'Tier 1 RM Geneaology'!C$2:C$295,'Tier 1 RM Geneaology'!A$2:A$295)</f>
        <v>325699</v>
      </c>
      <c r="D30" s="16"/>
      <c r="E30" s="16">
        <f>_xlfn.XLOOKUP(A30,'Tier 1 RM Geneaology'!H$2:H$295,'Tier 1 RM Geneaology'!F$2:F$295)</f>
        <v>326803</v>
      </c>
      <c r="F30" s="16"/>
      <c r="G30" s="16"/>
      <c r="H30" s="16"/>
      <c r="I30" s="16"/>
    </row>
    <row r="31" spans="1:9">
      <c r="A31" s="4" t="s">
        <v>41</v>
      </c>
      <c r="B31" s="5">
        <v>44177.346030092594</v>
      </c>
      <c r="C31" s="16">
        <f>_xlfn.XLOOKUP(A31,'Tier 1 RM Geneaology'!C$2:C$295,'Tier 1 RM Geneaology'!A$2:A$295)</f>
        <v>325699</v>
      </c>
      <c r="D31" s="16"/>
      <c r="E31" s="16">
        <f>_xlfn.XLOOKUP(A31,'Tier 1 RM Geneaology'!H$2:H$295,'Tier 1 RM Geneaology'!F$2:F$295)</f>
        <v>326803</v>
      </c>
      <c r="F31" s="16"/>
      <c r="G31" s="16"/>
      <c r="H31" s="16"/>
      <c r="I31" s="16"/>
    </row>
    <row r="32" spans="1:9">
      <c r="A32" s="4" t="s">
        <v>42</v>
      </c>
      <c r="B32" s="5">
        <v>44182.929571759261</v>
      </c>
      <c r="C32" s="16">
        <f>_xlfn.XLOOKUP(A32,'Tier 1 RM Geneaology'!C$2:C$295,'Tier 1 RM Geneaology'!A$2:A$295)</f>
        <v>325699</v>
      </c>
      <c r="D32" s="16"/>
      <c r="E32" s="16">
        <f>_xlfn.XLOOKUP(A32,'Tier 1 RM Geneaology'!H$2:H$295,'Tier 1 RM Geneaology'!F$2:F$295)</f>
        <v>326803</v>
      </c>
      <c r="F32" s="16"/>
      <c r="G32" s="16"/>
      <c r="H32" s="16"/>
      <c r="I32" s="16"/>
    </row>
    <row r="33" spans="1:9">
      <c r="A33" s="4" t="s">
        <v>43</v>
      </c>
      <c r="B33" s="5">
        <v>44188.341157407405</v>
      </c>
      <c r="C33" s="16">
        <f>_xlfn.XLOOKUP(A33,'Tier 1 RM Geneaology'!C$2:C$295,'Tier 1 RM Geneaology'!A$2:A$295)</f>
        <v>325699</v>
      </c>
      <c r="D33" s="16"/>
      <c r="E33" s="16">
        <f>_xlfn.XLOOKUP(A33,'Tier 1 RM Geneaology'!H$2:H$295,'Tier 1 RM Geneaology'!F$2:F$295)</f>
        <v>326803</v>
      </c>
      <c r="F33" s="16"/>
      <c r="G33" s="16"/>
      <c r="H33" s="16"/>
      <c r="I33" s="16"/>
    </row>
    <row r="34" spans="1:9">
      <c r="A34" s="4" t="s">
        <v>44</v>
      </c>
      <c r="B34" s="5">
        <v>44193.843518518515</v>
      </c>
      <c r="C34" s="16">
        <f>_xlfn.XLOOKUP(A34,'Tier 1 RM Geneaology'!C$2:C$295,'Tier 1 RM Geneaology'!A$2:A$295)</f>
        <v>325699</v>
      </c>
      <c r="D34" s="16"/>
      <c r="E34" s="16">
        <f>_xlfn.XLOOKUP(A34,'Tier 1 RM Geneaology'!H$2:H$295,'Tier 1 RM Geneaology'!F$2:F$295)</f>
        <v>326803</v>
      </c>
      <c r="F34" s="16"/>
      <c r="G34" s="16"/>
      <c r="H34" s="16"/>
      <c r="I34" s="16"/>
    </row>
    <row r="35" spans="1:9">
      <c r="A35" s="4" t="s">
        <v>45</v>
      </c>
      <c r="B35" s="5">
        <v>44256.345104166663</v>
      </c>
      <c r="C35" s="16">
        <f>_xlfn.XLOOKUP(A35,'Tier 1 RM Geneaology'!C$2:C$295,'Tier 1 RM Geneaology'!A$2:A$295)</f>
        <v>325699</v>
      </c>
      <c r="D35" s="16"/>
      <c r="E35" s="16">
        <f>_xlfn.XLOOKUP(A35,'Tier 1 RM Geneaology'!H$2:H$295,'Tier 1 RM Geneaology'!F$2:F$295)</f>
        <v>328952</v>
      </c>
      <c r="F35" s="16"/>
      <c r="G35" s="16"/>
      <c r="H35" s="16"/>
      <c r="I35" s="16"/>
    </row>
    <row r="36" spans="1:9">
      <c r="A36" s="4" t="s">
        <v>47</v>
      </c>
      <c r="B36" s="5">
        <v>44267.356724537036</v>
      </c>
      <c r="C36" s="16">
        <f>_xlfn.XLOOKUP(A36,'Tier 1 RM Geneaology'!C$2:C$295,'Tier 1 RM Geneaology'!A$2:A$295)</f>
        <v>328097</v>
      </c>
      <c r="D36" s="16"/>
      <c r="E36" s="16">
        <f>_xlfn.XLOOKUP(A36,'Tier 1 RM Geneaology'!H$2:H$295,'Tier 1 RM Geneaology'!F$2:F$295)</f>
        <v>328952</v>
      </c>
      <c r="F36" s="16"/>
      <c r="G36" s="16"/>
      <c r="H36" s="16"/>
      <c r="I36" s="16"/>
    </row>
    <row r="37" spans="1:9">
      <c r="A37" s="4" t="s">
        <v>48</v>
      </c>
      <c r="B37" s="5">
        <v>44272.839155092595</v>
      </c>
      <c r="C37" s="16">
        <f>_xlfn.XLOOKUP(A37,'Tier 1 RM Geneaology'!C$2:C$295,'Tier 1 RM Geneaology'!A$2:A$295)</f>
        <v>328097</v>
      </c>
      <c r="D37" s="16"/>
      <c r="E37" s="16">
        <f>_xlfn.XLOOKUP(A37,'Tier 1 RM Geneaology'!H$2:H$295,'Tier 1 RM Geneaology'!F$2:F$295)</f>
        <v>328952</v>
      </c>
      <c r="F37" s="16"/>
      <c r="G37" s="16"/>
      <c r="H37" s="16"/>
      <c r="I37" s="16"/>
    </row>
    <row r="38" spans="1:9">
      <c r="A38" s="4" t="s">
        <v>49</v>
      </c>
      <c r="B38" s="5">
        <v>44278.339189814818</v>
      </c>
      <c r="C38" s="16">
        <f>_xlfn.XLOOKUP(A38,'Tier 1 RM Geneaology'!C$2:C$295,'Tier 1 RM Geneaology'!A$2:A$295)</f>
        <v>339673</v>
      </c>
      <c r="D38" s="16"/>
      <c r="E38" s="16">
        <f>_xlfn.XLOOKUP(A38,'Tier 1 RM Geneaology'!H$2:H$295,'Tier 1 RM Geneaology'!F$2:F$295)</f>
        <v>328952</v>
      </c>
      <c r="F38" s="16"/>
      <c r="G38" s="16"/>
      <c r="H38" s="16"/>
      <c r="I38" s="16"/>
    </row>
    <row r="39" spans="1:9">
      <c r="A39" s="4" t="s">
        <v>50</v>
      </c>
      <c r="B39" s="5">
        <v>44283.842488425929</v>
      </c>
      <c r="C39" s="16">
        <f>_xlfn.XLOOKUP(A39,'Tier 1 RM Geneaology'!C$2:C$295,'Tier 1 RM Geneaology'!A$2:A$295)</f>
        <v>339673</v>
      </c>
      <c r="D39" s="16"/>
      <c r="E39" s="16">
        <f>_xlfn.XLOOKUP(A39,'Tier 1 RM Geneaology'!H$2:H$295,'Tier 1 RM Geneaology'!F$2:F$295)</f>
        <v>328952</v>
      </c>
      <c r="F39" s="16"/>
      <c r="G39" s="16"/>
      <c r="H39" s="16"/>
      <c r="I39" s="16"/>
    </row>
    <row r="40" spans="1:9">
      <c r="A40" s="4" t="s">
        <v>51</v>
      </c>
      <c r="B40" s="5">
        <v>44289.367326388892</v>
      </c>
      <c r="C40" s="16">
        <f>_xlfn.XLOOKUP(A40,'Tier 1 RM Geneaology'!C$2:C$295,'Tier 1 RM Geneaology'!A$2:A$295)</f>
        <v>339673</v>
      </c>
      <c r="D40" s="16"/>
      <c r="E40" s="16">
        <f>_xlfn.XLOOKUP(A40,'Tier 1 RM Geneaology'!H$2:H$295,'Tier 1 RM Geneaology'!F$2:F$295)</f>
        <v>328952</v>
      </c>
      <c r="F40" s="16"/>
      <c r="G40" s="16"/>
      <c r="H40" s="16"/>
      <c r="I40" s="16"/>
    </row>
    <row r="41" spans="1:9">
      <c r="A41" s="4" t="s">
        <v>53</v>
      </c>
      <c r="B41" s="5">
        <v>44451.334490740737</v>
      </c>
      <c r="C41" s="16">
        <f>_xlfn.XLOOKUP(A41,'Tier 1 RM Geneaology'!C$2:C$295,'Tier 1 RM Geneaology'!A$2:A$295)</f>
        <v>342664</v>
      </c>
      <c r="D41" s="16"/>
      <c r="E41" s="16">
        <f>_xlfn.XLOOKUP(A41,'Tier 1 RM Geneaology'!H$2:H$295,'Tier 1 RM Geneaology'!F$2:F$295)</f>
        <v>337544</v>
      </c>
      <c r="F41" s="16"/>
      <c r="G41" s="16"/>
      <c r="H41" s="16"/>
      <c r="I41" s="16"/>
    </row>
    <row r="42" spans="1:9">
      <c r="A42" s="4" t="s">
        <v>54</v>
      </c>
      <c r="B42" s="5">
        <v>44456.355914351851</v>
      </c>
      <c r="C42" s="16">
        <f>_xlfn.XLOOKUP(A42,'Tier 1 RM Geneaology'!C$2:C$295,'Tier 1 RM Geneaology'!A$2:A$295)</f>
        <v>342664</v>
      </c>
      <c r="D42" s="16"/>
      <c r="E42" s="16">
        <f>_xlfn.XLOOKUP(A42,'Tier 1 RM Geneaology'!H$2:H$295,'Tier 1 RM Geneaology'!F$2:F$295)</f>
        <v>337544</v>
      </c>
      <c r="F42" s="16"/>
      <c r="G42" s="16"/>
      <c r="H42" s="16"/>
      <c r="I42" s="16"/>
    </row>
    <row r="43" spans="1:9">
      <c r="A43" s="4" t="s">
        <v>55</v>
      </c>
      <c r="B43" s="5">
        <v>44461.853946759256</v>
      </c>
      <c r="C43" s="16">
        <f>_xlfn.XLOOKUP(A43,'Tier 1 RM Geneaology'!C$2:C$295,'Tier 1 RM Geneaology'!A$2:A$295)</f>
        <v>342664</v>
      </c>
      <c r="D43" s="16"/>
      <c r="E43" s="16">
        <f>_xlfn.XLOOKUP(A43,'Tier 1 RM Geneaology'!H$2:H$295,'Tier 1 RM Geneaology'!F$2:F$295)</f>
        <v>337544</v>
      </c>
      <c r="F43" s="16"/>
      <c r="G43" s="16"/>
      <c r="H43" s="16"/>
      <c r="I43" s="16"/>
    </row>
    <row r="44" spans="1:9">
      <c r="A44" s="4" t="s">
        <v>56</v>
      </c>
      <c r="B44" s="5">
        <v>44467.337210648147</v>
      </c>
      <c r="C44" s="16">
        <f>_xlfn.XLOOKUP(A44,'Tier 1 RM Geneaology'!C$2:C$295,'Tier 1 RM Geneaology'!A$2:A$295)</f>
        <v>342664</v>
      </c>
      <c r="D44" s="16"/>
      <c r="E44" s="16">
        <f>_xlfn.XLOOKUP(A44,'Tier 1 RM Geneaology'!H$2:H$295,'Tier 1 RM Geneaology'!F$2:F$295)</f>
        <v>337544</v>
      </c>
      <c r="F44" s="16"/>
      <c r="G44" s="16"/>
      <c r="H44" s="16"/>
      <c r="I44" s="16"/>
    </row>
    <row r="45" spans="1:9">
      <c r="A45" s="4" t="s">
        <v>57</v>
      </c>
      <c r="B45" s="5">
        <v>44472.8440162037</v>
      </c>
      <c r="C45" s="16">
        <f>_xlfn.XLOOKUP(A45,'Tier 1 RM Geneaology'!C$2:C$295,'Tier 1 RM Geneaology'!A$2:A$295)</f>
        <v>342664</v>
      </c>
      <c r="D45" s="16"/>
      <c r="E45" s="16">
        <f>_xlfn.XLOOKUP(A45,'Tier 1 RM Geneaology'!H$2:H$295,'Tier 1 RM Geneaology'!F$2:F$295)</f>
        <v>337544</v>
      </c>
      <c r="F45" s="16"/>
      <c r="G45" s="16"/>
      <c r="H45" s="16"/>
      <c r="I45" s="16"/>
    </row>
    <row r="46" spans="1:9">
      <c r="A46" s="4" t="s">
        <v>58</v>
      </c>
      <c r="B46" s="5">
        <v>44478.348854166667</v>
      </c>
      <c r="C46" s="16">
        <f>_xlfn.XLOOKUP(A46,'Tier 1 RM Geneaology'!C$2:C$295,'Tier 1 RM Geneaology'!A$2:A$295)</f>
        <v>342664</v>
      </c>
      <c r="D46" s="16"/>
      <c r="E46" s="16">
        <f>_xlfn.XLOOKUP(A46,'Tier 1 RM Geneaology'!H$2:H$295,'Tier 1 RM Geneaology'!F$2:F$295)</f>
        <v>337544</v>
      </c>
      <c r="F46" s="16"/>
      <c r="G46" s="16"/>
      <c r="H46" s="16"/>
      <c r="I46" s="16"/>
    </row>
    <row r="47" spans="1:9">
      <c r="A47" s="4" t="s">
        <v>59</v>
      </c>
      <c r="B47" s="5">
        <v>44483.856296296297</v>
      </c>
      <c r="C47" s="16">
        <f>_xlfn.XLOOKUP(A47,'Tier 1 RM Geneaology'!C$2:C$295,'Tier 1 RM Geneaology'!A$2:A$295)</f>
        <v>342664</v>
      </c>
      <c r="D47" s="16"/>
      <c r="E47" s="16">
        <f>_xlfn.XLOOKUP(A47,'Tier 1 RM Geneaology'!H$2:H$295,'Tier 1 RM Geneaology'!F$2:F$295)</f>
        <v>337544</v>
      </c>
      <c r="F47" s="16"/>
      <c r="G47" s="16"/>
      <c r="H47" s="16"/>
      <c r="I47" s="16"/>
    </row>
    <row r="48" spans="1:9">
      <c r="A48" s="4" t="s">
        <v>60</v>
      </c>
      <c r="B48" s="5">
        <v>44489.344849537039</v>
      </c>
      <c r="C48" s="16">
        <f>_xlfn.XLOOKUP(A48,'Tier 1 RM Geneaology'!C$2:C$295,'Tier 1 RM Geneaology'!A$2:A$295)</f>
        <v>342664</v>
      </c>
      <c r="D48" s="16"/>
      <c r="E48" s="16">
        <f>_xlfn.XLOOKUP(A48,'Tier 1 RM Geneaology'!H$2:H$295,'Tier 1 RM Geneaology'!F$2:F$295)</f>
        <v>337544</v>
      </c>
      <c r="F48" s="16"/>
      <c r="G48" s="16"/>
      <c r="H48" s="16"/>
      <c r="I48" s="16"/>
    </row>
    <row r="49" spans="1:9">
      <c r="A49" s="4" t="s">
        <v>61</v>
      </c>
      <c r="B49" s="5">
        <v>44494.843587962961</v>
      </c>
      <c r="C49" s="16">
        <f>_xlfn.XLOOKUP(A49,'Tier 1 RM Geneaology'!C$2:C$295,'Tier 1 RM Geneaology'!A$2:A$295)</f>
        <v>342664</v>
      </c>
      <c r="D49" s="16"/>
      <c r="E49" s="16">
        <f>_xlfn.XLOOKUP(A49,'Tier 1 RM Geneaology'!H$2:H$295,'Tier 1 RM Geneaology'!F$2:F$295)</f>
        <v>337544</v>
      </c>
      <c r="F49" s="16"/>
      <c r="G49" s="16"/>
      <c r="H49" s="16"/>
      <c r="I49" s="16"/>
    </row>
    <row r="50" spans="1:9">
      <c r="A50" s="4" t="s">
        <v>62</v>
      </c>
      <c r="B50" s="5">
        <v>44500.337280092594</v>
      </c>
      <c r="C50" s="16">
        <f>_xlfn.XLOOKUP(A50,'Tier 1 RM Geneaology'!C$2:C$295,'Tier 1 RM Geneaology'!A$2:A$295)</f>
        <v>342664</v>
      </c>
      <c r="D50" s="16"/>
      <c r="E50" s="16">
        <f>_xlfn.XLOOKUP(A50,'Tier 1 RM Geneaology'!H$2:H$295,'Tier 1 RM Geneaology'!F$2:F$295)</f>
        <v>337544</v>
      </c>
      <c r="F50" s="16"/>
      <c r="G50" s="16"/>
      <c r="H50" s="16"/>
      <c r="I50" s="16"/>
    </row>
    <row r="51" spans="1:9">
      <c r="A51" s="4" t="s">
        <v>63</v>
      </c>
      <c r="B51" s="5">
        <v>44505.852094907408</v>
      </c>
      <c r="C51" s="16">
        <f>_xlfn.XLOOKUP(A51,'Tier 1 RM Geneaology'!C$2:C$295,'Tier 1 RM Geneaology'!A$2:A$295)</f>
        <v>342664</v>
      </c>
      <c r="D51" s="16"/>
      <c r="E51" s="16">
        <f>_xlfn.XLOOKUP(A51,'Tier 1 RM Geneaology'!H$2:H$295,'Tier 1 RM Geneaology'!F$2:F$295)</f>
        <v>337544</v>
      </c>
      <c r="F51" s="16"/>
      <c r="G51" s="16"/>
      <c r="H51" s="16"/>
      <c r="I51" s="16"/>
    </row>
    <row r="52" spans="1:9">
      <c r="A52" s="4" t="s">
        <v>64</v>
      </c>
      <c r="B52" s="5">
        <v>44511.354907407411</v>
      </c>
      <c r="C52" s="16">
        <f>_xlfn.XLOOKUP(A52,'Tier 1 RM Geneaology'!C$2:C$295,'Tier 1 RM Geneaology'!A$2:A$295)</f>
        <v>342664</v>
      </c>
      <c r="D52" s="16"/>
      <c r="E52" s="16">
        <f>_xlfn.XLOOKUP(A52,'Tier 1 RM Geneaology'!H$2:H$295,'Tier 1 RM Geneaology'!F$2:F$295)</f>
        <v>337544</v>
      </c>
      <c r="F52" s="16"/>
      <c r="G52" s="16"/>
      <c r="H52" s="16"/>
      <c r="I52" s="16"/>
    </row>
    <row r="53" spans="1:9">
      <c r="A53" s="4" t="s">
        <v>65</v>
      </c>
      <c r="B53" s="5">
        <v>44516.850254629629</v>
      </c>
      <c r="C53" s="16">
        <f>_xlfn.XLOOKUP(A53,'Tier 1 RM Geneaology'!C$2:C$295,'Tier 1 RM Geneaology'!A$2:A$295)</f>
        <v>342664</v>
      </c>
      <c r="D53" s="16"/>
      <c r="E53" s="16">
        <f>_xlfn.XLOOKUP(A53,'Tier 1 RM Geneaology'!H$2:H$295,'Tier 1 RM Geneaology'!F$2:F$295)</f>
        <v>337544</v>
      </c>
      <c r="F53" s="16"/>
      <c r="G53" s="16"/>
      <c r="H53" s="16"/>
      <c r="I53" s="16"/>
    </row>
    <row r="54" spans="1:9">
      <c r="A54" s="4" t="s">
        <v>66</v>
      </c>
      <c r="B54" s="5">
        <v>44568.358761574076</v>
      </c>
      <c r="C54" s="16">
        <f>_xlfn.XLOOKUP(A54,'Tier 1 RM Geneaology'!C$2:C$295,'Tier 1 RM Geneaology'!A$2:A$295)</f>
        <v>342664</v>
      </c>
      <c r="D54" s="16"/>
      <c r="E54" s="16">
        <f>_xlfn.XLOOKUP(A54,'Tier 1 RM Geneaology'!H$2:H$295,'Tier 1 RM Geneaology'!F$2:F$295)</f>
        <v>337544</v>
      </c>
      <c r="F54" s="16"/>
      <c r="G54" s="16"/>
      <c r="H54" s="16"/>
      <c r="I54" s="16"/>
    </row>
    <row r="55" spans="1:9">
      <c r="A55" s="4" t="s">
        <v>67</v>
      </c>
      <c r="B55" s="5">
        <v>44574.345752314817</v>
      </c>
      <c r="C55" s="16">
        <f>_xlfn.XLOOKUP(A55,'Tier 1 RM Geneaology'!C$2:C$295,'Tier 1 RM Geneaology'!A$2:A$295)</f>
        <v>346522</v>
      </c>
      <c r="D55" s="16"/>
      <c r="E55" s="16">
        <f>_xlfn.XLOOKUP(A55,'Tier 1 RM Geneaology'!H$2:H$295,'Tier 1 RM Geneaology'!F$2:F$295)</f>
        <v>339753</v>
      </c>
      <c r="F55" s="16"/>
      <c r="G55" s="16"/>
      <c r="H55" s="16"/>
      <c r="I55" s="16"/>
    </row>
    <row r="56" spans="1:9">
      <c r="A56" s="4" t="s">
        <v>68</v>
      </c>
      <c r="B56" s="5">
        <v>44579.851898148147</v>
      </c>
      <c r="C56" s="16">
        <f>_xlfn.XLOOKUP(A56,'Tier 1 RM Geneaology'!C$2:C$295,'Tier 1 RM Geneaology'!A$2:A$295)</f>
        <v>346522</v>
      </c>
      <c r="D56" s="16"/>
      <c r="E56" s="16">
        <f>_xlfn.XLOOKUP(A56,'Tier 1 RM Geneaology'!H$2:H$295,'Tier 1 RM Geneaology'!F$2:F$295)</f>
        <v>339753</v>
      </c>
      <c r="F56" s="16"/>
      <c r="G56" s="16"/>
      <c r="H56" s="16"/>
      <c r="I56" s="16"/>
    </row>
    <row r="57" spans="1:9">
      <c r="A57" s="6" t="s">
        <v>151</v>
      </c>
      <c r="B57" s="7">
        <v>43497</v>
      </c>
      <c r="C57" s="16">
        <f>_xlfn.XLOOKUP(A57,'Tier 1 RM Geneaology'!C$2:C$295,'Tier 1 RM Geneaology'!A$2:A$295)</f>
        <v>282838</v>
      </c>
      <c r="D57" s="16"/>
      <c r="E57" s="16">
        <f>_xlfn.XLOOKUP(A57,'Tier 1 RM Geneaology'!H$2:H$295,'Tier 1 RM Geneaology'!F$2:F$295)</f>
        <v>290557</v>
      </c>
      <c r="F57" s="16"/>
      <c r="G57" s="16"/>
      <c r="H57" s="16"/>
      <c r="I57" s="16"/>
    </row>
    <row r="58" spans="1:9">
      <c r="A58" s="6" t="s">
        <v>152</v>
      </c>
      <c r="B58" s="7">
        <v>43543</v>
      </c>
      <c r="C58" s="16">
        <f>_xlfn.XLOOKUP(A58,'Tier 1 RM Geneaology'!C$2:C$295,'Tier 1 RM Geneaology'!A$2:A$295)</f>
        <v>282838</v>
      </c>
      <c r="D58" s="16"/>
      <c r="E58" s="16">
        <f>_xlfn.XLOOKUP(A58,'Tier 1 RM Geneaology'!H$2:H$295,'Tier 1 RM Geneaology'!F$2:F$295)</f>
        <v>290557</v>
      </c>
      <c r="F58" s="16"/>
      <c r="G58" s="16"/>
      <c r="H58" s="16"/>
      <c r="I58" s="16"/>
    </row>
    <row r="59" spans="1:9">
      <c r="A59" s="6" t="s">
        <v>153</v>
      </c>
      <c r="B59" s="7">
        <v>43548</v>
      </c>
      <c r="C59" s="16">
        <f>_xlfn.XLOOKUP(A59,'Tier 1 RM Geneaology'!C$2:C$295,'Tier 1 RM Geneaology'!A$2:A$295)</f>
        <v>282838</v>
      </c>
      <c r="D59" s="16"/>
      <c r="E59" s="16">
        <f>_xlfn.XLOOKUP(A59,'Tier 1 RM Geneaology'!H$2:H$295,'Tier 1 RM Geneaology'!F$2:F$295)</f>
        <v>290557</v>
      </c>
      <c r="F59" s="16"/>
      <c r="G59" s="16"/>
      <c r="H59" s="16"/>
      <c r="I59" s="16"/>
    </row>
    <row r="60" spans="1:9">
      <c r="A60" s="6" t="s">
        <v>154</v>
      </c>
      <c r="B60" s="7">
        <v>43553</v>
      </c>
      <c r="C60" s="16">
        <f>_xlfn.XLOOKUP(A60,'Tier 1 RM Geneaology'!C$2:C$295,'Tier 1 RM Geneaology'!A$2:A$295)</f>
        <v>282838</v>
      </c>
      <c r="D60" s="16"/>
      <c r="E60" s="16">
        <f>_xlfn.XLOOKUP(A60,'Tier 1 RM Geneaology'!H$2:H$295,'Tier 1 RM Geneaology'!F$2:F$295)</f>
        <v>290557</v>
      </c>
      <c r="F60" s="16"/>
      <c r="G60" s="16"/>
      <c r="H60" s="16"/>
      <c r="I60" s="16"/>
    </row>
    <row r="61" spans="1:9">
      <c r="A61" s="6" t="s">
        <v>155</v>
      </c>
      <c r="B61" s="7">
        <v>43560</v>
      </c>
      <c r="C61" s="16">
        <f>_xlfn.XLOOKUP(A61,'Tier 1 RM Geneaology'!C$2:C$295,'Tier 1 RM Geneaology'!A$2:A$295)</f>
        <v>304484</v>
      </c>
      <c r="D61" s="16"/>
      <c r="E61" s="16">
        <f>_xlfn.XLOOKUP(A61,'Tier 1 RM Geneaology'!H$2:H$295,'Tier 1 RM Geneaology'!F$2:F$295)</f>
        <v>290557</v>
      </c>
      <c r="F61" s="16"/>
      <c r="G61" s="16"/>
      <c r="H61" s="16"/>
      <c r="I61" s="16"/>
    </row>
    <row r="62" spans="1:9">
      <c r="A62" s="6" t="s">
        <v>156</v>
      </c>
      <c r="B62" s="7">
        <v>43565</v>
      </c>
      <c r="C62" s="16">
        <f>_xlfn.XLOOKUP(A62,'Tier 1 RM Geneaology'!C$2:C$295,'Tier 1 RM Geneaology'!A$2:A$295)</f>
        <v>304919</v>
      </c>
      <c r="D62" s="16"/>
      <c r="E62" s="16">
        <f>_xlfn.XLOOKUP(A62,'Tier 1 RM Geneaology'!H$2:H$295,'Tier 1 RM Geneaology'!F$2:F$295)</f>
        <v>290557</v>
      </c>
      <c r="F62" s="16"/>
      <c r="G62" s="16"/>
      <c r="H62" s="16"/>
      <c r="I62" s="16"/>
    </row>
    <row r="63" spans="1:9">
      <c r="A63" s="6" t="s">
        <v>157</v>
      </c>
      <c r="B63" s="7">
        <v>43570</v>
      </c>
      <c r="C63" s="16">
        <f>_xlfn.XLOOKUP(A63,'Tier 1 RM Geneaology'!C$2:C$295,'Tier 1 RM Geneaology'!A$2:A$295)</f>
        <v>304919</v>
      </c>
      <c r="D63" s="16"/>
      <c r="E63" s="16">
        <f>_xlfn.XLOOKUP(A63,'Tier 1 RM Geneaology'!H$2:H$295,'Tier 1 RM Geneaology'!F$2:F$295)</f>
        <v>290557</v>
      </c>
      <c r="F63" s="16"/>
      <c r="G63" s="16"/>
      <c r="H63" s="16"/>
      <c r="I63" s="16"/>
    </row>
    <row r="64" spans="1:9">
      <c r="A64" s="6" t="s">
        <v>158</v>
      </c>
      <c r="B64" s="7">
        <v>43576</v>
      </c>
      <c r="C64" s="16">
        <f>_xlfn.XLOOKUP(A64,'Tier 1 RM Geneaology'!C$2:C$295,'Tier 1 RM Geneaology'!A$2:A$295)</f>
        <v>304919</v>
      </c>
      <c r="D64" s="16"/>
      <c r="E64" s="16">
        <f>_xlfn.XLOOKUP(A64,'Tier 1 RM Geneaology'!H$2:H$295,'Tier 1 RM Geneaology'!F$2:F$295)</f>
        <v>290557</v>
      </c>
      <c r="F64" s="16"/>
      <c r="G64" s="16"/>
      <c r="H64" s="16"/>
      <c r="I64" s="16"/>
    </row>
    <row r="65" spans="1:9">
      <c r="A65" s="6" t="s">
        <v>159</v>
      </c>
      <c r="B65" s="7">
        <v>43581</v>
      </c>
      <c r="C65" s="16">
        <f>_xlfn.XLOOKUP(A65,'Tier 1 RM Geneaology'!C$2:C$295,'Tier 1 RM Geneaology'!A$2:A$295)</f>
        <v>304919</v>
      </c>
      <c r="D65" s="16"/>
      <c r="E65" s="16">
        <f>_xlfn.XLOOKUP(A65,'Tier 1 RM Geneaology'!H$2:H$295,'Tier 1 RM Geneaology'!F$2:F$295)</f>
        <v>290557</v>
      </c>
      <c r="F65" s="16"/>
      <c r="G65" s="16"/>
      <c r="H65" s="16"/>
      <c r="I65" s="16"/>
    </row>
    <row r="66" spans="1:9">
      <c r="A66" s="6" t="s">
        <v>160</v>
      </c>
      <c r="B66" s="7">
        <v>43586</v>
      </c>
      <c r="C66" s="16">
        <f>_xlfn.XLOOKUP(A66,'Tier 1 RM Geneaology'!C$2:C$295,'Tier 1 RM Geneaology'!A$2:A$295)</f>
        <v>304919</v>
      </c>
      <c r="D66" s="16"/>
      <c r="E66" s="16">
        <f>_xlfn.XLOOKUP(A66,'Tier 1 RM Geneaology'!H$2:H$295,'Tier 1 RM Geneaology'!F$2:F$295)</f>
        <v>290557</v>
      </c>
      <c r="F66" s="16"/>
      <c r="G66" s="16"/>
      <c r="H66" s="16"/>
      <c r="I66" s="16"/>
    </row>
    <row r="67" spans="1:9">
      <c r="A67" s="6" t="s">
        <v>161</v>
      </c>
      <c r="B67" s="7">
        <v>43592</v>
      </c>
      <c r="C67" s="16">
        <f>_xlfn.XLOOKUP(A67,'Tier 1 RM Geneaology'!C$2:C$295,'Tier 1 RM Geneaology'!A$2:A$295)</f>
        <v>304919</v>
      </c>
      <c r="D67" s="16"/>
      <c r="E67" s="16">
        <f>_xlfn.XLOOKUP(A67,'Tier 1 RM Geneaology'!H$2:H$295,'Tier 1 RM Geneaology'!F$2:F$295)</f>
        <v>290557</v>
      </c>
      <c r="F67" s="16"/>
      <c r="G67" s="16"/>
      <c r="H67" s="16"/>
      <c r="I67" s="16"/>
    </row>
    <row r="68" spans="1:9">
      <c r="A68" s="6" t="s">
        <v>162</v>
      </c>
      <c r="B68" s="7">
        <v>43598</v>
      </c>
      <c r="C68" s="16">
        <f>_xlfn.XLOOKUP(A68,'Tier 1 RM Geneaology'!C$2:C$295,'Tier 1 RM Geneaology'!A$2:A$295)</f>
        <v>304919</v>
      </c>
      <c r="D68" s="16"/>
      <c r="E68" s="16">
        <f>_xlfn.XLOOKUP(A68,'Tier 1 RM Geneaology'!H$2:H$295,'Tier 1 RM Geneaology'!F$2:F$295)</f>
        <v>290557</v>
      </c>
      <c r="F68" s="16"/>
      <c r="G68" s="16"/>
      <c r="H68" s="16"/>
      <c r="I68" s="16"/>
    </row>
    <row r="69" spans="1:9">
      <c r="A69" s="6" t="s">
        <v>163</v>
      </c>
      <c r="B69" s="7">
        <v>43604</v>
      </c>
      <c r="C69" s="16">
        <f>_xlfn.XLOOKUP(A69,'Tier 1 RM Geneaology'!C$2:C$295,'Tier 1 RM Geneaology'!A$2:A$295)</f>
        <v>304919</v>
      </c>
      <c r="D69" s="16"/>
      <c r="E69" s="16">
        <f>_xlfn.XLOOKUP(A69,'Tier 1 RM Geneaology'!H$2:H$295,'Tier 1 RM Geneaology'!F$2:F$295)</f>
        <v>290557</v>
      </c>
      <c r="F69" s="16"/>
      <c r="G69" s="16"/>
      <c r="H69" s="16"/>
      <c r="I69" s="16"/>
    </row>
    <row r="70" spans="1:9">
      <c r="A70" s="6" t="s">
        <v>164</v>
      </c>
      <c r="B70" s="7">
        <v>43609</v>
      </c>
      <c r="C70" s="16">
        <f>_xlfn.XLOOKUP(A70,'Tier 1 RM Geneaology'!C$2:C$295,'Tier 1 RM Geneaology'!A$2:A$295)</f>
        <v>304919</v>
      </c>
      <c r="D70" s="16"/>
      <c r="E70" s="16">
        <f>_xlfn.XLOOKUP(A70,'Tier 1 RM Geneaology'!H$2:H$295,'Tier 1 RM Geneaology'!F$2:F$295)</f>
        <v>290557</v>
      </c>
      <c r="F70" s="16"/>
      <c r="G70" s="16"/>
      <c r="H70" s="16"/>
      <c r="I70" s="16"/>
    </row>
    <row r="71" spans="1:9">
      <c r="A71" s="6" t="s">
        <v>165</v>
      </c>
      <c r="B71" s="7">
        <v>43620</v>
      </c>
      <c r="C71" s="16">
        <f>_xlfn.XLOOKUP(A71,'Tier 1 RM Geneaology'!C$2:C$295,'Tier 1 RM Geneaology'!A$2:A$295)</f>
        <v>304919</v>
      </c>
      <c r="D71" s="16"/>
      <c r="E71" s="16">
        <f>_xlfn.XLOOKUP(A71,'Tier 1 RM Geneaology'!H$2:H$295,'Tier 1 RM Geneaology'!F$2:F$295)</f>
        <v>290557</v>
      </c>
      <c r="F71" s="16"/>
      <c r="G71" s="16"/>
      <c r="H71" s="16"/>
      <c r="I71" s="16"/>
    </row>
    <row r="72" spans="1:9">
      <c r="A72" s="6" t="s">
        <v>166</v>
      </c>
      <c r="B72" s="7">
        <v>43625</v>
      </c>
      <c r="C72" s="16">
        <f>_xlfn.XLOOKUP(A72,'Tier 1 RM Geneaology'!C$2:C$295,'Tier 1 RM Geneaology'!A$2:A$295)</f>
        <v>304919</v>
      </c>
      <c r="D72" s="16"/>
      <c r="E72" s="16">
        <f>_xlfn.XLOOKUP(A72,'Tier 1 RM Geneaology'!H$2:H$295,'Tier 1 RM Geneaology'!F$2:F$295)</f>
        <v>290557</v>
      </c>
      <c r="F72" s="16"/>
      <c r="G72" s="16"/>
      <c r="H72" s="16"/>
      <c r="I72" s="16"/>
    </row>
    <row r="73" spans="1:9">
      <c r="A73" s="6" t="s">
        <v>167</v>
      </c>
      <c r="B73" s="7">
        <v>43631</v>
      </c>
      <c r="C73" s="16">
        <f>_xlfn.XLOOKUP(A73,'Tier 1 RM Geneaology'!C$2:C$295,'Tier 1 RM Geneaology'!A$2:A$295)</f>
        <v>304919</v>
      </c>
      <c r="D73" s="16"/>
      <c r="E73" s="16">
        <f>_xlfn.XLOOKUP(A73,'Tier 1 RM Geneaology'!H$2:H$295,'Tier 1 RM Geneaology'!F$2:F$295)</f>
        <v>290557</v>
      </c>
      <c r="F73" s="16"/>
      <c r="G73" s="16"/>
      <c r="H73" s="16"/>
      <c r="I73" s="16"/>
    </row>
    <row r="74" spans="1:9">
      <c r="A74" s="6" t="s">
        <v>168</v>
      </c>
      <c r="B74" s="7">
        <v>43644</v>
      </c>
      <c r="C74" s="16">
        <f>_xlfn.XLOOKUP(A74,'Tier 1 RM Geneaology'!C$2:C$295,'Tier 1 RM Geneaology'!A$2:A$295)</f>
        <v>304919</v>
      </c>
      <c r="D74" s="16"/>
      <c r="E74" s="16" t="e">
        <f>_xlfn.XLOOKUP(A74,'Tier 1 RM Geneaology'!H$2:H$295,'Tier 1 RM Geneaology'!F$2:F$295)</f>
        <v>#N/A</v>
      </c>
      <c r="F74" s="16"/>
      <c r="G74" s="16"/>
      <c r="H74" s="16"/>
      <c r="I74" s="16"/>
    </row>
    <row r="75" spans="1:9">
      <c r="A75" s="6" t="s">
        <v>169</v>
      </c>
      <c r="B75" s="7">
        <v>43698</v>
      </c>
      <c r="C75" s="16">
        <f>_xlfn.XLOOKUP(A75,'Tier 1 RM Geneaology'!C$2:C$295,'Tier 1 RM Geneaology'!A$2:A$295)</f>
        <v>310476</v>
      </c>
      <c r="D75" s="16"/>
      <c r="E75" s="16">
        <f>_xlfn.XLOOKUP(A75,'Tier 1 RM Geneaology'!H$2:H$295,'Tier 1 RM Geneaology'!F$2:F$295)</f>
        <v>311280</v>
      </c>
      <c r="F75" s="16"/>
      <c r="G75" s="16"/>
      <c r="H75" s="16"/>
      <c r="I75" s="16"/>
    </row>
    <row r="76" spans="1:9">
      <c r="A76" s="6" t="s">
        <v>170</v>
      </c>
      <c r="B76" s="7">
        <v>43704</v>
      </c>
      <c r="C76" s="16">
        <f>_xlfn.XLOOKUP(A76,'Tier 1 RM Geneaology'!C$2:C$295,'Tier 1 RM Geneaology'!A$2:A$295)</f>
        <v>310476</v>
      </c>
      <c r="D76" s="16"/>
      <c r="E76" s="16">
        <f>_xlfn.XLOOKUP(A76,'Tier 1 RM Geneaology'!H$2:H$295,'Tier 1 RM Geneaology'!F$2:F$295)</f>
        <v>311280</v>
      </c>
      <c r="F76" s="16"/>
      <c r="G76" s="16"/>
      <c r="H76" s="16"/>
      <c r="I76" s="16"/>
    </row>
    <row r="77" spans="1:9">
      <c r="A77" s="6" t="s">
        <v>171</v>
      </c>
      <c r="B77" s="7">
        <v>43709</v>
      </c>
      <c r="C77" s="16">
        <f>_xlfn.XLOOKUP(A77,'Tier 1 RM Geneaology'!C$2:C$295,'Tier 1 RM Geneaology'!A$2:A$295)</f>
        <v>310476</v>
      </c>
      <c r="D77" s="16"/>
      <c r="E77" s="16">
        <f>_xlfn.XLOOKUP(A77,'Tier 1 RM Geneaology'!H$2:H$295,'Tier 1 RM Geneaology'!F$2:F$295)</f>
        <v>311280</v>
      </c>
      <c r="F77" s="16"/>
      <c r="G77" s="16"/>
      <c r="H77" s="16"/>
      <c r="I77" s="16"/>
    </row>
    <row r="78" spans="1:9">
      <c r="A78" s="6" t="s">
        <v>172</v>
      </c>
      <c r="B78" s="7">
        <v>43715</v>
      </c>
      <c r="C78" s="16">
        <f>_xlfn.XLOOKUP(A78,'Tier 1 RM Geneaology'!C$2:C$295,'Tier 1 RM Geneaology'!A$2:A$295)</f>
        <v>310476</v>
      </c>
      <c r="D78" s="16"/>
      <c r="E78" s="16">
        <f>_xlfn.XLOOKUP(A78,'Tier 1 RM Geneaology'!H$2:H$295,'Tier 1 RM Geneaology'!F$2:F$295)</f>
        <v>311280</v>
      </c>
      <c r="F78" s="16"/>
      <c r="G78" s="16"/>
      <c r="H78" s="16"/>
      <c r="I78" s="16"/>
    </row>
    <row r="79" spans="1:9">
      <c r="A79" s="6" t="s">
        <v>173</v>
      </c>
      <c r="B79" s="7">
        <v>43720</v>
      </c>
      <c r="C79" s="16">
        <f>_xlfn.XLOOKUP(A79,'Tier 1 RM Geneaology'!C$2:C$295,'Tier 1 RM Geneaology'!A$2:A$295)</f>
        <v>310476</v>
      </c>
      <c r="D79" s="16"/>
      <c r="E79" s="16">
        <f>_xlfn.XLOOKUP(A79,'Tier 1 RM Geneaology'!H$2:H$295,'Tier 1 RM Geneaology'!F$2:F$295)</f>
        <v>311280</v>
      </c>
      <c r="F79" s="16"/>
      <c r="G79" s="16"/>
      <c r="H79" s="16"/>
      <c r="I79" s="16"/>
    </row>
    <row r="80" spans="1:9">
      <c r="A80" s="6" t="s">
        <v>174</v>
      </c>
      <c r="B80" s="7">
        <v>43726</v>
      </c>
      <c r="C80" s="16">
        <f>_xlfn.XLOOKUP(A80,'Tier 1 RM Geneaology'!C$2:C$295,'Tier 1 RM Geneaology'!A$2:A$295)</f>
        <v>310476</v>
      </c>
      <c r="D80" s="16"/>
      <c r="E80" s="16">
        <f>_xlfn.XLOOKUP(A80,'Tier 1 RM Geneaology'!H$2:H$295,'Tier 1 RM Geneaology'!F$2:F$295)</f>
        <v>313021</v>
      </c>
      <c r="F80" s="16"/>
      <c r="G80" s="16"/>
      <c r="H80" s="16"/>
      <c r="I80" s="16"/>
    </row>
    <row r="81" spans="1:9">
      <c r="A81" s="6" t="s">
        <v>176</v>
      </c>
      <c r="B81" s="7">
        <v>43832.852743055555</v>
      </c>
      <c r="C81" s="16">
        <f>_xlfn.XLOOKUP(A81,'Tier 1 RM Geneaology'!C$2:C$295,'Tier 1 RM Geneaology'!A$2:A$295)</f>
        <v>316579</v>
      </c>
      <c r="D81" s="16"/>
      <c r="E81" s="16">
        <f>_xlfn.XLOOKUP(A81,'Tier 1 RM Geneaology'!H$2:H$295,'Tier 1 RM Geneaology'!F$2:F$295)</f>
        <v>318731</v>
      </c>
      <c r="F81" s="16"/>
      <c r="G81" s="16"/>
      <c r="H81" s="16"/>
      <c r="I81" s="16"/>
    </row>
    <row r="82" spans="1:9">
      <c r="A82" s="6" t="s">
        <v>177</v>
      </c>
      <c r="B82" s="7">
        <v>43837.338391203702</v>
      </c>
      <c r="C82" s="16">
        <f>_xlfn.XLOOKUP(A82,'Tier 1 RM Geneaology'!C$2:C$295,'Tier 1 RM Geneaology'!A$2:A$295)</f>
        <v>316579</v>
      </c>
      <c r="D82" s="16"/>
      <c r="E82" s="16">
        <f>_xlfn.XLOOKUP(A82,'Tier 1 RM Geneaology'!H$2:H$295,'Tier 1 RM Geneaology'!F$2:F$295)</f>
        <v>318731</v>
      </c>
      <c r="F82" s="16"/>
      <c r="G82" s="16"/>
      <c r="H82" s="16"/>
      <c r="I82" s="16"/>
    </row>
    <row r="83" spans="1:9">
      <c r="A83" s="6" t="s">
        <v>178</v>
      </c>
      <c r="B83" s="7">
        <v>43842.849641203706</v>
      </c>
      <c r="C83" s="16">
        <f>_xlfn.XLOOKUP(A83,'Tier 1 RM Geneaology'!C$2:C$295,'Tier 1 RM Geneaology'!A$2:A$295)</f>
        <v>316579</v>
      </c>
      <c r="D83" s="16"/>
      <c r="E83" s="16">
        <f>_xlfn.XLOOKUP(A83,'Tier 1 RM Geneaology'!H$2:H$295,'Tier 1 RM Geneaology'!F$2:F$295)</f>
        <v>318731</v>
      </c>
      <c r="F83" s="16"/>
      <c r="G83" s="16"/>
      <c r="H83" s="16"/>
      <c r="I83" s="16"/>
    </row>
    <row r="84" spans="1:9">
      <c r="A84" s="6" t="s">
        <v>179</v>
      </c>
      <c r="B84" s="7">
        <v>43848.338576388887</v>
      </c>
      <c r="C84" s="16">
        <f>_xlfn.XLOOKUP(A84,'Tier 1 RM Geneaology'!C$2:C$295,'Tier 1 RM Geneaology'!A$2:A$295)</f>
        <v>316579</v>
      </c>
      <c r="D84" s="16"/>
      <c r="E84" s="16">
        <f>_xlfn.XLOOKUP(A84,'Tier 1 RM Geneaology'!H$2:H$295,'Tier 1 RM Geneaology'!F$2:F$295)</f>
        <v>318731</v>
      </c>
      <c r="F84" s="16"/>
      <c r="G84" s="16"/>
      <c r="H84" s="16"/>
      <c r="I84" s="16"/>
    </row>
    <row r="85" spans="1:9">
      <c r="A85" s="6" t="s">
        <v>180</v>
      </c>
      <c r="B85" s="7">
        <v>43853.866180555553</v>
      </c>
      <c r="C85" s="16">
        <f>_xlfn.XLOOKUP(A85,'Tier 1 RM Geneaology'!C$2:C$295,'Tier 1 RM Geneaology'!A$2:A$295)</f>
        <v>316579</v>
      </c>
      <c r="D85" s="16"/>
      <c r="E85" s="16">
        <f>_xlfn.XLOOKUP(A85,'Tier 1 RM Geneaology'!H$2:H$295,'Tier 1 RM Geneaology'!F$2:F$295)</f>
        <v>318731</v>
      </c>
      <c r="F85" s="16"/>
      <c r="G85" s="16"/>
      <c r="H85" s="16"/>
      <c r="I85" s="16"/>
    </row>
    <row r="86" spans="1:9">
      <c r="A86" s="6" t="s">
        <v>181</v>
      </c>
      <c r="B86" s="7">
        <v>43859.358124999999</v>
      </c>
      <c r="C86" s="16">
        <f>_xlfn.XLOOKUP(A86,'Tier 1 RM Geneaology'!C$2:C$295,'Tier 1 RM Geneaology'!A$2:A$295)</f>
        <v>316579</v>
      </c>
      <c r="D86" s="16"/>
      <c r="E86" s="16">
        <f>_xlfn.XLOOKUP(A86,'Tier 1 RM Geneaology'!H$2:H$295,'Tier 1 RM Geneaology'!F$2:F$295)</f>
        <v>318731</v>
      </c>
      <c r="F86" s="16"/>
      <c r="G86" s="16"/>
      <c r="H86" s="16"/>
      <c r="I86" s="16"/>
    </row>
    <row r="87" spans="1:9">
      <c r="A87" s="6" t="s">
        <v>182</v>
      </c>
      <c r="B87" s="7">
        <v>43864.858969907407</v>
      </c>
      <c r="C87" s="16">
        <f>_xlfn.XLOOKUP(A87,'Tier 1 RM Geneaology'!C$2:C$295,'Tier 1 RM Geneaology'!A$2:A$295)</f>
        <v>317035</v>
      </c>
      <c r="D87" s="16"/>
      <c r="E87" s="16">
        <f>_xlfn.XLOOKUP(A87,'Tier 1 RM Geneaology'!H$2:H$295,'Tier 1 RM Geneaology'!F$2:F$295)</f>
        <v>318731</v>
      </c>
      <c r="F87" s="16"/>
      <c r="G87" s="16"/>
      <c r="H87" s="16"/>
      <c r="I87" s="16"/>
    </row>
    <row r="88" spans="1:9">
      <c r="A88" s="6" t="s">
        <v>183</v>
      </c>
      <c r="B88" s="7">
        <v>43870.355682870373</v>
      </c>
      <c r="C88" s="16">
        <f>_xlfn.XLOOKUP(A88,'Tier 1 RM Geneaology'!C$2:C$295,'Tier 1 RM Geneaology'!A$2:A$295)</f>
        <v>317035</v>
      </c>
      <c r="D88" s="16"/>
      <c r="E88" s="16">
        <f>_xlfn.XLOOKUP(A88,'Tier 1 RM Geneaology'!H$2:H$295,'Tier 1 RM Geneaology'!F$2:F$295)</f>
        <v>318731</v>
      </c>
      <c r="F88" s="16"/>
      <c r="G88" s="16"/>
      <c r="H88" s="16"/>
      <c r="I88" s="16"/>
    </row>
    <row r="89" spans="1:9">
      <c r="A89" s="6" t="s">
        <v>184</v>
      </c>
      <c r="B89" s="7">
        <v>43875.843819444446</v>
      </c>
      <c r="C89" s="16">
        <f>_xlfn.XLOOKUP(A89,'Tier 1 RM Geneaology'!C$2:C$295,'Tier 1 RM Geneaology'!A$2:A$295)</f>
        <v>317035</v>
      </c>
      <c r="D89" s="16"/>
      <c r="E89" s="16">
        <f>_xlfn.XLOOKUP(A89,'Tier 1 RM Geneaology'!H$2:H$295,'Tier 1 RM Geneaology'!F$2:F$295)</f>
        <v>318731</v>
      </c>
      <c r="F89" s="16"/>
      <c r="G89" s="16"/>
      <c r="H89" s="16"/>
      <c r="I89" s="16"/>
    </row>
    <row r="90" spans="1:9">
      <c r="A90" s="6" t="s">
        <v>185</v>
      </c>
      <c r="B90" s="7">
        <v>43881.352627314816</v>
      </c>
      <c r="C90" s="16">
        <f>_xlfn.XLOOKUP(A90,'Tier 1 RM Geneaology'!C$2:C$295,'Tier 1 RM Geneaology'!A$2:A$295)</f>
        <v>317035</v>
      </c>
      <c r="D90" s="16"/>
      <c r="E90" s="16">
        <f>_xlfn.XLOOKUP(A90,'Tier 1 RM Geneaology'!H$2:H$295,'Tier 1 RM Geneaology'!F$2:F$295)</f>
        <v>318731</v>
      </c>
      <c r="F90" s="16"/>
      <c r="G90" s="16"/>
      <c r="H90" s="16"/>
      <c r="I90" s="16"/>
    </row>
    <row r="91" spans="1:9">
      <c r="A91" s="6" t="s">
        <v>186</v>
      </c>
      <c r="B91" s="7">
        <v>43886.844641203701</v>
      </c>
      <c r="C91" s="16">
        <f>_xlfn.XLOOKUP(A91,'Tier 1 RM Geneaology'!C$2:C$295,'Tier 1 RM Geneaology'!A$2:A$295)</f>
        <v>317035</v>
      </c>
      <c r="D91" s="16"/>
      <c r="E91" s="16">
        <f>_xlfn.XLOOKUP(A91,'Tier 1 RM Geneaology'!H$2:H$295,'Tier 1 RM Geneaology'!F$2:F$295)</f>
        <v>318731</v>
      </c>
      <c r="F91" s="16"/>
      <c r="G91" s="16"/>
      <c r="H91" s="16"/>
      <c r="I91" s="16"/>
    </row>
    <row r="92" spans="1:9">
      <c r="A92" s="6" t="s">
        <v>187</v>
      </c>
      <c r="B92" s="7">
        <v>43892.333738425928</v>
      </c>
      <c r="C92" s="16">
        <f>_xlfn.XLOOKUP(A92,'Tier 1 RM Geneaology'!C$2:C$295,'Tier 1 RM Geneaology'!A$2:A$295)</f>
        <v>317035</v>
      </c>
      <c r="D92" s="16"/>
      <c r="E92" s="16">
        <f>_xlfn.XLOOKUP(A92,'Tier 1 RM Geneaology'!H$2:H$295,'Tier 1 RM Geneaology'!F$2:F$295)</f>
        <v>318731</v>
      </c>
      <c r="F92" s="16"/>
      <c r="G92" s="16"/>
      <c r="H92" s="16"/>
      <c r="I92" s="16"/>
    </row>
    <row r="93" spans="1:9">
      <c r="A93" s="6" t="s">
        <v>188</v>
      </c>
      <c r="B93" s="7">
        <v>43900.349317129629</v>
      </c>
      <c r="C93" s="16">
        <f>_xlfn.XLOOKUP(A93,'Tier 1 RM Geneaology'!C$2:C$295,'Tier 1 RM Geneaology'!A$2:A$295)</f>
        <v>317035</v>
      </c>
      <c r="D93" s="16"/>
      <c r="E93" s="16">
        <f>_xlfn.XLOOKUP(A93,'Tier 1 RM Geneaology'!H$2:H$295,'Tier 1 RM Geneaology'!F$2:F$295)</f>
        <v>318731</v>
      </c>
      <c r="F93" s="16"/>
      <c r="G93" s="16"/>
      <c r="H93" s="16"/>
      <c r="I93" s="16"/>
    </row>
    <row r="94" spans="1:9">
      <c r="A94" s="6" t="s">
        <v>189</v>
      </c>
      <c r="B94" s="7">
        <v>43905.837060185186</v>
      </c>
      <c r="C94" s="16">
        <f>_xlfn.XLOOKUP(A94,'Tier 1 RM Geneaology'!C$2:C$295,'Tier 1 RM Geneaology'!A$2:A$295)</f>
        <v>317035</v>
      </c>
      <c r="D94" s="16"/>
      <c r="E94" s="16">
        <f>_xlfn.XLOOKUP(A94,'Tier 1 RM Geneaology'!H$2:H$295,'Tier 1 RM Geneaology'!F$2:F$295)</f>
        <v>318731</v>
      </c>
      <c r="F94" s="16"/>
      <c r="G94" s="16"/>
      <c r="H94" s="16"/>
      <c r="I94" s="16"/>
    </row>
    <row r="95" spans="1:9">
      <c r="A95" s="6" t="s">
        <v>190</v>
      </c>
      <c r="B95" s="7">
        <v>43911.34715277778</v>
      </c>
      <c r="C95" s="16">
        <f>_xlfn.XLOOKUP(A95,'Tier 1 RM Geneaology'!C$2:C$295,'Tier 1 RM Geneaology'!A$2:A$295)</f>
        <v>317035</v>
      </c>
      <c r="D95" s="16"/>
      <c r="E95" s="16">
        <f>_xlfn.XLOOKUP(A95,'Tier 1 RM Geneaology'!H$2:H$295,'Tier 1 RM Geneaology'!F$2:F$295)</f>
        <v>318731</v>
      </c>
      <c r="F95" s="16"/>
      <c r="G95" s="16"/>
      <c r="H95" s="16"/>
      <c r="I95" s="16"/>
    </row>
    <row r="96" spans="1:9">
      <c r="A96" s="6" t="s">
        <v>191</v>
      </c>
      <c r="B96" s="7">
        <v>43916.836678240739</v>
      </c>
      <c r="C96" s="16">
        <f>_xlfn.XLOOKUP(A96,'Tier 1 RM Geneaology'!C$2:C$295,'Tier 1 RM Geneaology'!A$2:A$295)</f>
        <v>317035</v>
      </c>
      <c r="D96" s="16"/>
      <c r="E96" s="16">
        <f>_xlfn.XLOOKUP(A96,'Tier 1 RM Geneaology'!H$2:H$295,'Tier 1 RM Geneaology'!F$2:F$295)</f>
        <v>318731</v>
      </c>
      <c r="F96" s="16"/>
      <c r="G96" s="16"/>
      <c r="H96" s="16"/>
      <c r="I96" s="16"/>
    </row>
    <row r="97" spans="1:9">
      <c r="A97" s="6" t="s">
        <v>192</v>
      </c>
      <c r="B97" s="7">
        <v>43922.341550925928</v>
      </c>
      <c r="C97" s="16">
        <f>_xlfn.XLOOKUP(A97,'Tier 1 RM Geneaology'!C$2:C$295,'Tier 1 RM Geneaology'!A$2:A$295)</f>
        <v>322394</v>
      </c>
      <c r="D97" s="16"/>
      <c r="E97" s="16">
        <f>_xlfn.XLOOKUP(A97,'Tier 1 RM Geneaology'!H$2:H$295,'Tier 1 RM Geneaology'!F$2:F$295)</f>
        <v>324937</v>
      </c>
      <c r="F97" s="16"/>
      <c r="G97" s="16"/>
      <c r="H97" s="16"/>
      <c r="I97" s="16"/>
    </row>
    <row r="98" spans="1:9">
      <c r="A98" s="6" t="s">
        <v>193</v>
      </c>
      <c r="B98" s="7">
        <v>43961.357233796298</v>
      </c>
      <c r="C98" s="16">
        <f>_xlfn.XLOOKUP(A98,'Tier 1 RM Geneaology'!C$2:C$295,'Tier 1 RM Geneaology'!A$2:A$295)</f>
        <v>322394</v>
      </c>
      <c r="D98" s="16"/>
      <c r="E98" s="16">
        <f>_xlfn.XLOOKUP(A98,'Tier 1 RM Geneaology'!H$2:H$295,'Tier 1 RM Geneaology'!F$2:F$295)</f>
        <v>324937</v>
      </c>
      <c r="F98" s="16"/>
      <c r="G98" s="16"/>
      <c r="H98" s="16"/>
      <c r="I98" s="16"/>
    </row>
    <row r="99" spans="1:9">
      <c r="A99" s="6" t="s">
        <v>194</v>
      </c>
      <c r="B99" s="7">
        <v>43966.832256944443</v>
      </c>
      <c r="C99" s="16">
        <f>_xlfn.XLOOKUP(A99,'Tier 1 RM Geneaology'!C$2:C$295,'Tier 1 RM Geneaology'!A$2:A$295)</f>
        <v>322394</v>
      </c>
      <c r="D99" s="16"/>
      <c r="E99" s="16">
        <f>_xlfn.XLOOKUP(A99,'Tier 1 RM Geneaology'!H$2:H$295,'Tier 1 RM Geneaology'!F$2:F$295)</f>
        <v>324937</v>
      </c>
      <c r="F99" s="16"/>
      <c r="G99" s="16"/>
      <c r="H99" s="16"/>
      <c r="I99" s="16"/>
    </row>
    <row r="100" spans="1:9">
      <c r="A100" s="6" t="s">
        <v>195</v>
      </c>
      <c r="B100" s="7">
        <v>43972.352083333331</v>
      </c>
      <c r="C100" s="16">
        <f>_xlfn.XLOOKUP(A100,'Tier 1 RM Geneaology'!C$2:C$295,'Tier 1 RM Geneaology'!A$2:A$295)</f>
        <v>322394</v>
      </c>
      <c r="D100" s="16"/>
      <c r="E100" s="16">
        <f>_xlfn.XLOOKUP(A100,'Tier 1 RM Geneaology'!H$2:H$295,'Tier 1 RM Geneaology'!F$2:F$295)</f>
        <v>324937</v>
      </c>
      <c r="F100" s="16"/>
      <c r="G100" s="16"/>
      <c r="H100" s="16"/>
      <c r="I100" s="16"/>
    </row>
    <row r="101" spans="1:9">
      <c r="A101" s="6" t="s">
        <v>196</v>
      </c>
      <c r="B101" s="7">
        <v>43977.823321759257</v>
      </c>
      <c r="C101" s="16">
        <f>_xlfn.XLOOKUP(A101,'Tier 1 RM Geneaology'!C$2:C$295,'Tier 1 RM Geneaology'!A$2:A$295)</f>
        <v>322394</v>
      </c>
      <c r="D101" s="16"/>
      <c r="E101" s="16">
        <f>_xlfn.XLOOKUP(A101,'Tier 1 RM Geneaology'!H$2:H$295,'Tier 1 RM Geneaology'!F$2:F$295)</f>
        <v>324937</v>
      </c>
      <c r="F101" s="16"/>
      <c r="G101" s="16"/>
      <c r="H101" s="16"/>
      <c r="I101" s="16"/>
    </row>
    <row r="102" spans="1:9">
      <c r="A102" s="6" t="s">
        <v>197</v>
      </c>
      <c r="B102" s="7">
        <v>43983.343958333331</v>
      </c>
      <c r="C102" s="16">
        <f>_xlfn.XLOOKUP(A102,'Tier 1 RM Geneaology'!C$2:C$295,'Tier 1 RM Geneaology'!A$2:A$295)</f>
        <v>322394</v>
      </c>
      <c r="D102" s="16"/>
      <c r="E102" s="16" t="e">
        <f>_xlfn.XLOOKUP(A102,'Tier 1 RM Geneaology'!H$2:H$295,'Tier 1 RM Geneaology'!F$2:F$295)</f>
        <v>#N/A</v>
      </c>
      <c r="F102" s="16"/>
      <c r="G102" s="16"/>
      <c r="H102" s="16"/>
      <c r="I102" s="16"/>
    </row>
    <row r="103" spans="1:9">
      <c r="A103" s="6" t="s">
        <v>198</v>
      </c>
      <c r="B103" s="7">
        <v>43988.841909722221</v>
      </c>
      <c r="C103" s="16">
        <f>_xlfn.XLOOKUP(A103,'Tier 1 RM Geneaology'!C$2:C$295,'Tier 1 RM Geneaology'!A$2:A$295)</f>
        <v>322394</v>
      </c>
      <c r="D103" s="16"/>
      <c r="E103" s="16">
        <f>_xlfn.XLOOKUP(A103,'Tier 1 RM Geneaology'!H$2:H$295,'Tier 1 RM Geneaology'!F$2:F$295)</f>
        <v>324937</v>
      </c>
      <c r="F103" s="16"/>
      <c r="G103" s="16"/>
      <c r="H103" s="16"/>
      <c r="I103" s="16"/>
    </row>
    <row r="104" spans="1:9">
      <c r="A104" s="6" t="s">
        <v>199</v>
      </c>
      <c r="B104" s="7">
        <v>43994.347291666665</v>
      </c>
      <c r="C104" s="16">
        <f>_xlfn.XLOOKUP(A104,'Tier 1 RM Geneaology'!C$2:C$295,'Tier 1 RM Geneaology'!A$2:A$295)</f>
        <v>322394</v>
      </c>
      <c r="D104" s="16"/>
      <c r="E104" s="16">
        <f>_xlfn.XLOOKUP(A104,'Tier 1 RM Geneaology'!H$2:H$295,'Tier 1 RM Geneaology'!F$2:F$295)</f>
        <v>324937</v>
      </c>
      <c r="F104" s="16"/>
      <c r="G104" s="16"/>
      <c r="H104" s="16"/>
      <c r="I104" s="16"/>
    </row>
    <row r="105" spans="1:9">
      <c r="A105" s="6" t="s">
        <v>200</v>
      </c>
      <c r="B105" s="7">
        <v>43999.837789351855</v>
      </c>
      <c r="C105" s="16">
        <f>_xlfn.XLOOKUP(A105,'Tier 1 RM Geneaology'!C$2:C$295,'Tier 1 RM Geneaology'!A$2:A$295)</f>
        <v>325699</v>
      </c>
      <c r="D105" s="16"/>
      <c r="E105" s="16">
        <f>_xlfn.XLOOKUP(A105,'Tier 1 RM Geneaology'!H$2:H$295,'Tier 1 RM Geneaology'!F$2:F$295)</f>
        <v>326803</v>
      </c>
      <c r="F105" s="16"/>
      <c r="G105" s="16"/>
      <c r="H105" s="16"/>
      <c r="I105" s="16"/>
    </row>
    <row r="106" spans="1:9">
      <c r="A106" s="6" t="s">
        <v>202</v>
      </c>
      <c r="B106" s="7">
        <v>44006.176388888889</v>
      </c>
      <c r="C106" s="16">
        <f>_xlfn.XLOOKUP(A106,'Tier 1 RM Geneaology'!C$2:C$295,'Tier 1 RM Geneaology'!A$2:A$295)</f>
        <v>325699</v>
      </c>
      <c r="D106" s="16"/>
      <c r="E106" s="16">
        <f>_xlfn.XLOOKUP(A106,'Tier 1 RM Geneaology'!H$2:H$295,'Tier 1 RM Geneaology'!F$2:F$295)</f>
        <v>326803</v>
      </c>
      <c r="F106" s="16"/>
      <c r="G106" s="16"/>
      <c r="H106" s="16"/>
      <c r="I106" s="16"/>
    </row>
    <row r="107" spans="1:9">
      <c r="A107" s="6" t="s">
        <v>203</v>
      </c>
      <c r="B107" s="7">
        <v>44010.946909722225</v>
      </c>
      <c r="C107" s="16">
        <f>_xlfn.XLOOKUP(A107,'Tier 1 RM Geneaology'!C$2:C$295,'Tier 1 RM Geneaology'!A$2:A$295)</f>
        <v>325699</v>
      </c>
      <c r="D107" s="16"/>
      <c r="E107" s="16">
        <f>_xlfn.XLOOKUP(A107,'Tier 1 RM Geneaology'!H$2:H$295,'Tier 1 RM Geneaology'!F$2:F$295)</f>
        <v>328952</v>
      </c>
      <c r="F107" s="16"/>
      <c r="G107" s="16"/>
      <c r="H107" s="16"/>
      <c r="I107" s="16"/>
    </row>
    <row r="108" spans="1:9">
      <c r="A108" s="6" t="s">
        <v>204</v>
      </c>
      <c r="B108" s="7">
        <v>44016.354479166665</v>
      </c>
      <c r="C108" s="16">
        <f>_xlfn.XLOOKUP(A108,'Tier 1 RM Geneaology'!C$2:C$295,'Tier 1 RM Geneaology'!A$2:A$295)</f>
        <v>325699</v>
      </c>
      <c r="D108" s="16"/>
      <c r="E108" s="16">
        <f>_xlfn.XLOOKUP(A108,'Tier 1 RM Geneaology'!H$2:H$295,'Tier 1 RM Geneaology'!F$2:F$295)</f>
        <v>326803</v>
      </c>
      <c r="F108" s="16"/>
      <c r="G108" s="16"/>
      <c r="H108" s="16"/>
      <c r="I108" s="16"/>
    </row>
    <row r="109" spans="1:9">
      <c r="A109" s="6" t="s">
        <v>205</v>
      </c>
      <c r="B109" s="7">
        <v>44021.847210648149</v>
      </c>
      <c r="C109" s="16">
        <f>_xlfn.XLOOKUP(A109,'Tier 1 RM Geneaology'!C$2:C$295,'Tier 1 RM Geneaology'!A$2:A$295)</f>
        <v>325699</v>
      </c>
      <c r="D109" s="16"/>
      <c r="E109" s="16">
        <f>_xlfn.XLOOKUP(A109,'Tier 1 RM Geneaology'!H$2:H$295,'Tier 1 RM Geneaology'!F$2:F$295)</f>
        <v>326803</v>
      </c>
      <c r="F109" s="16"/>
      <c r="G109" s="16"/>
      <c r="H109" s="16"/>
      <c r="I109" s="16"/>
    </row>
    <row r="110" spans="1:9">
      <c r="A110" s="6" t="s">
        <v>206</v>
      </c>
      <c r="B110" s="7">
        <v>44231.846493055556</v>
      </c>
      <c r="C110" s="16">
        <f>_xlfn.XLOOKUP(A110,'Tier 1 RM Geneaology'!C$2:C$295,'Tier 1 RM Geneaology'!A$2:A$295)</f>
        <v>328097</v>
      </c>
      <c r="D110" s="16"/>
      <c r="E110" s="16">
        <f>_xlfn.XLOOKUP(A110,'Tier 1 RM Geneaology'!H$2:H$295,'Tier 1 RM Geneaology'!F$2:F$295)</f>
        <v>328952</v>
      </c>
      <c r="F110" s="16"/>
      <c r="G110" s="16"/>
      <c r="H110" s="16"/>
      <c r="I110" s="16"/>
    </row>
    <row r="111" spans="1:9">
      <c r="A111" s="6" t="s">
        <v>207</v>
      </c>
      <c r="B111" s="7">
        <v>44237.355428240742</v>
      </c>
      <c r="C111" s="16">
        <f>_xlfn.XLOOKUP(A111,'Tier 1 RM Geneaology'!C$2:C$295,'Tier 1 RM Geneaology'!A$2:A$295)</f>
        <v>339673</v>
      </c>
      <c r="D111" s="16"/>
      <c r="E111" s="16">
        <f>_xlfn.XLOOKUP(A111,'Tier 1 RM Geneaology'!H$2:H$295,'Tier 1 RM Geneaology'!F$2:F$295)</f>
        <v>328952</v>
      </c>
      <c r="F111" s="16"/>
      <c r="G111" s="16"/>
      <c r="H111" s="16"/>
      <c r="I111" s="16"/>
    </row>
    <row r="112" spans="1:9">
      <c r="A112" s="6" t="s">
        <v>208</v>
      </c>
      <c r="B112" s="7">
        <v>44242.846516203703</v>
      </c>
      <c r="C112" s="16">
        <f>_xlfn.XLOOKUP(A112,'Tier 1 RM Geneaology'!C$2:C$295,'Tier 1 RM Geneaology'!A$2:A$295)</f>
        <v>339673</v>
      </c>
      <c r="D112" s="16"/>
      <c r="E112" s="16">
        <f>_xlfn.XLOOKUP(A112,'Tier 1 RM Geneaology'!H$2:H$295,'Tier 1 RM Geneaology'!F$2:F$295)</f>
        <v>328952</v>
      </c>
      <c r="F112" s="16"/>
      <c r="G112" s="16"/>
      <c r="H112" s="16"/>
      <c r="I112" s="16"/>
    </row>
    <row r="113" spans="1:9">
      <c r="A113" s="6" t="s">
        <v>209</v>
      </c>
      <c r="B113" s="7">
        <v>44248.347418981481</v>
      </c>
      <c r="C113" s="16">
        <f>_xlfn.XLOOKUP(A113,'Tier 1 RM Geneaology'!C$2:C$295,'Tier 1 RM Geneaology'!A$2:A$295)</f>
        <v>339673</v>
      </c>
      <c r="D113" s="16"/>
      <c r="E113" s="16">
        <f>_xlfn.XLOOKUP(A113,'Tier 1 RM Geneaology'!H$2:H$295,'Tier 1 RM Geneaology'!F$2:F$295)</f>
        <v>328952</v>
      </c>
      <c r="F113" s="16"/>
      <c r="G113" s="16"/>
      <c r="H113" s="16"/>
      <c r="I113" s="16"/>
    </row>
    <row r="114" spans="1:9">
      <c r="A114" s="6" t="s">
        <v>210</v>
      </c>
      <c r="B114" s="7">
        <v>44307.34952546296</v>
      </c>
      <c r="C114" s="16">
        <f>_xlfn.XLOOKUP(A114,'Tier 1 RM Geneaology'!C$2:C$295,'Tier 1 RM Geneaology'!A$2:A$295)</f>
        <v>334213</v>
      </c>
      <c r="D114" s="16"/>
      <c r="E114" s="16">
        <f>_xlfn.XLOOKUP(A114,'Tier 1 RM Geneaology'!H$2:H$295,'Tier 1 RM Geneaology'!F$2:F$295)</f>
        <v>328952</v>
      </c>
      <c r="F114" s="16"/>
      <c r="G114" s="16"/>
      <c r="H114" s="16"/>
      <c r="I114" s="16"/>
    </row>
    <row r="115" spans="1:9">
      <c r="A115" s="6" t="s">
        <v>211</v>
      </c>
      <c r="B115" s="7">
        <v>44312.833391203705</v>
      </c>
      <c r="C115" s="16">
        <f>_xlfn.XLOOKUP(A115,'Tier 1 RM Geneaology'!C$2:C$295,'Tier 1 RM Geneaology'!A$2:A$295)</f>
        <v>334213</v>
      </c>
      <c r="D115" s="16"/>
      <c r="E115" s="16">
        <f>_xlfn.XLOOKUP(A115,'Tier 1 RM Geneaology'!H$2:H$295,'Tier 1 RM Geneaology'!F$2:F$295)</f>
        <v>328952</v>
      </c>
      <c r="F115" s="16"/>
      <c r="G115" s="16"/>
      <c r="H115" s="16"/>
      <c r="I115" s="16"/>
    </row>
    <row r="116" spans="1:9">
      <c r="A116" s="6" t="s">
        <v>212</v>
      </c>
      <c r="B116" s="7">
        <v>44318.341423611113</v>
      </c>
      <c r="C116" s="16">
        <f>_xlfn.XLOOKUP(A116,'Tier 1 RM Geneaology'!C$2:C$295,'Tier 1 RM Geneaology'!A$2:A$295)</f>
        <v>334213</v>
      </c>
      <c r="D116" s="16"/>
      <c r="E116" s="16">
        <f>_xlfn.XLOOKUP(A116,'Tier 1 RM Geneaology'!H$2:H$295,'Tier 1 RM Geneaology'!F$2:F$295)</f>
        <v>328952</v>
      </c>
      <c r="F116" s="16"/>
      <c r="G116" s="16"/>
      <c r="H116" s="16"/>
      <c r="I116" s="16"/>
    </row>
    <row r="117" spans="1:9">
      <c r="A117" s="6" t="s">
        <v>213</v>
      </c>
      <c r="B117" s="7">
        <v>44323.843993055554</v>
      </c>
      <c r="C117" s="16">
        <f>_xlfn.XLOOKUP(A117,'Tier 1 RM Geneaology'!C$2:C$295,'Tier 1 RM Geneaology'!A$2:A$295)</f>
        <v>334213</v>
      </c>
      <c r="D117" s="16"/>
      <c r="E117" s="16">
        <f>_xlfn.XLOOKUP(A117,'Tier 1 RM Geneaology'!H$2:H$295,'Tier 1 RM Geneaology'!F$2:F$295)</f>
        <v>328952</v>
      </c>
      <c r="F117" s="16"/>
      <c r="G117" s="16"/>
      <c r="H117" s="16"/>
      <c r="I117" s="16"/>
    </row>
    <row r="118" spans="1:9">
      <c r="A118" s="6" t="s">
        <v>214</v>
      </c>
      <c r="B118" s="7">
        <v>44327.341249999998</v>
      </c>
      <c r="C118" s="16">
        <f>_xlfn.XLOOKUP(A118,'Tier 1 RM Geneaology'!C$2:C$295,'Tier 1 RM Geneaology'!A$2:A$295)</f>
        <v>334213</v>
      </c>
      <c r="D118" s="16"/>
      <c r="E118" s="16">
        <f>_xlfn.XLOOKUP(A118,'Tier 1 RM Geneaology'!H$2:H$295,'Tier 1 RM Geneaology'!F$2:F$295)</f>
        <v>328952</v>
      </c>
      <c r="F118" s="16"/>
      <c r="G118" s="16"/>
      <c r="H118" s="16"/>
      <c r="I118" s="16"/>
    </row>
    <row r="119" spans="1:9">
      <c r="A119" s="6" t="s">
        <v>215</v>
      </c>
      <c r="B119" s="7">
        <v>44375.367476851854</v>
      </c>
      <c r="C119" s="16">
        <f>_xlfn.XLOOKUP(A119,'Tier 1 RM Geneaology'!C$2:C$295,'Tier 1 RM Geneaology'!A$2:A$295)</f>
        <v>334213</v>
      </c>
      <c r="D119" s="16"/>
      <c r="E119" s="16">
        <f>_xlfn.XLOOKUP(A119,'Tier 1 RM Geneaology'!H$2:H$295,'Tier 1 RM Geneaology'!F$2:F$295)</f>
        <v>328952</v>
      </c>
      <c r="F119" s="16"/>
      <c r="G119" s="16"/>
      <c r="H119" s="16"/>
      <c r="I119" s="16"/>
    </row>
    <row r="120" spans="1:9">
      <c r="A120" s="6" t="s">
        <v>216</v>
      </c>
      <c r="B120" s="7">
        <v>44380.858784722222</v>
      </c>
      <c r="C120" s="16">
        <f>_xlfn.XLOOKUP(A120,'Tier 1 RM Geneaology'!C$2:C$295,'Tier 1 RM Geneaology'!A$2:A$295)</f>
        <v>334213</v>
      </c>
      <c r="D120" s="16"/>
      <c r="E120" s="16">
        <f>_xlfn.XLOOKUP(A120,'Tier 1 RM Geneaology'!H$2:H$295,'Tier 1 RM Geneaology'!F$2:F$295)</f>
        <v>328952</v>
      </c>
      <c r="F120" s="16"/>
      <c r="G120" s="16"/>
      <c r="H120" s="16"/>
      <c r="I120" s="16"/>
    </row>
    <row r="121" spans="1:9">
      <c r="A121" s="6" t="s">
        <v>217</v>
      </c>
      <c r="B121" s="7">
        <v>44386.348611111112</v>
      </c>
      <c r="C121" s="16">
        <f>_xlfn.XLOOKUP(A121,'Tier 1 RM Geneaology'!C$2:C$295,'Tier 1 RM Geneaology'!A$2:A$295)</f>
        <v>334213</v>
      </c>
      <c r="D121" s="16"/>
      <c r="E121" s="16">
        <f>_xlfn.XLOOKUP(A121,'Tier 1 RM Geneaology'!H$2:H$295,'Tier 1 RM Geneaology'!F$2:F$295)</f>
        <v>328952</v>
      </c>
      <c r="F121" s="16"/>
      <c r="G121" s="16"/>
      <c r="H121" s="16"/>
      <c r="I121" s="16"/>
    </row>
    <row r="122" spans="1:9">
      <c r="A122" s="6" t="s">
        <v>218</v>
      </c>
      <c r="B122" s="7">
        <v>44391.334965277776</v>
      </c>
      <c r="C122" s="16">
        <f>_xlfn.XLOOKUP(A122,'Tier 1 RM Geneaology'!C$2:C$295,'Tier 1 RM Geneaology'!A$2:A$295)</f>
        <v>334213</v>
      </c>
      <c r="D122" s="16"/>
      <c r="E122" s="16">
        <f>_xlfn.XLOOKUP(A122,'Tier 1 RM Geneaology'!H$2:H$295,'Tier 1 RM Geneaology'!F$2:F$295)</f>
        <v>328952</v>
      </c>
      <c r="F122" s="16"/>
      <c r="G122" s="16"/>
      <c r="H122" s="16"/>
      <c r="I122" s="16"/>
    </row>
    <row r="123" spans="1:9">
      <c r="A123" s="6" t="s">
        <v>219</v>
      </c>
      <c r="B123" s="7">
        <v>44396.333518518521</v>
      </c>
      <c r="C123" s="16">
        <f>_xlfn.XLOOKUP(A123,'Tier 1 RM Geneaology'!C$2:C$295,'Tier 1 RM Geneaology'!A$2:A$295)</f>
        <v>334213</v>
      </c>
      <c r="D123" s="16"/>
      <c r="E123" s="16">
        <f>_xlfn.XLOOKUP(A123,'Tier 1 RM Geneaology'!H$2:H$295,'Tier 1 RM Geneaology'!F$2:F$295)</f>
        <v>328952</v>
      </c>
      <c r="F123" s="16"/>
      <c r="G123" s="16"/>
      <c r="H123" s="16"/>
      <c r="I123" s="16"/>
    </row>
    <row r="124" spans="1:9">
      <c r="A124" s="6" t="s">
        <v>220</v>
      </c>
      <c r="B124" s="7">
        <v>44401.359629629631</v>
      </c>
      <c r="C124" s="16">
        <f>_xlfn.XLOOKUP(A124,'Tier 1 RM Geneaology'!C$2:C$295,'Tier 1 RM Geneaology'!A$2:A$295)</f>
        <v>334213</v>
      </c>
      <c r="D124" s="16"/>
      <c r="E124" s="16">
        <f>_xlfn.XLOOKUP(A124,'Tier 1 RM Geneaology'!H$2:H$295,'Tier 1 RM Geneaology'!F$2:F$295)</f>
        <v>334218</v>
      </c>
      <c r="F124" s="16"/>
      <c r="G124" s="16"/>
      <c r="H124" s="16"/>
      <c r="I124" s="16"/>
    </row>
    <row r="125" spans="1:9">
      <c r="A125" s="6" t="s">
        <v>221</v>
      </c>
      <c r="B125" s="7">
        <v>44406.360243055555</v>
      </c>
      <c r="C125" s="16">
        <f>_xlfn.XLOOKUP(A125,'Tier 1 RM Geneaology'!C$2:C$295,'Tier 1 RM Geneaology'!A$2:A$295)</f>
        <v>334213</v>
      </c>
      <c r="D125" s="16"/>
      <c r="E125" s="16">
        <f>_xlfn.XLOOKUP(A125,'Tier 1 RM Geneaology'!H$2:H$295,'Tier 1 RM Geneaology'!F$2:F$295)</f>
        <v>334218</v>
      </c>
      <c r="F125" s="16"/>
      <c r="G125" s="16"/>
      <c r="H125" s="16"/>
      <c r="I125" s="16"/>
    </row>
    <row r="126" spans="1:9">
      <c r="A126" s="6" t="s">
        <v>222</v>
      </c>
      <c r="B126" s="7">
        <v>44411.34715277778</v>
      </c>
      <c r="C126" s="16">
        <f>_xlfn.XLOOKUP(A126,'Tier 1 RM Geneaology'!C$2:C$295,'Tier 1 RM Geneaology'!A$2:A$295)</f>
        <v>334213</v>
      </c>
      <c r="D126" s="16"/>
      <c r="E126" s="16">
        <f>_xlfn.XLOOKUP(A126,'Tier 1 RM Geneaology'!H$2:H$295,'Tier 1 RM Geneaology'!F$2:F$295)</f>
        <v>334218</v>
      </c>
      <c r="F126" s="16"/>
      <c r="G126" s="16"/>
      <c r="H126" s="16"/>
      <c r="I126" s="16"/>
    </row>
    <row r="127" spans="1:9">
      <c r="A127" s="6" t="s">
        <v>223</v>
      </c>
      <c r="B127" s="7">
        <v>44416.345335648148</v>
      </c>
      <c r="C127" s="16">
        <f>_xlfn.XLOOKUP(A127,'Tier 1 RM Geneaology'!C$2:C$295,'Tier 1 RM Geneaology'!A$2:A$295)</f>
        <v>334213</v>
      </c>
      <c r="D127" s="16"/>
      <c r="E127" s="16">
        <f>_xlfn.XLOOKUP(A127,'Tier 1 RM Geneaology'!H$2:H$295,'Tier 1 RM Geneaology'!F$2:F$295)</f>
        <v>334218</v>
      </c>
      <c r="F127" s="16"/>
      <c r="G127" s="16"/>
      <c r="H127" s="16"/>
      <c r="I127" s="16"/>
    </row>
    <row r="128" spans="1:9">
      <c r="A128" s="6" t="s">
        <v>224</v>
      </c>
      <c r="B128" s="7">
        <v>44421.343842592592</v>
      </c>
      <c r="C128" s="16">
        <f>_xlfn.XLOOKUP(A128,'Tier 1 RM Geneaology'!C$2:C$295,'Tier 1 RM Geneaology'!A$2:A$295)</f>
        <v>334213</v>
      </c>
      <c r="D128" s="16"/>
      <c r="E128" s="16">
        <f>_xlfn.XLOOKUP(A128,'Tier 1 RM Geneaology'!H$2:H$295,'Tier 1 RM Geneaology'!F$2:F$295)</f>
        <v>334218</v>
      </c>
      <c r="F128" s="16"/>
      <c r="G128" s="16"/>
      <c r="H128" s="16"/>
      <c r="I128" s="16"/>
    </row>
    <row r="129" spans="1:9">
      <c r="A129" s="6" t="s">
        <v>225</v>
      </c>
      <c r="B129" s="7">
        <v>44426.348993055559</v>
      </c>
      <c r="C129" s="16">
        <f>_xlfn.XLOOKUP(A129,'Tier 1 RM Geneaology'!C$2:C$295,'Tier 1 RM Geneaology'!A$2:A$295)</f>
        <v>334213</v>
      </c>
      <c r="D129" s="16"/>
      <c r="E129" s="16">
        <f>_xlfn.XLOOKUP(A129,'Tier 1 RM Geneaology'!H$2:H$295,'Tier 1 RM Geneaology'!F$2:F$295)</f>
        <v>334218</v>
      </c>
      <c r="F129" s="16"/>
      <c r="G129" s="16"/>
      <c r="H129" s="16"/>
      <c r="I129" s="16"/>
    </row>
    <row r="130" spans="1:9">
      <c r="A130" s="6" t="s">
        <v>226</v>
      </c>
      <c r="B130" s="7">
        <v>44431.349733796298</v>
      </c>
      <c r="C130" s="16">
        <f>_xlfn.XLOOKUP(A130,'Tier 1 RM Geneaology'!C$2:C$295,'Tier 1 RM Geneaology'!A$2:A$295)</f>
        <v>334213</v>
      </c>
      <c r="D130" s="16"/>
      <c r="E130" s="16">
        <f>_xlfn.XLOOKUP(A130,'Tier 1 RM Geneaology'!H$2:H$295,'Tier 1 RM Geneaology'!F$2:F$295)</f>
        <v>334218</v>
      </c>
      <c r="F130" s="16"/>
      <c r="G130" s="16"/>
      <c r="H130" s="16"/>
      <c r="I130" s="16"/>
    </row>
    <row r="131" spans="1:9">
      <c r="A131" s="6" t="s">
        <v>227</v>
      </c>
      <c r="B131" s="7">
        <v>44436.34851851852</v>
      </c>
      <c r="C131" s="16">
        <f>_xlfn.XLOOKUP(A131,'Tier 1 RM Geneaology'!C$2:C$295,'Tier 1 RM Geneaology'!A$2:A$295)</f>
        <v>334213</v>
      </c>
      <c r="D131" s="16"/>
      <c r="E131" s="16">
        <f>_xlfn.XLOOKUP(A131,'Tier 1 RM Geneaology'!H$2:H$295,'Tier 1 RM Geneaology'!F$2:F$295)</f>
        <v>334218</v>
      </c>
      <c r="F131" s="16"/>
      <c r="G131" s="16"/>
      <c r="H131" s="16"/>
      <c r="I131" s="16"/>
    </row>
    <row r="132" spans="1:9">
      <c r="A132" s="6" t="s">
        <v>228</v>
      </c>
      <c r="B132" s="7">
        <v>44441.352546296293</v>
      </c>
      <c r="C132" s="16">
        <f>_xlfn.XLOOKUP(A132,'Tier 1 RM Geneaology'!C$2:C$295,'Tier 1 RM Geneaology'!A$2:A$295)</f>
        <v>334213</v>
      </c>
      <c r="D132" s="16"/>
      <c r="E132" s="16">
        <f>_xlfn.XLOOKUP(A132,'Tier 1 RM Geneaology'!H$2:H$295,'Tier 1 RM Geneaology'!F$2:F$295)</f>
        <v>334218</v>
      </c>
      <c r="F132" s="16"/>
      <c r="G132" s="16"/>
      <c r="H132" s="16"/>
      <c r="I132" s="16"/>
    </row>
    <row r="133" spans="1:9">
      <c r="A133" s="8" t="s">
        <v>230</v>
      </c>
      <c r="B133" s="9">
        <v>43753</v>
      </c>
      <c r="C133" s="34"/>
      <c r="D133" s="34"/>
      <c r="E133" s="16">
        <f>_xlfn.XLOOKUP(A133,'Tier 1 RM Geneaology'!H$2:H$295,'Tier 1 RM Geneaology'!F$2:F$295)</f>
        <v>318731</v>
      </c>
      <c r="F133" s="16"/>
      <c r="G133" s="16"/>
      <c r="H133" s="16"/>
      <c r="I133" s="16"/>
    </row>
    <row r="134" spans="1:9">
      <c r="A134" s="8" t="s">
        <v>231</v>
      </c>
      <c r="B134" s="9">
        <v>43768</v>
      </c>
      <c r="C134" s="34"/>
      <c r="D134" s="34"/>
      <c r="E134" s="16">
        <f>_xlfn.XLOOKUP(A134,'Tier 1 RM Geneaology'!H$2:H$295,'Tier 1 RM Geneaology'!F$2:F$295)</f>
        <v>318731</v>
      </c>
      <c r="F134" s="16"/>
      <c r="G134" s="16"/>
      <c r="H134" s="16"/>
      <c r="I134" s="16"/>
    </row>
    <row r="135" spans="1:9">
      <c r="A135" s="8" t="s">
        <v>232</v>
      </c>
      <c r="B135" s="9">
        <v>43860</v>
      </c>
      <c r="C135" s="34"/>
      <c r="D135" s="34"/>
      <c r="E135" s="16">
        <f>_xlfn.XLOOKUP(A135,'Tier 1 RM Geneaology'!H$2:H$295,'Tier 1 RM Geneaology'!F$2:F$295)</f>
        <v>318731</v>
      </c>
      <c r="F135" s="16"/>
      <c r="G135" s="16"/>
      <c r="H135" s="16"/>
      <c r="I135" s="16"/>
    </row>
    <row r="136" spans="1:9">
      <c r="A136" s="8" t="s">
        <v>233</v>
      </c>
      <c r="B136" s="9">
        <v>43857</v>
      </c>
      <c r="C136" s="34"/>
      <c r="D136" s="34"/>
      <c r="E136" s="16">
        <f>_xlfn.XLOOKUP(A136,'Tier 1 RM Geneaology'!H$2:H$295,'Tier 1 RM Geneaology'!F$2:F$295)</f>
        <v>318731</v>
      </c>
      <c r="F136" s="16"/>
      <c r="G136" s="16"/>
      <c r="H136" s="16"/>
      <c r="I136" s="16"/>
    </row>
    <row r="137" spans="1:9">
      <c r="A137" s="8" t="s">
        <v>234</v>
      </c>
      <c r="B137" s="9">
        <v>44075</v>
      </c>
      <c r="C137" s="34"/>
      <c r="D137" s="34"/>
      <c r="E137" s="16">
        <f>_xlfn.XLOOKUP(A137,'Tier 1 RM Geneaology'!H$2:H$295,'Tier 1 RM Geneaology'!F$2:F$295)</f>
        <v>326803</v>
      </c>
      <c r="F137" s="16"/>
      <c r="G137" s="16"/>
      <c r="H137" s="16"/>
      <c r="I137" s="16"/>
    </row>
    <row r="138" spans="1:9">
      <c r="A138" s="8" t="s">
        <v>235</v>
      </c>
      <c r="B138" s="9">
        <v>44088</v>
      </c>
      <c r="C138" s="34"/>
      <c r="D138" s="34"/>
      <c r="E138" s="16">
        <f>_xlfn.XLOOKUP(A138,'Tier 1 RM Geneaology'!H$2:H$295,'Tier 1 RM Geneaology'!F$2:F$295)</f>
        <v>326803</v>
      </c>
      <c r="F138" s="16"/>
      <c r="G138" s="16"/>
      <c r="H138" s="16"/>
      <c r="I138" s="16"/>
    </row>
    <row r="139" spans="1:9">
      <c r="A139" s="8" t="s">
        <v>236</v>
      </c>
      <c r="B139" s="9">
        <v>44102</v>
      </c>
      <c r="C139" s="34"/>
      <c r="D139" s="34"/>
      <c r="E139" s="16">
        <f>_xlfn.XLOOKUP(A139,'Tier 1 RM Geneaology'!H$2:H$295,'Tier 1 RM Geneaology'!F$2:F$295)</f>
        <v>326803</v>
      </c>
      <c r="F139" s="16"/>
      <c r="G139" s="16"/>
      <c r="H139" s="16"/>
      <c r="I139" s="16"/>
    </row>
    <row r="140" spans="1:9">
      <c r="A140" s="8" t="s">
        <v>237</v>
      </c>
      <c r="B140" s="9">
        <v>44193</v>
      </c>
      <c r="C140" s="34"/>
      <c r="D140" s="34"/>
      <c r="E140" s="16">
        <f>_xlfn.XLOOKUP(A140,'Tier 1 RM Geneaology'!H$2:H$295,'Tier 1 RM Geneaology'!F$2:F$295)</f>
        <v>328952</v>
      </c>
      <c r="F140" s="16"/>
      <c r="G140" s="16"/>
      <c r="H140" s="16"/>
      <c r="I140" s="16"/>
    </row>
    <row r="141" spans="1:9">
      <c r="A141" s="8" t="s">
        <v>238</v>
      </c>
      <c r="B141" s="9">
        <v>44209</v>
      </c>
      <c r="C141" s="34"/>
      <c r="D141" s="34"/>
      <c r="E141" s="16">
        <f>_xlfn.XLOOKUP(A141,'Tier 1 RM Geneaology'!H$2:H$295,'Tier 1 RM Geneaology'!F$2:F$295)</f>
        <v>328952</v>
      </c>
      <c r="F141" s="16"/>
      <c r="G141" s="16"/>
      <c r="H141" s="16"/>
      <c r="I141" s="16"/>
    </row>
    <row r="142" spans="1:9">
      <c r="A142" s="8" t="s">
        <v>239</v>
      </c>
      <c r="B142" s="9">
        <v>44223</v>
      </c>
      <c r="C142" s="34"/>
      <c r="D142" s="34"/>
      <c r="E142" s="16">
        <f>_xlfn.XLOOKUP(A142,'Tier 1 RM Geneaology'!H$2:H$295,'Tier 1 RM Geneaology'!F$2:F$295)</f>
        <v>328952</v>
      </c>
      <c r="F142" s="16"/>
      <c r="G142" s="16"/>
      <c r="H142" s="16"/>
      <c r="I142" s="16"/>
    </row>
    <row r="143" spans="1:9">
      <c r="A143" s="8" t="s">
        <v>240</v>
      </c>
      <c r="B143" s="9">
        <v>44236</v>
      </c>
      <c r="C143" s="34"/>
      <c r="D143" s="34"/>
      <c r="E143" s="16">
        <f>_xlfn.XLOOKUP(A143,'Tier 1 RM Geneaology'!H$2:H$295,'Tier 1 RM Geneaology'!F$2:F$295)</f>
        <v>328952</v>
      </c>
      <c r="F143" s="16"/>
      <c r="G143" s="16"/>
      <c r="H143" s="16"/>
      <c r="I143" s="16"/>
    </row>
    <row r="144" spans="1:9">
      <c r="A144" s="8" t="s">
        <v>241</v>
      </c>
      <c r="B144" s="9">
        <v>44250</v>
      </c>
      <c r="C144" s="34"/>
      <c r="D144" s="34"/>
      <c r="E144" s="16">
        <f>_xlfn.XLOOKUP(A144,'Tier 1 RM Geneaology'!H$2:H$295,'Tier 1 RM Geneaology'!F$2:F$295)</f>
        <v>328952</v>
      </c>
      <c r="F144" s="16"/>
      <c r="G144" s="16"/>
      <c r="H144" s="16"/>
      <c r="I144" s="16"/>
    </row>
    <row r="145" spans="1:9">
      <c r="A145" s="8" t="s">
        <v>242</v>
      </c>
      <c r="B145" s="9">
        <v>44264</v>
      </c>
      <c r="C145" s="34"/>
      <c r="D145" s="34"/>
      <c r="E145" s="16">
        <f>_xlfn.XLOOKUP(A145,'Tier 1 RM Geneaology'!H$2:H$295,'Tier 1 RM Geneaology'!F$2:F$295)</f>
        <v>328952</v>
      </c>
      <c r="F145" s="16"/>
      <c r="G145" s="16"/>
      <c r="H145" s="16"/>
      <c r="I145" s="16"/>
    </row>
    <row r="146" spans="1:9">
      <c r="A146" s="8" t="s">
        <v>243</v>
      </c>
      <c r="B146" s="9">
        <v>44278</v>
      </c>
      <c r="C146" s="34"/>
      <c r="D146" s="34"/>
      <c r="E146" s="16">
        <f>_xlfn.XLOOKUP(A146,'Tier 1 RM Geneaology'!H$2:H$295,'Tier 1 RM Geneaology'!F$2:F$295)</f>
        <v>328952</v>
      </c>
      <c r="F146" s="16"/>
      <c r="G146" s="16"/>
      <c r="H146" s="16"/>
      <c r="I146" s="16"/>
    </row>
    <row r="147" spans="1:9">
      <c r="A147" s="8" t="s">
        <v>244</v>
      </c>
      <c r="B147" s="9">
        <v>44292</v>
      </c>
      <c r="C147" s="34"/>
      <c r="D147" s="34"/>
      <c r="E147" s="16">
        <f>_xlfn.XLOOKUP(A147,'Tier 1 RM Geneaology'!H$2:H$295,'Tier 1 RM Geneaology'!F$2:F$295)</f>
        <v>328952</v>
      </c>
      <c r="F147" s="16"/>
      <c r="G147" s="16"/>
      <c r="H147" s="16"/>
      <c r="I147" s="16"/>
    </row>
    <row r="148" spans="1:9">
      <c r="A148" s="8" t="s">
        <v>245</v>
      </c>
      <c r="B148" s="9">
        <v>44495</v>
      </c>
      <c r="C148" s="34"/>
      <c r="D148" s="34"/>
      <c r="E148" s="16">
        <f>_xlfn.XLOOKUP(A148,'Tier 1 RM Geneaology'!H$2:H$295,'Tier 1 RM Geneaology'!F$2:F$295)</f>
        <v>337544</v>
      </c>
      <c r="F148" s="16"/>
      <c r="G148" s="16"/>
      <c r="H148" s="16"/>
      <c r="I148" s="16"/>
    </row>
    <row r="149" spans="1:9">
      <c r="A149" s="8" t="s">
        <v>246</v>
      </c>
      <c r="B149" s="9">
        <v>44510</v>
      </c>
      <c r="C149" s="34"/>
      <c r="D149" s="34"/>
      <c r="E149" s="16">
        <f>_xlfn.XLOOKUP(A149,'Tier 1 RM Geneaology'!H$2:H$295,'Tier 1 RM Geneaology'!F$2:F$295)</f>
        <v>337544</v>
      </c>
      <c r="F149" s="16"/>
      <c r="G149" s="16"/>
      <c r="H149" s="16"/>
      <c r="I149" s="16"/>
    </row>
    <row r="150" spans="1:9">
      <c r="A150" s="8" t="s">
        <v>247</v>
      </c>
      <c r="B150" s="9">
        <v>44517</v>
      </c>
      <c r="C150" s="34"/>
      <c r="D150" s="34"/>
      <c r="E150" s="16">
        <f>_xlfn.XLOOKUP(A150,'Tier 1 RM Geneaology'!H$2:H$295,'Tier 1 RM Geneaology'!F$2:F$295)</f>
        <v>337544</v>
      </c>
      <c r="F150" s="16"/>
      <c r="G150" s="16"/>
      <c r="H150" s="16"/>
      <c r="I150" s="16"/>
    </row>
    <row r="151" spans="1:9">
      <c r="A151" s="8" t="s">
        <v>248</v>
      </c>
      <c r="B151" s="9">
        <v>44530</v>
      </c>
      <c r="C151" s="34"/>
      <c r="D151" s="34"/>
      <c r="E151" s="16">
        <f>_xlfn.XLOOKUP(A151,'Tier 1 RM Geneaology'!H$2:H$295,'Tier 1 RM Geneaology'!F$2:F$295)</f>
        <v>339753</v>
      </c>
      <c r="F151" s="16"/>
      <c r="G151" s="16"/>
      <c r="H151" s="16"/>
      <c r="I151" s="16"/>
    </row>
    <row r="152" spans="1:9">
      <c r="A152" s="8" t="s">
        <v>249</v>
      </c>
      <c r="B152" s="9">
        <v>44539</v>
      </c>
      <c r="C152" s="34"/>
      <c r="D152" s="34"/>
      <c r="E152" s="16">
        <f>_xlfn.XLOOKUP(A152,'Tier 1 RM Geneaology'!H$2:H$295,'Tier 1 RM Geneaology'!F$2:F$295)</f>
        <v>339753</v>
      </c>
      <c r="F152" s="16"/>
      <c r="G152" s="16"/>
      <c r="H152" s="16"/>
      <c r="I152" s="16"/>
    </row>
    <row r="153" spans="1:9">
      <c r="A153" s="8" t="s">
        <v>250</v>
      </c>
      <c r="B153" s="9">
        <v>44546</v>
      </c>
      <c r="C153" s="34"/>
      <c r="D153" s="34"/>
      <c r="E153" s="16">
        <f>_xlfn.XLOOKUP(A153,'Tier 1 RM Geneaology'!H$2:H$295,'Tier 1 RM Geneaology'!F$2:F$295)</f>
        <v>339753</v>
      </c>
      <c r="F153" s="16"/>
      <c r="G153" s="16"/>
      <c r="H153" s="16"/>
      <c r="I15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BEE4-8FF6-4933-B24C-232030223A71}">
  <sheetPr>
    <tabColor theme="9" tint="0.39997558519241921"/>
  </sheetPr>
  <dimension ref="A1:F296"/>
  <sheetViews>
    <sheetView tabSelected="1" workbookViewId="0">
      <selection activeCell="E2" sqref="E2"/>
    </sheetView>
  </sheetViews>
  <sheetFormatPr defaultRowHeight="15"/>
  <cols>
    <col min="1" max="1" width="13.28515625" bestFit="1" customWidth="1"/>
    <col min="2" max="2" width="12.7109375" bestFit="1" customWidth="1"/>
    <col min="3" max="3" width="10.42578125" bestFit="1" customWidth="1"/>
    <col min="4" max="4" width="18" bestFit="1" customWidth="1"/>
    <col min="5" max="5" width="15.140625" bestFit="1" customWidth="1"/>
    <col min="6" max="6" width="33.85546875" customWidth="1"/>
  </cols>
  <sheetData>
    <row r="1" spans="1:6">
      <c r="A1" s="11" t="s">
        <v>258</v>
      </c>
      <c r="B1" s="11" t="s">
        <v>259</v>
      </c>
      <c r="C1" s="11" t="s">
        <v>260</v>
      </c>
      <c r="D1" s="33" t="s">
        <v>294</v>
      </c>
      <c r="E1" s="11" t="s">
        <v>301</v>
      </c>
      <c r="F1" s="37" t="s">
        <v>302</v>
      </c>
    </row>
    <row r="2" spans="1:6">
      <c r="A2" s="12">
        <v>277624</v>
      </c>
      <c r="B2" s="12" t="s">
        <v>3</v>
      </c>
      <c r="C2" s="12" t="s">
        <v>4</v>
      </c>
      <c r="D2" s="36">
        <f>_xlfn.XLOOKUP(C2,'PRODUCTION LOTS'!B$2:B$255,'PRODUCTION LOTS'!C$2:C$255)</f>
        <v>43122.97152777778</v>
      </c>
      <c r="E2" s="27">
        <f>_xlfn.XLOOKUP(A2, 'RM DOM'!H$2:H$24, 'RM DOM'!K$2:K$24)</f>
        <v>42659</v>
      </c>
      <c r="F2" s="38">
        <f>(D2-E2)/12</f>
        <v>38.664293981481627</v>
      </c>
    </row>
    <row r="3" spans="1:6">
      <c r="A3" s="12">
        <v>277624</v>
      </c>
      <c r="B3" s="12" t="s">
        <v>3</v>
      </c>
      <c r="C3" s="12" t="s">
        <v>5</v>
      </c>
      <c r="D3" s="36">
        <f>_xlfn.XLOOKUP(C3,'PRODUCTION LOTS'!B$2:B$255,'PRODUCTION LOTS'!C$2:C$255)</f>
        <v>43130.868055555555</v>
      </c>
      <c r="E3" s="27">
        <f>_xlfn.XLOOKUP(A3, 'RM DOM'!H$2:H$24, 'RM DOM'!K$2:K$24)</f>
        <v>42659</v>
      </c>
      <c r="F3" s="38">
        <f>(D3-E3)/12</f>
        <v>39.322337962962898</v>
      </c>
    </row>
    <row r="4" spans="1:6">
      <c r="A4" s="12">
        <v>277624</v>
      </c>
      <c r="B4" s="12" t="s">
        <v>3</v>
      </c>
      <c r="C4" s="12" t="s">
        <v>6</v>
      </c>
      <c r="D4" s="36">
        <f>_xlfn.XLOOKUP(C4,'PRODUCTION LOTS'!B$2:B$255,'PRODUCTION LOTS'!C$2:C$255)</f>
        <v>43137.96875</v>
      </c>
      <c r="E4" s="27">
        <f>_xlfn.XLOOKUP(A4, 'RM DOM'!H$2:H$24, 'RM DOM'!K$2:K$24)</f>
        <v>42659</v>
      </c>
      <c r="F4" s="38">
        <f>(D4-E4)/12</f>
        <v>39.9140625</v>
      </c>
    </row>
    <row r="5" spans="1:6">
      <c r="A5" s="12">
        <v>277624</v>
      </c>
      <c r="B5" s="12" t="s">
        <v>3</v>
      </c>
      <c r="C5" s="12" t="s">
        <v>7</v>
      </c>
      <c r="D5" s="36">
        <f>_xlfn.XLOOKUP(C5,'PRODUCTION LOTS'!B$2:B$255,'PRODUCTION LOTS'!C$2:C$255)</f>
        <v>43144.888194444444</v>
      </c>
      <c r="E5" s="27">
        <f>_xlfn.XLOOKUP(A5, 'RM DOM'!H$2:H$24, 'RM DOM'!K$2:K$24)</f>
        <v>42659</v>
      </c>
      <c r="F5" s="38">
        <f>(D5-E5)/12</f>
        <v>40.490682870370314</v>
      </c>
    </row>
    <row r="6" spans="1:6">
      <c r="A6" s="12">
        <v>282838</v>
      </c>
      <c r="B6" s="12" t="s">
        <v>19</v>
      </c>
      <c r="C6" s="12" t="s">
        <v>20</v>
      </c>
      <c r="D6" s="36">
        <f>_xlfn.XLOOKUP(C6,'PRODUCTION LOTS'!B$2:B$255,'PRODUCTION LOTS'!C$2:C$255)</f>
        <v>43271.979861111111</v>
      </c>
      <c r="E6" s="27">
        <f>_xlfn.XLOOKUP(A6, 'RM DOM'!H$2:H$24, 'RM DOM'!K$2:K$24)</f>
        <v>42767</v>
      </c>
      <c r="F6" s="38">
        <f>(D6-E6)/12</f>
        <v>42.081655092592577</v>
      </c>
    </row>
    <row r="7" spans="1:6">
      <c r="A7" s="12">
        <v>280596</v>
      </c>
      <c r="B7" s="12" t="s">
        <v>79</v>
      </c>
      <c r="C7" s="12" t="s">
        <v>145</v>
      </c>
      <c r="D7" s="36">
        <f>_xlfn.XLOOKUP(C7,'PRODUCTION LOTS'!B$2:B$255,'PRODUCTION LOTS'!C$2:C$255)</f>
        <v>43392</v>
      </c>
      <c r="E7" s="27">
        <f>_xlfn.XLOOKUP(A7, 'RM DOM'!H$2:H$24, 'RM DOM'!K$2:K$24)</f>
        <v>42744</v>
      </c>
      <c r="F7" s="38">
        <f>(D7-E7)/12</f>
        <v>54</v>
      </c>
    </row>
    <row r="8" spans="1:6">
      <c r="A8" s="12">
        <v>282838</v>
      </c>
      <c r="B8" s="12" t="s">
        <v>79</v>
      </c>
      <c r="C8" s="12" t="s">
        <v>145</v>
      </c>
      <c r="D8" s="36">
        <f>_xlfn.XLOOKUP(C8,'PRODUCTION LOTS'!B$2:B$255,'PRODUCTION LOTS'!C$2:C$255)</f>
        <v>43392</v>
      </c>
      <c r="E8" s="27">
        <f>_xlfn.XLOOKUP(A8, 'RM DOM'!H$2:H$24, 'RM DOM'!K$2:K$24)</f>
        <v>42767</v>
      </c>
      <c r="F8" s="38">
        <f>(D8-E8)/12</f>
        <v>52.083333333333336</v>
      </c>
    </row>
    <row r="9" spans="1:6">
      <c r="A9" s="12">
        <v>280596</v>
      </c>
      <c r="B9" s="12" t="s">
        <v>79</v>
      </c>
      <c r="C9" s="12" t="s">
        <v>146</v>
      </c>
      <c r="D9" s="36">
        <f>_xlfn.XLOOKUP(C9,'PRODUCTION LOTS'!B$2:B$255,'PRODUCTION LOTS'!C$2:C$255)</f>
        <v>43398</v>
      </c>
      <c r="E9" s="27">
        <f>_xlfn.XLOOKUP(A9, 'RM DOM'!H$2:H$24, 'RM DOM'!K$2:K$24)</f>
        <v>42744</v>
      </c>
      <c r="F9" s="38">
        <f>(D9-E9)/12</f>
        <v>54.5</v>
      </c>
    </row>
    <row r="10" spans="1:6">
      <c r="A10" s="12">
        <v>282838</v>
      </c>
      <c r="B10" s="12" t="s">
        <v>79</v>
      </c>
      <c r="C10" s="12" t="s">
        <v>146</v>
      </c>
      <c r="D10" s="36">
        <f>_xlfn.XLOOKUP(C10,'PRODUCTION LOTS'!B$2:B$255,'PRODUCTION LOTS'!C$2:C$255)</f>
        <v>43398</v>
      </c>
      <c r="E10" s="27">
        <f>_xlfn.XLOOKUP(A10, 'RM DOM'!H$2:H$24, 'RM DOM'!K$2:K$24)</f>
        <v>42767</v>
      </c>
      <c r="F10" s="38">
        <f>(D10-E10)/12</f>
        <v>52.583333333333336</v>
      </c>
    </row>
    <row r="11" spans="1:6">
      <c r="A11" s="12">
        <v>282838</v>
      </c>
      <c r="B11" s="12" t="s">
        <v>19</v>
      </c>
      <c r="C11" s="12" t="s">
        <v>21</v>
      </c>
      <c r="D11" s="36">
        <f>_xlfn.XLOOKUP(C11,'PRODUCTION LOTS'!B$2:B$255,'PRODUCTION LOTS'!C$2:C$255)</f>
        <v>43390.866666666669</v>
      </c>
      <c r="E11" s="27">
        <f>_xlfn.XLOOKUP(A11, 'RM DOM'!H$2:H$24, 'RM DOM'!K$2:K$24)</f>
        <v>42767</v>
      </c>
      <c r="F11" s="38">
        <f>(D11-E11)/12</f>
        <v>51.988888888889051</v>
      </c>
    </row>
    <row r="12" spans="1:6">
      <c r="A12" s="13">
        <v>280596</v>
      </c>
      <c r="B12" s="13" t="s">
        <v>19</v>
      </c>
      <c r="C12" s="13" t="s">
        <v>23</v>
      </c>
      <c r="D12" s="36">
        <f>_xlfn.XLOOKUP(C12,'PRODUCTION LOTS'!B$2:B$255,'PRODUCTION LOTS'!C$2:C$255)</f>
        <v>43402.840277777781</v>
      </c>
      <c r="E12" s="27">
        <f>_xlfn.XLOOKUP(A12, 'RM DOM'!H$2:H$24, 'RM DOM'!K$2:K$24)</f>
        <v>42744</v>
      </c>
      <c r="F12" s="38">
        <f>(D12-E12)/12</f>
        <v>54.903356481481751</v>
      </c>
    </row>
    <row r="13" spans="1:6">
      <c r="A13" s="12">
        <v>282838</v>
      </c>
      <c r="B13" s="12" t="s">
        <v>19</v>
      </c>
      <c r="C13" s="12" t="s">
        <v>23</v>
      </c>
      <c r="D13" s="36">
        <f>_xlfn.XLOOKUP(C13,'PRODUCTION LOTS'!B$2:B$255,'PRODUCTION LOTS'!C$2:C$255)</f>
        <v>43402.840277777781</v>
      </c>
      <c r="E13" s="27">
        <f>_xlfn.XLOOKUP(A13, 'RM DOM'!H$2:H$24, 'RM DOM'!K$2:K$24)</f>
        <v>42767</v>
      </c>
      <c r="F13" s="38">
        <f>(D13-E13)/12</f>
        <v>52.986689814815087</v>
      </c>
    </row>
    <row r="14" spans="1:6">
      <c r="A14" s="12">
        <v>284087</v>
      </c>
      <c r="B14" s="12" t="s">
        <v>19</v>
      </c>
      <c r="C14" s="12" t="s">
        <v>23</v>
      </c>
      <c r="D14" s="36">
        <f>_xlfn.XLOOKUP(C14,'PRODUCTION LOTS'!B$2:B$255,'PRODUCTION LOTS'!C$2:C$255)</f>
        <v>43402.840277777781</v>
      </c>
      <c r="E14" s="27">
        <f>_xlfn.XLOOKUP(A14, 'RM DOM'!H$2:H$24, 'RM DOM'!K$2:K$24)</f>
        <v>42779</v>
      </c>
      <c r="F14" s="38">
        <f>(D14-E14)/12</f>
        <v>51.986689814815087</v>
      </c>
    </row>
    <row r="15" spans="1:6">
      <c r="A15" s="12">
        <v>282838</v>
      </c>
      <c r="B15" s="12" t="s">
        <v>19</v>
      </c>
      <c r="C15" s="12" t="s">
        <v>24</v>
      </c>
      <c r="D15" s="36">
        <f>_xlfn.XLOOKUP(C15,'PRODUCTION LOTS'!B$2:B$255,'PRODUCTION LOTS'!C$2:C$255)</f>
        <v>43418.865277777775</v>
      </c>
      <c r="E15" s="27">
        <f>_xlfn.XLOOKUP(A15, 'RM DOM'!H$2:H$24, 'RM DOM'!K$2:K$24)</f>
        <v>42767</v>
      </c>
      <c r="F15" s="38">
        <f>(D15-E15)/12</f>
        <v>54.322106481481264</v>
      </c>
    </row>
    <row r="16" spans="1:6">
      <c r="A16" s="12">
        <v>284087</v>
      </c>
      <c r="B16" s="12" t="s">
        <v>19</v>
      </c>
      <c r="C16" s="12" t="s">
        <v>24</v>
      </c>
      <c r="D16" s="36">
        <f>_xlfn.XLOOKUP(C16,'PRODUCTION LOTS'!B$2:B$255,'PRODUCTION LOTS'!C$2:C$255)</f>
        <v>43418.865277777775</v>
      </c>
      <c r="E16" s="27">
        <f>_xlfn.XLOOKUP(A16, 'RM DOM'!H$2:H$24, 'RM DOM'!K$2:K$24)</f>
        <v>42779</v>
      </c>
      <c r="F16" s="38">
        <f>(D16-E16)/12</f>
        <v>53.322106481481264</v>
      </c>
    </row>
    <row r="17" spans="1:6">
      <c r="A17" s="12">
        <v>282838</v>
      </c>
      <c r="B17" s="12" t="s">
        <v>79</v>
      </c>
      <c r="C17" s="12" t="s">
        <v>147</v>
      </c>
      <c r="D17" s="36">
        <f>_xlfn.XLOOKUP(C17,'PRODUCTION LOTS'!B$2:B$255,'PRODUCTION LOTS'!C$2:C$255)</f>
        <v>43474</v>
      </c>
      <c r="E17" s="27">
        <f>_xlfn.XLOOKUP(A17, 'RM DOM'!H$2:H$24, 'RM DOM'!K$2:K$24)</f>
        <v>42767</v>
      </c>
      <c r="F17" s="38">
        <f>(D17-E17)/12</f>
        <v>58.916666666666664</v>
      </c>
    </row>
    <row r="18" spans="1:6">
      <c r="A18" s="12">
        <v>284087</v>
      </c>
      <c r="B18" s="12" t="s">
        <v>79</v>
      </c>
      <c r="C18" s="12" t="s">
        <v>147</v>
      </c>
      <c r="D18" s="36">
        <f>_xlfn.XLOOKUP(C18,'PRODUCTION LOTS'!B$2:B$255,'PRODUCTION LOTS'!C$2:C$255)</f>
        <v>43474</v>
      </c>
      <c r="E18" s="27">
        <f>_xlfn.XLOOKUP(A18, 'RM DOM'!H$2:H$24, 'RM DOM'!K$2:K$24)</f>
        <v>42779</v>
      </c>
      <c r="F18" s="38">
        <f>(D18-E18)/12</f>
        <v>57.916666666666664</v>
      </c>
    </row>
    <row r="19" spans="1:6">
      <c r="A19" s="12">
        <v>282838</v>
      </c>
      <c r="B19" s="12" t="s">
        <v>79</v>
      </c>
      <c r="C19" s="12" t="s">
        <v>148</v>
      </c>
      <c r="D19" s="36">
        <f>_xlfn.XLOOKUP(C19,'PRODUCTION LOTS'!B$2:B$255,'PRODUCTION LOTS'!C$2:C$255)</f>
        <v>43480</v>
      </c>
      <c r="E19" s="27">
        <f>_xlfn.XLOOKUP(A19, 'RM DOM'!H$2:H$24, 'RM DOM'!K$2:K$24)</f>
        <v>42767</v>
      </c>
      <c r="F19" s="38">
        <f>(D19-E19)/12</f>
        <v>59.416666666666664</v>
      </c>
    </row>
    <row r="20" spans="1:6">
      <c r="A20" s="12">
        <v>284087</v>
      </c>
      <c r="B20" s="12" t="s">
        <v>79</v>
      </c>
      <c r="C20" s="12" t="s">
        <v>148</v>
      </c>
      <c r="D20" s="36">
        <f>_xlfn.XLOOKUP(C20,'PRODUCTION LOTS'!B$2:B$255,'PRODUCTION LOTS'!C$2:C$255)</f>
        <v>43480</v>
      </c>
      <c r="E20" s="27">
        <f>_xlfn.XLOOKUP(A20, 'RM DOM'!H$2:H$24, 'RM DOM'!K$2:K$24)</f>
        <v>42779</v>
      </c>
      <c r="F20" s="38">
        <f>(D20-E20)/12</f>
        <v>58.416666666666664</v>
      </c>
    </row>
    <row r="21" spans="1:6">
      <c r="A21" s="12">
        <v>282838</v>
      </c>
      <c r="B21" s="12" t="s">
        <v>79</v>
      </c>
      <c r="C21" s="12" t="s">
        <v>149</v>
      </c>
      <c r="D21" s="36">
        <f>_xlfn.XLOOKUP(C21,'PRODUCTION LOTS'!B$2:B$255,'PRODUCTION LOTS'!C$2:C$255)</f>
        <v>43486</v>
      </c>
      <c r="E21" s="27">
        <f>_xlfn.XLOOKUP(A21, 'RM DOM'!H$2:H$24, 'RM DOM'!K$2:K$24)</f>
        <v>42767</v>
      </c>
      <c r="F21" s="38">
        <f>(D21-E21)/12</f>
        <v>59.916666666666664</v>
      </c>
    </row>
    <row r="22" spans="1:6">
      <c r="A22" s="12">
        <v>284087</v>
      </c>
      <c r="B22" s="12" t="s">
        <v>79</v>
      </c>
      <c r="C22" s="12" t="s">
        <v>149</v>
      </c>
      <c r="D22" s="36">
        <f>_xlfn.XLOOKUP(C22,'PRODUCTION LOTS'!B$2:B$255,'PRODUCTION LOTS'!C$2:C$255)</f>
        <v>43486</v>
      </c>
      <c r="E22" s="27">
        <f>_xlfn.XLOOKUP(A22, 'RM DOM'!H$2:H$24, 'RM DOM'!K$2:K$24)</f>
        <v>42779</v>
      </c>
      <c r="F22" s="38">
        <f>(D22-E22)/12</f>
        <v>58.916666666666664</v>
      </c>
    </row>
    <row r="23" spans="1:6">
      <c r="A23" s="12">
        <v>282838</v>
      </c>
      <c r="B23" s="12" t="s">
        <v>79</v>
      </c>
      <c r="C23" s="12" t="s">
        <v>150</v>
      </c>
      <c r="D23" s="36">
        <f>_xlfn.XLOOKUP(C23,'PRODUCTION LOTS'!B$2:B$255,'PRODUCTION LOTS'!C$2:C$255)</f>
        <v>43491</v>
      </c>
      <c r="E23" s="27">
        <f>_xlfn.XLOOKUP(A23, 'RM DOM'!H$2:H$24, 'RM DOM'!K$2:K$24)</f>
        <v>42767</v>
      </c>
      <c r="F23" s="38">
        <f>(D23-E23)/12</f>
        <v>60.333333333333336</v>
      </c>
    </row>
    <row r="24" spans="1:6">
      <c r="A24" s="12">
        <v>284087</v>
      </c>
      <c r="B24" s="12" t="s">
        <v>79</v>
      </c>
      <c r="C24" s="12" t="s">
        <v>150</v>
      </c>
      <c r="D24" s="36">
        <f>_xlfn.XLOOKUP(C24,'PRODUCTION LOTS'!B$2:B$255,'PRODUCTION LOTS'!C$2:C$255)</f>
        <v>43491</v>
      </c>
      <c r="E24" s="27">
        <f>_xlfn.XLOOKUP(A24, 'RM DOM'!H$2:H$24, 'RM DOM'!K$2:K$24)</f>
        <v>42779</v>
      </c>
      <c r="F24" s="38">
        <f>(D24-E24)/12</f>
        <v>59.333333333333336</v>
      </c>
    </row>
    <row r="25" spans="1:6">
      <c r="A25" s="12">
        <v>282838</v>
      </c>
      <c r="B25" s="12" t="s">
        <v>79</v>
      </c>
      <c r="C25" s="12" t="s">
        <v>151</v>
      </c>
      <c r="D25" s="36">
        <f>_xlfn.XLOOKUP(C25,'PRODUCTION LOTS'!B$2:B$255,'PRODUCTION LOTS'!C$2:C$255)</f>
        <v>43497</v>
      </c>
      <c r="E25" s="27">
        <f>_xlfn.XLOOKUP(A25, 'RM DOM'!H$2:H$24, 'RM DOM'!K$2:K$24)</f>
        <v>42767</v>
      </c>
      <c r="F25" s="38">
        <f>(D25-E25)/12</f>
        <v>60.833333333333336</v>
      </c>
    </row>
    <row r="26" spans="1:6">
      <c r="A26" s="12">
        <v>284087</v>
      </c>
      <c r="B26" s="12" t="s">
        <v>79</v>
      </c>
      <c r="C26" s="12" t="s">
        <v>151</v>
      </c>
      <c r="D26" s="36">
        <f>_xlfn.XLOOKUP(C26,'PRODUCTION LOTS'!B$2:B$255,'PRODUCTION LOTS'!C$2:C$255)</f>
        <v>43497</v>
      </c>
      <c r="E26" s="27">
        <f>_xlfn.XLOOKUP(A26, 'RM DOM'!H$2:H$24, 'RM DOM'!K$2:K$24)</f>
        <v>42779</v>
      </c>
      <c r="F26" s="38">
        <f>(D26-E26)/12</f>
        <v>59.833333333333336</v>
      </c>
    </row>
    <row r="27" spans="1:6">
      <c r="A27" s="12">
        <v>304484</v>
      </c>
      <c r="B27" s="12" t="s">
        <v>79</v>
      </c>
      <c r="C27" s="12" t="s">
        <v>151</v>
      </c>
      <c r="D27" s="36">
        <f>_xlfn.XLOOKUP(C27,'PRODUCTION LOTS'!B$2:B$255,'PRODUCTION LOTS'!C$2:C$255)</f>
        <v>43497</v>
      </c>
      <c r="E27" s="27">
        <f>_xlfn.XLOOKUP(A27, 'RM DOM'!H$2:H$24, 'RM DOM'!K$2:K$24)</f>
        <v>43343</v>
      </c>
      <c r="F27" s="38">
        <f>(D27-E27)/12</f>
        <v>12.833333333333334</v>
      </c>
    </row>
    <row r="28" spans="1:6">
      <c r="A28" s="12">
        <v>304919</v>
      </c>
      <c r="B28" s="12" t="s">
        <v>79</v>
      </c>
      <c r="C28" s="12" t="s">
        <v>151</v>
      </c>
      <c r="D28" s="36">
        <f>_xlfn.XLOOKUP(C28,'PRODUCTION LOTS'!B$2:B$255,'PRODUCTION LOTS'!C$2:C$255)</f>
        <v>43497</v>
      </c>
      <c r="E28" s="27">
        <f>_xlfn.XLOOKUP(A28, 'RM DOM'!H$2:H$24, 'RM DOM'!K$2:K$24)</f>
        <v>43313</v>
      </c>
      <c r="F28" s="38">
        <f>(D28-E28)/12</f>
        <v>15.333333333333334</v>
      </c>
    </row>
    <row r="29" spans="1:6">
      <c r="A29" s="12">
        <v>282838</v>
      </c>
      <c r="B29" s="12" t="s">
        <v>79</v>
      </c>
      <c r="C29" s="12" t="s">
        <v>152</v>
      </c>
      <c r="D29" s="36">
        <f>_xlfn.XLOOKUP(C29,'PRODUCTION LOTS'!B$2:B$255,'PRODUCTION LOTS'!C$2:C$255)</f>
        <v>43543</v>
      </c>
      <c r="E29" s="27">
        <f>_xlfn.XLOOKUP(A29, 'RM DOM'!H$2:H$24, 'RM DOM'!K$2:K$24)</f>
        <v>42767</v>
      </c>
      <c r="F29" s="38">
        <f>(D29-E29)/12</f>
        <v>64.666666666666671</v>
      </c>
    </row>
    <row r="30" spans="1:6">
      <c r="A30" s="12">
        <v>304484</v>
      </c>
      <c r="B30" s="12" t="s">
        <v>79</v>
      </c>
      <c r="C30" s="12" t="s">
        <v>152</v>
      </c>
      <c r="D30" s="36">
        <f>_xlfn.XLOOKUP(C30,'PRODUCTION LOTS'!B$2:B$255,'PRODUCTION LOTS'!C$2:C$255)</f>
        <v>43543</v>
      </c>
      <c r="E30" s="27">
        <f>_xlfn.XLOOKUP(A30, 'RM DOM'!H$2:H$24, 'RM DOM'!K$2:K$24)</f>
        <v>43343</v>
      </c>
      <c r="F30" s="38">
        <f>(D30-E30)/12</f>
        <v>16.666666666666668</v>
      </c>
    </row>
    <row r="31" spans="1:6">
      <c r="A31" s="12">
        <v>304919</v>
      </c>
      <c r="B31" s="12" t="s">
        <v>79</v>
      </c>
      <c r="C31" s="12" t="s">
        <v>152</v>
      </c>
      <c r="D31" s="36">
        <f>_xlfn.XLOOKUP(C31,'PRODUCTION LOTS'!B$2:B$255,'PRODUCTION LOTS'!C$2:C$255)</f>
        <v>43543</v>
      </c>
      <c r="E31" s="27">
        <f>_xlfn.XLOOKUP(A31, 'RM DOM'!H$2:H$24, 'RM DOM'!K$2:K$24)</f>
        <v>43313</v>
      </c>
      <c r="F31" s="38">
        <f>(D31-E31)/12</f>
        <v>19.166666666666668</v>
      </c>
    </row>
    <row r="32" spans="1:6">
      <c r="A32" s="12">
        <v>282838</v>
      </c>
      <c r="B32" s="12" t="s">
        <v>79</v>
      </c>
      <c r="C32" s="12" t="s">
        <v>153</v>
      </c>
      <c r="D32" s="36">
        <f>_xlfn.XLOOKUP(C32,'PRODUCTION LOTS'!B$2:B$255,'PRODUCTION LOTS'!C$2:C$255)</f>
        <v>43548</v>
      </c>
      <c r="E32" s="27">
        <f>_xlfn.XLOOKUP(A32, 'RM DOM'!H$2:H$24, 'RM DOM'!K$2:K$24)</f>
        <v>42767</v>
      </c>
      <c r="F32" s="38">
        <f>(D32-E32)/12</f>
        <v>65.083333333333329</v>
      </c>
    </row>
    <row r="33" spans="1:6">
      <c r="A33" s="12">
        <v>304484</v>
      </c>
      <c r="B33" s="12" t="s">
        <v>79</v>
      </c>
      <c r="C33" s="12" t="s">
        <v>153</v>
      </c>
      <c r="D33" s="36">
        <f>_xlfn.XLOOKUP(C33,'PRODUCTION LOTS'!B$2:B$255,'PRODUCTION LOTS'!C$2:C$255)</f>
        <v>43548</v>
      </c>
      <c r="E33" s="27">
        <f>_xlfn.XLOOKUP(A33, 'RM DOM'!H$2:H$24, 'RM DOM'!K$2:K$24)</f>
        <v>43343</v>
      </c>
      <c r="F33" s="38">
        <f>(D33-E33)/12</f>
        <v>17.083333333333332</v>
      </c>
    </row>
    <row r="34" spans="1:6">
      <c r="A34" s="12">
        <v>304919</v>
      </c>
      <c r="B34" s="12" t="s">
        <v>79</v>
      </c>
      <c r="C34" s="12" t="s">
        <v>153</v>
      </c>
      <c r="D34" s="36">
        <f>_xlfn.XLOOKUP(C34,'PRODUCTION LOTS'!B$2:B$255,'PRODUCTION LOTS'!C$2:C$255)</f>
        <v>43548</v>
      </c>
      <c r="E34" s="27">
        <f>_xlfn.XLOOKUP(A34, 'RM DOM'!H$2:H$24, 'RM DOM'!K$2:K$24)</f>
        <v>43313</v>
      </c>
      <c r="F34" s="38">
        <f>(D34-E34)/12</f>
        <v>19.583333333333332</v>
      </c>
    </row>
    <row r="35" spans="1:6">
      <c r="A35" s="12">
        <v>282838</v>
      </c>
      <c r="B35" s="12" t="s">
        <v>79</v>
      </c>
      <c r="C35" s="12" t="s">
        <v>154</v>
      </c>
      <c r="D35" s="36">
        <f>_xlfn.XLOOKUP(C35,'PRODUCTION LOTS'!B$2:B$255,'PRODUCTION LOTS'!C$2:C$255)</f>
        <v>43553</v>
      </c>
      <c r="E35" s="27">
        <f>_xlfn.XLOOKUP(A35, 'RM DOM'!H$2:H$24, 'RM DOM'!K$2:K$24)</f>
        <v>42767</v>
      </c>
      <c r="F35" s="38">
        <f>(D35-E35)/12</f>
        <v>65.5</v>
      </c>
    </row>
    <row r="36" spans="1:6">
      <c r="A36" s="12">
        <v>304484</v>
      </c>
      <c r="B36" s="12" t="s">
        <v>79</v>
      </c>
      <c r="C36" s="12" t="s">
        <v>154</v>
      </c>
      <c r="D36" s="36">
        <f>_xlfn.XLOOKUP(C36,'PRODUCTION LOTS'!B$2:B$255,'PRODUCTION LOTS'!C$2:C$255)</f>
        <v>43553</v>
      </c>
      <c r="E36" s="27">
        <f>_xlfn.XLOOKUP(A36, 'RM DOM'!H$2:H$24, 'RM DOM'!K$2:K$24)</f>
        <v>43343</v>
      </c>
      <c r="F36" s="38">
        <f>(D36-E36)/12</f>
        <v>17.5</v>
      </c>
    </row>
    <row r="37" spans="1:6">
      <c r="A37" s="12">
        <v>304919</v>
      </c>
      <c r="B37" s="12" t="s">
        <v>79</v>
      </c>
      <c r="C37" s="12" t="s">
        <v>154</v>
      </c>
      <c r="D37" s="36">
        <f>_xlfn.XLOOKUP(C37,'PRODUCTION LOTS'!B$2:B$255,'PRODUCTION LOTS'!C$2:C$255)</f>
        <v>43553</v>
      </c>
      <c r="E37" s="27">
        <f>_xlfn.XLOOKUP(A37, 'RM DOM'!H$2:H$24, 'RM DOM'!K$2:K$24)</f>
        <v>43313</v>
      </c>
      <c r="F37" s="38">
        <f>(D37-E37)/12</f>
        <v>20</v>
      </c>
    </row>
    <row r="38" spans="1:6">
      <c r="A38" s="12">
        <v>304484</v>
      </c>
      <c r="B38" s="12" t="s">
        <v>79</v>
      </c>
      <c r="C38" s="12" t="s">
        <v>155</v>
      </c>
      <c r="D38" s="36">
        <f>_xlfn.XLOOKUP(C38,'PRODUCTION LOTS'!B$2:B$255,'PRODUCTION LOTS'!C$2:C$255)</f>
        <v>43560</v>
      </c>
      <c r="E38" s="27">
        <f>_xlfn.XLOOKUP(A38, 'RM DOM'!H$2:H$24, 'RM DOM'!K$2:K$24)</f>
        <v>43343</v>
      </c>
      <c r="F38" s="38">
        <f>(D38-E38)/12</f>
        <v>18.083333333333332</v>
      </c>
    </row>
    <row r="39" spans="1:6">
      <c r="A39" s="12">
        <v>304919</v>
      </c>
      <c r="B39" s="12" t="s">
        <v>79</v>
      </c>
      <c r="C39" s="12" t="s">
        <v>155</v>
      </c>
      <c r="D39" s="36">
        <f>_xlfn.XLOOKUP(C39,'PRODUCTION LOTS'!B$2:B$255,'PRODUCTION LOTS'!C$2:C$255)</f>
        <v>43560</v>
      </c>
      <c r="E39" s="27">
        <f>_xlfn.XLOOKUP(A39, 'RM DOM'!H$2:H$24, 'RM DOM'!K$2:K$24)</f>
        <v>43313</v>
      </c>
      <c r="F39" s="38">
        <f>(D39-E39)/12</f>
        <v>20.583333333333332</v>
      </c>
    </row>
    <row r="40" spans="1:6">
      <c r="A40" s="12">
        <v>310476</v>
      </c>
      <c r="B40" s="12" t="s">
        <v>79</v>
      </c>
      <c r="C40" s="12" t="s">
        <v>155</v>
      </c>
      <c r="D40" s="36">
        <f>_xlfn.XLOOKUP(C40,'PRODUCTION LOTS'!B$2:B$255,'PRODUCTION LOTS'!C$2:C$255)</f>
        <v>43560</v>
      </c>
      <c r="E40" s="27">
        <f>_xlfn.XLOOKUP(A40, 'RM DOM'!H$2:H$24, 'RM DOM'!K$2:K$24)</f>
        <v>43488</v>
      </c>
      <c r="F40" s="38">
        <f>(D40-E40)/12</f>
        <v>6</v>
      </c>
    </row>
    <row r="41" spans="1:6">
      <c r="A41" s="12">
        <v>304919</v>
      </c>
      <c r="B41" s="12" t="s">
        <v>79</v>
      </c>
      <c r="C41" s="12" t="s">
        <v>156</v>
      </c>
      <c r="D41" s="36">
        <f>_xlfn.XLOOKUP(C41,'PRODUCTION LOTS'!B$2:B$255,'PRODUCTION LOTS'!C$2:C$255)</f>
        <v>43565</v>
      </c>
      <c r="E41" s="27">
        <f>_xlfn.XLOOKUP(A41, 'RM DOM'!H$2:H$24, 'RM DOM'!K$2:K$24)</f>
        <v>43313</v>
      </c>
      <c r="F41" s="38">
        <f>(D41-E41)/12</f>
        <v>21</v>
      </c>
    </row>
    <row r="42" spans="1:6">
      <c r="A42" s="12">
        <v>310476</v>
      </c>
      <c r="B42" s="12" t="s">
        <v>79</v>
      </c>
      <c r="C42" s="12" t="s">
        <v>156</v>
      </c>
      <c r="D42" s="36">
        <f>_xlfn.XLOOKUP(C42,'PRODUCTION LOTS'!B$2:B$255,'PRODUCTION LOTS'!C$2:C$255)</f>
        <v>43565</v>
      </c>
      <c r="E42" s="27">
        <f>_xlfn.XLOOKUP(A42, 'RM DOM'!H$2:H$24, 'RM DOM'!K$2:K$24)</f>
        <v>43488</v>
      </c>
      <c r="F42" s="38">
        <f>(D42-E42)/12</f>
        <v>6.416666666666667</v>
      </c>
    </row>
    <row r="43" spans="1:6">
      <c r="A43" s="12">
        <v>311147</v>
      </c>
      <c r="B43" s="12" t="s">
        <v>79</v>
      </c>
      <c r="C43" s="12" t="s">
        <v>156</v>
      </c>
      <c r="D43" s="36">
        <f>_xlfn.XLOOKUP(C43,'PRODUCTION LOTS'!B$2:B$255,'PRODUCTION LOTS'!C$2:C$255)</f>
        <v>43565</v>
      </c>
      <c r="E43" s="27">
        <f>_xlfn.XLOOKUP(A43, 'RM DOM'!H$2:H$24, 'RM DOM'!K$2:K$24)</f>
        <v>43466</v>
      </c>
      <c r="F43" s="38">
        <f>(D43-E43)/12</f>
        <v>8.25</v>
      </c>
    </row>
    <row r="44" spans="1:6">
      <c r="A44" s="12">
        <v>304919</v>
      </c>
      <c r="B44" s="12" t="s">
        <v>79</v>
      </c>
      <c r="C44" s="12" t="s">
        <v>157</v>
      </c>
      <c r="D44" s="36">
        <f>_xlfn.XLOOKUP(C44,'PRODUCTION LOTS'!B$2:B$255,'PRODUCTION LOTS'!C$2:C$255)</f>
        <v>43570</v>
      </c>
      <c r="E44" s="27">
        <f>_xlfn.XLOOKUP(A44, 'RM DOM'!H$2:H$24, 'RM DOM'!K$2:K$24)</f>
        <v>43313</v>
      </c>
      <c r="F44" s="38">
        <f>(D44-E44)/12</f>
        <v>21.416666666666668</v>
      </c>
    </row>
    <row r="45" spans="1:6">
      <c r="A45" s="12">
        <v>310476</v>
      </c>
      <c r="B45" s="12" t="s">
        <v>79</v>
      </c>
      <c r="C45" s="12" t="s">
        <v>157</v>
      </c>
      <c r="D45" s="36">
        <f>_xlfn.XLOOKUP(C45,'PRODUCTION LOTS'!B$2:B$255,'PRODUCTION LOTS'!C$2:C$255)</f>
        <v>43570</v>
      </c>
      <c r="E45" s="27">
        <f>_xlfn.XLOOKUP(A45, 'RM DOM'!H$2:H$24, 'RM DOM'!K$2:K$24)</f>
        <v>43488</v>
      </c>
      <c r="F45" s="38">
        <f>(D45-E45)/12</f>
        <v>6.833333333333333</v>
      </c>
    </row>
    <row r="46" spans="1:6">
      <c r="A46" s="12">
        <v>311147</v>
      </c>
      <c r="B46" s="12" t="s">
        <v>79</v>
      </c>
      <c r="C46" s="12" t="s">
        <v>157</v>
      </c>
      <c r="D46" s="36">
        <f>_xlfn.XLOOKUP(C46,'PRODUCTION LOTS'!B$2:B$255,'PRODUCTION LOTS'!C$2:C$255)</f>
        <v>43570</v>
      </c>
      <c r="E46" s="27">
        <f>_xlfn.XLOOKUP(A46, 'RM DOM'!H$2:H$24, 'RM DOM'!K$2:K$24)</f>
        <v>43466</v>
      </c>
      <c r="F46" s="38">
        <f>(D46-E46)/12</f>
        <v>8.6666666666666661</v>
      </c>
    </row>
    <row r="47" spans="1:6">
      <c r="A47" s="12">
        <v>304919</v>
      </c>
      <c r="B47" s="12" t="s">
        <v>79</v>
      </c>
      <c r="C47" s="12" t="s">
        <v>158</v>
      </c>
      <c r="D47" s="36">
        <f>_xlfn.XLOOKUP(C47,'PRODUCTION LOTS'!B$2:B$255,'PRODUCTION LOTS'!C$2:C$255)</f>
        <v>43576</v>
      </c>
      <c r="E47" s="27">
        <f>_xlfn.XLOOKUP(A47, 'RM DOM'!H$2:H$24, 'RM DOM'!K$2:K$24)</f>
        <v>43313</v>
      </c>
      <c r="F47" s="38">
        <f>(D47-E47)/12</f>
        <v>21.916666666666668</v>
      </c>
    </row>
    <row r="48" spans="1:6">
      <c r="A48" s="12">
        <v>310476</v>
      </c>
      <c r="B48" s="12" t="s">
        <v>79</v>
      </c>
      <c r="C48" s="12" t="s">
        <v>158</v>
      </c>
      <c r="D48" s="36">
        <f>_xlfn.XLOOKUP(C48,'PRODUCTION LOTS'!B$2:B$255,'PRODUCTION LOTS'!C$2:C$255)</f>
        <v>43576</v>
      </c>
      <c r="E48" s="27">
        <f>_xlfn.XLOOKUP(A48, 'RM DOM'!H$2:H$24, 'RM DOM'!K$2:K$24)</f>
        <v>43488</v>
      </c>
      <c r="F48" s="38">
        <f>(D48-E48)/12</f>
        <v>7.333333333333333</v>
      </c>
    </row>
    <row r="49" spans="1:6">
      <c r="A49" s="12">
        <v>311147</v>
      </c>
      <c r="B49" s="12" t="s">
        <v>79</v>
      </c>
      <c r="C49" s="12" t="s">
        <v>158</v>
      </c>
      <c r="D49" s="36">
        <f>_xlfn.XLOOKUP(C49,'PRODUCTION LOTS'!B$2:B$255,'PRODUCTION LOTS'!C$2:C$255)</f>
        <v>43576</v>
      </c>
      <c r="E49" s="27">
        <f>_xlfn.XLOOKUP(A49, 'RM DOM'!H$2:H$24, 'RM DOM'!K$2:K$24)</f>
        <v>43466</v>
      </c>
      <c r="F49" s="38">
        <f>(D49-E49)/12</f>
        <v>9.1666666666666661</v>
      </c>
    </row>
    <row r="50" spans="1:6">
      <c r="A50" s="12">
        <v>304919</v>
      </c>
      <c r="B50" s="12" t="s">
        <v>79</v>
      </c>
      <c r="C50" s="12" t="s">
        <v>159</v>
      </c>
      <c r="D50" s="36">
        <f>_xlfn.XLOOKUP(C50,'PRODUCTION LOTS'!B$2:B$255,'PRODUCTION LOTS'!C$2:C$255)</f>
        <v>43581</v>
      </c>
      <c r="E50" s="27">
        <f>_xlfn.XLOOKUP(A50, 'RM DOM'!H$2:H$24, 'RM DOM'!K$2:K$24)</f>
        <v>43313</v>
      </c>
      <c r="F50" s="38">
        <f>(D50-E50)/12</f>
        <v>22.333333333333332</v>
      </c>
    </row>
    <row r="51" spans="1:6">
      <c r="A51" s="12">
        <v>310476</v>
      </c>
      <c r="B51" s="12" t="s">
        <v>79</v>
      </c>
      <c r="C51" s="12" t="s">
        <v>159</v>
      </c>
      <c r="D51" s="36">
        <f>_xlfn.XLOOKUP(C51,'PRODUCTION LOTS'!B$2:B$255,'PRODUCTION LOTS'!C$2:C$255)</f>
        <v>43581</v>
      </c>
      <c r="E51" s="27">
        <f>_xlfn.XLOOKUP(A51, 'RM DOM'!H$2:H$24, 'RM DOM'!K$2:K$24)</f>
        <v>43488</v>
      </c>
      <c r="F51" s="38">
        <f>(D51-E51)/12</f>
        <v>7.75</v>
      </c>
    </row>
    <row r="52" spans="1:6">
      <c r="A52" s="12">
        <v>311147</v>
      </c>
      <c r="B52" s="12" t="s">
        <v>79</v>
      </c>
      <c r="C52" s="12" t="s">
        <v>159</v>
      </c>
      <c r="D52" s="36">
        <f>_xlfn.XLOOKUP(C52,'PRODUCTION LOTS'!B$2:B$255,'PRODUCTION LOTS'!C$2:C$255)</f>
        <v>43581</v>
      </c>
      <c r="E52" s="27">
        <f>_xlfn.XLOOKUP(A52, 'RM DOM'!H$2:H$24, 'RM DOM'!K$2:K$24)</f>
        <v>43466</v>
      </c>
      <c r="F52" s="38">
        <f>(D52-E52)/12</f>
        <v>9.5833333333333339</v>
      </c>
    </row>
    <row r="53" spans="1:6">
      <c r="A53" s="12">
        <v>304919</v>
      </c>
      <c r="B53" s="12" t="s">
        <v>79</v>
      </c>
      <c r="C53" s="12" t="s">
        <v>160</v>
      </c>
      <c r="D53" s="36">
        <f>_xlfn.XLOOKUP(C53,'PRODUCTION LOTS'!B$2:B$255,'PRODUCTION LOTS'!C$2:C$255)</f>
        <v>43586</v>
      </c>
      <c r="E53" s="27">
        <f>_xlfn.XLOOKUP(A53, 'RM DOM'!H$2:H$24, 'RM DOM'!K$2:K$24)</f>
        <v>43313</v>
      </c>
      <c r="F53" s="38">
        <f>(D53-E53)/12</f>
        <v>22.75</v>
      </c>
    </row>
    <row r="54" spans="1:6">
      <c r="A54" s="12">
        <v>310476</v>
      </c>
      <c r="B54" s="12" t="s">
        <v>79</v>
      </c>
      <c r="C54" s="12" t="s">
        <v>160</v>
      </c>
      <c r="D54" s="36">
        <f>_xlfn.XLOOKUP(C54,'PRODUCTION LOTS'!B$2:B$255,'PRODUCTION LOTS'!C$2:C$255)</f>
        <v>43586</v>
      </c>
      <c r="E54" s="27">
        <f>_xlfn.XLOOKUP(A54, 'RM DOM'!H$2:H$24, 'RM DOM'!K$2:K$24)</f>
        <v>43488</v>
      </c>
      <c r="F54" s="38">
        <f>(D54-E54)/12</f>
        <v>8.1666666666666661</v>
      </c>
    </row>
    <row r="55" spans="1:6">
      <c r="A55" s="12">
        <v>311147</v>
      </c>
      <c r="B55" s="12" t="s">
        <v>79</v>
      </c>
      <c r="C55" s="12" t="s">
        <v>160</v>
      </c>
      <c r="D55" s="36">
        <f>_xlfn.XLOOKUP(C55,'PRODUCTION LOTS'!B$2:B$255,'PRODUCTION LOTS'!C$2:C$255)</f>
        <v>43586</v>
      </c>
      <c r="E55" s="27">
        <f>_xlfn.XLOOKUP(A55, 'RM DOM'!H$2:H$24, 'RM DOM'!K$2:K$24)</f>
        <v>43466</v>
      </c>
      <c r="F55" s="38">
        <f>(D55-E55)/12</f>
        <v>10</v>
      </c>
    </row>
    <row r="56" spans="1:6">
      <c r="A56" s="12">
        <v>304919</v>
      </c>
      <c r="B56" s="12" t="s">
        <v>79</v>
      </c>
      <c r="C56" s="12" t="s">
        <v>161</v>
      </c>
      <c r="D56" s="36">
        <f>_xlfn.XLOOKUP(C56,'PRODUCTION LOTS'!B$2:B$255,'PRODUCTION LOTS'!C$2:C$255)</f>
        <v>43592</v>
      </c>
      <c r="E56" s="27">
        <f>_xlfn.XLOOKUP(A56, 'RM DOM'!H$2:H$24, 'RM DOM'!K$2:K$24)</f>
        <v>43313</v>
      </c>
      <c r="F56" s="38">
        <f>(D56-E56)/12</f>
        <v>23.25</v>
      </c>
    </row>
    <row r="57" spans="1:6">
      <c r="A57" s="12">
        <v>310476</v>
      </c>
      <c r="B57" s="12" t="s">
        <v>79</v>
      </c>
      <c r="C57" s="12" t="s">
        <v>161</v>
      </c>
      <c r="D57" s="36">
        <f>_xlfn.XLOOKUP(C57,'PRODUCTION LOTS'!B$2:B$255,'PRODUCTION LOTS'!C$2:C$255)</f>
        <v>43592</v>
      </c>
      <c r="E57" s="27">
        <f>_xlfn.XLOOKUP(A57, 'RM DOM'!H$2:H$24, 'RM DOM'!K$2:K$24)</f>
        <v>43488</v>
      </c>
      <c r="F57" s="38">
        <f>(D57-E57)/12</f>
        <v>8.6666666666666661</v>
      </c>
    </row>
    <row r="58" spans="1:6">
      <c r="A58" s="12">
        <v>311147</v>
      </c>
      <c r="B58" s="12" t="s">
        <v>79</v>
      </c>
      <c r="C58" s="12" t="s">
        <v>161</v>
      </c>
      <c r="D58" s="36">
        <f>_xlfn.XLOOKUP(C58,'PRODUCTION LOTS'!B$2:B$255,'PRODUCTION LOTS'!C$2:C$255)</f>
        <v>43592</v>
      </c>
      <c r="E58" s="27">
        <f>_xlfn.XLOOKUP(A58, 'RM DOM'!H$2:H$24, 'RM DOM'!K$2:K$24)</f>
        <v>43466</v>
      </c>
      <c r="F58" s="38">
        <f>(D58-E58)/12</f>
        <v>10.5</v>
      </c>
    </row>
    <row r="59" spans="1:6">
      <c r="A59" s="12">
        <v>304919</v>
      </c>
      <c r="B59" s="12" t="s">
        <v>79</v>
      </c>
      <c r="C59" s="12" t="s">
        <v>162</v>
      </c>
      <c r="D59" s="36">
        <f>_xlfn.XLOOKUP(C59,'PRODUCTION LOTS'!B$2:B$255,'PRODUCTION LOTS'!C$2:C$255)</f>
        <v>43598</v>
      </c>
      <c r="E59" s="27">
        <f>_xlfn.XLOOKUP(A59, 'RM DOM'!H$2:H$24, 'RM DOM'!K$2:K$24)</f>
        <v>43313</v>
      </c>
      <c r="F59" s="38">
        <f>(D59-E59)/12</f>
        <v>23.75</v>
      </c>
    </row>
    <row r="60" spans="1:6">
      <c r="A60" s="12">
        <v>310476</v>
      </c>
      <c r="B60" s="12" t="s">
        <v>79</v>
      </c>
      <c r="C60" s="12" t="s">
        <v>162</v>
      </c>
      <c r="D60" s="36">
        <f>_xlfn.XLOOKUP(C60,'PRODUCTION LOTS'!B$2:B$255,'PRODUCTION LOTS'!C$2:C$255)</f>
        <v>43598</v>
      </c>
      <c r="E60" s="27">
        <f>_xlfn.XLOOKUP(A60, 'RM DOM'!H$2:H$24, 'RM DOM'!K$2:K$24)</f>
        <v>43488</v>
      </c>
      <c r="F60" s="38">
        <f>(D60-E60)/12</f>
        <v>9.1666666666666661</v>
      </c>
    </row>
    <row r="61" spans="1:6">
      <c r="A61" s="12">
        <v>311147</v>
      </c>
      <c r="B61" s="12" t="s">
        <v>79</v>
      </c>
      <c r="C61" s="12" t="s">
        <v>162</v>
      </c>
      <c r="D61" s="36">
        <f>_xlfn.XLOOKUP(C61,'PRODUCTION LOTS'!B$2:B$255,'PRODUCTION LOTS'!C$2:C$255)</f>
        <v>43598</v>
      </c>
      <c r="E61" s="27">
        <f>_xlfn.XLOOKUP(A61, 'RM DOM'!H$2:H$24, 'RM DOM'!K$2:K$24)</f>
        <v>43466</v>
      </c>
      <c r="F61" s="38">
        <f>(D61-E61)/12</f>
        <v>11</v>
      </c>
    </row>
    <row r="62" spans="1:6">
      <c r="A62" s="12">
        <v>312345</v>
      </c>
      <c r="B62" s="12" t="s">
        <v>79</v>
      </c>
      <c r="C62" s="12" t="s">
        <v>162</v>
      </c>
      <c r="D62" s="36">
        <f>_xlfn.XLOOKUP(C62,'PRODUCTION LOTS'!B$2:B$255,'PRODUCTION LOTS'!C$2:C$255)</f>
        <v>43598</v>
      </c>
      <c r="E62" s="27">
        <f>_xlfn.XLOOKUP(A62, 'RM DOM'!H$2:H$24, 'RM DOM'!K$2:K$24)</f>
        <v>43445</v>
      </c>
      <c r="F62" s="38">
        <f>(D62-E62)/12</f>
        <v>12.75</v>
      </c>
    </row>
    <row r="63" spans="1:6">
      <c r="A63" s="12">
        <v>304919</v>
      </c>
      <c r="B63" s="12" t="s">
        <v>79</v>
      </c>
      <c r="C63" s="12" t="s">
        <v>163</v>
      </c>
      <c r="D63" s="36">
        <f>_xlfn.XLOOKUP(C63,'PRODUCTION LOTS'!B$2:B$255,'PRODUCTION LOTS'!C$2:C$255)</f>
        <v>43604</v>
      </c>
      <c r="E63" s="27">
        <f>_xlfn.XLOOKUP(A63, 'RM DOM'!H$2:H$24, 'RM DOM'!K$2:K$24)</f>
        <v>43313</v>
      </c>
      <c r="F63" s="38">
        <f>(D63-E63)/12</f>
        <v>24.25</v>
      </c>
    </row>
    <row r="64" spans="1:6">
      <c r="A64" s="12">
        <v>311147</v>
      </c>
      <c r="B64" s="12" t="s">
        <v>79</v>
      </c>
      <c r="C64" s="12" t="s">
        <v>163</v>
      </c>
      <c r="D64" s="36">
        <f>_xlfn.XLOOKUP(C64,'PRODUCTION LOTS'!B$2:B$255,'PRODUCTION LOTS'!C$2:C$255)</f>
        <v>43604</v>
      </c>
      <c r="E64" s="27">
        <f>_xlfn.XLOOKUP(A64, 'RM DOM'!H$2:H$24, 'RM DOM'!K$2:K$24)</f>
        <v>43466</v>
      </c>
      <c r="F64" s="38">
        <f>(D64-E64)/12</f>
        <v>11.5</v>
      </c>
    </row>
    <row r="65" spans="1:6">
      <c r="A65" s="12">
        <v>312345</v>
      </c>
      <c r="B65" s="12" t="s">
        <v>79</v>
      </c>
      <c r="C65" s="12" t="s">
        <v>163</v>
      </c>
      <c r="D65" s="36">
        <f>_xlfn.XLOOKUP(C65,'PRODUCTION LOTS'!B$2:B$255,'PRODUCTION LOTS'!C$2:C$255)</f>
        <v>43604</v>
      </c>
      <c r="E65" s="27">
        <f>_xlfn.XLOOKUP(A65, 'RM DOM'!H$2:H$24, 'RM DOM'!K$2:K$24)</f>
        <v>43445</v>
      </c>
      <c r="F65" s="38">
        <f>(D65-E65)/12</f>
        <v>13.25</v>
      </c>
    </row>
    <row r="66" spans="1:6">
      <c r="A66" s="12">
        <v>304919</v>
      </c>
      <c r="B66" s="12" t="s">
        <v>79</v>
      </c>
      <c r="C66" s="12" t="s">
        <v>164</v>
      </c>
      <c r="D66" s="36">
        <f>_xlfn.XLOOKUP(C66,'PRODUCTION LOTS'!B$2:B$255,'PRODUCTION LOTS'!C$2:C$255)</f>
        <v>43609</v>
      </c>
      <c r="E66" s="27">
        <f>_xlfn.XLOOKUP(A66, 'RM DOM'!H$2:H$24, 'RM DOM'!K$2:K$24)</f>
        <v>43313</v>
      </c>
      <c r="F66" s="38">
        <f>(D66-E66)/12</f>
        <v>24.666666666666668</v>
      </c>
    </row>
    <row r="67" spans="1:6">
      <c r="A67" s="12">
        <v>311147</v>
      </c>
      <c r="B67" s="12" t="s">
        <v>79</v>
      </c>
      <c r="C67" s="12" t="s">
        <v>164</v>
      </c>
      <c r="D67" s="36">
        <f>_xlfn.XLOOKUP(C67,'PRODUCTION LOTS'!B$2:B$255,'PRODUCTION LOTS'!C$2:C$255)</f>
        <v>43609</v>
      </c>
      <c r="E67" s="27">
        <f>_xlfn.XLOOKUP(A67, 'RM DOM'!H$2:H$24, 'RM DOM'!K$2:K$24)</f>
        <v>43466</v>
      </c>
      <c r="F67" s="38">
        <f>(D67-E67)/12</f>
        <v>11.916666666666666</v>
      </c>
    </row>
    <row r="68" spans="1:6">
      <c r="A68" s="12">
        <v>312345</v>
      </c>
      <c r="B68" s="12" t="s">
        <v>79</v>
      </c>
      <c r="C68" s="12" t="s">
        <v>164</v>
      </c>
      <c r="D68" s="36">
        <f>_xlfn.XLOOKUP(C68,'PRODUCTION LOTS'!B$2:B$255,'PRODUCTION LOTS'!C$2:C$255)</f>
        <v>43609</v>
      </c>
      <c r="E68" s="27">
        <f>_xlfn.XLOOKUP(A68, 'RM DOM'!H$2:H$24, 'RM DOM'!K$2:K$24)</f>
        <v>43445</v>
      </c>
      <c r="F68" s="38">
        <f>(D68-E68)/12</f>
        <v>13.666666666666666</v>
      </c>
    </row>
    <row r="69" spans="1:6">
      <c r="A69" s="12">
        <v>304919</v>
      </c>
      <c r="B69" s="12" t="s">
        <v>79</v>
      </c>
      <c r="C69" s="12" t="s">
        <v>168</v>
      </c>
      <c r="D69" s="36">
        <f>_xlfn.XLOOKUP(C69,'PRODUCTION LOTS'!B$2:B$255,'PRODUCTION LOTS'!C$2:C$255)</f>
        <v>43644</v>
      </c>
      <c r="E69" s="27">
        <f>_xlfn.XLOOKUP(A69, 'RM DOM'!H$2:H$24, 'RM DOM'!K$2:K$24)</f>
        <v>43313</v>
      </c>
      <c r="F69" s="38">
        <f>(D69-E69)/12</f>
        <v>27.583333333333332</v>
      </c>
    </row>
    <row r="70" spans="1:6">
      <c r="A70" s="12">
        <v>304919</v>
      </c>
      <c r="B70" s="12" t="s">
        <v>79</v>
      </c>
      <c r="C70" s="12" t="s">
        <v>165</v>
      </c>
      <c r="D70" s="36">
        <f>_xlfn.XLOOKUP(C70,'PRODUCTION LOTS'!B$2:B$255,'PRODUCTION LOTS'!C$2:C$255)</f>
        <v>43620</v>
      </c>
      <c r="E70" s="27">
        <f>_xlfn.XLOOKUP(A70, 'RM DOM'!H$2:H$24, 'RM DOM'!K$2:K$24)</f>
        <v>43313</v>
      </c>
      <c r="F70" s="38">
        <f>(D70-E70)/12</f>
        <v>25.583333333333332</v>
      </c>
    </row>
    <row r="71" spans="1:6">
      <c r="A71" s="12">
        <v>311147</v>
      </c>
      <c r="B71" s="12" t="s">
        <v>79</v>
      </c>
      <c r="C71" s="12" t="s">
        <v>165</v>
      </c>
      <c r="D71" s="36">
        <f>_xlfn.XLOOKUP(C71,'PRODUCTION LOTS'!B$2:B$255,'PRODUCTION LOTS'!C$2:C$255)</f>
        <v>43620</v>
      </c>
      <c r="E71" s="27">
        <f>_xlfn.XLOOKUP(A71, 'RM DOM'!H$2:H$24, 'RM DOM'!K$2:K$24)</f>
        <v>43466</v>
      </c>
      <c r="F71" s="38">
        <f>(D71-E71)/12</f>
        <v>12.833333333333334</v>
      </c>
    </row>
    <row r="72" spans="1:6">
      <c r="A72" s="12">
        <v>312345</v>
      </c>
      <c r="B72" s="12" t="s">
        <v>79</v>
      </c>
      <c r="C72" s="12" t="s">
        <v>165</v>
      </c>
      <c r="D72" s="36">
        <f>_xlfn.XLOOKUP(C72,'PRODUCTION LOTS'!B$2:B$255,'PRODUCTION LOTS'!C$2:C$255)</f>
        <v>43620</v>
      </c>
      <c r="E72" s="27">
        <f>_xlfn.XLOOKUP(A72, 'RM DOM'!H$2:H$24, 'RM DOM'!K$2:K$24)</f>
        <v>43445</v>
      </c>
      <c r="F72" s="38">
        <f>(D72-E72)/12</f>
        <v>14.583333333333334</v>
      </c>
    </row>
    <row r="73" spans="1:6">
      <c r="A73" s="12">
        <v>304919</v>
      </c>
      <c r="B73" s="12" t="s">
        <v>79</v>
      </c>
      <c r="C73" s="12" t="s">
        <v>166</v>
      </c>
      <c r="D73" s="36">
        <f>_xlfn.XLOOKUP(C73,'PRODUCTION LOTS'!B$2:B$255,'PRODUCTION LOTS'!C$2:C$255)</f>
        <v>43625</v>
      </c>
      <c r="E73" s="27">
        <f>_xlfn.XLOOKUP(A73, 'RM DOM'!H$2:H$24, 'RM DOM'!K$2:K$24)</f>
        <v>43313</v>
      </c>
      <c r="F73" s="38">
        <f>(D73-E73)/12</f>
        <v>26</v>
      </c>
    </row>
    <row r="74" spans="1:6">
      <c r="A74" s="12">
        <v>311147</v>
      </c>
      <c r="B74" s="12" t="s">
        <v>79</v>
      </c>
      <c r="C74" s="12" t="s">
        <v>166</v>
      </c>
      <c r="D74" s="36">
        <f>_xlfn.XLOOKUP(C74,'PRODUCTION LOTS'!B$2:B$255,'PRODUCTION LOTS'!C$2:C$255)</f>
        <v>43625</v>
      </c>
      <c r="E74" s="27">
        <f>_xlfn.XLOOKUP(A74, 'RM DOM'!H$2:H$24, 'RM DOM'!K$2:K$24)</f>
        <v>43466</v>
      </c>
      <c r="F74" s="38">
        <f>(D74-E74)/12</f>
        <v>13.25</v>
      </c>
    </row>
    <row r="75" spans="1:6">
      <c r="A75" s="12">
        <v>312345</v>
      </c>
      <c r="B75" s="12" t="s">
        <v>79</v>
      </c>
      <c r="C75" s="12" t="s">
        <v>166</v>
      </c>
      <c r="D75" s="36">
        <f>_xlfn.XLOOKUP(C75,'PRODUCTION LOTS'!B$2:B$255,'PRODUCTION LOTS'!C$2:C$255)</f>
        <v>43625</v>
      </c>
      <c r="E75" s="27">
        <f>_xlfn.XLOOKUP(A75, 'RM DOM'!H$2:H$24, 'RM DOM'!K$2:K$24)</f>
        <v>43445</v>
      </c>
      <c r="F75" s="38">
        <f>(D75-E75)/12</f>
        <v>15</v>
      </c>
    </row>
    <row r="76" spans="1:6">
      <c r="A76" s="12">
        <v>304919</v>
      </c>
      <c r="B76" s="12" t="s">
        <v>79</v>
      </c>
      <c r="C76" s="12" t="s">
        <v>167</v>
      </c>
      <c r="D76" s="36">
        <f>_xlfn.XLOOKUP(C76,'PRODUCTION LOTS'!B$2:B$255,'PRODUCTION LOTS'!C$2:C$255)</f>
        <v>43631</v>
      </c>
      <c r="E76" s="27">
        <f>_xlfn.XLOOKUP(A76, 'RM DOM'!H$2:H$24, 'RM DOM'!K$2:K$24)</f>
        <v>43313</v>
      </c>
      <c r="F76" s="38">
        <f>(D76-E76)/12</f>
        <v>26.5</v>
      </c>
    </row>
    <row r="77" spans="1:6">
      <c r="A77" s="12">
        <v>310476</v>
      </c>
      <c r="B77" s="12" t="s">
        <v>79</v>
      </c>
      <c r="C77" s="12" t="s">
        <v>167</v>
      </c>
      <c r="D77" s="36">
        <f>_xlfn.XLOOKUP(C77,'PRODUCTION LOTS'!B$2:B$255,'PRODUCTION LOTS'!C$2:C$255)</f>
        <v>43631</v>
      </c>
      <c r="E77" s="27">
        <f>_xlfn.XLOOKUP(A77, 'RM DOM'!H$2:H$24, 'RM DOM'!K$2:K$24)</f>
        <v>43488</v>
      </c>
      <c r="F77" s="38">
        <f>(D77-E77)/12</f>
        <v>11.916666666666666</v>
      </c>
    </row>
    <row r="78" spans="1:6">
      <c r="A78" s="12">
        <v>312345</v>
      </c>
      <c r="B78" s="12" t="s">
        <v>79</v>
      </c>
      <c r="C78" s="12" t="s">
        <v>167</v>
      </c>
      <c r="D78" s="36">
        <f>_xlfn.XLOOKUP(C78,'PRODUCTION LOTS'!B$2:B$255,'PRODUCTION LOTS'!C$2:C$255)</f>
        <v>43631</v>
      </c>
      <c r="E78" s="27">
        <f>_xlfn.XLOOKUP(A78, 'RM DOM'!H$2:H$24, 'RM DOM'!K$2:K$24)</f>
        <v>43445</v>
      </c>
      <c r="F78" s="38">
        <f>(D78-E78)/12</f>
        <v>15.5</v>
      </c>
    </row>
    <row r="79" spans="1:6">
      <c r="A79" s="12">
        <v>310476</v>
      </c>
      <c r="B79" s="12" t="s">
        <v>79</v>
      </c>
      <c r="C79" s="12" t="s">
        <v>169</v>
      </c>
      <c r="D79" s="36">
        <f>_xlfn.XLOOKUP(C79,'PRODUCTION LOTS'!B$2:B$255,'PRODUCTION LOTS'!C$2:C$255)</f>
        <v>43698</v>
      </c>
      <c r="E79" s="27">
        <f>_xlfn.XLOOKUP(A79, 'RM DOM'!H$2:H$24, 'RM DOM'!K$2:K$24)</f>
        <v>43488</v>
      </c>
      <c r="F79" s="38">
        <f>(D79-E79)/12</f>
        <v>17.5</v>
      </c>
    </row>
    <row r="80" spans="1:6">
      <c r="A80" s="12">
        <v>311147</v>
      </c>
      <c r="B80" s="12" t="s">
        <v>79</v>
      </c>
      <c r="C80" s="12" t="s">
        <v>169</v>
      </c>
      <c r="D80" s="36">
        <f>_xlfn.XLOOKUP(C80,'PRODUCTION LOTS'!B$2:B$255,'PRODUCTION LOTS'!C$2:C$255)</f>
        <v>43698</v>
      </c>
      <c r="E80" s="27">
        <f>_xlfn.XLOOKUP(A80, 'RM DOM'!H$2:H$24, 'RM DOM'!K$2:K$24)</f>
        <v>43466</v>
      </c>
      <c r="F80" s="38">
        <f>(D80-E80)/12</f>
        <v>19.333333333333332</v>
      </c>
    </row>
    <row r="81" spans="1:6">
      <c r="A81" s="12">
        <v>312345</v>
      </c>
      <c r="B81" s="12" t="s">
        <v>79</v>
      </c>
      <c r="C81" s="12" t="s">
        <v>169</v>
      </c>
      <c r="D81" s="36">
        <f>_xlfn.XLOOKUP(C81,'PRODUCTION LOTS'!B$2:B$255,'PRODUCTION LOTS'!C$2:C$255)</f>
        <v>43698</v>
      </c>
      <c r="E81" s="27">
        <f>_xlfn.XLOOKUP(A81, 'RM DOM'!H$2:H$24, 'RM DOM'!K$2:K$24)</f>
        <v>43445</v>
      </c>
      <c r="F81" s="38">
        <f>(D81-E81)/12</f>
        <v>21.083333333333332</v>
      </c>
    </row>
    <row r="82" spans="1:6">
      <c r="A82" s="12">
        <v>310476</v>
      </c>
      <c r="B82" s="12" t="s">
        <v>79</v>
      </c>
      <c r="C82" s="12" t="s">
        <v>170</v>
      </c>
      <c r="D82" s="36">
        <f>_xlfn.XLOOKUP(C82,'PRODUCTION LOTS'!B$2:B$255,'PRODUCTION LOTS'!C$2:C$255)</f>
        <v>43704</v>
      </c>
      <c r="E82" s="27">
        <f>_xlfn.XLOOKUP(A82, 'RM DOM'!H$2:H$24, 'RM DOM'!K$2:K$24)</f>
        <v>43488</v>
      </c>
      <c r="F82" s="38">
        <f>(D82-E82)/12</f>
        <v>18</v>
      </c>
    </row>
    <row r="83" spans="1:6">
      <c r="A83" s="12">
        <v>312345</v>
      </c>
      <c r="B83" s="12" t="s">
        <v>79</v>
      </c>
      <c r="C83" s="12" t="s">
        <v>170</v>
      </c>
      <c r="D83" s="36">
        <f>_xlfn.XLOOKUP(C83,'PRODUCTION LOTS'!B$2:B$255,'PRODUCTION LOTS'!C$2:C$255)</f>
        <v>43704</v>
      </c>
      <c r="E83" s="27">
        <f>_xlfn.XLOOKUP(A83, 'RM DOM'!H$2:H$24, 'RM DOM'!K$2:K$24)</f>
        <v>43445</v>
      </c>
      <c r="F83" s="38">
        <f>(D83-E83)/12</f>
        <v>21.583333333333332</v>
      </c>
    </row>
    <row r="84" spans="1:6">
      <c r="A84" s="12">
        <v>310476</v>
      </c>
      <c r="B84" s="12" t="s">
        <v>79</v>
      </c>
      <c r="C84" s="12" t="s">
        <v>171</v>
      </c>
      <c r="D84" s="36">
        <f>_xlfn.XLOOKUP(C84,'PRODUCTION LOTS'!B$2:B$255,'PRODUCTION LOTS'!C$2:C$255)</f>
        <v>43709</v>
      </c>
      <c r="E84" s="27">
        <f>_xlfn.XLOOKUP(A84, 'RM DOM'!H$2:H$24, 'RM DOM'!K$2:K$24)</f>
        <v>43488</v>
      </c>
      <c r="F84" s="38">
        <f>(D84-E84)/12</f>
        <v>18.416666666666668</v>
      </c>
    </row>
    <row r="85" spans="1:6">
      <c r="A85" s="12">
        <v>312345</v>
      </c>
      <c r="B85" s="12" t="s">
        <v>79</v>
      </c>
      <c r="C85" s="12" t="s">
        <v>171</v>
      </c>
      <c r="D85" s="36">
        <f>_xlfn.XLOOKUP(C85,'PRODUCTION LOTS'!B$2:B$255,'PRODUCTION LOTS'!C$2:C$255)</f>
        <v>43709</v>
      </c>
      <c r="E85" s="27">
        <f>_xlfn.XLOOKUP(A85, 'RM DOM'!H$2:H$24, 'RM DOM'!K$2:K$24)</f>
        <v>43445</v>
      </c>
      <c r="F85" s="38">
        <f>(D85-E85)/12</f>
        <v>22</v>
      </c>
    </row>
    <row r="86" spans="1:6">
      <c r="A86" s="12">
        <v>310476</v>
      </c>
      <c r="B86" s="12" t="s">
        <v>79</v>
      </c>
      <c r="C86" s="12" t="s">
        <v>172</v>
      </c>
      <c r="D86" s="36">
        <f>_xlfn.XLOOKUP(C86,'PRODUCTION LOTS'!B$2:B$255,'PRODUCTION LOTS'!C$2:C$255)</f>
        <v>43715</v>
      </c>
      <c r="E86" s="27">
        <f>_xlfn.XLOOKUP(A86, 'RM DOM'!H$2:H$24, 'RM DOM'!K$2:K$24)</f>
        <v>43488</v>
      </c>
      <c r="F86" s="38">
        <f>(D86-E86)/12</f>
        <v>18.916666666666668</v>
      </c>
    </row>
    <row r="87" spans="1:6">
      <c r="A87" s="12">
        <v>312345</v>
      </c>
      <c r="B87" s="12" t="s">
        <v>79</v>
      </c>
      <c r="C87" s="12" t="s">
        <v>172</v>
      </c>
      <c r="D87" s="36">
        <f>_xlfn.XLOOKUP(C87,'PRODUCTION LOTS'!B$2:B$255,'PRODUCTION LOTS'!C$2:C$255)</f>
        <v>43715</v>
      </c>
      <c r="E87" s="27">
        <f>_xlfn.XLOOKUP(A87, 'RM DOM'!H$2:H$24, 'RM DOM'!K$2:K$24)</f>
        <v>43445</v>
      </c>
      <c r="F87" s="38">
        <f>(D87-E87)/12</f>
        <v>22.5</v>
      </c>
    </row>
    <row r="88" spans="1:6">
      <c r="A88" s="12">
        <v>316579</v>
      </c>
      <c r="B88" s="12" t="s">
        <v>79</v>
      </c>
      <c r="C88" s="12" t="s">
        <v>172</v>
      </c>
      <c r="D88" s="36">
        <f>_xlfn.XLOOKUP(C88,'PRODUCTION LOTS'!B$2:B$255,'PRODUCTION LOTS'!C$2:C$255)</f>
        <v>43715</v>
      </c>
      <c r="E88" s="27">
        <f>_xlfn.XLOOKUP(A88, 'RM DOM'!H$2:H$24, 'RM DOM'!K$2:K$24)</f>
        <v>43624</v>
      </c>
      <c r="F88" s="38">
        <f>(D88-E88)/12</f>
        <v>7.583333333333333</v>
      </c>
    </row>
    <row r="89" spans="1:6">
      <c r="A89" s="12">
        <v>310476</v>
      </c>
      <c r="B89" s="12" t="s">
        <v>79</v>
      </c>
      <c r="C89" s="12" t="s">
        <v>173</v>
      </c>
      <c r="D89" s="36">
        <f>_xlfn.XLOOKUP(C89,'PRODUCTION LOTS'!B$2:B$255,'PRODUCTION LOTS'!C$2:C$255)</f>
        <v>43720</v>
      </c>
      <c r="E89" s="27">
        <f>_xlfn.XLOOKUP(A89, 'RM DOM'!H$2:H$24, 'RM DOM'!K$2:K$24)</f>
        <v>43488</v>
      </c>
      <c r="F89" s="38">
        <f>(D89-E89)/12</f>
        <v>19.333333333333332</v>
      </c>
    </row>
    <row r="90" spans="1:6">
      <c r="A90" s="12">
        <v>312345</v>
      </c>
      <c r="B90" s="12" t="s">
        <v>79</v>
      </c>
      <c r="C90" s="12" t="s">
        <v>173</v>
      </c>
      <c r="D90" s="36">
        <f>_xlfn.XLOOKUP(C90,'PRODUCTION LOTS'!B$2:B$255,'PRODUCTION LOTS'!C$2:C$255)</f>
        <v>43720</v>
      </c>
      <c r="E90" s="27">
        <f>_xlfn.XLOOKUP(A90, 'RM DOM'!H$2:H$24, 'RM DOM'!K$2:K$24)</f>
        <v>43445</v>
      </c>
      <c r="F90" s="38">
        <f>(D90-E90)/12</f>
        <v>22.916666666666668</v>
      </c>
    </row>
    <row r="91" spans="1:6">
      <c r="A91" s="12">
        <v>316579</v>
      </c>
      <c r="B91" s="12" t="s">
        <v>79</v>
      </c>
      <c r="C91" s="12" t="s">
        <v>173</v>
      </c>
      <c r="D91" s="36">
        <f>_xlfn.XLOOKUP(C91,'PRODUCTION LOTS'!B$2:B$255,'PRODUCTION LOTS'!C$2:C$255)</f>
        <v>43720</v>
      </c>
      <c r="E91" s="27">
        <f>_xlfn.XLOOKUP(A91, 'RM DOM'!H$2:H$24, 'RM DOM'!K$2:K$24)</f>
        <v>43624</v>
      </c>
      <c r="F91" s="38">
        <f>(D91-E91)/12</f>
        <v>8</v>
      </c>
    </row>
    <row r="92" spans="1:6">
      <c r="A92" s="12">
        <v>310476</v>
      </c>
      <c r="B92" s="12" t="s">
        <v>79</v>
      </c>
      <c r="C92" s="12" t="s">
        <v>174</v>
      </c>
      <c r="D92" s="36">
        <f>_xlfn.XLOOKUP(C92,'PRODUCTION LOTS'!B$2:B$255,'PRODUCTION LOTS'!C$2:C$255)</f>
        <v>43726</v>
      </c>
      <c r="E92" s="27">
        <f>_xlfn.XLOOKUP(A92, 'RM DOM'!H$2:H$24, 'RM DOM'!K$2:K$24)</f>
        <v>43488</v>
      </c>
      <c r="F92" s="38">
        <f>(D92-E92)/12</f>
        <v>19.833333333333332</v>
      </c>
    </row>
    <row r="93" spans="1:6">
      <c r="A93" s="12">
        <v>316579</v>
      </c>
      <c r="B93" s="12" t="s">
        <v>79</v>
      </c>
      <c r="C93" s="12" t="s">
        <v>174</v>
      </c>
      <c r="D93" s="36">
        <f>_xlfn.XLOOKUP(C93,'PRODUCTION LOTS'!B$2:B$255,'PRODUCTION LOTS'!C$2:C$255)</f>
        <v>43726</v>
      </c>
      <c r="E93" s="27">
        <f>_xlfn.XLOOKUP(A93, 'RM DOM'!H$2:H$24, 'RM DOM'!K$2:K$24)</f>
        <v>43624</v>
      </c>
      <c r="F93" s="38">
        <f>(D93-E93)/12</f>
        <v>8.5</v>
      </c>
    </row>
    <row r="94" spans="1:6">
      <c r="A94" s="12">
        <v>316579</v>
      </c>
      <c r="B94" s="12" t="s">
        <v>79</v>
      </c>
      <c r="C94" s="12" t="s">
        <v>175</v>
      </c>
      <c r="D94" s="36">
        <f>_xlfn.XLOOKUP(C94,'PRODUCTION LOTS'!B$2:B$255,'PRODUCTION LOTS'!C$2:C$255)</f>
        <v>43826</v>
      </c>
      <c r="E94" s="27">
        <f>_xlfn.XLOOKUP(A94, 'RM DOM'!H$2:H$24, 'RM DOM'!K$2:K$24)</f>
        <v>43624</v>
      </c>
      <c r="F94" s="38">
        <f>(D94-E94)/12</f>
        <v>16.833333333333332</v>
      </c>
    </row>
    <row r="95" spans="1:6">
      <c r="A95" s="12">
        <v>317035</v>
      </c>
      <c r="B95" s="12" t="s">
        <v>79</v>
      </c>
      <c r="C95" s="12" t="s">
        <v>175</v>
      </c>
      <c r="D95" s="36">
        <f>_xlfn.XLOOKUP(C95,'PRODUCTION LOTS'!B$2:B$255,'PRODUCTION LOTS'!C$2:C$255)</f>
        <v>43826</v>
      </c>
      <c r="E95" s="27">
        <f>_xlfn.XLOOKUP(A95, 'RM DOM'!H$2:H$24, 'RM DOM'!K$2:K$24)</f>
        <v>43625</v>
      </c>
      <c r="F95" s="38">
        <f>(D95-E95)/12</f>
        <v>16.75</v>
      </c>
    </row>
    <row r="96" spans="1:6">
      <c r="A96" s="12">
        <v>316579</v>
      </c>
      <c r="B96" s="12" t="s">
        <v>79</v>
      </c>
      <c r="C96" s="12" t="s">
        <v>176</v>
      </c>
      <c r="D96" s="36">
        <f>_xlfn.XLOOKUP(C96,'PRODUCTION LOTS'!B$2:B$255,'PRODUCTION LOTS'!C$2:C$255)</f>
        <v>43832.852743055555</v>
      </c>
      <c r="E96" s="27">
        <f>_xlfn.XLOOKUP(A96, 'RM DOM'!H$2:H$24, 'RM DOM'!K$2:K$24)</f>
        <v>43624</v>
      </c>
      <c r="F96" s="38">
        <f>(D96-E96)/12</f>
        <v>17.404395254629588</v>
      </c>
    </row>
    <row r="97" spans="1:6">
      <c r="A97" s="12">
        <v>317035</v>
      </c>
      <c r="B97" s="12" t="s">
        <v>79</v>
      </c>
      <c r="C97" s="12" t="s">
        <v>176</v>
      </c>
      <c r="D97" s="36">
        <f>_xlfn.XLOOKUP(C97,'PRODUCTION LOTS'!B$2:B$255,'PRODUCTION LOTS'!C$2:C$255)</f>
        <v>43832.852743055555</v>
      </c>
      <c r="E97" s="27">
        <f>_xlfn.XLOOKUP(A97, 'RM DOM'!H$2:H$24, 'RM DOM'!K$2:K$24)</f>
        <v>43625</v>
      </c>
      <c r="F97" s="38">
        <f>(D97-E97)/12</f>
        <v>17.321061921296252</v>
      </c>
    </row>
    <row r="98" spans="1:6">
      <c r="A98" s="12">
        <v>316579</v>
      </c>
      <c r="B98" s="12" t="s">
        <v>79</v>
      </c>
      <c r="C98" s="12" t="s">
        <v>177</v>
      </c>
      <c r="D98" s="36">
        <f>_xlfn.XLOOKUP(C98,'PRODUCTION LOTS'!B$2:B$255,'PRODUCTION LOTS'!C$2:C$255)</f>
        <v>43837.338391203702</v>
      </c>
      <c r="E98" s="27">
        <f>_xlfn.XLOOKUP(A98, 'RM DOM'!H$2:H$24, 'RM DOM'!K$2:K$24)</f>
        <v>43624</v>
      </c>
      <c r="F98" s="38">
        <f>(D98-E98)/12</f>
        <v>17.778199266975207</v>
      </c>
    </row>
    <row r="99" spans="1:6">
      <c r="A99" s="12">
        <v>317035</v>
      </c>
      <c r="B99" s="12" t="s">
        <v>79</v>
      </c>
      <c r="C99" s="12" t="s">
        <v>177</v>
      </c>
      <c r="D99" s="36">
        <f>_xlfn.XLOOKUP(C99,'PRODUCTION LOTS'!B$2:B$255,'PRODUCTION LOTS'!C$2:C$255)</f>
        <v>43837.338391203702</v>
      </c>
      <c r="E99" s="27">
        <f>_xlfn.XLOOKUP(A99, 'RM DOM'!H$2:H$24, 'RM DOM'!K$2:K$24)</f>
        <v>43625</v>
      </c>
      <c r="F99" s="38">
        <f>(D99-E99)/12</f>
        <v>17.694865933641875</v>
      </c>
    </row>
    <row r="100" spans="1:6">
      <c r="A100" s="12">
        <v>316579</v>
      </c>
      <c r="B100" s="12" t="s">
        <v>79</v>
      </c>
      <c r="C100" s="12" t="s">
        <v>178</v>
      </c>
      <c r="D100" s="36">
        <f>_xlfn.XLOOKUP(C100,'PRODUCTION LOTS'!B$2:B$255,'PRODUCTION LOTS'!C$2:C$255)</f>
        <v>43842.849641203706</v>
      </c>
      <c r="E100" s="27">
        <f>_xlfn.XLOOKUP(A100, 'RM DOM'!H$2:H$24, 'RM DOM'!K$2:K$24)</f>
        <v>43624</v>
      </c>
      <c r="F100" s="38">
        <f>(D100-E100)/12</f>
        <v>18.237470100308808</v>
      </c>
    </row>
    <row r="101" spans="1:6">
      <c r="A101" s="12">
        <v>317035</v>
      </c>
      <c r="B101" s="12" t="s">
        <v>79</v>
      </c>
      <c r="C101" s="12" t="s">
        <v>178</v>
      </c>
      <c r="D101" s="36">
        <f>_xlfn.XLOOKUP(C101,'PRODUCTION LOTS'!B$2:B$255,'PRODUCTION LOTS'!C$2:C$255)</f>
        <v>43842.849641203706</v>
      </c>
      <c r="E101" s="27">
        <f>_xlfn.XLOOKUP(A101, 'RM DOM'!H$2:H$24, 'RM DOM'!K$2:K$24)</f>
        <v>43625</v>
      </c>
      <c r="F101" s="38">
        <f>(D101-E101)/12</f>
        <v>18.154136766975473</v>
      </c>
    </row>
    <row r="102" spans="1:6">
      <c r="A102" s="12">
        <v>316579</v>
      </c>
      <c r="B102" s="12" t="s">
        <v>79</v>
      </c>
      <c r="C102" s="12" t="s">
        <v>179</v>
      </c>
      <c r="D102" s="36">
        <f>_xlfn.XLOOKUP(C102,'PRODUCTION LOTS'!B$2:B$255,'PRODUCTION LOTS'!C$2:C$255)</f>
        <v>43848.338576388887</v>
      </c>
      <c r="E102" s="27">
        <f>_xlfn.XLOOKUP(A102, 'RM DOM'!H$2:H$24, 'RM DOM'!K$2:K$24)</f>
        <v>43624</v>
      </c>
      <c r="F102" s="38">
        <f>(D102-E102)/12</f>
        <v>18.69488136574061</v>
      </c>
    </row>
    <row r="103" spans="1:6">
      <c r="A103" s="12">
        <v>317035</v>
      </c>
      <c r="B103" s="12" t="s">
        <v>79</v>
      </c>
      <c r="C103" s="12" t="s">
        <v>179</v>
      </c>
      <c r="D103" s="36">
        <f>_xlfn.XLOOKUP(C103,'PRODUCTION LOTS'!B$2:B$255,'PRODUCTION LOTS'!C$2:C$255)</f>
        <v>43848.338576388887</v>
      </c>
      <c r="E103" s="27">
        <f>_xlfn.XLOOKUP(A103, 'RM DOM'!H$2:H$24, 'RM DOM'!K$2:K$24)</f>
        <v>43625</v>
      </c>
      <c r="F103" s="38">
        <f>(D103-E103)/12</f>
        <v>18.611548032407274</v>
      </c>
    </row>
    <row r="104" spans="1:6">
      <c r="A104" s="12">
        <v>322396</v>
      </c>
      <c r="B104" s="12" t="s">
        <v>79</v>
      </c>
      <c r="C104" s="12" t="s">
        <v>179</v>
      </c>
      <c r="D104" s="36">
        <f>_xlfn.XLOOKUP(C104,'PRODUCTION LOTS'!B$2:B$255,'PRODUCTION LOTS'!C$2:C$255)</f>
        <v>43848.338576388887</v>
      </c>
      <c r="E104" s="27">
        <f>_xlfn.XLOOKUP(A104, 'RM DOM'!H$2:H$24, 'RM DOM'!K$2:K$24)</f>
        <v>43730</v>
      </c>
      <c r="F104" s="38">
        <f>(D104-E104)/12</f>
        <v>9.861548032407276</v>
      </c>
    </row>
    <row r="105" spans="1:6">
      <c r="A105" s="12">
        <v>316579</v>
      </c>
      <c r="B105" s="12" t="s">
        <v>79</v>
      </c>
      <c r="C105" s="12" t="s">
        <v>180</v>
      </c>
      <c r="D105" s="36">
        <f>_xlfn.XLOOKUP(C105,'PRODUCTION LOTS'!B$2:B$255,'PRODUCTION LOTS'!C$2:C$255)</f>
        <v>43853.866180555553</v>
      </c>
      <c r="E105" s="27">
        <f>_xlfn.XLOOKUP(A105, 'RM DOM'!H$2:H$24, 'RM DOM'!K$2:K$24)</f>
        <v>43624</v>
      </c>
      <c r="F105" s="38">
        <f>(D105-E105)/12</f>
        <v>19.155515046296085</v>
      </c>
    </row>
    <row r="106" spans="1:6">
      <c r="A106" s="12">
        <v>317035</v>
      </c>
      <c r="B106" s="12" t="s">
        <v>79</v>
      </c>
      <c r="C106" s="12" t="s">
        <v>180</v>
      </c>
      <c r="D106" s="36">
        <f>_xlfn.XLOOKUP(C106,'PRODUCTION LOTS'!B$2:B$255,'PRODUCTION LOTS'!C$2:C$255)</f>
        <v>43853.866180555553</v>
      </c>
      <c r="E106" s="27">
        <f>_xlfn.XLOOKUP(A106, 'RM DOM'!H$2:H$24, 'RM DOM'!K$2:K$24)</f>
        <v>43625</v>
      </c>
      <c r="F106" s="38">
        <f>(D106-E106)/12</f>
        <v>19.072181712962749</v>
      </c>
    </row>
    <row r="107" spans="1:6">
      <c r="A107" s="12">
        <v>322396</v>
      </c>
      <c r="B107" s="12" t="s">
        <v>79</v>
      </c>
      <c r="C107" s="12" t="s">
        <v>180</v>
      </c>
      <c r="D107" s="36">
        <f>_xlfn.XLOOKUP(C107,'PRODUCTION LOTS'!B$2:B$255,'PRODUCTION LOTS'!C$2:C$255)</f>
        <v>43853.866180555553</v>
      </c>
      <c r="E107" s="27">
        <f>_xlfn.XLOOKUP(A107, 'RM DOM'!H$2:H$24, 'RM DOM'!K$2:K$24)</f>
        <v>43730</v>
      </c>
      <c r="F107" s="38">
        <f>(D107-E107)/12</f>
        <v>10.322181712962751</v>
      </c>
    </row>
    <row r="108" spans="1:6">
      <c r="A108" s="12">
        <v>316579</v>
      </c>
      <c r="B108" s="12" t="s">
        <v>79</v>
      </c>
      <c r="C108" s="12" t="s">
        <v>181</v>
      </c>
      <c r="D108" s="36">
        <f>_xlfn.XLOOKUP(C108,'PRODUCTION LOTS'!B$2:B$255,'PRODUCTION LOTS'!C$2:C$255)</f>
        <v>43859.358124999999</v>
      </c>
      <c r="E108" s="27">
        <f>_xlfn.XLOOKUP(A108, 'RM DOM'!H$2:H$24, 'RM DOM'!K$2:K$24)</f>
        <v>43624</v>
      </c>
      <c r="F108" s="38">
        <f>(D108-E108)/12</f>
        <v>19.613177083333238</v>
      </c>
    </row>
    <row r="109" spans="1:6">
      <c r="A109" s="12">
        <v>317035</v>
      </c>
      <c r="B109" s="12" t="s">
        <v>79</v>
      </c>
      <c r="C109" s="12" t="s">
        <v>181</v>
      </c>
      <c r="D109" s="36">
        <f>_xlfn.XLOOKUP(C109,'PRODUCTION LOTS'!B$2:B$255,'PRODUCTION LOTS'!C$2:C$255)</f>
        <v>43859.358124999999</v>
      </c>
      <c r="E109" s="27">
        <f>_xlfn.XLOOKUP(A109, 'RM DOM'!H$2:H$24, 'RM DOM'!K$2:K$24)</f>
        <v>43625</v>
      </c>
      <c r="F109" s="38">
        <f>(D109-E109)/12</f>
        <v>19.529843749999902</v>
      </c>
    </row>
    <row r="110" spans="1:6">
      <c r="A110" s="12">
        <v>322396</v>
      </c>
      <c r="B110" s="12" t="s">
        <v>79</v>
      </c>
      <c r="C110" s="12" t="s">
        <v>181</v>
      </c>
      <c r="D110" s="36">
        <f>_xlfn.XLOOKUP(C110,'PRODUCTION LOTS'!B$2:B$255,'PRODUCTION LOTS'!C$2:C$255)</f>
        <v>43859.358124999999</v>
      </c>
      <c r="E110" s="27">
        <f>_xlfn.XLOOKUP(A110, 'RM DOM'!H$2:H$24, 'RM DOM'!K$2:K$24)</f>
        <v>43730</v>
      </c>
      <c r="F110" s="38">
        <f>(D110-E110)/12</f>
        <v>10.779843749999904</v>
      </c>
    </row>
    <row r="111" spans="1:6">
      <c r="A111" s="12">
        <v>317035</v>
      </c>
      <c r="B111" s="12" t="s">
        <v>79</v>
      </c>
      <c r="C111" s="12" t="s">
        <v>182</v>
      </c>
      <c r="D111" s="36">
        <f>_xlfn.XLOOKUP(C111,'PRODUCTION LOTS'!B$2:B$255,'PRODUCTION LOTS'!C$2:C$255)</f>
        <v>43864.858969907407</v>
      </c>
      <c r="E111" s="27">
        <f>_xlfn.XLOOKUP(A111, 'RM DOM'!H$2:H$24, 'RM DOM'!K$2:K$24)</f>
        <v>43625</v>
      </c>
      <c r="F111" s="38">
        <f>(D111-E111)/12</f>
        <v>19.988247492283943</v>
      </c>
    </row>
    <row r="112" spans="1:6">
      <c r="A112" s="12">
        <v>322394</v>
      </c>
      <c r="B112" s="12" t="s">
        <v>79</v>
      </c>
      <c r="C112" s="12" t="s">
        <v>182</v>
      </c>
      <c r="D112" s="36">
        <f>_xlfn.XLOOKUP(C112,'PRODUCTION LOTS'!B$2:B$255,'PRODUCTION LOTS'!C$2:C$255)</f>
        <v>43864.858969907407</v>
      </c>
      <c r="E112" s="27">
        <f>_xlfn.XLOOKUP(A112, 'RM DOM'!H$2:H$24, 'RM DOM'!K$2:K$24)</f>
        <v>43740</v>
      </c>
      <c r="F112" s="38">
        <f>(D112-E112)/12</f>
        <v>10.404914158950609</v>
      </c>
    </row>
    <row r="113" spans="1:6">
      <c r="A113" s="12">
        <v>322396</v>
      </c>
      <c r="B113" s="12" t="s">
        <v>79</v>
      </c>
      <c r="C113" s="12" t="s">
        <v>182</v>
      </c>
      <c r="D113" s="36">
        <f>_xlfn.XLOOKUP(C113,'PRODUCTION LOTS'!B$2:B$255,'PRODUCTION LOTS'!C$2:C$255)</f>
        <v>43864.858969907407</v>
      </c>
      <c r="E113" s="27">
        <f>_xlfn.XLOOKUP(A113, 'RM DOM'!H$2:H$24, 'RM DOM'!K$2:K$24)</f>
        <v>43730</v>
      </c>
      <c r="F113" s="38">
        <f>(D113-E113)/12</f>
        <v>11.238247492283941</v>
      </c>
    </row>
    <row r="114" spans="1:6">
      <c r="A114" s="12">
        <v>317035</v>
      </c>
      <c r="B114" s="12" t="s">
        <v>79</v>
      </c>
      <c r="C114" s="12" t="s">
        <v>183</v>
      </c>
      <c r="D114" s="36">
        <f>_xlfn.XLOOKUP(C114,'PRODUCTION LOTS'!B$2:B$255,'PRODUCTION LOTS'!C$2:C$255)</f>
        <v>43870.355682870373</v>
      </c>
      <c r="E114" s="27">
        <f>_xlfn.XLOOKUP(A114, 'RM DOM'!H$2:H$24, 'RM DOM'!K$2:K$24)</f>
        <v>43625</v>
      </c>
      <c r="F114" s="38">
        <f>(D114-E114)/12</f>
        <v>20.446306905864429</v>
      </c>
    </row>
    <row r="115" spans="1:6">
      <c r="A115" s="12">
        <v>322394</v>
      </c>
      <c r="B115" s="12" t="s">
        <v>79</v>
      </c>
      <c r="C115" s="12" t="s">
        <v>183</v>
      </c>
      <c r="D115" s="36">
        <f>_xlfn.XLOOKUP(C115,'PRODUCTION LOTS'!B$2:B$255,'PRODUCTION LOTS'!C$2:C$255)</f>
        <v>43870.355682870373</v>
      </c>
      <c r="E115" s="27">
        <f>_xlfn.XLOOKUP(A115, 'RM DOM'!H$2:H$24, 'RM DOM'!K$2:K$24)</f>
        <v>43740</v>
      </c>
      <c r="F115" s="38">
        <f>(D115-E115)/12</f>
        <v>10.862973572531095</v>
      </c>
    </row>
    <row r="116" spans="1:6">
      <c r="A116" s="12">
        <v>322396</v>
      </c>
      <c r="B116" s="12" t="s">
        <v>79</v>
      </c>
      <c r="C116" s="12" t="s">
        <v>183</v>
      </c>
      <c r="D116" s="36">
        <f>_xlfn.XLOOKUP(C116,'PRODUCTION LOTS'!B$2:B$255,'PRODUCTION LOTS'!C$2:C$255)</f>
        <v>43870.355682870373</v>
      </c>
      <c r="E116" s="27">
        <f>_xlfn.XLOOKUP(A116, 'RM DOM'!H$2:H$24, 'RM DOM'!K$2:K$24)</f>
        <v>43730</v>
      </c>
      <c r="F116" s="38">
        <f>(D116-E116)/12</f>
        <v>11.696306905864427</v>
      </c>
    </row>
    <row r="117" spans="1:6">
      <c r="A117" s="12">
        <v>317035</v>
      </c>
      <c r="B117" s="12" t="s">
        <v>79</v>
      </c>
      <c r="C117" s="12" t="s">
        <v>184</v>
      </c>
      <c r="D117" s="36">
        <f>_xlfn.XLOOKUP(C117,'PRODUCTION LOTS'!B$2:B$255,'PRODUCTION LOTS'!C$2:C$255)</f>
        <v>43875.843819444446</v>
      </c>
      <c r="E117" s="27">
        <f>_xlfn.XLOOKUP(A117, 'RM DOM'!H$2:H$24, 'RM DOM'!K$2:K$24)</f>
        <v>43625</v>
      </c>
      <c r="F117" s="38">
        <f>(D117-E117)/12</f>
        <v>20.90365162037051</v>
      </c>
    </row>
    <row r="118" spans="1:6">
      <c r="A118" s="12">
        <v>322394</v>
      </c>
      <c r="B118" s="12" t="s">
        <v>79</v>
      </c>
      <c r="C118" s="12" t="s">
        <v>184</v>
      </c>
      <c r="D118" s="36">
        <f>_xlfn.XLOOKUP(C118,'PRODUCTION LOTS'!B$2:B$255,'PRODUCTION LOTS'!C$2:C$255)</f>
        <v>43875.843819444446</v>
      </c>
      <c r="E118" s="27">
        <f>_xlfn.XLOOKUP(A118, 'RM DOM'!H$2:H$24, 'RM DOM'!K$2:K$24)</f>
        <v>43740</v>
      </c>
      <c r="F118" s="38">
        <f>(D118-E118)/12</f>
        <v>11.320318287037177</v>
      </c>
    </row>
    <row r="119" spans="1:6">
      <c r="A119" s="12">
        <v>322396</v>
      </c>
      <c r="B119" s="12" t="s">
        <v>79</v>
      </c>
      <c r="C119" s="12" t="s">
        <v>184</v>
      </c>
      <c r="D119" s="36">
        <f>_xlfn.XLOOKUP(C119,'PRODUCTION LOTS'!B$2:B$255,'PRODUCTION LOTS'!C$2:C$255)</f>
        <v>43875.843819444446</v>
      </c>
      <c r="E119" s="27">
        <f>_xlfn.XLOOKUP(A119, 'RM DOM'!H$2:H$24, 'RM DOM'!K$2:K$24)</f>
        <v>43730</v>
      </c>
      <c r="F119" s="38">
        <f>(D119-E119)/12</f>
        <v>12.15365162037051</v>
      </c>
    </row>
    <row r="120" spans="1:6">
      <c r="A120" s="12">
        <v>317035</v>
      </c>
      <c r="B120" s="12" t="s">
        <v>79</v>
      </c>
      <c r="C120" s="12" t="s">
        <v>185</v>
      </c>
      <c r="D120" s="36">
        <f>_xlfn.XLOOKUP(C120,'PRODUCTION LOTS'!B$2:B$255,'PRODUCTION LOTS'!C$2:C$255)</f>
        <v>43881.352627314816</v>
      </c>
      <c r="E120" s="27">
        <f>_xlfn.XLOOKUP(A120, 'RM DOM'!H$2:H$24, 'RM DOM'!K$2:K$24)</f>
        <v>43625</v>
      </c>
      <c r="F120" s="38">
        <f>(D120-E120)/12</f>
        <v>21.362718942901363</v>
      </c>
    </row>
    <row r="121" spans="1:6">
      <c r="A121" s="12">
        <v>322394</v>
      </c>
      <c r="B121" s="12" t="s">
        <v>79</v>
      </c>
      <c r="C121" s="12" t="s">
        <v>185</v>
      </c>
      <c r="D121" s="36">
        <f>_xlfn.XLOOKUP(C121,'PRODUCTION LOTS'!B$2:B$255,'PRODUCTION LOTS'!C$2:C$255)</f>
        <v>43881.352627314816</v>
      </c>
      <c r="E121" s="27">
        <f>_xlfn.XLOOKUP(A121, 'RM DOM'!H$2:H$24, 'RM DOM'!K$2:K$24)</f>
        <v>43740</v>
      </c>
      <c r="F121" s="38">
        <f>(D121-E121)/12</f>
        <v>11.779385609568029</v>
      </c>
    </row>
    <row r="122" spans="1:6">
      <c r="A122" s="12">
        <v>322396</v>
      </c>
      <c r="B122" s="12" t="s">
        <v>79</v>
      </c>
      <c r="C122" s="12" t="s">
        <v>185</v>
      </c>
      <c r="D122" s="36">
        <f>_xlfn.XLOOKUP(C122,'PRODUCTION LOTS'!B$2:B$255,'PRODUCTION LOTS'!C$2:C$255)</f>
        <v>43881.352627314816</v>
      </c>
      <c r="E122" s="27">
        <f>_xlfn.XLOOKUP(A122, 'RM DOM'!H$2:H$24, 'RM DOM'!K$2:K$24)</f>
        <v>43730</v>
      </c>
      <c r="F122" s="38">
        <f>(D122-E122)/12</f>
        <v>12.612718942901362</v>
      </c>
    </row>
    <row r="123" spans="1:6">
      <c r="A123" s="12">
        <v>317035</v>
      </c>
      <c r="B123" s="12" t="s">
        <v>79</v>
      </c>
      <c r="C123" s="12" t="s">
        <v>186</v>
      </c>
      <c r="D123" s="36">
        <f>_xlfn.XLOOKUP(C123,'PRODUCTION LOTS'!B$2:B$255,'PRODUCTION LOTS'!C$2:C$255)</f>
        <v>43886.844641203701</v>
      </c>
      <c r="E123" s="27">
        <f>_xlfn.XLOOKUP(A123, 'RM DOM'!H$2:H$24, 'RM DOM'!K$2:K$24)</f>
        <v>43625</v>
      </c>
      <c r="F123" s="38">
        <f>(D123-E123)/12</f>
        <v>21.820386766975087</v>
      </c>
    </row>
    <row r="124" spans="1:6">
      <c r="A124" s="12">
        <v>322394</v>
      </c>
      <c r="B124" s="12" t="s">
        <v>79</v>
      </c>
      <c r="C124" s="12" t="s">
        <v>186</v>
      </c>
      <c r="D124" s="36">
        <f>_xlfn.XLOOKUP(C124,'PRODUCTION LOTS'!B$2:B$255,'PRODUCTION LOTS'!C$2:C$255)</f>
        <v>43886.844641203701</v>
      </c>
      <c r="E124" s="27">
        <f>_xlfn.XLOOKUP(A124, 'RM DOM'!H$2:H$24, 'RM DOM'!K$2:K$24)</f>
        <v>43740</v>
      </c>
      <c r="F124" s="38">
        <f>(D124-E124)/12</f>
        <v>12.237053433641753</v>
      </c>
    </row>
    <row r="125" spans="1:6">
      <c r="A125" s="12">
        <v>322396</v>
      </c>
      <c r="B125" s="12" t="s">
        <v>79</v>
      </c>
      <c r="C125" s="12" t="s">
        <v>186</v>
      </c>
      <c r="D125" s="36">
        <f>_xlfn.XLOOKUP(C125,'PRODUCTION LOTS'!B$2:B$255,'PRODUCTION LOTS'!C$2:C$255)</f>
        <v>43886.844641203701</v>
      </c>
      <c r="E125" s="27">
        <f>_xlfn.XLOOKUP(A125, 'RM DOM'!H$2:H$24, 'RM DOM'!K$2:K$24)</f>
        <v>43730</v>
      </c>
      <c r="F125" s="38">
        <f>(D125-E125)/12</f>
        <v>13.070386766975085</v>
      </c>
    </row>
    <row r="126" spans="1:6">
      <c r="A126" s="12">
        <v>317035</v>
      </c>
      <c r="B126" s="12" t="s">
        <v>79</v>
      </c>
      <c r="C126" s="12" t="s">
        <v>187</v>
      </c>
      <c r="D126" s="36">
        <f>_xlfn.XLOOKUP(C126,'PRODUCTION LOTS'!B$2:B$255,'PRODUCTION LOTS'!C$2:C$255)</f>
        <v>43892.333738425928</v>
      </c>
      <c r="E126" s="27">
        <f>_xlfn.XLOOKUP(A126, 'RM DOM'!H$2:H$24, 'RM DOM'!K$2:K$24)</f>
        <v>43625</v>
      </c>
      <c r="F126" s="38">
        <f>(D126-E126)/12</f>
        <v>22.277811535494038</v>
      </c>
    </row>
    <row r="127" spans="1:6">
      <c r="A127" s="12">
        <v>322394</v>
      </c>
      <c r="B127" s="12" t="s">
        <v>79</v>
      </c>
      <c r="C127" s="12" t="s">
        <v>187</v>
      </c>
      <c r="D127" s="36">
        <f>_xlfn.XLOOKUP(C127,'PRODUCTION LOTS'!B$2:B$255,'PRODUCTION LOTS'!C$2:C$255)</f>
        <v>43892.333738425928</v>
      </c>
      <c r="E127" s="27">
        <f>_xlfn.XLOOKUP(A127, 'RM DOM'!H$2:H$24, 'RM DOM'!K$2:K$24)</f>
        <v>43740</v>
      </c>
      <c r="F127" s="38">
        <f>(D127-E127)/12</f>
        <v>12.694478202160704</v>
      </c>
    </row>
    <row r="128" spans="1:6">
      <c r="A128" s="12">
        <v>317035</v>
      </c>
      <c r="B128" s="12" t="s">
        <v>79</v>
      </c>
      <c r="C128" s="12" t="s">
        <v>188</v>
      </c>
      <c r="D128" s="36">
        <f>_xlfn.XLOOKUP(C128,'PRODUCTION LOTS'!B$2:B$255,'PRODUCTION LOTS'!C$2:C$255)</f>
        <v>43900.349317129629</v>
      </c>
      <c r="E128" s="27">
        <f>_xlfn.XLOOKUP(A128, 'RM DOM'!H$2:H$24, 'RM DOM'!K$2:K$24)</f>
        <v>43625</v>
      </c>
      <c r="F128" s="38">
        <f>(D128-E128)/12</f>
        <v>22.945776427469053</v>
      </c>
    </row>
    <row r="129" spans="1:6">
      <c r="A129" s="12">
        <v>322394</v>
      </c>
      <c r="B129" s="12" t="s">
        <v>79</v>
      </c>
      <c r="C129" s="12" t="s">
        <v>188</v>
      </c>
      <c r="D129" s="36">
        <f>_xlfn.XLOOKUP(C129,'PRODUCTION LOTS'!B$2:B$255,'PRODUCTION LOTS'!C$2:C$255)</f>
        <v>43900.349317129629</v>
      </c>
      <c r="E129" s="27">
        <f>_xlfn.XLOOKUP(A129, 'RM DOM'!H$2:H$24, 'RM DOM'!K$2:K$24)</f>
        <v>43740</v>
      </c>
      <c r="F129" s="38">
        <f>(D129-E129)/12</f>
        <v>13.362443094135719</v>
      </c>
    </row>
    <row r="130" spans="1:6">
      <c r="A130" s="12">
        <v>317035</v>
      </c>
      <c r="B130" s="12" t="s">
        <v>79</v>
      </c>
      <c r="C130" s="12" t="s">
        <v>189</v>
      </c>
      <c r="D130" s="36">
        <f>_xlfn.XLOOKUP(C130,'PRODUCTION LOTS'!B$2:B$255,'PRODUCTION LOTS'!C$2:C$255)</f>
        <v>43905.837060185186</v>
      </c>
      <c r="E130" s="27">
        <f>_xlfn.XLOOKUP(A130, 'RM DOM'!H$2:H$24, 'RM DOM'!K$2:K$24)</f>
        <v>43625</v>
      </c>
      <c r="F130" s="38">
        <f>(D130-E130)/12</f>
        <v>23.403088348765476</v>
      </c>
    </row>
    <row r="131" spans="1:6">
      <c r="A131" s="12">
        <v>322394</v>
      </c>
      <c r="B131" s="12" t="s">
        <v>79</v>
      </c>
      <c r="C131" s="12" t="s">
        <v>189</v>
      </c>
      <c r="D131" s="36">
        <f>_xlfn.XLOOKUP(C131,'PRODUCTION LOTS'!B$2:B$255,'PRODUCTION LOTS'!C$2:C$255)</f>
        <v>43905.837060185186</v>
      </c>
      <c r="E131" s="27">
        <f>_xlfn.XLOOKUP(A131, 'RM DOM'!H$2:H$24, 'RM DOM'!K$2:K$24)</f>
        <v>43740</v>
      </c>
      <c r="F131" s="38">
        <f>(D131-E131)/12</f>
        <v>13.819755015432142</v>
      </c>
    </row>
    <row r="132" spans="1:6">
      <c r="A132" s="12">
        <v>317035</v>
      </c>
      <c r="B132" s="12" t="s">
        <v>79</v>
      </c>
      <c r="C132" s="12" t="s">
        <v>190</v>
      </c>
      <c r="D132" s="36">
        <f>_xlfn.XLOOKUP(C132,'PRODUCTION LOTS'!B$2:B$255,'PRODUCTION LOTS'!C$2:C$255)</f>
        <v>43911.34715277778</v>
      </c>
      <c r="E132" s="27">
        <f>_xlfn.XLOOKUP(A132, 'RM DOM'!H$2:H$24, 'RM DOM'!K$2:K$24)</f>
        <v>43625</v>
      </c>
      <c r="F132" s="38">
        <f>(D132-E132)/12</f>
        <v>23.862262731481678</v>
      </c>
    </row>
    <row r="133" spans="1:6">
      <c r="A133" s="12">
        <v>322394</v>
      </c>
      <c r="B133" s="12" t="s">
        <v>79</v>
      </c>
      <c r="C133" s="12" t="s">
        <v>190</v>
      </c>
      <c r="D133" s="36">
        <f>_xlfn.XLOOKUP(C133,'PRODUCTION LOTS'!B$2:B$255,'PRODUCTION LOTS'!C$2:C$255)</f>
        <v>43911.34715277778</v>
      </c>
      <c r="E133" s="27">
        <f>_xlfn.XLOOKUP(A133, 'RM DOM'!H$2:H$24, 'RM DOM'!K$2:K$24)</f>
        <v>43740</v>
      </c>
      <c r="F133" s="38">
        <f>(D133-E133)/12</f>
        <v>14.278929398148344</v>
      </c>
    </row>
    <row r="134" spans="1:6">
      <c r="A134" s="12">
        <v>317035</v>
      </c>
      <c r="B134" s="12" t="s">
        <v>79</v>
      </c>
      <c r="C134" s="12" t="s">
        <v>191</v>
      </c>
      <c r="D134" s="36">
        <f>_xlfn.XLOOKUP(C134,'PRODUCTION LOTS'!B$2:B$255,'PRODUCTION LOTS'!C$2:C$255)</f>
        <v>43916.836678240739</v>
      </c>
      <c r="E134" s="27">
        <f>_xlfn.XLOOKUP(A134, 'RM DOM'!H$2:H$24, 'RM DOM'!K$2:K$24)</f>
        <v>43625</v>
      </c>
      <c r="F134" s="38">
        <f>(D134-E134)/12</f>
        <v>24.319723186728272</v>
      </c>
    </row>
    <row r="135" spans="1:6">
      <c r="A135" s="12">
        <v>322394</v>
      </c>
      <c r="B135" s="12" t="s">
        <v>79</v>
      </c>
      <c r="C135" s="12" t="s">
        <v>191</v>
      </c>
      <c r="D135" s="36">
        <f>_xlfn.XLOOKUP(C135,'PRODUCTION LOTS'!B$2:B$255,'PRODUCTION LOTS'!C$2:C$255)</f>
        <v>43916.836678240739</v>
      </c>
      <c r="E135" s="27">
        <f>_xlfn.XLOOKUP(A135, 'RM DOM'!H$2:H$24, 'RM DOM'!K$2:K$24)</f>
        <v>43740</v>
      </c>
      <c r="F135" s="38">
        <f>(D135-E135)/12</f>
        <v>14.73638985339494</v>
      </c>
    </row>
    <row r="136" spans="1:6">
      <c r="A136" s="12">
        <v>322394</v>
      </c>
      <c r="B136" s="12" t="s">
        <v>79</v>
      </c>
      <c r="C136" s="12" t="s">
        <v>192</v>
      </c>
      <c r="D136" s="36">
        <f>_xlfn.XLOOKUP(C136,'PRODUCTION LOTS'!B$2:B$255,'PRODUCTION LOTS'!C$2:C$255)</f>
        <v>43922.341550925928</v>
      </c>
      <c r="E136" s="27">
        <f>_xlfn.XLOOKUP(A136, 'RM DOM'!H$2:H$24, 'RM DOM'!K$2:K$24)</f>
        <v>43740</v>
      </c>
      <c r="F136" s="38">
        <f>(D136-E136)/12</f>
        <v>15.195129243827372</v>
      </c>
    </row>
    <row r="137" spans="1:6">
      <c r="A137" s="12">
        <v>322394</v>
      </c>
      <c r="B137" s="12" t="s">
        <v>19</v>
      </c>
      <c r="C137" s="12" t="s">
        <v>26</v>
      </c>
      <c r="D137" s="36">
        <f>_xlfn.XLOOKUP(C137,'PRODUCTION LOTS'!B$2:B$255,'PRODUCTION LOTS'!C$2:C$255)</f>
        <v>43926.843043981484</v>
      </c>
      <c r="E137" s="27">
        <f>_xlfn.XLOOKUP(A137, 'RM DOM'!H$2:H$24, 'RM DOM'!K$2:K$24)</f>
        <v>43740</v>
      </c>
      <c r="F137" s="38">
        <f>(D137-E137)/12</f>
        <v>15.57025366512365</v>
      </c>
    </row>
    <row r="138" spans="1:6">
      <c r="A138" s="12">
        <v>322394</v>
      </c>
      <c r="B138" s="12" t="s">
        <v>19</v>
      </c>
      <c r="C138" s="12" t="s">
        <v>27</v>
      </c>
      <c r="D138" s="36">
        <f>_xlfn.XLOOKUP(C138,'PRODUCTION LOTS'!B$2:B$255,'PRODUCTION LOTS'!C$2:C$255)</f>
        <v>43933.831307870372</v>
      </c>
      <c r="E138" s="27">
        <f>_xlfn.XLOOKUP(A138, 'RM DOM'!H$2:H$24, 'RM DOM'!K$2:K$24)</f>
        <v>43740</v>
      </c>
      <c r="F138" s="38">
        <f>(D138-E138)/12</f>
        <v>16.152608989197688</v>
      </c>
    </row>
    <row r="139" spans="1:6">
      <c r="A139" s="12">
        <v>322394</v>
      </c>
      <c r="B139" s="12" t="s">
        <v>19</v>
      </c>
      <c r="C139" s="12" t="s">
        <v>28</v>
      </c>
      <c r="D139" s="36">
        <f>_xlfn.XLOOKUP(C139,'PRODUCTION LOTS'!B$2:B$255,'PRODUCTION LOTS'!C$2:C$255)</f>
        <v>43940.841412037036</v>
      </c>
      <c r="E139" s="27">
        <f>_xlfn.XLOOKUP(A139, 'RM DOM'!H$2:H$24, 'RM DOM'!K$2:K$24)</f>
        <v>43740</v>
      </c>
      <c r="F139" s="38">
        <f>(D139-E139)/12</f>
        <v>16.736784336419685</v>
      </c>
    </row>
    <row r="140" spans="1:6">
      <c r="A140" s="12">
        <v>325699</v>
      </c>
      <c r="B140" s="12" t="s">
        <v>19</v>
      </c>
      <c r="C140" s="12" t="s">
        <v>28</v>
      </c>
      <c r="D140" s="36">
        <f>_xlfn.XLOOKUP(C140,'PRODUCTION LOTS'!B$2:B$255,'PRODUCTION LOTS'!C$2:C$255)</f>
        <v>43940.841412037036</v>
      </c>
      <c r="E140" s="27">
        <f>_xlfn.XLOOKUP(A140, 'RM DOM'!H$2:H$24, 'RM DOM'!K$2:K$24)</f>
        <v>43850</v>
      </c>
      <c r="F140" s="38">
        <f>(D140-E140)/12</f>
        <v>7.5701176697530173</v>
      </c>
    </row>
    <row r="141" spans="1:6">
      <c r="A141" s="12">
        <v>322394</v>
      </c>
      <c r="B141" s="12" t="s">
        <v>79</v>
      </c>
      <c r="C141" s="12" t="s">
        <v>193</v>
      </c>
      <c r="D141" s="36">
        <f>_xlfn.XLOOKUP(C141,'PRODUCTION LOTS'!B$2:B$255,'PRODUCTION LOTS'!C$2:C$255)</f>
        <v>43961.357233796298</v>
      </c>
      <c r="E141" s="27">
        <f>_xlfn.XLOOKUP(A141, 'RM DOM'!H$2:H$24, 'RM DOM'!K$2:K$24)</f>
        <v>43740</v>
      </c>
      <c r="F141" s="38">
        <f>(D141-E141)/12</f>
        <v>18.446436149691483</v>
      </c>
    </row>
    <row r="142" spans="1:6">
      <c r="A142" s="12">
        <v>325699</v>
      </c>
      <c r="B142" s="12" t="s">
        <v>79</v>
      </c>
      <c r="C142" s="12" t="s">
        <v>193</v>
      </c>
      <c r="D142" s="36">
        <f>_xlfn.XLOOKUP(C142,'PRODUCTION LOTS'!B$2:B$255,'PRODUCTION LOTS'!C$2:C$255)</f>
        <v>43961.357233796298</v>
      </c>
      <c r="E142" s="27">
        <f>_xlfn.XLOOKUP(A142, 'RM DOM'!H$2:H$24, 'RM DOM'!K$2:K$24)</f>
        <v>43850</v>
      </c>
      <c r="F142" s="38">
        <f>(D142-E142)/12</f>
        <v>9.2797694830248165</v>
      </c>
    </row>
    <row r="143" spans="1:6">
      <c r="A143" s="12">
        <v>322394</v>
      </c>
      <c r="B143" s="12" t="s">
        <v>79</v>
      </c>
      <c r="C143" s="12" t="s">
        <v>194</v>
      </c>
      <c r="D143" s="36">
        <f>_xlfn.XLOOKUP(C143,'PRODUCTION LOTS'!B$2:B$255,'PRODUCTION LOTS'!C$2:C$255)</f>
        <v>43966.832256944443</v>
      </c>
      <c r="E143" s="27">
        <f>_xlfn.XLOOKUP(A143, 'RM DOM'!H$2:H$24, 'RM DOM'!K$2:K$24)</f>
        <v>43740</v>
      </c>
      <c r="F143" s="38">
        <f>(D143-E143)/12</f>
        <v>18.902688078703552</v>
      </c>
    </row>
    <row r="144" spans="1:6">
      <c r="A144" s="12">
        <v>325699</v>
      </c>
      <c r="B144" s="12" t="s">
        <v>79</v>
      </c>
      <c r="C144" s="12" t="s">
        <v>194</v>
      </c>
      <c r="D144" s="36">
        <f>_xlfn.XLOOKUP(C144,'PRODUCTION LOTS'!B$2:B$255,'PRODUCTION LOTS'!C$2:C$255)</f>
        <v>43966.832256944443</v>
      </c>
      <c r="E144" s="27">
        <f>_xlfn.XLOOKUP(A144, 'RM DOM'!H$2:H$24, 'RM DOM'!K$2:K$24)</f>
        <v>43850</v>
      </c>
      <c r="F144" s="38">
        <f>(D144-E144)/12</f>
        <v>9.7360214120368855</v>
      </c>
    </row>
    <row r="145" spans="1:6">
      <c r="A145" s="12">
        <v>322394</v>
      </c>
      <c r="B145" s="12" t="s">
        <v>79</v>
      </c>
      <c r="C145" s="12" t="s">
        <v>195</v>
      </c>
      <c r="D145" s="36">
        <f>_xlfn.XLOOKUP(C145,'PRODUCTION LOTS'!B$2:B$255,'PRODUCTION LOTS'!C$2:C$255)</f>
        <v>43972.352083333331</v>
      </c>
      <c r="E145" s="27">
        <f>_xlfn.XLOOKUP(A145, 'RM DOM'!H$2:H$24, 'RM DOM'!K$2:K$24)</f>
        <v>43740</v>
      </c>
      <c r="F145" s="38">
        <f>(D145-E145)/12</f>
        <v>19.362673611110949</v>
      </c>
    </row>
    <row r="146" spans="1:6">
      <c r="A146" s="12">
        <v>325699</v>
      </c>
      <c r="B146" s="12" t="s">
        <v>79</v>
      </c>
      <c r="C146" s="12" t="s">
        <v>195</v>
      </c>
      <c r="D146" s="36">
        <f>_xlfn.XLOOKUP(C146,'PRODUCTION LOTS'!B$2:B$255,'PRODUCTION LOTS'!C$2:C$255)</f>
        <v>43972.352083333331</v>
      </c>
      <c r="E146" s="27">
        <f>_xlfn.XLOOKUP(A146, 'RM DOM'!H$2:H$24, 'RM DOM'!K$2:K$24)</f>
        <v>43850</v>
      </c>
      <c r="F146" s="38">
        <f>(D146-E146)/12</f>
        <v>10.196006944444283</v>
      </c>
    </row>
    <row r="147" spans="1:6">
      <c r="A147" s="12">
        <v>322394</v>
      </c>
      <c r="B147" s="12" t="s">
        <v>79</v>
      </c>
      <c r="C147" s="12" t="s">
        <v>196</v>
      </c>
      <c r="D147" s="36">
        <f>_xlfn.XLOOKUP(C147,'PRODUCTION LOTS'!B$2:B$255,'PRODUCTION LOTS'!C$2:C$255)</f>
        <v>43977.823321759257</v>
      </c>
      <c r="E147" s="27">
        <f>_xlfn.XLOOKUP(A147, 'RM DOM'!H$2:H$24, 'RM DOM'!K$2:K$24)</f>
        <v>43740</v>
      </c>
      <c r="F147" s="38">
        <f>(D147-E147)/12</f>
        <v>19.818610146604744</v>
      </c>
    </row>
    <row r="148" spans="1:6">
      <c r="A148" s="12">
        <v>325699</v>
      </c>
      <c r="B148" s="12" t="s">
        <v>79</v>
      </c>
      <c r="C148" s="12" t="s">
        <v>196</v>
      </c>
      <c r="D148" s="36">
        <f>_xlfn.XLOOKUP(C148,'PRODUCTION LOTS'!B$2:B$255,'PRODUCTION LOTS'!C$2:C$255)</f>
        <v>43977.823321759257</v>
      </c>
      <c r="E148" s="27">
        <f>_xlfn.XLOOKUP(A148, 'RM DOM'!H$2:H$24, 'RM DOM'!K$2:K$24)</f>
        <v>43850</v>
      </c>
      <c r="F148" s="38">
        <f>(D148-E148)/12</f>
        <v>10.651943479938078</v>
      </c>
    </row>
    <row r="149" spans="1:6">
      <c r="A149" s="12">
        <v>322394</v>
      </c>
      <c r="B149" s="12" t="s">
        <v>79</v>
      </c>
      <c r="C149" s="12" t="s">
        <v>197</v>
      </c>
      <c r="D149" s="36">
        <f>_xlfn.XLOOKUP(C149,'PRODUCTION LOTS'!B$2:B$255,'PRODUCTION LOTS'!C$2:C$255)</f>
        <v>43983.343958333331</v>
      </c>
      <c r="E149" s="27">
        <f>_xlfn.XLOOKUP(A149, 'RM DOM'!H$2:H$24, 'RM DOM'!K$2:K$24)</f>
        <v>43740</v>
      </c>
      <c r="F149" s="38">
        <f>(D149-E149)/12</f>
        <v>20.27866319444426</v>
      </c>
    </row>
    <row r="150" spans="1:6">
      <c r="A150" s="12">
        <v>322394</v>
      </c>
      <c r="B150" s="12" t="s">
        <v>79</v>
      </c>
      <c r="C150" s="12" t="s">
        <v>198</v>
      </c>
      <c r="D150" s="36">
        <f>_xlfn.XLOOKUP(C150,'PRODUCTION LOTS'!B$2:B$255,'PRODUCTION LOTS'!C$2:C$255)</f>
        <v>43988.841909722221</v>
      </c>
      <c r="E150" s="27">
        <f>_xlfn.XLOOKUP(A150, 'RM DOM'!H$2:H$24, 'RM DOM'!K$2:K$24)</f>
        <v>43740</v>
      </c>
      <c r="F150" s="38">
        <f>(D150-E150)/12</f>
        <v>20.73682581018511</v>
      </c>
    </row>
    <row r="151" spans="1:6">
      <c r="A151" s="12">
        <v>325699</v>
      </c>
      <c r="B151" s="12" t="s">
        <v>79</v>
      </c>
      <c r="C151" s="12" t="s">
        <v>198</v>
      </c>
      <c r="D151" s="36">
        <f>_xlfn.XLOOKUP(C151,'PRODUCTION LOTS'!B$2:B$255,'PRODUCTION LOTS'!C$2:C$255)</f>
        <v>43988.841909722221</v>
      </c>
      <c r="E151" s="27">
        <f>_xlfn.XLOOKUP(A151, 'RM DOM'!H$2:H$24, 'RM DOM'!K$2:K$24)</f>
        <v>43850</v>
      </c>
      <c r="F151" s="38">
        <f>(D151-E151)/12</f>
        <v>11.570159143518444</v>
      </c>
    </row>
    <row r="152" spans="1:6">
      <c r="A152" s="12">
        <v>322394</v>
      </c>
      <c r="B152" s="12" t="s">
        <v>79</v>
      </c>
      <c r="C152" s="12" t="s">
        <v>199</v>
      </c>
      <c r="D152" s="36">
        <f>_xlfn.XLOOKUP(C152,'PRODUCTION LOTS'!B$2:B$255,'PRODUCTION LOTS'!C$2:C$255)</f>
        <v>43994.347291666665</v>
      </c>
      <c r="E152" s="27">
        <f>_xlfn.XLOOKUP(A152, 'RM DOM'!H$2:H$24, 'RM DOM'!K$2:K$24)</f>
        <v>43740</v>
      </c>
      <c r="F152" s="38">
        <f>(D152-E152)/12</f>
        <v>21.19560763888876</v>
      </c>
    </row>
    <row r="153" spans="1:6">
      <c r="A153" s="12">
        <v>325699</v>
      </c>
      <c r="B153" s="12" t="s">
        <v>79</v>
      </c>
      <c r="C153" s="12" t="s">
        <v>199</v>
      </c>
      <c r="D153" s="36">
        <f>_xlfn.XLOOKUP(C153,'PRODUCTION LOTS'!B$2:B$255,'PRODUCTION LOTS'!C$2:C$255)</f>
        <v>43994.347291666665</v>
      </c>
      <c r="E153" s="27">
        <f>_xlfn.XLOOKUP(A153, 'RM DOM'!H$2:H$24, 'RM DOM'!K$2:K$24)</f>
        <v>43850</v>
      </c>
      <c r="F153" s="38">
        <f>(D153-E153)/12</f>
        <v>12.028940972222093</v>
      </c>
    </row>
    <row r="154" spans="1:6">
      <c r="A154" s="12">
        <v>325699</v>
      </c>
      <c r="B154" s="12" t="s">
        <v>79</v>
      </c>
      <c r="C154" s="12" t="s">
        <v>200</v>
      </c>
      <c r="D154" s="36">
        <f>_xlfn.XLOOKUP(C154,'PRODUCTION LOTS'!B$2:B$255,'PRODUCTION LOTS'!C$2:C$255)</f>
        <v>43999.837789351855</v>
      </c>
      <c r="E154" s="27">
        <f>_xlfn.XLOOKUP(A154, 'RM DOM'!H$2:H$24, 'RM DOM'!K$2:K$24)</f>
        <v>43850</v>
      </c>
      <c r="F154" s="38">
        <f>(D154-E154)/12</f>
        <v>12.486482445987955</v>
      </c>
    </row>
    <row r="155" spans="1:6">
      <c r="A155" s="12">
        <v>325699</v>
      </c>
      <c r="B155" s="12" t="s">
        <v>79</v>
      </c>
      <c r="C155" s="12" t="s">
        <v>202</v>
      </c>
      <c r="D155" s="36">
        <f>_xlfn.XLOOKUP(C155,'PRODUCTION LOTS'!B$2:B$255,'PRODUCTION LOTS'!C$2:C$255)</f>
        <v>44006.176388888889</v>
      </c>
      <c r="E155" s="27">
        <f>_xlfn.XLOOKUP(A155, 'RM DOM'!H$2:H$24, 'RM DOM'!K$2:K$24)</f>
        <v>43850</v>
      </c>
      <c r="F155" s="38">
        <f>(D155-E155)/12</f>
        <v>13.014699074074088</v>
      </c>
    </row>
    <row r="156" spans="1:6">
      <c r="A156" s="12">
        <v>325699</v>
      </c>
      <c r="B156" s="12" t="s">
        <v>79</v>
      </c>
      <c r="C156" s="12" t="s">
        <v>203</v>
      </c>
      <c r="D156" s="36">
        <f>_xlfn.XLOOKUP(C156,'PRODUCTION LOTS'!B$2:B$255,'PRODUCTION LOTS'!C$2:C$255)</f>
        <v>44010.946909722225</v>
      </c>
      <c r="E156" s="27">
        <f>_xlfn.XLOOKUP(A156, 'RM DOM'!H$2:H$24, 'RM DOM'!K$2:K$24)</f>
        <v>43850</v>
      </c>
      <c r="F156" s="38">
        <f>(D156-E156)/12</f>
        <v>13.412242476852043</v>
      </c>
    </row>
    <row r="157" spans="1:6">
      <c r="A157" s="12">
        <v>325699</v>
      </c>
      <c r="B157" s="12" t="s">
        <v>79</v>
      </c>
      <c r="C157" s="12" t="s">
        <v>204</v>
      </c>
      <c r="D157" s="36">
        <f>_xlfn.XLOOKUP(C157,'PRODUCTION LOTS'!B$2:B$255,'PRODUCTION LOTS'!C$2:C$255)</f>
        <v>44016.354479166665</v>
      </c>
      <c r="E157" s="27">
        <f>_xlfn.XLOOKUP(A157, 'RM DOM'!H$2:H$24, 'RM DOM'!K$2:K$24)</f>
        <v>43850</v>
      </c>
      <c r="F157" s="38">
        <f>(D157-E157)/12</f>
        <v>13.86287326388871</v>
      </c>
    </row>
    <row r="158" spans="1:6">
      <c r="A158" s="12">
        <v>325699</v>
      </c>
      <c r="B158" s="12" t="s">
        <v>79</v>
      </c>
      <c r="C158" s="12" t="s">
        <v>205</v>
      </c>
      <c r="D158" s="36">
        <f>_xlfn.XLOOKUP(C158,'PRODUCTION LOTS'!B$2:B$255,'PRODUCTION LOTS'!C$2:C$255)</f>
        <v>44021.847210648149</v>
      </c>
      <c r="E158" s="27">
        <f>_xlfn.XLOOKUP(A158, 'RM DOM'!H$2:H$24, 'RM DOM'!K$2:K$24)</f>
        <v>43850</v>
      </c>
      <c r="F158" s="38">
        <f>(D158-E158)/12</f>
        <v>14.32060088734579</v>
      </c>
    </row>
    <row r="159" spans="1:6">
      <c r="A159" s="12">
        <v>325699</v>
      </c>
      <c r="B159" s="12" t="s">
        <v>3</v>
      </c>
      <c r="C159" s="12" t="s">
        <v>9</v>
      </c>
      <c r="D159" s="36">
        <f>_xlfn.XLOOKUP(C159,'PRODUCTION LOTS'!B$2:B$255,'PRODUCTION LOTS'!C$2:C$255)</f>
        <v>44060.354120370372</v>
      </c>
      <c r="E159" s="27">
        <f>_xlfn.XLOOKUP(A159, 'RM DOM'!H$2:H$24, 'RM DOM'!K$2:K$24)</f>
        <v>43850</v>
      </c>
      <c r="F159" s="38">
        <f>(D159-E159)/12</f>
        <v>17.529510030864305</v>
      </c>
    </row>
    <row r="160" spans="1:6">
      <c r="A160" s="12">
        <v>325699</v>
      </c>
      <c r="B160" s="12" t="s">
        <v>3</v>
      </c>
      <c r="C160" s="12" t="s">
        <v>10</v>
      </c>
      <c r="D160" s="36">
        <f>_xlfn.XLOOKUP(C160,'PRODUCTION LOTS'!B$2:B$255,'PRODUCTION LOTS'!C$2:C$255)</f>
        <v>44061.823136574072</v>
      </c>
      <c r="E160" s="27">
        <f>_xlfn.XLOOKUP(A160, 'RM DOM'!H$2:H$24, 'RM DOM'!K$2:K$24)</f>
        <v>43850</v>
      </c>
      <c r="F160" s="38">
        <f>(D160-E160)/12</f>
        <v>17.651928047839345</v>
      </c>
    </row>
    <row r="161" spans="1:6">
      <c r="A161" s="12">
        <v>325699</v>
      </c>
      <c r="B161" s="12" t="s">
        <v>19</v>
      </c>
      <c r="C161" s="12" t="s">
        <v>33</v>
      </c>
      <c r="D161" s="36">
        <f>_xlfn.XLOOKUP(C161,'PRODUCTION LOTS'!B$2:B$255,'PRODUCTION LOTS'!C$2:C$255)</f>
        <v>44131.690844907411</v>
      </c>
      <c r="E161" s="27">
        <f>_xlfn.XLOOKUP(A161, 'RM DOM'!H$2:H$24, 'RM DOM'!K$2:K$24)</f>
        <v>43850</v>
      </c>
      <c r="F161" s="38">
        <f>(D161-E161)/12</f>
        <v>23.474237075617566</v>
      </c>
    </row>
    <row r="162" spans="1:6">
      <c r="A162" s="12">
        <v>328097</v>
      </c>
      <c r="B162" s="12" t="s">
        <v>19</v>
      </c>
      <c r="C162" s="12" t="s">
        <v>33</v>
      </c>
      <c r="D162" s="36">
        <f>_xlfn.XLOOKUP(C162,'PRODUCTION LOTS'!B$2:B$255,'PRODUCTION LOTS'!C$2:C$255)</f>
        <v>44131.690844907411</v>
      </c>
      <c r="E162" s="27">
        <f>_xlfn.XLOOKUP(A162, 'RM DOM'!H$2:H$24, 'RM DOM'!K$2:K$24)</f>
        <v>43897</v>
      </c>
      <c r="F162" s="38">
        <f>(D162-E162)/12</f>
        <v>19.557570408950898</v>
      </c>
    </row>
    <row r="163" spans="1:6">
      <c r="A163" s="12">
        <v>325699</v>
      </c>
      <c r="B163" s="12" t="s">
        <v>19</v>
      </c>
      <c r="C163" s="12" t="s">
        <v>34</v>
      </c>
      <c r="D163" s="36">
        <f>_xlfn.XLOOKUP(C163,'PRODUCTION LOTS'!B$2:B$255,'PRODUCTION LOTS'!C$2:C$255)</f>
        <v>44137.443796296298</v>
      </c>
      <c r="E163" s="27">
        <f>_xlfn.XLOOKUP(A163, 'RM DOM'!H$2:H$24, 'RM DOM'!K$2:K$24)</f>
        <v>43850</v>
      </c>
      <c r="F163" s="38">
        <f>(D163-E163)/12</f>
        <v>23.953649691358198</v>
      </c>
    </row>
    <row r="164" spans="1:6">
      <c r="A164" s="12">
        <v>328097</v>
      </c>
      <c r="B164" s="12" t="s">
        <v>19</v>
      </c>
      <c r="C164" s="12" t="s">
        <v>34</v>
      </c>
      <c r="D164" s="36">
        <f>_xlfn.XLOOKUP(C164,'PRODUCTION LOTS'!B$2:B$255,'PRODUCTION LOTS'!C$2:C$255)</f>
        <v>44137.443796296298</v>
      </c>
      <c r="E164" s="27">
        <f>_xlfn.XLOOKUP(A164, 'RM DOM'!H$2:H$24, 'RM DOM'!K$2:K$24)</f>
        <v>43897</v>
      </c>
      <c r="F164" s="38">
        <f>(D164-E164)/12</f>
        <v>20.036983024691533</v>
      </c>
    </row>
    <row r="165" spans="1:6">
      <c r="A165" s="12">
        <v>325699</v>
      </c>
      <c r="B165" s="12" t="s">
        <v>19</v>
      </c>
      <c r="C165" s="12" t="s">
        <v>35</v>
      </c>
      <c r="D165" s="36">
        <f>_xlfn.XLOOKUP(C165,'PRODUCTION LOTS'!B$2:B$255,'PRODUCTION LOTS'!C$2:C$255)</f>
        <v>44143.164097222223</v>
      </c>
      <c r="E165" s="27">
        <f>_xlfn.XLOOKUP(A165, 'RM DOM'!H$2:H$24, 'RM DOM'!K$2:K$24)</f>
        <v>43850</v>
      </c>
      <c r="F165" s="38">
        <f>(D165-E165)/12</f>
        <v>24.430341435185255</v>
      </c>
    </row>
    <row r="166" spans="1:6">
      <c r="A166" s="12">
        <v>328097</v>
      </c>
      <c r="B166" s="12" t="s">
        <v>19</v>
      </c>
      <c r="C166" s="12" t="s">
        <v>35</v>
      </c>
      <c r="D166" s="36">
        <f>_xlfn.XLOOKUP(C166,'PRODUCTION LOTS'!B$2:B$255,'PRODUCTION LOTS'!C$2:C$255)</f>
        <v>44143.164097222223</v>
      </c>
      <c r="E166" s="27">
        <f>_xlfn.XLOOKUP(A166, 'RM DOM'!H$2:H$24, 'RM DOM'!K$2:K$24)</f>
        <v>43897</v>
      </c>
      <c r="F166" s="38">
        <f>(D166-E166)/12</f>
        <v>20.513674768518587</v>
      </c>
    </row>
    <row r="167" spans="1:6">
      <c r="A167" s="13">
        <v>339673</v>
      </c>
      <c r="B167" s="13" t="s">
        <v>19</v>
      </c>
      <c r="C167" s="13" t="s">
        <v>35</v>
      </c>
      <c r="D167" s="36">
        <f>_xlfn.XLOOKUP(C167,'PRODUCTION LOTS'!B$2:B$255,'PRODUCTION LOTS'!C$2:C$255)</f>
        <v>44143.164097222223</v>
      </c>
      <c r="E167" s="27">
        <f>_xlfn.XLOOKUP(A167, 'RM DOM'!H$2:H$24, 'RM DOM'!K$2:K$24)</f>
        <v>44128</v>
      </c>
      <c r="F167" s="38">
        <f>(D167-E167)/12</f>
        <v>1.2636747685185885</v>
      </c>
    </row>
    <row r="168" spans="1:6">
      <c r="A168" s="12">
        <v>325699</v>
      </c>
      <c r="B168" s="12" t="s">
        <v>19</v>
      </c>
      <c r="C168" s="12" t="s">
        <v>36</v>
      </c>
      <c r="D168" s="36">
        <f>_xlfn.XLOOKUP(C168,'PRODUCTION LOTS'!B$2:B$255,'PRODUCTION LOTS'!C$2:C$255)</f>
        <v>44149.919305555559</v>
      </c>
      <c r="E168" s="27">
        <f>_xlfn.XLOOKUP(A168, 'RM DOM'!H$2:H$24, 'RM DOM'!K$2:K$24)</f>
        <v>43850</v>
      </c>
      <c r="F168" s="38">
        <f>(D168-E168)/12</f>
        <v>24.993275462963236</v>
      </c>
    </row>
    <row r="169" spans="1:6">
      <c r="A169" s="12">
        <v>328097</v>
      </c>
      <c r="B169" s="12" t="s">
        <v>19</v>
      </c>
      <c r="C169" s="12" t="s">
        <v>36</v>
      </c>
      <c r="D169" s="36">
        <f>_xlfn.XLOOKUP(C169,'PRODUCTION LOTS'!B$2:B$255,'PRODUCTION LOTS'!C$2:C$255)</f>
        <v>44149.919305555559</v>
      </c>
      <c r="E169" s="27">
        <f>_xlfn.XLOOKUP(A169, 'RM DOM'!H$2:H$24, 'RM DOM'!K$2:K$24)</f>
        <v>43897</v>
      </c>
      <c r="F169" s="38">
        <f>(D169-E169)/12</f>
        <v>21.076608796296568</v>
      </c>
    </row>
    <row r="170" spans="1:6">
      <c r="A170" s="12">
        <v>325699</v>
      </c>
      <c r="B170" s="12" t="s">
        <v>19</v>
      </c>
      <c r="C170" s="12" t="s">
        <v>37</v>
      </c>
      <c r="D170" s="36">
        <f>_xlfn.XLOOKUP(C170,'PRODUCTION LOTS'!B$2:B$255,'PRODUCTION LOTS'!C$2:C$255)</f>
        <v>44155.422152777777</v>
      </c>
      <c r="E170" s="27">
        <f>_xlfn.XLOOKUP(A170, 'RM DOM'!H$2:H$24, 'RM DOM'!K$2:K$24)</f>
        <v>43850</v>
      </c>
      <c r="F170" s="38">
        <f>(D170-E170)/12</f>
        <v>25.45184606481477</v>
      </c>
    </row>
    <row r="171" spans="1:6">
      <c r="A171" s="12">
        <v>328097</v>
      </c>
      <c r="B171" s="12" t="s">
        <v>19</v>
      </c>
      <c r="C171" s="12" t="s">
        <v>37</v>
      </c>
      <c r="D171" s="36">
        <f>_xlfn.XLOOKUP(C171,'PRODUCTION LOTS'!B$2:B$255,'PRODUCTION LOTS'!C$2:C$255)</f>
        <v>44155.422152777777</v>
      </c>
      <c r="E171" s="27">
        <f>_xlfn.XLOOKUP(A171, 'RM DOM'!H$2:H$24, 'RM DOM'!K$2:K$24)</f>
        <v>43897</v>
      </c>
      <c r="F171" s="38">
        <f>(D171-E171)/12</f>
        <v>21.535179398148102</v>
      </c>
    </row>
    <row r="172" spans="1:6">
      <c r="A172" s="12">
        <v>325699</v>
      </c>
      <c r="B172" s="12" t="s">
        <v>19</v>
      </c>
      <c r="C172" s="12" t="s">
        <v>38</v>
      </c>
      <c r="D172" s="36">
        <f>_xlfn.XLOOKUP(C172,'PRODUCTION LOTS'!B$2:B$255,'PRODUCTION LOTS'!C$2:C$255)</f>
        <v>44160.927731481483</v>
      </c>
      <c r="E172" s="27">
        <f>_xlfn.XLOOKUP(A172, 'RM DOM'!H$2:H$24, 'RM DOM'!K$2:K$24)</f>
        <v>43850</v>
      </c>
      <c r="F172" s="38">
        <f>(D172-E172)/12</f>
        <v>25.910644290123553</v>
      </c>
    </row>
    <row r="173" spans="1:6">
      <c r="A173" s="12">
        <v>328097</v>
      </c>
      <c r="B173" s="12" t="s">
        <v>19</v>
      </c>
      <c r="C173" s="12" t="s">
        <v>38</v>
      </c>
      <c r="D173" s="36">
        <f>_xlfn.XLOOKUP(C173,'PRODUCTION LOTS'!B$2:B$255,'PRODUCTION LOTS'!C$2:C$255)</f>
        <v>44160.927731481483</v>
      </c>
      <c r="E173" s="27">
        <f>_xlfn.XLOOKUP(A173, 'RM DOM'!H$2:H$24, 'RM DOM'!K$2:K$24)</f>
        <v>43897</v>
      </c>
      <c r="F173" s="38">
        <f>(D173-E173)/12</f>
        <v>21.993977623456885</v>
      </c>
    </row>
    <row r="174" spans="1:6">
      <c r="A174" s="12">
        <v>325699</v>
      </c>
      <c r="B174" s="12" t="s">
        <v>19</v>
      </c>
      <c r="C174" s="12" t="s">
        <v>39</v>
      </c>
      <c r="D174" s="36">
        <f>_xlfn.XLOOKUP(C174,'PRODUCTION LOTS'!B$2:B$255,'PRODUCTION LOTS'!C$2:C$255)</f>
        <v>44166.431631944448</v>
      </c>
      <c r="E174" s="27">
        <f>_xlfn.XLOOKUP(A174, 'RM DOM'!H$2:H$24, 'RM DOM'!K$2:K$24)</f>
        <v>43850</v>
      </c>
      <c r="F174" s="38">
        <f>(D174-E174)/12</f>
        <v>26.369302662037324</v>
      </c>
    </row>
    <row r="175" spans="1:6">
      <c r="A175" s="12">
        <v>328097</v>
      </c>
      <c r="B175" s="12" t="s">
        <v>19</v>
      </c>
      <c r="C175" s="12" t="s">
        <v>39</v>
      </c>
      <c r="D175" s="36">
        <f>_xlfn.XLOOKUP(C175,'PRODUCTION LOTS'!B$2:B$255,'PRODUCTION LOTS'!C$2:C$255)</f>
        <v>44166.431631944448</v>
      </c>
      <c r="E175" s="27">
        <f>_xlfn.XLOOKUP(A175, 'RM DOM'!H$2:H$24, 'RM DOM'!K$2:K$24)</f>
        <v>43897</v>
      </c>
      <c r="F175" s="38">
        <f>(D175-E175)/12</f>
        <v>22.452635995370656</v>
      </c>
    </row>
    <row r="176" spans="1:6">
      <c r="A176" s="12">
        <v>325699</v>
      </c>
      <c r="B176" s="12" t="s">
        <v>19</v>
      </c>
      <c r="C176" s="12" t="s">
        <v>40</v>
      </c>
      <c r="D176" s="36">
        <f>_xlfn.XLOOKUP(C176,'PRODUCTION LOTS'!B$2:B$255,'PRODUCTION LOTS'!C$2:C$255)</f>
        <v>44171.928599537037</v>
      </c>
      <c r="E176" s="27">
        <f>_xlfn.XLOOKUP(A176, 'RM DOM'!H$2:H$24, 'RM DOM'!K$2:K$24)</f>
        <v>43850</v>
      </c>
      <c r="F176" s="38">
        <f>(D176-E176)/12</f>
        <v>26.827383294753115</v>
      </c>
    </row>
    <row r="177" spans="1:6">
      <c r="A177" s="12">
        <v>328097</v>
      </c>
      <c r="B177" s="12" t="s">
        <v>19</v>
      </c>
      <c r="C177" s="12" t="s">
        <v>40</v>
      </c>
      <c r="D177" s="36">
        <f>_xlfn.XLOOKUP(C177,'PRODUCTION LOTS'!B$2:B$255,'PRODUCTION LOTS'!C$2:C$255)</f>
        <v>44171.928599537037</v>
      </c>
      <c r="E177" s="27">
        <f>_xlfn.XLOOKUP(A177, 'RM DOM'!H$2:H$24, 'RM DOM'!K$2:K$24)</f>
        <v>43897</v>
      </c>
      <c r="F177" s="38">
        <f>(D177-E177)/12</f>
        <v>22.910716628086448</v>
      </c>
    </row>
    <row r="178" spans="1:6">
      <c r="A178" s="12">
        <v>339145</v>
      </c>
      <c r="B178" s="12" t="s">
        <v>19</v>
      </c>
      <c r="C178" s="12" t="s">
        <v>40</v>
      </c>
      <c r="D178" s="36">
        <f>_xlfn.XLOOKUP(C178,'PRODUCTION LOTS'!B$2:B$255,'PRODUCTION LOTS'!C$2:C$255)</f>
        <v>44171.928599537037</v>
      </c>
      <c r="E178" s="27">
        <f>_xlfn.XLOOKUP(A178, 'RM DOM'!H$2:H$24, 'RM DOM'!K$2:K$24)</f>
        <v>44128</v>
      </c>
      <c r="F178" s="38">
        <f>(D178-E178)/12</f>
        <v>3.6607166280864476</v>
      </c>
    </row>
    <row r="179" spans="1:6">
      <c r="A179" s="12">
        <v>325699</v>
      </c>
      <c r="B179" s="12" t="s">
        <v>19</v>
      </c>
      <c r="C179" s="12" t="s">
        <v>41</v>
      </c>
      <c r="D179" s="36">
        <f>_xlfn.XLOOKUP(C179,'PRODUCTION LOTS'!B$2:B$255,'PRODUCTION LOTS'!C$2:C$255)</f>
        <v>44177.346030092594</v>
      </c>
      <c r="E179" s="27">
        <f>_xlfn.XLOOKUP(A179, 'RM DOM'!H$2:H$24, 'RM DOM'!K$2:K$24)</f>
        <v>43850</v>
      </c>
      <c r="F179" s="38">
        <f>(D179-E179)/12</f>
        <v>27.278835841049538</v>
      </c>
    </row>
    <row r="180" spans="1:6">
      <c r="A180" s="12">
        <v>328097</v>
      </c>
      <c r="B180" s="12" t="s">
        <v>19</v>
      </c>
      <c r="C180" s="12" t="s">
        <v>41</v>
      </c>
      <c r="D180" s="36">
        <f>_xlfn.XLOOKUP(C180,'PRODUCTION LOTS'!B$2:B$255,'PRODUCTION LOTS'!C$2:C$255)</f>
        <v>44177.346030092594</v>
      </c>
      <c r="E180" s="27">
        <f>_xlfn.XLOOKUP(A180, 'RM DOM'!H$2:H$24, 'RM DOM'!K$2:K$24)</f>
        <v>43897</v>
      </c>
      <c r="F180" s="38">
        <f>(D180-E180)/12</f>
        <v>23.362169174382871</v>
      </c>
    </row>
    <row r="181" spans="1:6">
      <c r="A181" s="12">
        <v>339145</v>
      </c>
      <c r="B181" s="12" t="s">
        <v>19</v>
      </c>
      <c r="C181" s="12" t="s">
        <v>41</v>
      </c>
      <c r="D181" s="36">
        <f>_xlfn.XLOOKUP(C181,'PRODUCTION LOTS'!B$2:B$255,'PRODUCTION LOTS'!C$2:C$255)</f>
        <v>44177.346030092594</v>
      </c>
      <c r="E181" s="27">
        <f>_xlfn.XLOOKUP(A181, 'RM DOM'!H$2:H$24, 'RM DOM'!K$2:K$24)</f>
        <v>44128</v>
      </c>
      <c r="F181" s="38">
        <f>(D181-E181)/12</f>
        <v>4.1121691743828706</v>
      </c>
    </row>
    <row r="182" spans="1:6">
      <c r="A182" s="12">
        <v>325699</v>
      </c>
      <c r="B182" s="12" t="s">
        <v>19</v>
      </c>
      <c r="C182" s="12" t="s">
        <v>42</v>
      </c>
      <c r="D182" s="36">
        <f>_xlfn.XLOOKUP(C182,'PRODUCTION LOTS'!B$2:B$255,'PRODUCTION LOTS'!C$2:C$255)</f>
        <v>44182.929571759261</v>
      </c>
      <c r="E182" s="27">
        <f>_xlfn.XLOOKUP(A182, 'RM DOM'!H$2:H$24, 'RM DOM'!K$2:K$24)</f>
        <v>43850</v>
      </c>
      <c r="F182" s="38">
        <f>(D182-E182)/12</f>
        <v>27.744130979938443</v>
      </c>
    </row>
    <row r="183" spans="1:6">
      <c r="A183" s="12">
        <v>328097</v>
      </c>
      <c r="B183" s="12" t="s">
        <v>19</v>
      </c>
      <c r="C183" s="12" t="s">
        <v>42</v>
      </c>
      <c r="D183" s="36">
        <f>_xlfn.XLOOKUP(C183,'PRODUCTION LOTS'!B$2:B$255,'PRODUCTION LOTS'!C$2:C$255)</f>
        <v>44182.929571759261</v>
      </c>
      <c r="E183" s="27">
        <f>_xlfn.XLOOKUP(A183, 'RM DOM'!H$2:H$24, 'RM DOM'!K$2:K$24)</f>
        <v>43897</v>
      </c>
      <c r="F183" s="38">
        <f>(D183-E183)/12</f>
        <v>23.827464313271776</v>
      </c>
    </row>
    <row r="184" spans="1:6">
      <c r="A184" s="12">
        <v>339145</v>
      </c>
      <c r="B184" s="12" t="s">
        <v>19</v>
      </c>
      <c r="C184" s="12" t="s">
        <v>42</v>
      </c>
      <c r="D184" s="36">
        <f>_xlfn.XLOOKUP(C184,'PRODUCTION LOTS'!B$2:B$255,'PRODUCTION LOTS'!C$2:C$255)</f>
        <v>44182.929571759261</v>
      </c>
      <c r="E184" s="27">
        <f>_xlfn.XLOOKUP(A184, 'RM DOM'!H$2:H$24, 'RM DOM'!K$2:K$24)</f>
        <v>44128</v>
      </c>
      <c r="F184" s="38">
        <f>(D184-E184)/12</f>
        <v>4.5774643132717756</v>
      </c>
    </row>
    <row r="185" spans="1:6">
      <c r="A185" s="12">
        <v>325699</v>
      </c>
      <c r="B185" s="12" t="s">
        <v>19</v>
      </c>
      <c r="C185" s="12" t="s">
        <v>43</v>
      </c>
      <c r="D185" s="36">
        <f>_xlfn.XLOOKUP(C185,'PRODUCTION LOTS'!B$2:B$255,'PRODUCTION LOTS'!C$2:C$255)</f>
        <v>44188.341157407405</v>
      </c>
      <c r="E185" s="27">
        <f>_xlfn.XLOOKUP(A185, 'RM DOM'!H$2:H$24, 'RM DOM'!K$2:K$24)</f>
        <v>43850</v>
      </c>
      <c r="F185" s="38">
        <f>(D185-E185)/12</f>
        <v>28.195096450617104</v>
      </c>
    </row>
    <row r="186" spans="1:6">
      <c r="A186" s="12">
        <v>328097</v>
      </c>
      <c r="B186" s="12" t="s">
        <v>19</v>
      </c>
      <c r="C186" s="12" t="s">
        <v>43</v>
      </c>
      <c r="D186" s="36">
        <f>_xlfn.XLOOKUP(C186,'PRODUCTION LOTS'!B$2:B$255,'PRODUCTION LOTS'!C$2:C$255)</f>
        <v>44188.341157407405</v>
      </c>
      <c r="E186" s="27">
        <f>_xlfn.XLOOKUP(A186, 'RM DOM'!H$2:H$24, 'RM DOM'!K$2:K$24)</f>
        <v>43897</v>
      </c>
      <c r="F186" s="38">
        <f>(D186-E186)/12</f>
        <v>24.27842978395044</v>
      </c>
    </row>
    <row r="187" spans="1:6">
      <c r="A187" s="12">
        <v>339145</v>
      </c>
      <c r="B187" s="12" t="s">
        <v>19</v>
      </c>
      <c r="C187" s="12" t="s">
        <v>43</v>
      </c>
      <c r="D187" s="36">
        <f>_xlfn.XLOOKUP(C187,'PRODUCTION LOTS'!B$2:B$255,'PRODUCTION LOTS'!C$2:C$255)</f>
        <v>44188.341157407405</v>
      </c>
      <c r="E187" s="27">
        <f>_xlfn.XLOOKUP(A187, 'RM DOM'!H$2:H$24, 'RM DOM'!K$2:K$24)</f>
        <v>44128</v>
      </c>
      <c r="F187" s="38">
        <f>(D187-E187)/12</f>
        <v>5.0284297839504388</v>
      </c>
    </row>
    <row r="188" spans="1:6">
      <c r="A188" s="12">
        <v>325699</v>
      </c>
      <c r="B188" s="12" t="s">
        <v>19</v>
      </c>
      <c r="C188" s="12" t="s">
        <v>44</v>
      </c>
      <c r="D188" s="36">
        <f>_xlfn.XLOOKUP(C188,'PRODUCTION LOTS'!B$2:B$255,'PRODUCTION LOTS'!C$2:C$255)</f>
        <v>44193.843518518515</v>
      </c>
      <c r="E188" s="27">
        <f>_xlfn.XLOOKUP(A188, 'RM DOM'!H$2:H$24, 'RM DOM'!K$2:K$24)</f>
        <v>43850</v>
      </c>
      <c r="F188" s="38">
        <f>(D188-E188)/12</f>
        <v>28.653626543209612</v>
      </c>
    </row>
    <row r="189" spans="1:6">
      <c r="A189" s="12">
        <v>328097</v>
      </c>
      <c r="B189" s="12" t="s">
        <v>19</v>
      </c>
      <c r="C189" s="12" t="s">
        <v>44</v>
      </c>
      <c r="D189" s="36">
        <f>_xlfn.XLOOKUP(C189,'PRODUCTION LOTS'!B$2:B$255,'PRODUCTION LOTS'!C$2:C$255)</f>
        <v>44193.843518518515</v>
      </c>
      <c r="E189" s="27">
        <f>_xlfn.XLOOKUP(A189, 'RM DOM'!H$2:H$24, 'RM DOM'!K$2:K$24)</f>
        <v>43897</v>
      </c>
      <c r="F189" s="38">
        <f>(D189-E189)/12</f>
        <v>24.736959876542944</v>
      </c>
    </row>
    <row r="190" spans="1:6">
      <c r="A190" s="12">
        <v>339145</v>
      </c>
      <c r="B190" s="12" t="s">
        <v>19</v>
      </c>
      <c r="C190" s="12" t="s">
        <v>44</v>
      </c>
      <c r="D190" s="36">
        <f>_xlfn.XLOOKUP(C190,'PRODUCTION LOTS'!B$2:B$255,'PRODUCTION LOTS'!C$2:C$255)</f>
        <v>44193.843518518515</v>
      </c>
      <c r="E190" s="27">
        <f>_xlfn.XLOOKUP(A190, 'RM DOM'!H$2:H$24, 'RM DOM'!K$2:K$24)</f>
        <v>44128</v>
      </c>
      <c r="F190" s="38">
        <f>(D190-E190)/12</f>
        <v>5.4869598765429446</v>
      </c>
    </row>
    <row r="191" spans="1:6">
      <c r="A191" s="12">
        <v>339673</v>
      </c>
      <c r="B191" s="12" t="s">
        <v>19</v>
      </c>
      <c r="C191" s="12" t="s">
        <v>44</v>
      </c>
      <c r="D191" s="36">
        <f>_xlfn.XLOOKUP(C191,'PRODUCTION LOTS'!B$2:B$255,'PRODUCTION LOTS'!C$2:C$255)</f>
        <v>44193.843518518515</v>
      </c>
      <c r="E191" s="27">
        <f>_xlfn.XLOOKUP(A191, 'RM DOM'!H$2:H$24, 'RM DOM'!K$2:K$24)</f>
        <v>44128</v>
      </c>
      <c r="F191" s="38">
        <f>(D191-E191)/12</f>
        <v>5.4869598765429446</v>
      </c>
    </row>
    <row r="192" spans="1:6">
      <c r="A192" s="12">
        <v>328097</v>
      </c>
      <c r="B192" s="12" t="s">
        <v>3</v>
      </c>
      <c r="C192" s="12" t="s">
        <v>11</v>
      </c>
      <c r="D192" s="36">
        <f>_xlfn.XLOOKUP(C192,'PRODUCTION LOTS'!B$2:B$255,'PRODUCTION LOTS'!C$2:C$255)</f>
        <v>44211.350115740737</v>
      </c>
      <c r="E192" s="27">
        <f>_xlfn.XLOOKUP(A192, 'RM DOM'!H$2:H$24, 'RM DOM'!K$2:K$24)</f>
        <v>43897</v>
      </c>
      <c r="F192" s="38">
        <f>(D192-E192)/12</f>
        <v>26.195842978394769</v>
      </c>
    </row>
    <row r="193" spans="1:6">
      <c r="A193" s="12">
        <v>339145</v>
      </c>
      <c r="B193" s="12" t="s">
        <v>3</v>
      </c>
      <c r="C193" s="12" t="s">
        <v>11</v>
      </c>
      <c r="D193" s="36">
        <f>_xlfn.XLOOKUP(C193,'PRODUCTION LOTS'!B$2:B$255,'PRODUCTION LOTS'!C$2:C$255)</f>
        <v>44211.350115740737</v>
      </c>
      <c r="E193" s="27">
        <f>_xlfn.XLOOKUP(A193, 'RM DOM'!H$2:H$24, 'RM DOM'!K$2:K$24)</f>
        <v>44128</v>
      </c>
      <c r="F193" s="38">
        <f>(D193-E193)/12</f>
        <v>6.9458429783947695</v>
      </c>
    </row>
    <row r="194" spans="1:6">
      <c r="A194" s="12">
        <v>339673</v>
      </c>
      <c r="B194" s="12" t="s">
        <v>3</v>
      </c>
      <c r="C194" s="12" t="s">
        <v>11</v>
      </c>
      <c r="D194" s="36">
        <f>_xlfn.XLOOKUP(C194,'PRODUCTION LOTS'!B$2:B$255,'PRODUCTION LOTS'!C$2:C$255)</f>
        <v>44211.350115740737</v>
      </c>
      <c r="E194" s="27">
        <f>_xlfn.XLOOKUP(A194, 'RM DOM'!H$2:H$24, 'RM DOM'!K$2:K$24)</f>
        <v>44128</v>
      </c>
      <c r="F194" s="38">
        <f>(D194-E194)/12</f>
        <v>6.9458429783947695</v>
      </c>
    </row>
    <row r="195" spans="1:6">
      <c r="A195" s="12">
        <v>328097</v>
      </c>
      <c r="B195" s="12" t="s">
        <v>3</v>
      </c>
      <c r="C195" s="12" t="s">
        <v>12</v>
      </c>
      <c r="D195" s="36">
        <f>_xlfn.XLOOKUP(C195,'PRODUCTION LOTS'!B$2:B$255,'PRODUCTION LOTS'!C$2:C$255)</f>
        <v>44216.854398148149</v>
      </c>
      <c r="E195" s="27">
        <f>_xlfn.XLOOKUP(A195, 'RM DOM'!H$2:H$24, 'RM DOM'!K$2:K$24)</f>
        <v>43897</v>
      </c>
      <c r="F195" s="38">
        <f>(D195-E195)/12</f>
        <v>26.654533179012407</v>
      </c>
    </row>
    <row r="196" spans="1:6">
      <c r="A196" s="12">
        <v>339145</v>
      </c>
      <c r="B196" s="12" t="s">
        <v>3</v>
      </c>
      <c r="C196" s="12" t="s">
        <v>12</v>
      </c>
      <c r="D196" s="36">
        <f>_xlfn.XLOOKUP(C196,'PRODUCTION LOTS'!B$2:B$255,'PRODUCTION LOTS'!C$2:C$255)</f>
        <v>44216.854398148149</v>
      </c>
      <c r="E196" s="27">
        <f>_xlfn.XLOOKUP(A196, 'RM DOM'!H$2:H$24, 'RM DOM'!K$2:K$24)</f>
        <v>44128</v>
      </c>
      <c r="F196" s="38">
        <f>(D196-E196)/12</f>
        <v>7.4045331790124083</v>
      </c>
    </row>
    <row r="197" spans="1:6">
      <c r="A197" s="12">
        <v>339673</v>
      </c>
      <c r="B197" s="12" t="s">
        <v>3</v>
      </c>
      <c r="C197" s="12" t="s">
        <v>12</v>
      </c>
      <c r="D197" s="36">
        <f>_xlfn.XLOOKUP(C197,'PRODUCTION LOTS'!B$2:B$255,'PRODUCTION LOTS'!C$2:C$255)</f>
        <v>44216.854398148149</v>
      </c>
      <c r="E197" s="27">
        <f>_xlfn.XLOOKUP(A197, 'RM DOM'!H$2:H$24, 'RM DOM'!K$2:K$24)</f>
        <v>44128</v>
      </c>
      <c r="F197" s="38">
        <f>(D197-E197)/12</f>
        <v>7.4045331790124083</v>
      </c>
    </row>
    <row r="198" spans="1:6">
      <c r="A198" s="12">
        <v>328097</v>
      </c>
      <c r="B198" s="12" t="s">
        <v>79</v>
      </c>
      <c r="C198" s="12" t="s">
        <v>206</v>
      </c>
      <c r="D198" s="36">
        <f>_xlfn.XLOOKUP(C198,'PRODUCTION LOTS'!B$2:B$255,'PRODUCTION LOTS'!C$2:C$255)</f>
        <v>44231.846493055556</v>
      </c>
      <c r="E198" s="27">
        <f>_xlfn.XLOOKUP(A198, 'RM DOM'!H$2:H$24, 'RM DOM'!K$2:K$24)</f>
        <v>43897</v>
      </c>
      <c r="F198" s="38">
        <f>(D198-E198)/12</f>
        <v>27.903874421296376</v>
      </c>
    </row>
    <row r="199" spans="1:6">
      <c r="A199" s="12">
        <v>339673</v>
      </c>
      <c r="B199" s="12" t="s">
        <v>79</v>
      </c>
      <c r="C199" s="12" t="s">
        <v>206</v>
      </c>
      <c r="D199" s="36">
        <f>_xlfn.XLOOKUP(C199,'PRODUCTION LOTS'!B$2:B$255,'PRODUCTION LOTS'!C$2:C$255)</f>
        <v>44231.846493055556</v>
      </c>
      <c r="E199" s="27">
        <f>_xlfn.XLOOKUP(A199, 'RM DOM'!H$2:H$24, 'RM DOM'!K$2:K$24)</f>
        <v>44128</v>
      </c>
      <c r="F199" s="38">
        <f>(D199-E199)/12</f>
        <v>8.6538744212963739</v>
      </c>
    </row>
    <row r="200" spans="1:6">
      <c r="A200" s="12">
        <v>339673</v>
      </c>
      <c r="B200" s="12" t="s">
        <v>79</v>
      </c>
      <c r="C200" s="12" t="s">
        <v>207</v>
      </c>
      <c r="D200" s="36">
        <f>_xlfn.XLOOKUP(C200,'PRODUCTION LOTS'!B$2:B$255,'PRODUCTION LOTS'!C$2:C$255)</f>
        <v>44237.355428240742</v>
      </c>
      <c r="E200" s="27">
        <f>_xlfn.XLOOKUP(A200, 'RM DOM'!H$2:H$24, 'RM DOM'!K$2:K$24)</f>
        <v>44128</v>
      </c>
      <c r="F200" s="38">
        <f>(D200-E200)/12</f>
        <v>9.1129523533951815</v>
      </c>
    </row>
    <row r="201" spans="1:6">
      <c r="A201" s="12">
        <v>339673</v>
      </c>
      <c r="B201" s="12" t="s">
        <v>79</v>
      </c>
      <c r="C201" s="12" t="s">
        <v>208</v>
      </c>
      <c r="D201" s="36">
        <f>_xlfn.XLOOKUP(C201,'PRODUCTION LOTS'!B$2:B$255,'PRODUCTION LOTS'!C$2:C$255)</f>
        <v>44242.846516203703</v>
      </c>
      <c r="E201" s="27">
        <f>_xlfn.XLOOKUP(A201, 'RM DOM'!H$2:H$24, 'RM DOM'!K$2:K$24)</f>
        <v>44128</v>
      </c>
      <c r="F201" s="38">
        <f>(D201-E201)/12</f>
        <v>9.5705430169752308</v>
      </c>
    </row>
    <row r="202" spans="1:6">
      <c r="A202" s="12">
        <v>339673</v>
      </c>
      <c r="B202" s="12" t="s">
        <v>79</v>
      </c>
      <c r="C202" s="12" t="s">
        <v>209</v>
      </c>
      <c r="D202" s="36">
        <f>_xlfn.XLOOKUP(C202,'PRODUCTION LOTS'!B$2:B$255,'PRODUCTION LOTS'!C$2:C$255)</f>
        <v>44248.347418981481</v>
      </c>
      <c r="E202" s="27">
        <f>_xlfn.XLOOKUP(A202, 'RM DOM'!H$2:H$24, 'RM DOM'!K$2:K$24)</f>
        <v>44128</v>
      </c>
      <c r="F202" s="38">
        <f>(D202-E202)/12</f>
        <v>10.028951581790048</v>
      </c>
    </row>
    <row r="203" spans="1:6">
      <c r="A203" s="13">
        <v>325699</v>
      </c>
      <c r="B203" s="13" t="s">
        <v>19</v>
      </c>
      <c r="C203" s="13" t="s">
        <v>45</v>
      </c>
      <c r="D203" s="36">
        <f>_xlfn.XLOOKUP(C203,'PRODUCTION LOTS'!B$2:B$255,'PRODUCTION LOTS'!C$2:C$255)</f>
        <v>44256.345104166663</v>
      </c>
      <c r="E203" s="27">
        <f>_xlfn.XLOOKUP(A203, 'RM DOM'!H$2:H$24, 'RM DOM'!K$2:K$24)</f>
        <v>43850</v>
      </c>
      <c r="F203" s="38">
        <f>(D203-E203)/12</f>
        <v>33.862092013888592</v>
      </c>
    </row>
    <row r="204" spans="1:6">
      <c r="A204" s="12">
        <v>328097</v>
      </c>
      <c r="B204" s="12" t="s">
        <v>19</v>
      </c>
      <c r="C204" s="12" t="s">
        <v>45</v>
      </c>
      <c r="D204" s="36">
        <f>_xlfn.XLOOKUP(C204,'PRODUCTION LOTS'!B$2:B$255,'PRODUCTION LOTS'!C$2:C$255)</f>
        <v>44256.345104166663</v>
      </c>
      <c r="E204" s="27">
        <f>_xlfn.XLOOKUP(A204, 'RM DOM'!H$2:H$24, 'RM DOM'!K$2:K$24)</f>
        <v>43897</v>
      </c>
      <c r="F204" s="38">
        <f>(D204-E204)/12</f>
        <v>29.945425347221924</v>
      </c>
    </row>
    <row r="205" spans="1:6">
      <c r="A205" s="12">
        <v>339145</v>
      </c>
      <c r="B205" s="12" t="s">
        <v>19</v>
      </c>
      <c r="C205" s="12" t="s">
        <v>45</v>
      </c>
      <c r="D205" s="36">
        <f>_xlfn.XLOOKUP(C205,'PRODUCTION LOTS'!B$2:B$255,'PRODUCTION LOTS'!C$2:C$255)</f>
        <v>44256.345104166663</v>
      </c>
      <c r="E205" s="27">
        <f>_xlfn.XLOOKUP(A205, 'RM DOM'!H$2:H$24, 'RM DOM'!K$2:K$24)</f>
        <v>44128</v>
      </c>
      <c r="F205" s="38">
        <f>(D205-E205)/12</f>
        <v>10.695425347221923</v>
      </c>
    </row>
    <row r="206" spans="1:6">
      <c r="A206" s="12">
        <v>339673</v>
      </c>
      <c r="B206" s="12" t="s">
        <v>19</v>
      </c>
      <c r="C206" s="12" t="s">
        <v>45</v>
      </c>
      <c r="D206" s="36">
        <f>_xlfn.XLOOKUP(C206,'PRODUCTION LOTS'!B$2:B$255,'PRODUCTION LOTS'!C$2:C$255)</f>
        <v>44256.345104166663</v>
      </c>
      <c r="E206" s="27">
        <f>_xlfn.XLOOKUP(A206, 'RM DOM'!H$2:H$24, 'RM DOM'!K$2:K$24)</f>
        <v>44128</v>
      </c>
      <c r="F206" s="38">
        <f>(D206-E206)/12</f>
        <v>10.695425347221923</v>
      </c>
    </row>
    <row r="207" spans="1:6">
      <c r="A207" s="12">
        <v>328097</v>
      </c>
      <c r="B207" s="12" t="s">
        <v>19</v>
      </c>
      <c r="C207" s="12" t="s">
        <v>47</v>
      </c>
      <c r="D207" s="36">
        <f>_xlfn.XLOOKUP(C207,'PRODUCTION LOTS'!B$2:B$255,'PRODUCTION LOTS'!C$2:C$255)</f>
        <v>44267.356724537036</v>
      </c>
      <c r="E207" s="27">
        <f>_xlfn.XLOOKUP(A207, 'RM DOM'!H$2:H$24, 'RM DOM'!K$2:K$24)</f>
        <v>43897</v>
      </c>
      <c r="F207" s="38">
        <f>(D207-E207)/12</f>
        <v>30.863060378086328</v>
      </c>
    </row>
    <row r="208" spans="1:6">
      <c r="A208" s="12">
        <v>339145</v>
      </c>
      <c r="B208" s="12" t="s">
        <v>19</v>
      </c>
      <c r="C208" s="12" t="s">
        <v>47</v>
      </c>
      <c r="D208" s="36">
        <f>_xlfn.XLOOKUP(C208,'PRODUCTION LOTS'!B$2:B$255,'PRODUCTION LOTS'!C$2:C$255)</f>
        <v>44267.356724537036</v>
      </c>
      <c r="E208" s="27">
        <f>_xlfn.XLOOKUP(A208, 'RM DOM'!H$2:H$24, 'RM DOM'!K$2:K$24)</f>
        <v>44128</v>
      </c>
      <c r="F208" s="38">
        <f>(D208-E208)/12</f>
        <v>11.613060378086326</v>
      </c>
    </row>
    <row r="209" spans="1:6">
      <c r="A209" s="12">
        <v>339673</v>
      </c>
      <c r="B209" s="12" t="s">
        <v>19</v>
      </c>
      <c r="C209" s="12" t="s">
        <v>47</v>
      </c>
      <c r="D209" s="36">
        <f>_xlfn.XLOOKUP(C209,'PRODUCTION LOTS'!B$2:B$255,'PRODUCTION LOTS'!C$2:C$255)</f>
        <v>44267.356724537036</v>
      </c>
      <c r="E209" s="27">
        <f>_xlfn.XLOOKUP(A209, 'RM DOM'!H$2:H$24, 'RM DOM'!K$2:K$24)</f>
        <v>44128</v>
      </c>
      <c r="F209" s="38">
        <f>(D209-E209)/12</f>
        <v>11.613060378086326</v>
      </c>
    </row>
    <row r="210" spans="1:6">
      <c r="A210" s="12">
        <v>328097</v>
      </c>
      <c r="B210" s="12" t="s">
        <v>19</v>
      </c>
      <c r="C210" s="12" t="s">
        <v>48</v>
      </c>
      <c r="D210" s="36">
        <f>_xlfn.XLOOKUP(C210,'PRODUCTION LOTS'!B$2:B$255,'PRODUCTION LOTS'!C$2:C$255)</f>
        <v>44272.839155092595</v>
      </c>
      <c r="E210" s="27">
        <f>_xlfn.XLOOKUP(A210, 'RM DOM'!H$2:H$24, 'RM DOM'!K$2:K$24)</f>
        <v>43897</v>
      </c>
      <c r="F210" s="38">
        <f>(D210-E210)/12</f>
        <v>31.319929591049611</v>
      </c>
    </row>
    <row r="211" spans="1:6">
      <c r="A211" s="12">
        <v>339673</v>
      </c>
      <c r="B211" s="12" t="s">
        <v>19</v>
      </c>
      <c r="C211" s="12" t="s">
        <v>48</v>
      </c>
      <c r="D211" s="36">
        <f>_xlfn.XLOOKUP(C211,'PRODUCTION LOTS'!B$2:B$255,'PRODUCTION LOTS'!C$2:C$255)</f>
        <v>44272.839155092595</v>
      </c>
      <c r="E211" s="27">
        <f>_xlfn.XLOOKUP(A211, 'RM DOM'!H$2:H$24, 'RM DOM'!K$2:K$24)</f>
        <v>44128</v>
      </c>
      <c r="F211" s="38">
        <f>(D211-E211)/12</f>
        <v>12.069929591049609</v>
      </c>
    </row>
    <row r="212" spans="1:6">
      <c r="A212" s="12">
        <v>342664</v>
      </c>
      <c r="B212" s="12" t="s">
        <v>19</v>
      </c>
      <c r="C212" s="12" t="s">
        <v>48</v>
      </c>
      <c r="D212" s="36">
        <f>_xlfn.XLOOKUP(C212,'PRODUCTION LOTS'!B$2:B$255,'PRODUCTION LOTS'!C$2:C$255)</f>
        <v>44272.839155092595</v>
      </c>
      <c r="E212" s="27">
        <f>_xlfn.XLOOKUP(A212, 'RM DOM'!H$2:H$24, 'RM DOM'!K$2:K$24)</f>
        <v>44227</v>
      </c>
      <c r="F212" s="38">
        <f>(D212-E212)/12</f>
        <v>3.8199295910496098</v>
      </c>
    </row>
    <row r="213" spans="1:6">
      <c r="A213" s="12">
        <v>339673</v>
      </c>
      <c r="B213" s="12" t="s">
        <v>19</v>
      </c>
      <c r="C213" s="12" t="s">
        <v>49</v>
      </c>
      <c r="D213" s="36">
        <f>_xlfn.XLOOKUP(C213,'PRODUCTION LOTS'!B$2:B$255,'PRODUCTION LOTS'!C$2:C$255)</f>
        <v>44278.339189814818</v>
      </c>
      <c r="E213" s="27">
        <f>_xlfn.XLOOKUP(A213, 'RM DOM'!H$2:H$24, 'RM DOM'!K$2:K$24)</f>
        <v>44128</v>
      </c>
      <c r="F213" s="38">
        <f>(D213-E213)/12</f>
        <v>12.528265817901532</v>
      </c>
    </row>
    <row r="214" spans="1:6">
      <c r="A214" s="12">
        <v>342664</v>
      </c>
      <c r="B214" s="12" t="s">
        <v>19</v>
      </c>
      <c r="C214" s="12" t="s">
        <v>49</v>
      </c>
      <c r="D214" s="36">
        <f>_xlfn.XLOOKUP(C214,'PRODUCTION LOTS'!B$2:B$255,'PRODUCTION LOTS'!C$2:C$255)</f>
        <v>44278.339189814818</v>
      </c>
      <c r="E214" s="27">
        <f>_xlfn.XLOOKUP(A214, 'RM DOM'!H$2:H$24, 'RM DOM'!K$2:K$24)</f>
        <v>44227</v>
      </c>
      <c r="F214" s="38">
        <f>(D214-E214)/12</f>
        <v>4.2782658179015316</v>
      </c>
    </row>
    <row r="215" spans="1:6">
      <c r="A215" s="12">
        <v>339673</v>
      </c>
      <c r="B215" s="12" t="s">
        <v>19</v>
      </c>
      <c r="C215" s="12" t="s">
        <v>50</v>
      </c>
      <c r="D215" s="36">
        <f>_xlfn.XLOOKUP(C215,'PRODUCTION LOTS'!B$2:B$255,'PRODUCTION LOTS'!C$2:C$255)</f>
        <v>44283.842488425929</v>
      </c>
      <c r="E215" s="27">
        <f>_xlfn.XLOOKUP(A215, 'RM DOM'!H$2:H$24, 'RM DOM'!K$2:K$24)</f>
        <v>44128</v>
      </c>
      <c r="F215" s="38">
        <f>(D215-E215)/12</f>
        <v>12.986874035494111</v>
      </c>
    </row>
    <row r="216" spans="1:6">
      <c r="A216" s="12">
        <v>342664</v>
      </c>
      <c r="B216" s="12" t="s">
        <v>19</v>
      </c>
      <c r="C216" s="12" t="s">
        <v>50</v>
      </c>
      <c r="D216" s="36">
        <f>_xlfn.XLOOKUP(C216,'PRODUCTION LOTS'!B$2:B$255,'PRODUCTION LOTS'!C$2:C$255)</f>
        <v>44283.842488425929</v>
      </c>
      <c r="E216" s="27">
        <f>_xlfn.XLOOKUP(A216, 'RM DOM'!H$2:H$24, 'RM DOM'!K$2:K$24)</f>
        <v>44227</v>
      </c>
      <c r="F216" s="38">
        <f>(D216-E216)/12</f>
        <v>4.736874035494111</v>
      </c>
    </row>
    <row r="217" spans="1:6">
      <c r="A217" s="12">
        <v>339673</v>
      </c>
      <c r="B217" s="12" t="s">
        <v>19</v>
      </c>
      <c r="C217" s="12" t="s">
        <v>51</v>
      </c>
      <c r="D217" s="36">
        <f>_xlfn.XLOOKUP(C217,'PRODUCTION LOTS'!B$2:B$255,'PRODUCTION LOTS'!C$2:C$255)</f>
        <v>44289.367326388892</v>
      </c>
      <c r="E217" s="27">
        <f>_xlfn.XLOOKUP(A217, 'RM DOM'!H$2:H$24, 'RM DOM'!K$2:K$24)</f>
        <v>44128</v>
      </c>
      <c r="F217" s="38">
        <f>(D217-E217)/12</f>
        <v>13.447277199074355</v>
      </c>
    </row>
    <row r="218" spans="1:6">
      <c r="A218" s="12">
        <v>342664</v>
      </c>
      <c r="B218" s="12" t="s">
        <v>19</v>
      </c>
      <c r="C218" s="12" t="s">
        <v>51</v>
      </c>
      <c r="D218" s="36">
        <f>_xlfn.XLOOKUP(C218,'PRODUCTION LOTS'!B$2:B$255,'PRODUCTION LOTS'!C$2:C$255)</f>
        <v>44289.367326388892</v>
      </c>
      <c r="E218" s="27">
        <f>_xlfn.XLOOKUP(A218, 'RM DOM'!H$2:H$24, 'RM DOM'!K$2:K$24)</f>
        <v>44227</v>
      </c>
      <c r="F218" s="38">
        <f>(D218-E218)/12</f>
        <v>5.197277199074354</v>
      </c>
    </row>
    <row r="219" spans="1:6">
      <c r="A219" s="12">
        <v>334213</v>
      </c>
      <c r="B219" s="12" t="s">
        <v>79</v>
      </c>
      <c r="C219" s="12" t="s">
        <v>210</v>
      </c>
      <c r="D219" s="36">
        <f>_xlfn.XLOOKUP(C219,'PRODUCTION LOTS'!B$2:B$255,'PRODUCTION LOTS'!C$2:C$255)</f>
        <v>44307.34952546296</v>
      </c>
      <c r="E219" s="27">
        <f>_xlfn.XLOOKUP(A219, 'RM DOM'!H$2:H$24, 'RM DOM'!K$2:K$24)</f>
        <v>43998</v>
      </c>
      <c r="F219" s="38">
        <f>(D219-E219)/12</f>
        <v>25.779127121913309</v>
      </c>
    </row>
    <row r="220" spans="1:6">
      <c r="A220" s="12">
        <v>339673</v>
      </c>
      <c r="B220" s="12" t="s">
        <v>79</v>
      </c>
      <c r="C220" s="12" t="s">
        <v>210</v>
      </c>
      <c r="D220" s="36">
        <f>_xlfn.XLOOKUP(C220,'PRODUCTION LOTS'!B$2:B$255,'PRODUCTION LOTS'!C$2:C$255)</f>
        <v>44307.34952546296</v>
      </c>
      <c r="E220" s="27">
        <f>_xlfn.XLOOKUP(A220, 'RM DOM'!H$2:H$24, 'RM DOM'!K$2:K$24)</f>
        <v>44128</v>
      </c>
      <c r="F220" s="38">
        <f>(D220-E220)/12</f>
        <v>14.945793788579977</v>
      </c>
    </row>
    <row r="221" spans="1:6">
      <c r="A221" s="12">
        <v>334213</v>
      </c>
      <c r="B221" s="12" t="s">
        <v>79</v>
      </c>
      <c r="C221" s="12" t="s">
        <v>211</v>
      </c>
      <c r="D221" s="36">
        <f>_xlfn.XLOOKUP(C221,'PRODUCTION LOTS'!B$2:B$255,'PRODUCTION LOTS'!C$2:C$255)</f>
        <v>44312.833391203705</v>
      </c>
      <c r="E221" s="27">
        <f>_xlfn.XLOOKUP(A221, 'RM DOM'!H$2:H$24, 'RM DOM'!K$2:K$24)</f>
        <v>43998</v>
      </c>
      <c r="F221" s="38">
        <f>(D221-E221)/12</f>
        <v>26.236115933642093</v>
      </c>
    </row>
    <row r="222" spans="1:6">
      <c r="A222" s="12">
        <v>339673</v>
      </c>
      <c r="B222" s="12" t="s">
        <v>79</v>
      </c>
      <c r="C222" s="12" t="s">
        <v>211</v>
      </c>
      <c r="D222" s="36">
        <f>_xlfn.XLOOKUP(C222,'PRODUCTION LOTS'!B$2:B$255,'PRODUCTION LOTS'!C$2:C$255)</f>
        <v>44312.833391203705</v>
      </c>
      <c r="E222" s="27">
        <f>_xlfn.XLOOKUP(A222, 'RM DOM'!H$2:H$24, 'RM DOM'!K$2:K$24)</f>
        <v>44128</v>
      </c>
      <c r="F222" s="38">
        <f>(D222-E222)/12</f>
        <v>15.402782600308759</v>
      </c>
    </row>
    <row r="223" spans="1:6">
      <c r="A223" s="12">
        <v>334213</v>
      </c>
      <c r="B223" s="12" t="s">
        <v>79</v>
      </c>
      <c r="C223" s="12" t="s">
        <v>212</v>
      </c>
      <c r="D223" s="36">
        <f>_xlfn.XLOOKUP(C223,'PRODUCTION LOTS'!B$2:B$255,'PRODUCTION LOTS'!C$2:C$255)</f>
        <v>44318.341423611113</v>
      </c>
      <c r="E223" s="27">
        <f>_xlfn.XLOOKUP(A223, 'RM DOM'!H$2:H$24, 'RM DOM'!K$2:K$24)</f>
        <v>43998</v>
      </c>
      <c r="F223" s="38">
        <f>(D223-E223)/12</f>
        <v>26.695118634259416</v>
      </c>
    </row>
    <row r="224" spans="1:6">
      <c r="A224" s="12">
        <v>339673</v>
      </c>
      <c r="B224" s="12" t="s">
        <v>79</v>
      </c>
      <c r="C224" s="12" t="s">
        <v>212</v>
      </c>
      <c r="D224" s="36">
        <f>_xlfn.XLOOKUP(C224,'PRODUCTION LOTS'!B$2:B$255,'PRODUCTION LOTS'!C$2:C$255)</f>
        <v>44318.341423611113</v>
      </c>
      <c r="E224" s="27">
        <f>_xlfn.XLOOKUP(A224, 'RM DOM'!H$2:H$24, 'RM DOM'!K$2:K$24)</f>
        <v>44128</v>
      </c>
      <c r="F224" s="38">
        <f>(D224-E224)/12</f>
        <v>15.861785300926082</v>
      </c>
    </row>
    <row r="225" spans="1:6">
      <c r="A225" s="12">
        <v>334213</v>
      </c>
      <c r="B225" s="12" t="s">
        <v>79</v>
      </c>
      <c r="C225" s="12" t="s">
        <v>213</v>
      </c>
      <c r="D225" s="36">
        <f>_xlfn.XLOOKUP(C225,'PRODUCTION LOTS'!B$2:B$255,'PRODUCTION LOTS'!C$2:C$255)</f>
        <v>44323.843993055554</v>
      </c>
      <c r="E225" s="27">
        <f>_xlfn.XLOOKUP(A225, 'RM DOM'!H$2:H$24, 'RM DOM'!K$2:K$24)</f>
        <v>43998</v>
      </c>
      <c r="F225" s="38">
        <f>(D225-E225)/12</f>
        <v>27.153666087962847</v>
      </c>
    </row>
    <row r="226" spans="1:6">
      <c r="A226" s="12">
        <v>334213</v>
      </c>
      <c r="B226" s="12" t="s">
        <v>79</v>
      </c>
      <c r="C226" s="12" t="s">
        <v>214</v>
      </c>
      <c r="D226" s="36">
        <f>_xlfn.XLOOKUP(C226,'PRODUCTION LOTS'!B$2:B$255,'PRODUCTION LOTS'!C$2:C$255)</f>
        <v>44327.341249999998</v>
      </c>
      <c r="E226" s="27">
        <f>_xlfn.XLOOKUP(A226, 'RM DOM'!H$2:H$24, 'RM DOM'!K$2:K$24)</f>
        <v>43998</v>
      </c>
      <c r="F226" s="38">
        <f>(D226-E226)/12</f>
        <v>27.445104166666471</v>
      </c>
    </row>
    <row r="227" spans="1:6">
      <c r="A227" s="12">
        <v>334213</v>
      </c>
      <c r="B227" s="12" t="s">
        <v>79</v>
      </c>
      <c r="C227" s="12" t="s">
        <v>215</v>
      </c>
      <c r="D227" s="36">
        <f>_xlfn.XLOOKUP(C227,'PRODUCTION LOTS'!B$2:B$255,'PRODUCTION LOTS'!C$2:C$255)</f>
        <v>44375.367476851854</v>
      </c>
      <c r="E227" s="27">
        <f>_xlfn.XLOOKUP(A227, 'RM DOM'!H$2:H$24, 'RM DOM'!K$2:K$24)</f>
        <v>43998</v>
      </c>
      <c r="F227" s="38">
        <f>(D227-E227)/12</f>
        <v>31.447289737654501</v>
      </c>
    </row>
    <row r="228" spans="1:6">
      <c r="A228" s="12">
        <v>334213</v>
      </c>
      <c r="B228" s="12" t="s">
        <v>79</v>
      </c>
      <c r="C228" s="12" t="s">
        <v>216</v>
      </c>
      <c r="D228" s="36">
        <f>_xlfn.XLOOKUP(C228,'PRODUCTION LOTS'!B$2:B$255,'PRODUCTION LOTS'!C$2:C$255)</f>
        <v>44380.858784722222</v>
      </c>
      <c r="E228" s="27">
        <f>_xlfn.XLOOKUP(A228, 'RM DOM'!H$2:H$24, 'RM DOM'!K$2:K$24)</f>
        <v>43998</v>
      </c>
      <c r="F228" s="38">
        <f>(D228-E228)/12</f>
        <v>31.904898726851872</v>
      </c>
    </row>
    <row r="229" spans="1:6">
      <c r="A229" s="12">
        <v>334213</v>
      </c>
      <c r="B229" s="12" t="s">
        <v>79</v>
      </c>
      <c r="C229" s="12" t="s">
        <v>217</v>
      </c>
      <c r="D229" s="36">
        <f>_xlfn.XLOOKUP(C229,'PRODUCTION LOTS'!B$2:B$255,'PRODUCTION LOTS'!C$2:C$255)</f>
        <v>44386.348611111112</v>
      </c>
      <c r="E229" s="27">
        <f>_xlfn.XLOOKUP(A229, 'RM DOM'!H$2:H$24, 'RM DOM'!K$2:K$24)</f>
        <v>43998</v>
      </c>
      <c r="F229" s="38">
        <f>(D229-E229)/12</f>
        <v>32.362384259259365</v>
      </c>
    </row>
    <row r="230" spans="1:6">
      <c r="A230" s="12">
        <v>334213</v>
      </c>
      <c r="B230" s="12" t="s">
        <v>79</v>
      </c>
      <c r="C230" s="12" t="s">
        <v>218</v>
      </c>
      <c r="D230" s="36">
        <f>_xlfn.XLOOKUP(C230,'PRODUCTION LOTS'!B$2:B$255,'PRODUCTION LOTS'!C$2:C$255)</f>
        <v>44391.334965277776</v>
      </c>
      <c r="E230" s="27">
        <f>_xlfn.XLOOKUP(A230, 'RM DOM'!H$2:H$24, 'RM DOM'!K$2:K$24)</f>
        <v>43998</v>
      </c>
      <c r="F230" s="38">
        <f>(D230-E230)/12</f>
        <v>32.777913773148008</v>
      </c>
    </row>
    <row r="231" spans="1:6">
      <c r="A231" s="12">
        <v>342995</v>
      </c>
      <c r="B231" s="12" t="s">
        <v>79</v>
      </c>
      <c r="C231" s="12" t="s">
        <v>218</v>
      </c>
      <c r="D231" s="36">
        <f>_xlfn.XLOOKUP(C231,'PRODUCTION LOTS'!B$2:B$255,'PRODUCTION LOTS'!C$2:C$255)</f>
        <v>44391.334965277776</v>
      </c>
      <c r="E231" s="27">
        <f>_xlfn.XLOOKUP(A231, 'RM DOM'!H$2:H$24, 'RM DOM'!K$2:K$24)</f>
        <v>44217</v>
      </c>
      <c r="F231" s="38">
        <f>(D231-E231)/12</f>
        <v>14.527913773148006</v>
      </c>
    </row>
    <row r="232" spans="1:6">
      <c r="A232" s="12">
        <v>334213</v>
      </c>
      <c r="B232" s="12" t="s">
        <v>79</v>
      </c>
      <c r="C232" s="12" t="s">
        <v>219</v>
      </c>
      <c r="D232" s="36">
        <f>_xlfn.XLOOKUP(C232,'PRODUCTION LOTS'!B$2:B$255,'PRODUCTION LOTS'!C$2:C$255)</f>
        <v>44396.333518518521</v>
      </c>
      <c r="E232" s="27">
        <f>_xlfn.XLOOKUP(A232, 'RM DOM'!H$2:H$24, 'RM DOM'!K$2:K$24)</f>
        <v>43998</v>
      </c>
      <c r="F232" s="38">
        <f>(D232-E232)/12</f>
        <v>33.194459876543384</v>
      </c>
    </row>
    <row r="233" spans="1:6">
      <c r="A233" s="12">
        <v>342995</v>
      </c>
      <c r="B233" s="12" t="s">
        <v>79</v>
      </c>
      <c r="C233" s="12" t="s">
        <v>219</v>
      </c>
      <c r="D233" s="36">
        <f>_xlfn.XLOOKUP(C233,'PRODUCTION LOTS'!B$2:B$255,'PRODUCTION LOTS'!C$2:C$255)</f>
        <v>44396.333518518521</v>
      </c>
      <c r="E233" s="27">
        <f>_xlfn.XLOOKUP(A233, 'RM DOM'!H$2:H$24, 'RM DOM'!K$2:K$24)</f>
        <v>44217</v>
      </c>
      <c r="F233" s="38">
        <f>(D233-E233)/12</f>
        <v>14.944459876543382</v>
      </c>
    </row>
    <row r="234" spans="1:6">
      <c r="A234" s="12">
        <v>334213</v>
      </c>
      <c r="B234" s="12" t="s">
        <v>79</v>
      </c>
      <c r="C234" s="12" t="s">
        <v>220</v>
      </c>
      <c r="D234" s="36">
        <f>_xlfn.XLOOKUP(C234,'PRODUCTION LOTS'!B$2:B$255,'PRODUCTION LOTS'!C$2:C$255)</f>
        <v>44401.359629629631</v>
      </c>
      <c r="E234" s="27">
        <f>_xlfn.XLOOKUP(A234, 'RM DOM'!H$2:H$24, 'RM DOM'!K$2:K$24)</f>
        <v>43998</v>
      </c>
      <c r="F234" s="38">
        <f>(D234-E234)/12</f>
        <v>33.61330246913591</v>
      </c>
    </row>
    <row r="235" spans="1:6">
      <c r="A235" s="12">
        <v>342995</v>
      </c>
      <c r="B235" s="12" t="s">
        <v>79</v>
      </c>
      <c r="C235" s="12" t="s">
        <v>220</v>
      </c>
      <c r="D235" s="36">
        <f>_xlfn.XLOOKUP(C235,'PRODUCTION LOTS'!B$2:B$255,'PRODUCTION LOTS'!C$2:C$255)</f>
        <v>44401.359629629631</v>
      </c>
      <c r="E235" s="27">
        <f>_xlfn.XLOOKUP(A235, 'RM DOM'!H$2:H$24, 'RM DOM'!K$2:K$24)</f>
        <v>44217</v>
      </c>
      <c r="F235" s="38">
        <f>(D235-E235)/12</f>
        <v>15.363302469135911</v>
      </c>
    </row>
    <row r="236" spans="1:6">
      <c r="A236" s="12">
        <v>334213</v>
      </c>
      <c r="B236" s="12" t="s">
        <v>79</v>
      </c>
      <c r="C236" s="12" t="s">
        <v>221</v>
      </c>
      <c r="D236" s="36">
        <f>_xlfn.XLOOKUP(C236,'PRODUCTION LOTS'!B$2:B$255,'PRODUCTION LOTS'!C$2:C$255)</f>
        <v>44406.360243055555</v>
      </c>
      <c r="E236" s="27">
        <f>_xlfn.XLOOKUP(A236, 'RM DOM'!H$2:H$24, 'RM DOM'!K$2:K$24)</f>
        <v>43998</v>
      </c>
      <c r="F236" s="38">
        <f>(D236-E236)/12</f>
        <v>34.030020254629562</v>
      </c>
    </row>
    <row r="237" spans="1:6">
      <c r="A237" s="12">
        <v>342995</v>
      </c>
      <c r="B237" s="12" t="s">
        <v>79</v>
      </c>
      <c r="C237" s="12" t="s">
        <v>221</v>
      </c>
      <c r="D237" s="36">
        <f>_xlfn.XLOOKUP(C237,'PRODUCTION LOTS'!B$2:B$255,'PRODUCTION LOTS'!C$2:C$255)</f>
        <v>44406.360243055555</v>
      </c>
      <c r="E237" s="27">
        <f>_xlfn.XLOOKUP(A237, 'RM DOM'!H$2:H$24, 'RM DOM'!K$2:K$24)</f>
        <v>44217</v>
      </c>
      <c r="F237" s="38">
        <f>(D237-E237)/12</f>
        <v>15.780020254629562</v>
      </c>
    </row>
    <row r="238" spans="1:6">
      <c r="A238" s="12">
        <v>334213</v>
      </c>
      <c r="B238" s="12" t="s">
        <v>79</v>
      </c>
      <c r="C238" s="12" t="s">
        <v>222</v>
      </c>
      <c r="D238" s="36">
        <f>_xlfn.XLOOKUP(C238,'PRODUCTION LOTS'!B$2:B$255,'PRODUCTION LOTS'!C$2:C$255)</f>
        <v>44411.34715277778</v>
      </c>
      <c r="E238" s="27">
        <f>_xlfn.XLOOKUP(A238, 'RM DOM'!H$2:H$24, 'RM DOM'!K$2:K$24)</f>
        <v>43998</v>
      </c>
      <c r="F238" s="38">
        <f>(D238-E238)/12</f>
        <v>34.445596064815014</v>
      </c>
    </row>
    <row r="239" spans="1:6">
      <c r="A239" s="12">
        <v>342995</v>
      </c>
      <c r="B239" s="12" t="s">
        <v>79</v>
      </c>
      <c r="C239" s="12" t="s">
        <v>222</v>
      </c>
      <c r="D239" s="36">
        <f>_xlfn.XLOOKUP(C239,'PRODUCTION LOTS'!B$2:B$255,'PRODUCTION LOTS'!C$2:C$255)</f>
        <v>44411.34715277778</v>
      </c>
      <c r="E239" s="27">
        <f>_xlfn.XLOOKUP(A239, 'RM DOM'!H$2:H$24, 'RM DOM'!K$2:K$24)</f>
        <v>44217</v>
      </c>
      <c r="F239" s="38">
        <f>(D239-E239)/12</f>
        <v>16.19559606481501</v>
      </c>
    </row>
    <row r="240" spans="1:6">
      <c r="A240" s="12">
        <v>334213</v>
      </c>
      <c r="B240" s="12" t="s">
        <v>79</v>
      </c>
      <c r="C240" s="12" t="s">
        <v>223</v>
      </c>
      <c r="D240" s="36">
        <f>_xlfn.XLOOKUP(C240,'PRODUCTION LOTS'!B$2:B$255,'PRODUCTION LOTS'!C$2:C$255)</f>
        <v>44416.345335648148</v>
      </c>
      <c r="E240" s="27">
        <f>_xlfn.XLOOKUP(A240, 'RM DOM'!H$2:H$24, 'RM DOM'!K$2:K$24)</f>
        <v>43998</v>
      </c>
      <c r="F240" s="38">
        <f>(D240-E240)/12</f>
        <v>34.862111304012309</v>
      </c>
    </row>
    <row r="241" spans="1:6">
      <c r="A241" s="12">
        <v>342995</v>
      </c>
      <c r="B241" s="12" t="s">
        <v>79</v>
      </c>
      <c r="C241" s="12" t="s">
        <v>223</v>
      </c>
      <c r="D241" s="36">
        <f>_xlfn.XLOOKUP(C241,'PRODUCTION LOTS'!B$2:B$255,'PRODUCTION LOTS'!C$2:C$255)</f>
        <v>44416.345335648148</v>
      </c>
      <c r="E241" s="27">
        <f>_xlfn.XLOOKUP(A241, 'RM DOM'!H$2:H$24, 'RM DOM'!K$2:K$24)</f>
        <v>44217</v>
      </c>
      <c r="F241" s="38">
        <f>(D241-E241)/12</f>
        <v>16.612111304012313</v>
      </c>
    </row>
    <row r="242" spans="1:6">
      <c r="A242" s="12">
        <v>334213</v>
      </c>
      <c r="B242" s="12" t="s">
        <v>79</v>
      </c>
      <c r="C242" s="12" t="s">
        <v>224</v>
      </c>
      <c r="D242" s="36">
        <f>_xlfn.XLOOKUP(C242,'PRODUCTION LOTS'!B$2:B$255,'PRODUCTION LOTS'!C$2:C$255)</f>
        <v>44421.343842592592</v>
      </c>
      <c r="E242" s="27">
        <f>_xlfn.XLOOKUP(A242, 'RM DOM'!H$2:H$24, 'RM DOM'!K$2:K$24)</f>
        <v>43998</v>
      </c>
      <c r="F242" s="38">
        <f>(D242-E242)/12</f>
        <v>35.278653549382703</v>
      </c>
    </row>
    <row r="243" spans="1:6">
      <c r="A243" s="12">
        <v>342995</v>
      </c>
      <c r="B243" s="12" t="s">
        <v>79</v>
      </c>
      <c r="C243" s="12" t="s">
        <v>224</v>
      </c>
      <c r="D243" s="36">
        <f>_xlfn.XLOOKUP(C243,'PRODUCTION LOTS'!B$2:B$255,'PRODUCTION LOTS'!C$2:C$255)</f>
        <v>44421.343842592592</v>
      </c>
      <c r="E243" s="27">
        <f>_xlfn.XLOOKUP(A243, 'RM DOM'!H$2:H$24, 'RM DOM'!K$2:K$24)</f>
        <v>44217</v>
      </c>
      <c r="F243" s="38">
        <f>(D243-E243)/12</f>
        <v>17.0286535493827</v>
      </c>
    </row>
    <row r="244" spans="1:6">
      <c r="A244" s="12">
        <v>334213</v>
      </c>
      <c r="B244" s="12" t="s">
        <v>79</v>
      </c>
      <c r="C244" s="12" t="s">
        <v>225</v>
      </c>
      <c r="D244" s="36">
        <f>_xlfn.XLOOKUP(C244,'PRODUCTION LOTS'!B$2:B$255,'PRODUCTION LOTS'!C$2:C$255)</f>
        <v>44426.348993055559</v>
      </c>
      <c r="E244" s="27">
        <f>_xlfn.XLOOKUP(A244, 'RM DOM'!H$2:H$24, 'RM DOM'!K$2:K$24)</f>
        <v>43998</v>
      </c>
      <c r="F244" s="38">
        <f>(D244-E244)/12</f>
        <v>35.695749421296568</v>
      </c>
    </row>
    <row r="245" spans="1:6">
      <c r="A245" s="12">
        <v>342995</v>
      </c>
      <c r="B245" s="12" t="s">
        <v>79</v>
      </c>
      <c r="C245" s="12" t="s">
        <v>225</v>
      </c>
      <c r="D245" s="36">
        <f>_xlfn.XLOOKUP(C245,'PRODUCTION LOTS'!B$2:B$255,'PRODUCTION LOTS'!C$2:C$255)</f>
        <v>44426.348993055559</v>
      </c>
      <c r="E245" s="27">
        <f>_xlfn.XLOOKUP(A245, 'RM DOM'!H$2:H$24, 'RM DOM'!K$2:K$24)</f>
        <v>44217</v>
      </c>
      <c r="F245" s="38">
        <f>(D245-E245)/12</f>
        <v>17.445749421296568</v>
      </c>
    </row>
    <row r="246" spans="1:6">
      <c r="A246" s="12">
        <v>334213</v>
      </c>
      <c r="B246" s="12" t="s">
        <v>79</v>
      </c>
      <c r="C246" s="12" t="s">
        <v>226</v>
      </c>
      <c r="D246" s="36">
        <f>_xlfn.XLOOKUP(C246,'PRODUCTION LOTS'!B$2:B$255,'PRODUCTION LOTS'!C$2:C$255)</f>
        <v>44431.349733796298</v>
      </c>
      <c r="E246" s="27">
        <f>_xlfn.XLOOKUP(A246, 'RM DOM'!H$2:H$24, 'RM DOM'!K$2:K$24)</f>
        <v>43998</v>
      </c>
      <c r="F246" s="38">
        <f>(D246-E246)/12</f>
        <v>36.112477816358172</v>
      </c>
    </row>
    <row r="247" spans="1:6">
      <c r="A247" s="12">
        <v>342995</v>
      </c>
      <c r="B247" s="12" t="s">
        <v>79</v>
      </c>
      <c r="C247" s="12" t="s">
        <v>226</v>
      </c>
      <c r="D247" s="36">
        <f>_xlfn.XLOOKUP(C247,'PRODUCTION LOTS'!B$2:B$255,'PRODUCTION LOTS'!C$2:C$255)</f>
        <v>44431.349733796298</v>
      </c>
      <c r="E247" s="27">
        <f>_xlfn.XLOOKUP(A247, 'RM DOM'!H$2:H$24, 'RM DOM'!K$2:K$24)</f>
        <v>44217</v>
      </c>
      <c r="F247" s="38">
        <f>(D247-E247)/12</f>
        <v>17.862477816358176</v>
      </c>
    </row>
    <row r="248" spans="1:6">
      <c r="A248" s="12">
        <v>346522</v>
      </c>
      <c r="B248" s="12" t="s">
        <v>79</v>
      </c>
      <c r="C248" s="12" t="s">
        <v>226</v>
      </c>
      <c r="D248" s="36">
        <f>_xlfn.XLOOKUP(C248,'PRODUCTION LOTS'!B$2:B$255,'PRODUCTION LOTS'!C$2:C$255)</f>
        <v>44431.349733796298</v>
      </c>
      <c r="E248" s="27">
        <f>_xlfn.XLOOKUP(A248, 'RM DOM'!H$2:H$24, 'RM DOM'!K$2:K$24)</f>
        <v>44245</v>
      </c>
      <c r="F248" s="38">
        <f>(D248-E248)/12</f>
        <v>15.529144483024842</v>
      </c>
    </row>
    <row r="249" spans="1:6">
      <c r="A249" s="12">
        <v>334213</v>
      </c>
      <c r="B249" s="12" t="s">
        <v>79</v>
      </c>
      <c r="C249" s="12" t="s">
        <v>227</v>
      </c>
      <c r="D249" s="36">
        <f>_xlfn.XLOOKUP(C249,'PRODUCTION LOTS'!B$2:B$255,'PRODUCTION LOTS'!C$2:C$255)</f>
        <v>44436.34851851852</v>
      </c>
      <c r="E249" s="27">
        <f>_xlfn.XLOOKUP(A249, 'RM DOM'!H$2:H$24, 'RM DOM'!K$2:K$24)</f>
        <v>43998</v>
      </c>
      <c r="F249" s="38">
        <f>(D249-E249)/12</f>
        <v>36.529043209876669</v>
      </c>
    </row>
    <row r="250" spans="1:6">
      <c r="A250" s="12">
        <v>342995</v>
      </c>
      <c r="B250" s="12" t="s">
        <v>79</v>
      </c>
      <c r="C250" s="12" t="s">
        <v>227</v>
      </c>
      <c r="D250" s="36">
        <f>_xlfn.XLOOKUP(C250,'PRODUCTION LOTS'!B$2:B$255,'PRODUCTION LOTS'!C$2:C$255)</f>
        <v>44436.34851851852</v>
      </c>
      <c r="E250" s="27">
        <f>_xlfn.XLOOKUP(A250, 'RM DOM'!H$2:H$24, 'RM DOM'!K$2:K$24)</f>
        <v>44217</v>
      </c>
      <c r="F250" s="38">
        <f>(D250-E250)/12</f>
        <v>18.279043209876665</v>
      </c>
    </row>
    <row r="251" spans="1:6">
      <c r="A251" s="12">
        <v>346522</v>
      </c>
      <c r="B251" s="12" t="s">
        <v>79</v>
      </c>
      <c r="C251" s="12" t="s">
        <v>227</v>
      </c>
      <c r="D251" s="36">
        <f>_xlfn.XLOOKUP(C251,'PRODUCTION LOTS'!B$2:B$255,'PRODUCTION LOTS'!C$2:C$255)</f>
        <v>44436.34851851852</v>
      </c>
      <c r="E251" s="27">
        <f>_xlfn.XLOOKUP(A251, 'RM DOM'!H$2:H$24, 'RM DOM'!K$2:K$24)</f>
        <v>44245</v>
      </c>
      <c r="F251" s="38">
        <f>(D251-E251)/12</f>
        <v>15.945709876543333</v>
      </c>
    </row>
    <row r="252" spans="1:6">
      <c r="A252" s="12">
        <v>334213</v>
      </c>
      <c r="B252" s="12" t="s">
        <v>79</v>
      </c>
      <c r="C252" s="12" t="s">
        <v>228</v>
      </c>
      <c r="D252" s="36">
        <f>_xlfn.XLOOKUP(C252,'PRODUCTION LOTS'!B$2:B$255,'PRODUCTION LOTS'!C$2:C$255)</f>
        <v>44441.352546296293</v>
      </c>
      <c r="E252" s="27">
        <f>_xlfn.XLOOKUP(A252, 'RM DOM'!H$2:H$24, 'RM DOM'!K$2:K$24)</f>
        <v>43998</v>
      </c>
      <c r="F252" s="38">
        <f>(D252-E252)/12</f>
        <v>36.946045524691122</v>
      </c>
    </row>
    <row r="253" spans="1:6">
      <c r="A253" s="12">
        <v>342995</v>
      </c>
      <c r="B253" s="12" t="s">
        <v>79</v>
      </c>
      <c r="C253" s="12" t="s">
        <v>228</v>
      </c>
      <c r="D253" s="36">
        <f>_xlfn.XLOOKUP(C253,'PRODUCTION LOTS'!B$2:B$255,'PRODUCTION LOTS'!C$2:C$255)</f>
        <v>44441.352546296293</v>
      </c>
      <c r="E253" s="27">
        <f>_xlfn.XLOOKUP(A253, 'RM DOM'!H$2:H$24, 'RM DOM'!K$2:K$24)</f>
        <v>44217</v>
      </c>
      <c r="F253" s="38">
        <f>(D253-E253)/12</f>
        <v>18.696045524691119</v>
      </c>
    </row>
    <row r="254" spans="1:6">
      <c r="A254" s="12">
        <v>346522</v>
      </c>
      <c r="B254" s="12" t="s">
        <v>79</v>
      </c>
      <c r="C254" s="12" t="s">
        <v>228</v>
      </c>
      <c r="D254" s="36">
        <f>_xlfn.XLOOKUP(C254,'PRODUCTION LOTS'!B$2:B$255,'PRODUCTION LOTS'!C$2:C$255)</f>
        <v>44441.352546296293</v>
      </c>
      <c r="E254" s="27">
        <f>_xlfn.XLOOKUP(A254, 'RM DOM'!H$2:H$24, 'RM DOM'!K$2:K$24)</f>
        <v>44245</v>
      </c>
      <c r="F254" s="38">
        <f>(D254-E254)/12</f>
        <v>16.362712191357787</v>
      </c>
    </row>
    <row r="255" spans="1:6">
      <c r="A255" s="12">
        <v>342664</v>
      </c>
      <c r="B255" s="12" t="s">
        <v>19</v>
      </c>
      <c r="C255" s="12" t="s">
        <v>53</v>
      </c>
      <c r="D255" s="36">
        <f>_xlfn.XLOOKUP(C255,'PRODUCTION LOTS'!B$2:B$255,'PRODUCTION LOTS'!C$2:C$255)</f>
        <v>44451.334490740737</v>
      </c>
      <c r="E255" s="27">
        <f>_xlfn.XLOOKUP(A255, 'RM DOM'!H$2:H$24, 'RM DOM'!K$2:K$24)</f>
        <v>44227</v>
      </c>
      <c r="F255" s="38">
        <f>(D255-E255)/12</f>
        <v>18.694540895061436</v>
      </c>
    </row>
    <row r="256" spans="1:6">
      <c r="A256" s="12">
        <v>342664</v>
      </c>
      <c r="B256" s="12" t="s">
        <v>19</v>
      </c>
      <c r="C256" s="12" t="s">
        <v>54</v>
      </c>
      <c r="D256" s="36">
        <f>_xlfn.XLOOKUP(C256,'PRODUCTION LOTS'!B$2:B$255,'PRODUCTION LOTS'!C$2:C$255)</f>
        <v>44456.355914351851</v>
      </c>
      <c r="E256" s="27">
        <f>_xlfn.XLOOKUP(A256, 'RM DOM'!H$2:H$24, 'RM DOM'!K$2:K$24)</f>
        <v>44227</v>
      </c>
      <c r="F256" s="38">
        <f>(D256-E256)/12</f>
        <v>19.11299286265421</v>
      </c>
    </row>
    <row r="257" spans="1:6">
      <c r="A257" s="12">
        <v>342664</v>
      </c>
      <c r="B257" s="12" t="s">
        <v>19</v>
      </c>
      <c r="C257" s="12" t="s">
        <v>55</v>
      </c>
      <c r="D257" s="36">
        <f>_xlfn.XLOOKUP(C257,'PRODUCTION LOTS'!B$2:B$255,'PRODUCTION LOTS'!C$2:C$255)</f>
        <v>44461.853946759256</v>
      </c>
      <c r="E257" s="27">
        <f>_xlfn.XLOOKUP(A257, 'RM DOM'!H$2:H$24, 'RM DOM'!K$2:K$24)</f>
        <v>44227</v>
      </c>
      <c r="F257" s="38">
        <f>(D257-E257)/12</f>
        <v>19.571162229938029</v>
      </c>
    </row>
    <row r="258" spans="1:6">
      <c r="A258" s="12">
        <v>342664</v>
      </c>
      <c r="B258" s="12" t="s">
        <v>19</v>
      </c>
      <c r="C258" s="12" t="s">
        <v>56</v>
      </c>
      <c r="D258" s="36">
        <f>_xlfn.XLOOKUP(C258,'PRODUCTION LOTS'!B$2:B$255,'PRODUCTION LOTS'!C$2:C$255)</f>
        <v>44467.337210648147</v>
      </c>
      <c r="E258" s="27">
        <f>_xlfn.XLOOKUP(A258, 'RM DOM'!H$2:H$24, 'RM DOM'!K$2:K$24)</f>
        <v>44227</v>
      </c>
      <c r="F258" s="38">
        <f>(D258-E258)/12</f>
        <v>20.028100887345619</v>
      </c>
    </row>
    <row r="259" spans="1:6">
      <c r="A259" s="12">
        <v>342664</v>
      </c>
      <c r="B259" s="12" t="s">
        <v>19</v>
      </c>
      <c r="C259" s="12" t="s">
        <v>57</v>
      </c>
      <c r="D259" s="36">
        <f>_xlfn.XLOOKUP(C259,'PRODUCTION LOTS'!B$2:B$255,'PRODUCTION LOTS'!C$2:C$255)</f>
        <v>44472.8440162037</v>
      </c>
      <c r="E259" s="27">
        <f>_xlfn.XLOOKUP(A259, 'RM DOM'!H$2:H$24, 'RM DOM'!K$2:K$24)</f>
        <v>44227</v>
      </c>
      <c r="F259" s="38">
        <f>(D259-E259)/12</f>
        <v>20.487001350308372</v>
      </c>
    </row>
    <row r="260" spans="1:6">
      <c r="A260" s="12">
        <v>342664</v>
      </c>
      <c r="B260" s="12" t="s">
        <v>19</v>
      </c>
      <c r="C260" s="12" t="s">
        <v>58</v>
      </c>
      <c r="D260" s="36">
        <f>_xlfn.XLOOKUP(C260,'PRODUCTION LOTS'!B$2:B$255,'PRODUCTION LOTS'!C$2:C$255)</f>
        <v>44478.348854166667</v>
      </c>
      <c r="E260" s="27">
        <f>_xlfn.XLOOKUP(A260, 'RM DOM'!H$2:H$24, 'RM DOM'!K$2:K$24)</f>
        <v>44227</v>
      </c>
      <c r="F260" s="38">
        <f>(D260-E260)/12</f>
        <v>20.945737847222215</v>
      </c>
    </row>
    <row r="261" spans="1:6">
      <c r="A261" s="12">
        <v>342664</v>
      </c>
      <c r="B261" s="12" t="s">
        <v>19</v>
      </c>
      <c r="C261" s="12" t="s">
        <v>59</v>
      </c>
      <c r="D261" s="36">
        <f>_xlfn.XLOOKUP(C261,'PRODUCTION LOTS'!B$2:B$255,'PRODUCTION LOTS'!C$2:C$255)</f>
        <v>44483.856296296297</v>
      </c>
      <c r="E261" s="27">
        <f>_xlfn.XLOOKUP(A261, 'RM DOM'!H$2:H$24, 'RM DOM'!K$2:K$24)</f>
        <v>44227</v>
      </c>
      <c r="F261" s="38">
        <f>(D261-E261)/12</f>
        <v>21.404691358024746</v>
      </c>
    </row>
    <row r="262" spans="1:6">
      <c r="A262" s="12">
        <v>342664</v>
      </c>
      <c r="B262" s="12" t="s">
        <v>19</v>
      </c>
      <c r="C262" s="12" t="s">
        <v>60</v>
      </c>
      <c r="D262" s="36">
        <f>_xlfn.XLOOKUP(C262,'PRODUCTION LOTS'!B$2:B$255,'PRODUCTION LOTS'!C$2:C$255)</f>
        <v>44489.344849537039</v>
      </c>
      <c r="E262" s="27">
        <f>_xlfn.XLOOKUP(A262, 'RM DOM'!H$2:H$24, 'RM DOM'!K$2:K$24)</f>
        <v>44227</v>
      </c>
      <c r="F262" s="38">
        <f>(D262-E262)/12</f>
        <v>21.862070794753283</v>
      </c>
    </row>
    <row r="263" spans="1:6">
      <c r="A263" s="12">
        <v>344543</v>
      </c>
      <c r="B263" s="12" t="s">
        <v>19</v>
      </c>
      <c r="C263" s="12" t="s">
        <v>60</v>
      </c>
      <c r="D263" s="36">
        <f>_xlfn.XLOOKUP(C263,'PRODUCTION LOTS'!B$2:B$255,'PRODUCTION LOTS'!C$2:C$255)</f>
        <v>44489.344849537039</v>
      </c>
      <c r="E263" s="27">
        <f>_xlfn.XLOOKUP(A263, 'RM DOM'!H$2:H$24, 'RM DOM'!K$2:K$24)</f>
        <v>44259</v>
      </c>
      <c r="F263" s="38">
        <f>(D263-E263)/12</f>
        <v>19.195404128086619</v>
      </c>
    </row>
    <row r="264" spans="1:6">
      <c r="A264" s="12">
        <v>342664</v>
      </c>
      <c r="B264" s="12" t="s">
        <v>19</v>
      </c>
      <c r="C264" s="12" t="s">
        <v>61</v>
      </c>
      <c r="D264" s="36">
        <f>_xlfn.XLOOKUP(C264,'PRODUCTION LOTS'!B$2:B$255,'PRODUCTION LOTS'!C$2:C$255)</f>
        <v>44494.843587962961</v>
      </c>
      <c r="E264" s="27">
        <f>_xlfn.XLOOKUP(A264, 'RM DOM'!H$2:H$24, 'RM DOM'!K$2:K$24)</f>
        <v>44227</v>
      </c>
      <c r="F264" s="38">
        <f>(D264-E264)/12</f>
        <v>22.320298996913454</v>
      </c>
    </row>
    <row r="265" spans="1:6">
      <c r="A265" s="12">
        <v>344543</v>
      </c>
      <c r="B265" s="12" t="s">
        <v>19</v>
      </c>
      <c r="C265" s="12" t="s">
        <v>61</v>
      </c>
      <c r="D265" s="36">
        <f>_xlfn.XLOOKUP(C265,'PRODUCTION LOTS'!B$2:B$255,'PRODUCTION LOTS'!C$2:C$255)</f>
        <v>44494.843587962961</v>
      </c>
      <c r="E265" s="27">
        <f>_xlfn.XLOOKUP(A265, 'RM DOM'!H$2:H$24, 'RM DOM'!K$2:K$24)</f>
        <v>44259</v>
      </c>
      <c r="F265" s="38">
        <f>(D265-E265)/12</f>
        <v>19.65363233024679</v>
      </c>
    </row>
    <row r="266" spans="1:6">
      <c r="A266" s="12">
        <v>342664</v>
      </c>
      <c r="B266" s="12" t="s">
        <v>19</v>
      </c>
      <c r="C266" s="12" t="s">
        <v>62</v>
      </c>
      <c r="D266" s="36">
        <f>_xlfn.XLOOKUP(C266,'PRODUCTION LOTS'!B$2:B$255,'PRODUCTION LOTS'!C$2:C$255)</f>
        <v>44500.337280092594</v>
      </c>
      <c r="E266" s="27">
        <f>_xlfn.XLOOKUP(A266, 'RM DOM'!H$2:H$24, 'RM DOM'!K$2:K$24)</f>
        <v>44227</v>
      </c>
      <c r="F266" s="38">
        <f>(D266-E266)/12</f>
        <v>22.778106674382798</v>
      </c>
    </row>
    <row r="267" spans="1:6">
      <c r="A267" s="12">
        <v>344543</v>
      </c>
      <c r="B267" s="12" t="s">
        <v>19</v>
      </c>
      <c r="C267" s="12" t="s">
        <v>62</v>
      </c>
      <c r="D267" s="36">
        <f>_xlfn.XLOOKUP(C267,'PRODUCTION LOTS'!B$2:B$255,'PRODUCTION LOTS'!C$2:C$255)</f>
        <v>44500.337280092594</v>
      </c>
      <c r="E267" s="27">
        <f>_xlfn.XLOOKUP(A267, 'RM DOM'!H$2:H$24, 'RM DOM'!K$2:K$24)</f>
        <v>44259</v>
      </c>
      <c r="F267" s="38">
        <f>(D267-E267)/12</f>
        <v>20.11144000771613</v>
      </c>
    </row>
    <row r="268" spans="1:6">
      <c r="A268" s="12">
        <v>342664</v>
      </c>
      <c r="B268" s="12" t="s">
        <v>19</v>
      </c>
      <c r="C268" s="12" t="s">
        <v>63</v>
      </c>
      <c r="D268" s="36">
        <f>_xlfn.XLOOKUP(C268,'PRODUCTION LOTS'!B$2:B$255,'PRODUCTION LOTS'!C$2:C$255)</f>
        <v>44505.852094907408</v>
      </c>
      <c r="E268" s="27">
        <f>_xlfn.XLOOKUP(A268, 'RM DOM'!H$2:H$24, 'RM DOM'!K$2:K$24)</f>
        <v>44227</v>
      </c>
      <c r="F268" s="38">
        <f>(D268-E268)/12</f>
        <v>23.237674575617348</v>
      </c>
    </row>
    <row r="269" spans="1:6">
      <c r="A269" s="12">
        <v>344543</v>
      </c>
      <c r="B269" s="12" t="s">
        <v>19</v>
      </c>
      <c r="C269" s="12" t="s">
        <v>63</v>
      </c>
      <c r="D269" s="36">
        <f>_xlfn.XLOOKUP(C269,'PRODUCTION LOTS'!B$2:B$255,'PRODUCTION LOTS'!C$2:C$255)</f>
        <v>44505.852094907408</v>
      </c>
      <c r="E269" s="27">
        <f>_xlfn.XLOOKUP(A269, 'RM DOM'!H$2:H$24, 'RM DOM'!K$2:K$24)</f>
        <v>44259</v>
      </c>
      <c r="F269" s="38">
        <f>(D269-E269)/12</f>
        <v>20.57100790895068</v>
      </c>
    </row>
    <row r="270" spans="1:6">
      <c r="A270" s="12">
        <v>342664</v>
      </c>
      <c r="B270" s="12" t="s">
        <v>19</v>
      </c>
      <c r="C270" s="12" t="s">
        <v>64</v>
      </c>
      <c r="D270" s="36">
        <f>_xlfn.XLOOKUP(C270,'PRODUCTION LOTS'!B$2:B$255,'PRODUCTION LOTS'!C$2:C$255)</f>
        <v>44511.354907407411</v>
      </c>
      <c r="E270" s="27">
        <f>_xlfn.XLOOKUP(A270, 'RM DOM'!H$2:H$24, 'RM DOM'!K$2:K$24)</f>
        <v>44227</v>
      </c>
      <c r="F270" s="38">
        <f>(D270-E270)/12</f>
        <v>23.696242283950898</v>
      </c>
    </row>
    <row r="271" spans="1:6">
      <c r="A271" s="12">
        <v>344543</v>
      </c>
      <c r="B271" s="12" t="s">
        <v>19</v>
      </c>
      <c r="C271" s="12" t="s">
        <v>64</v>
      </c>
      <c r="D271" s="36">
        <f>_xlfn.XLOOKUP(C271,'PRODUCTION LOTS'!B$2:B$255,'PRODUCTION LOTS'!C$2:C$255)</f>
        <v>44511.354907407411</v>
      </c>
      <c r="E271" s="27">
        <f>_xlfn.XLOOKUP(A271, 'RM DOM'!H$2:H$24, 'RM DOM'!K$2:K$24)</f>
        <v>44259</v>
      </c>
      <c r="F271" s="38">
        <f>(D271-E271)/12</f>
        <v>21.029575617284234</v>
      </c>
    </row>
    <row r="272" spans="1:6">
      <c r="A272" s="12">
        <v>342664</v>
      </c>
      <c r="B272" s="12" t="s">
        <v>19</v>
      </c>
      <c r="C272" s="12" t="s">
        <v>65</v>
      </c>
      <c r="D272" s="36">
        <f>_xlfn.XLOOKUP(C272,'PRODUCTION LOTS'!B$2:B$255,'PRODUCTION LOTS'!C$2:C$255)</f>
        <v>44516.850254629629</v>
      </c>
      <c r="E272" s="27">
        <f>_xlfn.XLOOKUP(A272, 'RM DOM'!H$2:H$24, 'RM DOM'!K$2:K$24)</f>
        <v>44227</v>
      </c>
      <c r="F272" s="38">
        <f>(D272-E272)/12</f>
        <v>24.154187885802457</v>
      </c>
    </row>
    <row r="273" spans="1:6">
      <c r="A273" s="12">
        <v>344543</v>
      </c>
      <c r="B273" s="12" t="s">
        <v>19</v>
      </c>
      <c r="C273" s="12" t="s">
        <v>65</v>
      </c>
      <c r="D273" s="36">
        <f>_xlfn.XLOOKUP(C273,'PRODUCTION LOTS'!B$2:B$255,'PRODUCTION LOTS'!C$2:C$255)</f>
        <v>44516.850254629629</v>
      </c>
      <c r="E273" s="27">
        <f>_xlfn.XLOOKUP(A273, 'RM DOM'!H$2:H$24, 'RM DOM'!K$2:K$24)</f>
        <v>44259</v>
      </c>
      <c r="F273" s="38">
        <f>(D273-E273)/12</f>
        <v>21.48752121913579</v>
      </c>
    </row>
    <row r="274" spans="1:6">
      <c r="A274" s="12">
        <v>344543</v>
      </c>
      <c r="B274" s="12" t="s">
        <v>3</v>
      </c>
      <c r="C274" s="12" t="s">
        <v>13</v>
      </c>
      <c r="D274" s="36">
        <f>_xlfn.XLOOKUP(C274,'PRODUCTION LOTS'!B$2:B$255,'PRODUCTION LOTS'!C$2:C$255)</f>
        <v>44534.859074074076</v>
      </c>
      <c r="E274" s="27">
        <f>_xlfn.XLOOKUP(A274, 'RM DOM'!H$2:H$24, 'RM DOM'!K$2:K$24)</f>
        <v>44259</v>
      </c>
      <c r="F274" s="38">
        <f>(D274-E274)/12</f>
        <v>22.988256172839709</v>
      </c>
    </row>
    <row r="275" spans="1:6">
      <c r="A275" s="12">
        <v>344543</v>
      </c>
      <c r="B275" s="12" t="s">
        <v>3</v>
      </c>
      <c r="C275" s="12" t="s">
        <v>15</v>
      </c>
      <c r="D275" s="36">
        <f>_xlfn.XLOOKUP(C275,'PRODUCTION LOTS'!B$2:B$255,'PRODUCTION LOTS'!C$2:C$255)</f>
        <v>44545.834490740737</v>
      </c>
      <c r="E275" s="27">
        <f>_xlfn.XLOOKUP(A275, 'RM DOM'!H$2:H$24, 'RM DOM'!K$2:K$24)</f>
        <v>44259</v>
      </c>
      <c r="F275" s="38">
        <f>(D275-E275)/12</f>
        <v>23.902874228394769</v>
      </c>
    </row>
    <row r="276" spans="1:6">
      <c r="A276" s="12">
        <v>352482</v>
      </c>
      <c r="B276" s="12" t="s">
        <v>3</v>
      </c>
      <c r="C276" s="12" t="s">
        <v>15</v>
      </c>
      <c r="D276" s="36">
        <f>_xlfn.XLOOKUP(C276,'PRODUCTION LOTS'!B$2:B$255,'PRODUCTION LOTS'!C$2:C$255)</f>
        <v>44545.834490740737</v>
      </c>
      <c r="E276" s="27">
        <f>_xlfn.XLOOKUP(A276, 'RM DOM'!H$2:H$24, 'RM DOM'!K$2:K$24)</f>
        <v>44459</v>
      </c>
      <c r="F276" s="38">
        <f>(D276-E276)/12</f>
        <v>7.2362075617281034</v>
      </c>
    </row>
    <row r="277" spans="1:6">
      <c r="A277" s="12">
        <v>344543</v>
      </c>
      <c r="B277" s="12" t="s">
        <v>3</v>
      </c>
      <c r="C277" s="12" t="s">
        <v>16</v>
      </c>
      <c r="D277" s="36">
        <f>_xlfn.XLOOKUP(C277,'PRODUCTION LOTS'!B$2:B$255,'PRODUCTION LOTS'!C$2:C$255)</f>
        <v>44551.344282407408</v>
      </c>
      <c r="E277" s="27">
        <f>_xlfn.XLOOKUP(A277, 'RM DOM'!H$2:H$24, 'RM DOM'!K$2:K$24)</f>
        <v>44259</v>
      </c>
      <c r="F277" s="38">
        <f>(D277-E277)/12</f>
        <v>24.36202353395068</v>
      </c>
    </row>
    <row r="278" spans="1:6">
      <c r="A278" s="12">
        <v>352482</v>
      </c>
      <c r="B278" s="12" t="s">
        <v>3</v>
      </c>
      <c r="C278" s="12" t="s">
        <v>16</v>
      </c>
      <c r="D278" s="36">
        <f>_xlfn.XLOOKUP(C278,'PRODUCTION LOTS'!B$2:B$255,'PRODUCTION LOTS'!C$2:C$255)</f>
        <v>44551.344282407408</v>
      </c>
      <c r="E278" s="27">
        <f>_xlfn.XLOOKUP(A278, 'RM DOM'!H$2:H$24, 'RM DOM'!K$2:K$24)</f>
        <v>44459</v>
      </c>
      <c r="F278" s="38">
        <f>(D278-E278)/12</f>
        <v>7.6953568672840147</v>
      </c>
    </row>
    <row r="279" spans="1:6">
      <c r="A279" s="12">
        <v>344543</v>
      </c>
      <c r="B279" s="12" t="s">
        <v>3</v>
      </c>
      <c r="C279" s="12" t="s">
        <v>17</v>
      </c>
      <c r="D279" s="36">
        <f>_xlfn.XLOOKUP(C279,'PRODUCTION LOTS'!B$2:B$255,'PRODUCTION LOTS'!C$2:C$255)</f>
        <v>44556.842442129629</v>
      </c>
      <c r="E279" s="27">
        <f>_xlfn.XLOOKUP(A279, 'RM DOM'!H$2:H$24, 'RM DOM'!K$2:K$24)</f>
        <v>44259</v>
      </c>
      <c r="F279" s="38">
        <f>(D279-E279)/12</f>
        <v>24.820203510802457</v>
      </c>
    </row>
    <row r="280" spans="1:6">
      <c r="A280" s="12">
        <v>352482</v>
      </c>
      <c r="B280" s="12" t="s">
        <v>3</v>
      </c>
      <c r="C280" s="12" t="s">
        <v>17</v>
      </c>
      <c r="D280" s="36">
        <f>_xlfn.XLOOKUP(C280,'PRODUCTION LOTS'!B$2:B$255,'PRODUCTION LOTS'!C$2:C$255)</f>
        <v>44556.842442129629</v>
      </c>
      <c r="E280" s="27">
        <f>_xlfn.XLOOKUP(A280, 'RM DOM'!H$2:H$24, 'RM DOM'!K$2:K$24)</f>
        <v>44459</v>
      </c>
      <c r="F280" s="38">
        <f>(D280-E280)/12</f>
        <v>8.1535368441357914</v>
      </c>
    </row>
    <row r="281" spans="1:6">
      <c r="A281" s="13">
        <v>342664</v>
      </c>
      <c r="B281" s="13" t="s">
        <v>19</v>
      </c>
      <c r="C281" s="13" t="s">
        <v>66</v>
      </c>
      <c r="D281" s="36">
        <f>_xlfn.XLOOKUP(C281,'PRODUCTION LOTS'!B$2:B$255,'PRODUCTION LOTS'!C$2:C$255)</f>
        <v>44568.358761574076</v>
      </c>
      <c r="E281" s="27">
        <f>_xlfn.XLOOKUP(A281, 'RM DOM'!H$2:H$24, 'RM DOM'!K$2:K$24)</f>
        <v>44227</v>
      </c>
      <c r="F281" s="38">
        <f>(D281-E281)/12</f>
        <v>28.446563464506351</v>
      </c>
    </row>
    <row r="282" spans="1:6">
      <c r="A282" s="13">
        <v>342995</v>
      </c>
      <c r="B282" s="13" t="s">
        <v>19</v>
      </c>
      <c r="C282" s="13" t="s">
        <v>66</v>
      </c>
      <c r="D282" s="36">
        <f>_xlfn.XLOOKUP(C282,'PRODUCTION LOTS'!B$2:B$255,'PRODUCTION LOTS'!C$2:C$255)</f>
        <v>44568.358761574076</v>
      </c>
      <c r="E282" s="27">
        <f>_xlfn.XLOOKUP(A282, 'RM DOM'!H$2:H$24, 'RM DOM'!K$2:K$24)</f>
        <v>44217</v>
      </c>
      <c r="F282" s="38">
        <f>(D282-E282)/12</f>
        <v>29.279896797839683</v>
      </c>
    </row>
    <row r="283" spans="1:6">
      <c r="A283" s="12">
        <v>344543</v>
      </c>
      <c r="B283" s="12" t="s">
        <v>19</v>
      </c>
      <c r="C283" s="12" t="s">
        <v>66</v>
      </c>
      <c r="D283" s="36">
        <f>_xlfn.XLOOKUP(C283,'PRODUCTION LOTS'!B$2:B$255,'PRODUCTION LOTS'!C$2:C$255)</f>
        <v>44568.358761574076</v>
      </c>
      <c r="E283" s="27">
        <f>_xlfn.XLOOKUP(A283, 'RM DOM'!H$2:H$24, 'RM DOM'!K$2:K$24)</f>
        <v>44259</v>
      </c>
      <c r="F283" s="38">
        <f>(D283-E283)/12</f>
        <v>25.779896797839683</v>
      </c>
    </row>
    <row r="284" spans="1:6">
      <c r="A284" s="13">
        <v>346522</v>
      </c>
      <c r="B284" s="13" t="s">
        <v>19</v>
      </c>
      <c r="C284" s="13" t="s">
        <v>66</v>
      </c>
      <c r="D284" s="36">
        <f>_xlfn.XLOOKUP(C284,'PRODUCTION LOTS'!B$2:B$255,'PRODUCTION LOTS'!C$2:C$255)</f>
        <v>44568.358761574076</v>
      </c>
      <c r="E284" s="27">
        <f>_xlfn.XLOOKUP(A284, 'RM DOM'!H$2:H$24, 'RM DOM'!K$2:K$24)</f>
        <v>44245</v>
      </c>
      <c r="F284" s="38">
        <f>(D284-E284)/12</f>
        <v>26.946563464506351</v>
      </c>
    </row>
    <row r="285" spans="1:6">
      <c r="A285" s="12">
        <v>352482</v>
      </c>
      <c r="B285" s="12" t="s">
        <v>19</v>
      </c>
      <c r="C285" s="12" t="s">
        <v>66</v>
      </c>
      <c r="D285" s="36">
        <f>_xlfn.XLOOKUP(C285,'PRODUCTION LOTS'!B$2:B$255,'PRODUCTION LOTS'!C$2:C$255)</f>
        <v>44568.358761574076</v>
      </c>
      <c r="E285" s="27">
        <f>_xlfn.XLOOKUP(A285, 'RM DOM'!H$2:H$24, 'RM DOM'!K$2:K$24)</f>
        <v>44459</v>
      </c>
      <c r="F285" s="38">
        <f>(D285-E285)/12</f>
        <v>9.1132301311730171</v>
      </c>
    </row>
    <row r="286" spans="1:6">
      <c r="A286" s="12">
        <v>344543</v>
      </c>
      <c r="B286" s="12" t="s">
        <v>3</v>
      </c>
      <c r="C286" s="12" t="s">
        <v>18</v>
      </c>
      <c r="D286" s="36">
        <f>_xlfn.XLOOKUP(C286,'PRODUCTION LOTS'!B$2:B$255,'PRODUCTION LOTS'!C$2:C$255)</f>
        <v>44562.416724537034</v>
      </c>
      <c r="E286" s="27">
        <f>_xlfn.XLOOKUP(A286, 'RM DOM'!H$2:H$24, 'RM DOM'!K$2:K$24)</f>
        <v>44259</v>
      </c>
      <c r="F286" s="38">
        <f>(D286-E286)/12</f>
        <v>25.284727044752799</v>
      </c>
    </row>
    <row r="287" spans="1:6">
      <c r="A287" s="12">
        <v>352482</v>
      </c>
      <c r="B287" s="12" t="s">
        <v>3</v>
      </c>
      <c r="C287" s="12" t="s">
        <v>18</v>
      </c>
      <c r="D287" s="36">
        <f>_xlfn.XLOOKUP(C287,'PRODUCTION LOTS'!B$2:B$255,'PRODUCTION LOTS'!C$2:C$255)</f>
        <v>44562.416724537034</v>
      </c>
      <c r="E287" s="27">
        <f>_xlfn.XLOOKUP(A287, 'RM DOM'!H$2:H$24, 'RM DOM'!K$2:K$24)</f>
        <v>44459</v>
      </c>
      <c r="F287" s="38">
        <f>(D287-E287)/12</f>
        <v>8.6180603780861329</v>
      </c>
    </row>
    <row r="288" spans="1:6">
      <c r="A288" s="14">
        <v>342995</v>
      </c>
      <c r="B288" s="14" t="s">
        <v>19</v>
      </c>
      <c r="C288" s="14" t="s">
        <v>67</v>
      </c>
      <c r="D288" s="36">
        <f>_xlfn.XLOOKUP(C288,'PRODUCTION LOTS'!B$2:B$255,'PRODUCTION LOTS'!C$2:C$255)</f>
        <v>44574.345752314817</v>
      </c>
      <c r="E288" s="27">
        <f>_xlfn.XLOOKUP(A288, 'RM DOM'!H$2:H$24, 'RM DOM'!K$2:K$24)</f>
        <v>44217</v>
      </c>
      <c r="F288" s="38">
        <f>(D288-E288)/12</f>
        <v>29.778812692901436</v>
      </c>
    </row>
    <row r="289" spans="1:6">
      <c r="A289" s="14">
        <v>344543</v>
      </c>
      <c r="B289" s="14" t="s">
        <v>19</v>
      </c>
      <c r="C289" s="14" t="s">
        <v>67</v>
      </c>
      <c r="D289" s="36">
        <f>_xlfn.XLOOKUP(C289,'PRODUCTION LOTS'!B$2:B$255,'PRODUCTION LOTS'!C$2:C$255)</f>
        <v>44574.345752314817</v>
      </c>
      <c r="E289" s="27">
        <f>_xlfn.XLOOKUP(A289, 'RM DOM'!H$2:H$24, 'RM DOM'!K$2:K$24)</f>
        <v>44259</v>
      </c>
      <c r="F289" s="38">
        <f>(D289-E289)/12</f>
        <v>26.278812692901436</v>
      </c>
    </row>
    <row r="290" spans="1:6">
      <c r="A290" s="13">
        <v>346522</v>
      </c>
      <c r="B290" s="13" t="s">
        <v>19</v>
      </c>
      <c r="C290" s="13" t="s">
        <v>67</v>
      </c>
      <c r="D290" s="36">
        <f>_xlfn.XLOOKUP(C290,'PRODUCTION LOTS'!B$2:B$255,'PRODUCTION LOTS'!C$2:C$255)</f>
        <v>44574.345752314817</v>
      </c>
      <c r="E290" s="27">
        <f>_xlfn.XLOOKUP(A290, 'RM DOM'!H$2:H$24, 'RM DOM'!K$2:K$24)</f>
        <v>44245</v>
      </c>
      <c r="F290" s="38">
        <f>(D290-E290)/12</f>
        <v>27.4454793595681</v>
      </c>
    </row>
    <row r="291" spans="1:6">
      <c r="A291" s="12">
        <v>352482</v>
      </c>
      <c r="B291" s="12" t="s">
        <v>19</v>
      </c>
      <c r="C291" s="12" t="s">
        <v>67</v>
      </c>
      <c r="D291" s="36">
        <f>_xlfn.XLOOKUP(C291,'PRODUCTION LOTS'!B$2:B$255,'PRODUCTION LOTS'!C$2:C$255)</f>
        <v>44574.345752314817</v>
      </c>
      <c r="E291" s="27">
        <f>_xlfn.XLOOKUP(A291, 'RM DOM'!H$2:H$24, 'RM DOM'!K$2:K$24)</f>
        <v>44459</v>
      </c>
      <c r="F291" s="38">
        <f>(D291-E291)/12</f>
        <v>9.6121460262347682</v>
      </c>
    </row>
    <row r="292" spans="1:6">
      <c r="A292" s="12">
        <v>352482</v>
      </c>
      <c r="B292" s="12" t="s">
        <v>19</v>
      </c>
      <c r="C292" s="12" t="s">
        <v>67</v>
      </c>
      <c r="D292" s="36">
        <f>_xlfn.XLOOKUP(C292,'PRODUCTION LOTS'!B$2:B$255,'PRODUCTION LOTS'!C$2:C$255)</f>
        <v>44574.345752314817</v>
      </c>
      <c r="E292" s="27">
        <f>_xlfn.XLOOKUP(A292, 'RM DOM'!H$2:H$24, 'RM DOM'!K$2:K$24)</f>
        <v>44459</v>
      </c>
      <c r="F292" s="38">
        <f>(D292-E292)/12</f>
        <v>9.6121460262347682</v>
      </c>
    </row>
    <row r="293" spans="1:6">
      <c r="A293" s="14">
        <v>342995</v>
      </c>
      <c r="B293" s="14" t="s">
        <v>19</v>
      </c>
      <c r="C293" s="14" t="s">
        <v>68</v>
      </c>
      <c r="D293" s="36">
        <f>_xlfn.XLOOKUP(C293,'PRODUCTION LOTS'!B$2:B$255,'PRODUCTION LOTS'!C$2:C$255)</f>
        <v>44579.851898148147</v>
      </c>
      <c r="E293" s="27">
        <f>_xlfn.XLOOKUP(A293, 'RM DOM'!H$2:H$24, 'RM DOM'!K$2:K$24)</f>
        <v>44217</v>
      </c>
      <c r="F293" s="38">
        <f>(D293-E293)/12</f>
        <v>30.237658179012215</v>
      </c>
    </row>
    <row r="294" spans="1:6">
      <c r="A294" s="13">
        <v>346522</v>
      </c>
      <c r="B294" s="13" t="s">
        <v>19</v>
      </c>
      <c r="C294" s="13" t="s">
        <v>68</v>
      </c>
      <c r="D294" s="36">
        <f>_xlfn.XLOOKUP(C294,'PRODUCTION LOTS'!B$2:B$255,'PRODUCTION LOTS'!C$2:C$255)</f>
        <v>44579.851898148147</v>
      </c>
      <c r="E294" s="27">
        <f>_xlfn.XLOOKUP(A294, 'RM DOM'!H$2:H$24, 'RM DOM'!K$2:K$24)</f>
        <v>44245</v>
      </c>
      <c r="F294" s="38">
        <f>(D294-E294)/12</f>
        <v>27.904324845678882</v>
      </c>
    </row>
    <row r="295" spans="1:6">
      <c r="A295" s="14">
        <v>352482</v>
      </c>
      <c r="B295" s="14" t="s">
        <v>19</v>
      </c>
      <c r="C295" s="14" t="s">
        <v>68</v>
      </c>
      <c r="D295" s="36">
        <f>_xlfn.XLOOKUP(C295,'PRODUCTION LOTS'!B$2:B$255,'PRODUCTION LOTS'!C$2:C$255)</f>
        <v>44579.851898148147</v>
      </c>
      <c r="E295" s="27">
        <f>_xlfn.XLOOKUP(A295, 'RM DOM'!H$2:H$24, 'RM DOM'!K$2:K$24)</f>
        <v>44459</v>
      </c>
      <c r="F295" s="38">
        <f>(D295-E295)/12</f>
        <v>10.070991512345548</v>
      </c>
    </row>
    <row r="296" spans="1:6">
      <c r="A296" s="1"/>
      <c r="B296" s="1"/>
      <c r="C296" s="1"/>
    </row>
  </sheetData>
  <autoFilter ref="A1:F1" xr:uid="{5FDF8406-0725-427D-B092-85106032F40B}">
    <sortState xmlns:xlrd2="http://schemas.microsoft.com/office/spreadsheetml/2017/richdata2" ref="A2:F295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F5E6-6C48-48EB-97AC-597693FE7E41}">
  <sheetPr>
    <tabColor theme="9" tint="0.39997558519241921"/>
  </sheetPr>
  <dimension ref="A1:F310"/>
  <sheetViews>
    <sheetView topLeftCell="A229" workbookViewId="0">
      <selection activeCell="E308" sqref="E308"/>
    </sheetView>
  </sheetViews>
  <sheetFormatPr defaultRowHeight="15"/>
  <cols>
    <col min="1" max="1" width="14.85546875" bestFit="1" customWidth="1"/>
    <col min="2" max="2" width="7.7109375" bestFit="1" customWidth="1"/>
    <col min="3" max="3" width="14.7109375" bestFit="1" customWidth="1"/>
    <col min="4" max="4" width="18" bestFit="1" customWidth="1"/>
    <col min="5" max="5" width="15.140625" bestFit="1" customWidth="1"/>
    <col min="6" max="6" width="30.5703125" customWidth="1"/>
  </cols>
  <sheetData>
    <row r="1" spans="1:6">
      <c r="A1" s="15" t="s">
        <v>261</v>
      </c>
      <c r="B1" s="15" t="s">
        <v>0</v>
      </c>
      <c r="C1" s="15" t="s">
        <v>260</v>
      </c>
      <c r="D1" s="33" t="s">
        <v>294</v>
      </c>
      <c r="E1" s="11" t="s">
        <v>301</v>
      </c>
      <c r="F1" s="37" t="s">
        <v>302</v>
      </c>
    </row>
    <row r="2" spans="1:6">
      <c r="A2" s="17">
        <v>278927</v>
      </c>
      <c r="B2" s="17" t="s">
        <v>3</v>
      </c>
      <c r="C2" s="18" t="s">
        <v>4</v>
      </c>
      <c r="D2" s="36">
        <f>_xlfn.XLOOKUP(C2,'PRODUCTION LOTS'!B$2:B$255,'PRODUCTION LOTS'!C$2:C$255)</f>
        <v>43122.97152777778</v>
      </c>
      <c r="E2" s="27">
        <f>_xlfn.XLOOKUP(A2, 'RM DOM'!A$2:A$24, 'RM DOM'!E$2:E$24)</f>
        <v>42584</v>
      </c>
      <c r="F2" s="38">
        <f>(D2-E2)/12</f>
        <v>44.914293981481627</v>
      </c>
    </row>
    <row r="3" spans="1:6">
      <c r="A3" s="17">
        <v>279658</v>
      </c>
      <c r="B3" s="17" t="s">
        <v>3</v>
      </c>
      <c r="C3" s="18" t="s">
        <v>4</v>
      </c>
      <c r="D3" s="36">
        <f>_xlfn.XLOOKUP(C3,'PRODUCTION LOTS'!B$2:B$255,'PRODUCTION LOTS'!C$2:C$255)</f>
        <v>43122.97152777778</v>
      </c>
      <c r="E3" s="27">
        <f>_xlfn.XLOOKUP(A3, 'RM DOM'!A$2:A$24, 'RM DOM'!E$2:E$24)</f>
        <v>42584</v>
      </c>
      <c r="F3" s="38">
        <f t="shared" ref="F3:F66" si="0">(D3-E3)/12</f>
        <v>44.914293981481627</v>
      </c>
    </row>
    <row r="4" spans="1:6">
      <c r="A4" s="17">
        <v>278927</v>
      </c>
      <c r="B4" s="17" t="s">
        <v>3</v>
      </c>
      <c r="C4" s="18" t="s">
        <v>5</v>
      </c>
      <c r="D4" s="36">
        <f>_xlfn.XLOOKUP(C4,'PRODUCTION LOTS'!B$2:B$255,'PRODUCTION LOTS'!C$2:C$255)</f>
        <v>43130.868055555555</v>
      </c>
      <c r="E4" s="27">
        <f>_xlfn.XLOOKUP(A4, 'RM DOM'!A$2:A$24, 'RM DOM'!E$2:E$24)</f>
        <v>42584</v>
      </c>
      <c r="F4" s="38">
        <f t="shared" si="0"/>
        <v>45.572337962962898</v>
      </c>
    </row>
    <row r="5" spans="1:6">
      <c r="A5" s="17">
        <v>279658</v>
      </c>
      <c r="B5" s="17" t="s">
        <v>3</v>
      </c>
      <c r="C5" s="18" t="s">
        <v>5</v>
      </c>
      <c r="D5" s="36">
        <f>_xlfn.XLOOKUP(C5,'PRODUCTION LOTS'!B$2:B$255,'PRODUCTION LOTS'!C$2:C$255)</f>
        <v>43130.868055555555</v>
      </c>
      <c r="E5" s="27">
        <f>_xlfn.XLOOKUP(A5, 'RM DOM'!A$2:A$24, 'RM DOM'!E$2:E$24)</f>
        <v>42584</v>
      </c>
      <c r="F5" s="38">
        <f t="shared" si="0"/>
        <v>45.572337962962898</v>
      </c>
    </row>
    <row r="6" spans="1:6">
      <c r="A6" s="17">
        <v>278927</v>
      </c>
      <c r="B6" s="17" t="s">
        <v>3</v>
      </c>
      <c r="C6" s="18" t="s">
        <v>6</v>
      </c>
      <c r="D6" s="36">
        <f>_xlfn.XLOOKUP(C6,'PRODUCTION LOTS'!B$2:B$255,'PRODUCTION LOTS'!C$2:C$255)</f>
        <v>43137.96875</v>
      </c>
      <c r="E6" s="27">
        <f>_xlfn.XLOOKUP(A6, 'RM DOM'!A$2:A$24, 'RM DOM'!E$2:E$24)</f>
        <v>42584</v>
      </c>
      <c r="F6" s="38">
        <f t="shared" si="0"/>
        <v>46.1640625</v>
      </c>
    </row>
    <row r="7" spans="1:6">
      <c r="A7" s="17">
        <v>279658</v>
      </c>
      <c r="B7" s="17" t="s">
        <v>3</v>
      </c>
      <c r="C7" s="18" t="s">
        <v>6</v>
      </c>
      <c r="D7" s="36">
        <f>_xlfn.XLOOKUP(C7,'PRODUCTION LOTS'!B$2:B$255,'PRODUCTION LOTS'!C$2:C$255)</f>
        <v>43137.96875</v>
      </c>
      <c r="E7" s="27">
        <f>_xlfn.XLOOKUP(A7, 'RM DOM'!A$2:A$24, 'RM DOM'!E$2:E$24)</f>
        <v>42584</v>
      </c>
      <c r="F7" s="38">
        <f t="shared" si="0"/>
        <v>46.1640625</v>
      </c>
    </row>
    <row r="8" spans="1:6">
      <c r="A8" s="17">
        <v>279658</v>
      </c>
      <c r="B8" s="17" t="s">
        <v>3</v>
      </c>
      <c r="C8" s="18" t="s">
        <v>7</v>
      </c>
      <c r="D8" s="36">
        <f>_xlfn.XLOOKUP(C8,'PRODUCTION LOTS'!B$2:B$255,'PRODUCTION LOTS'!C$2:C$255)</f>
        <v>43144.888194444444</v>
      </c>
      <c r="E8" s="27">
        <f>_xlfn.XLOOKUP(A8, 'RM DOM'!A$2:A$24, 'RM DOM'!E$2:E$24)</f>
        <v>42584</v>
      </c>
      <c r="F8" s="38">
        <f t="shared" si="0"/>
        <v>46.740682870370314</v>
      </c>
    </row>
    <row r="9" spans="1:6">
      <c r="A9" s="17">
        <v>279658</v>
      </c>
      <c r="B9" s="17" t="s">
        <v>79</v>
      </c>
      <c r="C9" s="18" t="s">
        <v>145</v>
      </c>
      <c r="D9" s="36">
        <f>_xlfn.XLOOKUP(C9,'PRODUCTION LOTS'!B$2:B$255,'PRODUCTION LOTS'!C$2:C$255)</f>
        <v>43392</v>
      </c>
      <c r="E9" s="27">
        <f>_xlfn.XLOOKUP(A9, 'RM DOM'!A$2:A$24, 'RM DOM'!E$2:E$24)</f>
        <v>42584</v>
      </c>
      <c r="F9" s="38">
        <f t="shared" si="0"/>
        <v>67.333333333333329</v>
      </c>
    </row>
    <row r="10" spans="1:6">
      <c r="A10" s="17">
        <v>279658</v>
      </c>
      <c r="B10" s="17" t="s">
        <v>79</v>
      </c>
      <c r="C10" s="18" t="s">
        <v>146</v>
      </c>
      <c r="D10" s="36">
        <f>_xlfn.XLOOKUP(C10,'PRODUCTION LOTS'!B$2:B$255,'PRODUCTION LOTS'!C$2:C$255)</f>
        <v>43398</v>
      </c>
      <c r="E10" s="27">
        <f>_xlfn.XLOOKUP(A10, 'RM DOM'!A$2:A$24, 'RM DOM'!E$2:E$24)</f>
        <v>42584</v>
      </c>
      <c r="F10" s="38">
        <f t="shared" si="0"/>
        <v>67.833333333333329</v>
      </c>
    </row>
    <row r="11" spans="1:6">
      <c r="A11" s="17">
        <v>279658</v>
      </c>
      <c r="B11" s="17" t="s">
        <v>19</v>
      </c>
      <c r="C11" s="18" t="s">
        <v>21</v>
      </c>
      <c r="D11" s="36">
        <f>_xlfn.XLOOKUP(C11,'PRODUCTION LOTS'!B$2:B$255,'PRODUCTION LOTS'!C$2:C$255)</f>
        <v>43390.866666666669</v>
      </c>
      <c r="E11" s="27">
        <f>_xlfn.XLOOKUP(A11, 'RM DOM'!A$2:A$24, 'RM DOM'!E$2:E$24)</f>
        <v>42584</v>
      </c>
      <c r="F11" s="38">
        <f t="shared" si="0"/>
        <v>67.238888888889051</v>
      </c>
    </row>
    <row r="12" spans="1:6">
      <c r="A12" s="17">
        <v>279658</v>
      </c>
      <c r="B12" s="17" t="s">
        <v>19</v>
      </c>
      <c r="C12" s="18" t="s">
        <v>23</v>
      </c>
      <c r="D12" s="36">
        <f>_xlfn.XLOOKUP(C12,'PRODUCTION LOTS'!B$2:B$255,'PRODUCTION LOTS'!C$2:C$255)</f>
        <v>43402.840277777781</v>
      </c>
      <c r="E12" s="27">
        <f>_xlfn.XLOOKUP(A12, 'RM DOM'!A$2:A$24, 'RM DOM'!E$2:E$24)</f>
        <v>42584</v>
      </c>
      <c r="F12" s="38">
        <f t="shared" si="0"/>
        <v>68.23668981481508</v>
      </c>
    </row>
    <row r="13" spans="1:6">
      <c r="A13" s="12">
        <v>290557</v>
      </c>
      <c r="B13" s="17" t="s">
        <v>19</v>
      </c>
      <c r="C13" s="18" t="s">
        <v>23</v>
      </c>
      <c r="D13" s="36">
        <f>_xlfn.XLOOKUP(C13,'PRODUCTION LOTS'!B$2:B$255,'PRODUCTION LOTS'!C$2:C$255)</f>
        <v>43402.840277777781</v>
      </c>
      <c r="E13" s="27">
        <f>_xlfn.XLOOKUP(A13, 'RM DOM'!A$2:A$24, 'RM DOM'!E$2:E$24)</f>
        <v>42717</v>
      </c>
      <c r="F13" s="38">
        <f t="shared" si="0"/>
        <v>57.153356481481751</v>
      </c>
    </row>
    <row r="14" spans="1:6">
      <c r="A14" s="17">
        <v>279658</v>
      </c>
      <c r="B14" s="17" t="s">
        <v>19</v>
      </c>
      <c r="C14" s="18" t="s">
        <v>24</v>
      </c>
      <c r="D14" s="36">
        <f>_xlfn.XLOOKUP(C14,'PRODUCTION LOTS'!B$2:B$255,'PRODUCTION LOTS'!C$2:C$255)</f>
        <v>43418.865277777775</v>
      </c>
      <c r="E14" s="27">
        <f>_xlfn.XLOOKUP(A14, 'RM DOM'!A$2:A$24, 'RM DOM'!E$2:E$24)</f>
        <v>42584</v>
      </c>
      <c r="F14" s="38">
        <f t="shared" si="0"/>
        <v>69.572106481481271</v>
      </c>
    </row>
    <row r="15" spans="1:6">
      <c r="A15" s="12">
        <v>290557</v>
      </c>
      <c r="B15" s="17" t="s">
        <v>19</v>
      </c>
      <c r="C15" s="18" t="s">
        <v>24</v>
      </c>
      <c r="D15" s="36">
        <f>_xlfn.XLOOKUP(C15,'PRODUCTION LOTS'!B$2:B$255,'PRODUCTION LOTS'!C$2:C$255)</f>
        <v>43418.865277777775</v>
      </c>
      <c r="E15" s="27">
        <f>_xlfn.XLOOKUP(A15, 'RM DOM'!A$2:A$24, 'RM DOM'!E$2:E$24)</f>
        <v>42717</v>
      </c>
      <c r="F15" s="38">
        <f t="shared" si="0"/>
        <v>58.488773148147935</v>
      </c>
    </row>
    <row r="16" spans="1:6">
      <c r="A16" s="12">
        <v>290557</v>
      </c>
      <c r="B16" s="17" t="s">
        <v>79</v>
      </c>
      <c r="C16" s="18" t="s">
        <v>147</v>
      </c>
      <c r="D16" s="36">
        <f>_xlfn.XLOOKUP(C16,'PRODUCTION LOTS'!B$2:B$255,'PRODUCTION LOTS'!C$2:C$255)</f>
        <v>43474</v>
      </c>
      <c r="E16" s="27">
        <f>_xlfn.XLOOKUP(A16, 'RM DOM'!A$2:A$24, 'RM DOM'!E$2:E$24)</f>
        <v>42717</v>
      </c>
      <c r="F16" s="38">
        <f t="shared" si="0"/>
        <v>63.083333333333336</v>
      </c>
    </row>
    <row r="17" spans="1:6">
      <c r="A17" s="12">
        <v>290557</v>
      </c>
      <c r="B17" s="17" t="s">
        <v>79</v>
      </c>
      <c r="C17" s="18" t="s">
        <v>148</v>
      </c>
      <c r="D17" s="36">
        <f>_xlfn.XLOOKUP(C17,'PRODUCTION LOTS'!B$2:B$255,'PRODUCTION LOTS'!C$2:C$255)</f>
        <v>43480</v>
      </c>
      <c r="E17" s="27">
        <f>_xlfn.XLOOKUP(A17, 'RM DOM'!A$2:A$24, 'RM DOM'!E$2:E$24)</f>
        <v>42717</v>
      </c>
      <c r="F17" s="38">
        <f t="shared" si="0"/>
        <v>63.583333333333336</v>
      </c>
    </row>
    <row r="18" spans="1:6">
      <c r="A18" s="12">
        <v>290557</v>
      </c>
      <c r="B18" s="17" t="s">
        <v>79</v>
      </c>
      <c r="C18" s="18" t="s">
        <v>149</v>
      </c>
      <c r="D18" s="36">
        <f>_xlfn.XLOOKUP(C18,'PRODUCTION LOTS'!B$2:B$255,'PRODUCTION LOTS'!C$2:C$255)</f>
        <v>43486</v>
      </c>
      <c r="E18" s="27">
        <f>_xlfn.XLOOKUP(A18, 'RM DOM'!A$2:A$24, 'RM DOM'!E$2:E$24)</f>
        <v>42717</v>
      </c>
      <c r="F18" s="38">
        <f t="shared" si="0"/>
        <v>64.083333333333329</v>
      </c>
    </row>
    <row r="19" spans="1:6">
      <c r="A19" s="12">
        <v>290557</v>
      </c>
      <c r="B19" s="17" t="s">
        <v>79</v>
      </c>
      <c r="C19" s="18" t="s">
        <v>150</v>
      </c>
      <c r="D19" s="36">
        <f>_xlfn.XLOOKUP(C19,'PRODUCTION LOTS'!B$2:B$255,'PRODUCTION LOTS'!C$2:C$255)</f>
        <v>43491</v>
      </c>
      <c r="E19" s="27">
        <f>_xlfn.XLOOKUP(A19, 'RM DOM'!A$2:A$24, 'RM DOM'!E$2:E$24)</f>
        <v>42717</v>
      </c>
      <c r="F19" s="38">
        <f t="shared" si="0"/>
        <v>64.5</v>
      </c>
    </row>
    <row r="20" spans="1:6">
      <c r="A20" s="12">
        <v>290557</v>
      </c>
      <c r="B20" s="17" t="s">
        <v>79</v>
      </c>
      <c r="C20" s="18" t="s">
        <v>151</v>
      </c>
      <c r="D20" s="36">
        <f>_xlfn.XLOOKUP(C20,'PRODUCTION LOTS'!B$2:B$255,'PRODUCTION LOTS'!C$2:C$255)</f>
        <v>43497</v>
      </c>
      <c r="E20" s="27">
        <f>_xlfn.XLOOKUP(A20, 'RM DOM'!A$2:A$24, 'RM DOM'!E$2:E$24)</f>
        <v>42717</v>
      </c>
      <c r="F20" s="38">
        <f t="shared" si="0"/>
        <v>65</v>
      </c>
    </row>
    <row r="21" spans="1:6">
      <c r="A21" s="12">
        <v>290557</v>
      </c>
      <c r="B21" s="17" t="s">
        <v>79</v>
      </c>
      <c r="C21" s="18" t="s">
        <v>152</v>
      </c>
      <c r="D21" s="36">
        <f>_xlfn.XLOOKUP(C21,'PRODUCTION LOTS'!B$2:B$255,'PRODUCTION LOTS'!C$2:C$255)</f>
        <v>43543</v>
      </c>
      <c r="E21" s="27">
        <f>_xlfn.XLOOKUP(A21, 'RM DOM'!A$2:A$24, 'RM DOM'!E$2:E$24)</f>
        <v>42717</v>
      </c>
      <c r="F21" s="38">
        <f t="shared" si="0"/>
        <v>68.833333333333329</v>
      </c>
    </row>
    <row r="22" spans="1:6">
      <c r="A22" s="12">
        <v>290557</v>
      </c>
      <c r="B22" s="17" t="s">
        <v>79</v>
      </c>
      <c r="C22" s="18" t="s">
        <v>153</v>
      </c>
      <c r="D22" s="36">
        <f>_xlfn.XLOOKUP(C22,'PRODUCTION LOTS'!B$2:B$255,'PRODUCTION LOTS'!C$2:C$255)</f>
        <v>43548</v>
      </c>
      <c r="E22" s="27">
        <f>_xlfn.XLOOKUP(A22, 'RM DOM'!A$2:A$24, 'RM DOM'!E$2:E$24)</f>
        <v>42717</v>
      </c>
      <c r="F22" s="38">
        <f t="shared" si="0"/>
        <v>69.25</v>
      </c>
    </row>
    <row r="23" spans="1:6">
      <c r="A23" s="17">
        <v>301302</v>
      </c>
      <c r="B23" s="17" t="s">
        <v>79</v>
      </c>
      <c r="C23" s="18" t="s">
        <v>153</v>
      </c>
      <c r="D23" s="36">
        <f>_xlfn.XLOOKUP(C23,'PRODUCTION LOTS'!B$2:B$255,'PRODUCTION LOTS'!C$2:C$255)</f>
        <v>43548</v>
      </c>
      <c r="E23" s="27">
        <f>_xlfn.XLOOKUP(A23, 'RM DOM'!A$2:A$24, 'RM DOM'!E$2:E$24)</f>
        <v>42759</v>
      </c>
      <c r="F23" s="38">
        <f t="shared" si="0"/>
        <v>65.75</v>
      </c>
    </row>
    <row r="24" spans="1:6">
      <c r="A24" s="12">
        <v>290557</v>
      </c>
      <c r="B24" s="17" t="s">
        <v>79</v>
      </c>
      <c r="C24" s="18" t="s">
        <v>154</v>
      </c>
      <c r="D24" s="36">
        <f>_xlfn.XLOOKUP(C24,'PRODUCTION LOTS'!B$2:B$255,'PRODUCTION LOTS'!C$2:C$255)</f>
        <v>43553</v>
      </c>
      <c r="E24" s="27">
        <f>_xlfn.XLOOKUP(A24, 'RM DOM'!A$2:A$24, 'RM DOM'!E$2:E$24)</f>
        <v>42717</v>
      </c>
      <c r="F24" s="38">
        <f t="shared" si="0"/>
        <v>69.666666666666671</v>
      </c>
    </row>
    <row r="25" spans="1:6">
      <c r="A25" s="17">
        <v>301302</v>
      </c>
      <c r="B25" s="17" t="s">
        <v>79</v>
      </c>
      <c r="C25" s="18" t="s">
        <v>154</v>
      </c>
      <c r="D25" s="36">
        <f>_xlfn.XLOOKUP(C25,'PRODUCTION LOTS'!B$2:B$255,'PRODUCTION LOTS'!C$2:C$255)</f>
        <v>43553</v>
      </c>
      <c r="E25" s="27">
        <f>_xlfn.XLOOKUP(A25, 'RM DOM'!A$2:A$24, 'RM DOM'!E$2:E$24)</f>
        <v>42759</v>
      </c>
      <c r="F25" s="38">
        <f t="shared" si="0"/>
        <v>66.166666666666671</v>
      </c>
    </row>
    <row r="26" spans="1:6">
      <c r="A26" s="12">
        <v>290557</v>
      </c>
      <c r="B26" s="17" t="s">
        <v>79</v>
      </c>
      <c r="C26" s="18" t="s">
        <v>155</v>
      </c>
      <c r="D26" s="36">
        <f>_xlfn.XLOOKUP(C26,'PRODUCTION LOTS'!B$2:B$255,'PRODUCTION LOTS'!C$2:C$255)</f>
        <v>43560</v>
      </c>
      <c r="E26" s="27">
        <f>_xlfn.XLOOKUP(A26, 'RM DOM'!A$2:A$24, 'RM DOM'!E$2:E$24)</f>
        <v>42717</v>
      </c>
      <c r="F26" s="38">
        <f t="shared" si="0"/>
        <v>70.25</v>
      </c>
    </row>
    <row r="27" spans="1:6">
      <c r="A27" s="17">
        <v>301302</v>
      </c>
      <c r="B27" s="17" t="s">
        <v>79</v>
      </c>
      <c r="C27" s="18" t="s">
        <v>155</v>
      </c>
      <c r="D27" s="36">
        <f>_xlfn.XLOOKUP(C27,'PRODUCTION LOTS'!B$2:B$255,'PRODUCTION LOTS'!C$2:C$255)</f>
        <v>43560</v>
      </c>
      <c r="E27" s="27">
        <f>_xlfn.XLOOKUP(A27, 'RM DOM'!A$2:A$24, 'RM DOM'!E$2:E$24)</f>
        <v>42759</v>
      </c>
      <c r="F27" s="38">
        <f t="shared" si="0"/>
        <v>66.75</v>
      </c>
    </row>
    <row r="28" spans="1:6">
      <c r="A28" s="12">
        <v>290557</v>
      </c>
      <c r="B28" s="17" t="s">
        <v>79</v>
      </c>
      <c r="C28" s="18" t="s">
        <v>156</v>
      </c>
      <c r="D28" s="36">
        <f>_xlfn.XLOOKUP(C28,'PRODUCTION LOTS'!B$2:B$255,'PRODUCTION LOTS'!C$2:C$255)</f>
        <v>43565</v>
      </c>
      <c r="E28" s="27">
        <f>_xlfn.XLOOKUP(A28, 'RM DOM'!A$2:A$24, 'RM DOM'!E$2:E$24)</f>
        <v>42717</v>
      </c>
      <c r="F28" s="38">
        <f t="shared" si="0"/>
        <v>70.666666666666671</v>
      </c>
    </row>
    <row r="29" spans="1:6">
      <c r="A29" s="17">
        <v>301302</v>
      </c>
      <c r="B29" s="17" t="s">
        <v>79</v>
      </c>
      <c r="C29" s="18" t="s">
        <v>156</v>
      </c>
      <c r="D29" s="36">
        <f>_xlfn.XLOOKUP(C29,'PRODUCTION LOTS'!B$2:B$255,'PRODUCTION LOTS'!C$2:C$255)</f>
        <v>43565</v>
      </c>
      <c r="E29" s="27">
        <f>_xlfn.XLOOKUP(A29, 'RM DOM'!A$2:A$24, 'RM DOM'!E$2:E$24)</f>
        <v>42759</v>
      </c>
      <c r="F29" s="38">
        <f t="shared" si="0"/>
        <v>67.166666666666671</v>
      </c>
    </row>
    <row r="30" spans="1:6">
      <c r="A30" s="12">
        <v>290557</v>
      </c>
      <c r="B30" s="17" t="s">
        <v>79</v>
      </c>
      <c r="C30" s="18" t="s">
        <v>157</v>
      </c>
      <c r="D30" s="36">
        <f>_xlfn.XLOOKUP(C30,'PRODUCTION LOTS'!B$2:B$255,'PRODUCTION LOTS'!C$2:C$255)</f>
        <v>43570</v>
      </c>
      <c r="E30" s="27">
        <f>_xlfn.XLOOKUP(A30, 'RM DOM'!A$2:A$24, 'RM DOM'!E$2:E$24)</f>
        <v>42717</v>
      </c>
      <c r="F30" s="38">
        <f t="shared" si="0"/>
        <v>71.083333333333329</v>
      </c>
    </row>
    <row r="31" spans="1:6">
      <c r="A31" s="17">
        <v>301302</v>
      </c>
      <c r="B31" s="17" t="s">
        <v>79</v>
      </c>
      <c r="C31" s="18" t="s">
        <v>157</v>
      </c>
      <c r="D31" s="36">
        <f>_xlfn.XLOOKUP(C31,'PRODUCTION LOTS'!B$2:B$255,'PRODUCTION LOTS'!C$2:C$255)</f>
        <v>43570</v>
      </c>
      <c r="E31" s="27">
        <f>_xlfn.XLOOKUP(A31, 'RM DOM'!A$2:A$24, 'RM DOM'!E$2:E$24)</f>
        <v>42759</v>
      </c>
      <c r="F31" s="38">
        <f t="shared" si="0"/>
        <v>67.583333333333329</v>
      </c>
    </row>
    <row r="32" spans="1:6">
      <c r="A32" s="12">
        <v>290557</v>
      </c>
      <c r="B32" s="17" t="s">
        <v>79</v>
      </c>
      <c r="C32" s="18" t="s">
        <v>158</v>
      </c>
      <c r="D32" s="36">
        <f>_xlfn.XLOOKUP(C32,'PRODUCTION LOTS'!B$2:B$255,'PRODUCTION LOTS'!C$2:C$255)</f>
        <v>43576</v>
      </c>
      <c r="E32" s="27">
        <f>_xlfn.XLOOKUP(A32, 'RM DOM'!A$2:A$24, 'RM DOM'!E$2:E$24)</f>
        <v>42717</v>
      </c>
      <c r="F32" s="38">
        <f t="shared" si="0"/>
        <v>71.583333333333329</v>
      </c>
    </row>
    <row r="33" spans="1:6">
      <c r="A33" s="17">
        <v>301302</v>
      </c>
      <c r="B33" s="17" t="s">
        <v>79</v>
      </c>
      <c r="C33" s="18" t="s">
        <v>158</v>
      </c>
      <c r="D33" s="36">
        <f>_xlfn.XLOOKUP(C33,'PRODUCTION LOTS'!B$2:B$255,'PRODUCTION LOTS'!C$2:C$255)</f>
        <v>43576</v>
      </c>
      <c r="E33" s="27">
        <f>_xlfn.XLOOKUP(A33, 'RM DOM'!A$2:A$24, 'RM DOM'!E$2:E$24)</f>
        <v>42759</v>
      </c>
      <c r="F33" s="38">
        <f t="shared" si="0"/>
        <v>68.083333333333329</v>
      </c>
    </row>
    <row r="34" spans="1:6">
      <c r="A34" s="12">
        <v>290557</v>
      </c>
      <c r="B34" s="17" t="s">
        <v>79</v>
      </c>
      <c r="C34" s="18" t="s">
        <v>159</v>
      </c>
      <c r="D34" s="36">
        <f>_xlfn.XLOOKUP(C34,'PRODUCTION LOTS'!B$2:B$255,'PRODUCTION LOTS'!C$2:C$255)</f>
        <v>43581</v>
      </c>
      <c r="E34" s="27">
        <f>_xlfn.XLOOKUP(A34, 'RM DOM'!A$2:A$24, 'RM DOM'!E$2:E$24)</f>
        <v>42717</v>
      </c>
      <c r="F34" s="38">
        <f t="shared" si="0"/>
        <v>72</v>
      </c>
    </row>
    <row r="35" spans="1:6">
      <c r="A35" s="17">
        <v>301302</v>
      </c>
      <c r="B35" s="17" t="s">
        <v>79</v>
      </c>
      <c r="C35" s="18" t="s">
        <v>159</v>
      </c>
      <c r="D35" s="36">
        <f>_xlfn.XLOOKUP(C35,'PRODUCTION LOTS'!B$2:B$255,'PRODUCTION LOTS'!C$2:C$255)</f>
        <v>43581</v>
      </c>
      <c r="E35" s="27">
        <f>_xlfn.XLOOKUP(A35, 'RM DOM'!A$2:A$24, 'RM DOM'!E$2:E$24)</f>
        <v>42759</v>
      </c>
      <c r="F35" s="38">
        <f t="shared" si="0"/>
        <v>68.5</v>
      </c>
    </row>
    <row r="36" spans="1:6">
      <c r="A36" s="12">
        <v>290557</v>
      </c>
      <c r="B36" s="17" t="s">
        <v>79</v>
      </c>
      <c r="C36" s="18" t="s">
        <v>160</v>
      </c>
      <c r="D36" s="36">
        <f>_xlfn.XLOOKUP(C36,'PRODUCTION LOTS'!B$2:B$255,'PRODUCTION LOTS'!C$2:C$255)</f>
        <v>43586</v>
      </c>
      <c r="E36" s="27">
        <f>_xlfn.XLOOKUP(A36, 'RM DOM'!A$2:A$24, 'RM DOM'!E$2:E$24)</f>
        <v>42717</v>
      </c>
      <c r="F36" s="38">
        <f t="shared" si="0"/>
        <v>72.416666666666671</v>
      </c>
    </row>
    <row r="37" spans="1:6">
      <c r="A37" s="17">
        <v>301302</v>
      </c>
      <c r="B37" s="17" t="s">
        <v>79</v>
      </c>
      <c r="C37" s="18" t="s">
        <v>160</v>
      </c>
      <c r="D37" s="36">
        <f>_xlfn.XLOOKUP(C37,'PRODUCTION LOTS'!B$2:B$255,'PRODUCTION LOTS'!C$2:C$255)</f>
        <v>43586</v>
      </c>
      <c r="E37" s="27">
        <f>_xlfn.XLOOKUP(A37, 'RM DOM'!A$2:A$24, 'RM DOM'!E$2:E$24)</f>
        <v>42759</v>
      </c>
      <c r="F37" s="38">
        <f t="shared" si="0"/>
        <v>68.916666666666671</v>
      </c>
    </row>
    <row r="38" spans="1:6">
      <c r="A38" s="17">
        <v>309659</v>
      </c>
      <c r="B38" s="17" t="s">
        <v>79</v>
      </c>
      <c r="C38" s="18" t="s">
        <v>160</v>
      </c>
      <c r="D38" s="36">
        <f>_xlfn.XLOOKUP(C38,'PRODUCTION LOTS'!B$2:B$255,'PRODUCTION LOTS'!C$2:C$255)</f>
        <v>43586</v>
      </c>
      <c r="E38" s="27">
        <f>_xlfn.XLOOKUP(A38, 'RM DOM'!A$2:A$24, 'RM DOM'!E$2:E$24)</f>
        <v>43439</v>
      </c>
      <c r="F38" s="38">
        <f t="shared" si="0"/>
        <v>12.25</v>
      </c>
    </row>
    <row r="39" spans="1:6">
      <c r="A39" s="12">
        <v>290557</v>
      </c>
      <c r="B39" s="17" t="s">
        <v>79</v>
      </c>
      <c r="C39" s="18" t="s">
        <v>161</v>
      </c>
      <c r="D39" s="36">
        <f>_xlfn.XLOOKUP(C39,'PRODUCTION LOTS'!B$2:B$255,'PRODUCTION LOTS'!C$2:C$255)</f>
        <v>43592</v>
      </c>
      <c r="E39" s="27">
        <f>_xlfn.XLOOKUP(A39, 'RM DOM'!A$2:A$24, 'RM DOM'!E$2:E$24)</f>
        <v>42717</v>
      </c>
      <c r="F39" s="38">
        <f t="shared" si="0"/>
        <v>72.916666666666671</v>
      </c>
    </row>
    <row r="40" spans="1:6">
      <c r="A40" s="17">
        <v>301302</v>
      </c>
      <c r="B40" s="17" t="s">
        <v>79</v>
      </c>
      <c r="C40" s="18" t="s">
        <v>161</v>
      </c>
      <c r="D40" s="36">
        <f>_xlfn.XLOOKUP(C40,'PRODUCTION LOTS'!B$2:B$255,'PRODUCTION LOTS'!C$2:C$255)</f>
        <v>43592</v>
      </c>
      <c r="E40" s="27">
        <f>_xlfn.XLOOKUP(A40, 'RM DOM'!A$2:A$24, 'RM DOM'!E$2:E$24)</f>
        <v>42759</v>
      </c>
      <c r="F40" s="38">
        <f t="shared" si="0"/>
        <v>69.416666666666671</v>
      </c>
    </row>
    <row r="41" spans="1:6">
      <c r="A41" s="17">
        <v>309659</v>
      </c>
      <c r="B41" s="17" t="s">
        <v>79</v>
      </c>
      <c r="C41" s="18" t="s">
        <v>161</v>
      </c>
      <c r="D41" s="36">
        <f>_xlfn.XLOOKUP(C41,'PRODUCTION LOTS'!B$2:B$255,'PRODUCTION LOTS'!C$2:C$255)</f>
        <v>43592</v>
      </c>
      <c r="E41" s="27">
        <f>_xlfn.XLOOKUP(A41, 'RM DOM'!A$2:A$24, 'RM DOM'!E$2:E$24)</f>
        <v>43439</v>
      </c>
      <c r="F41" s="38">
        <f t="shared" si="0"/>
        <v>12.75</v>
      </c>
    </row>
    <row r="42" spans="1:6">
      <c r="A42" s="17">
        <v>311280</v>
      </c>
      <c r="B42" s="17" t="s">
        <v>79</v>
      </c>
      <c r="C42" s="18" t="s">
        <v>161</v>
      </c>
      <c r="D42" s="36">
        <f>_xlfn.XLOOKUP(C42,'PRODUCTION LOTS'!B$2:B$255,'PRODUCTION LOTS'!C$2:C$255)</f>
        <v>43592</v>
      </c>
      <c r="E42" s="27">
        <f>_xlfn.XLOOKUP(A42, 'RM DOM'!A$2:A$24, 'RM DOM'!E$2:E$24)</f>
        <v>43472</v>
      </c>
      <c r="F42" s="38">
        <f t="shared" si="0"/>
        <v>10</v>
      </c>
    </row>
    <row r="43" spans="1:6">
      <c r="A43" s="12">
        <v>290557</v>
      </c>
      <c r="B43" s="17" t="s">
        <v>79</v>
      </c>
      <c r="C43" s="18" t="s">
        <v>162</v>
      </c>
      <c r="D43" s="36">
        <f>_xlfn.XLOOKUP(C43,'PRODUCTION LOTS'!B$2:B$255,'PRODUCTION LOTS'!C$2:C$255)</f>
        <v>43598</v>
      </c>
      <c r="E43" s="27">
        <f>_xlfn.XLOOKUP(A43, 'RM DOM'!A$2:A$24, 'RM DOM'!E$2:E$24)</f>
        <v>42717</v>
      </c>
      <c r="F43" s="38">
        <f t="shared" si="0"/>
        <v>73.416666666666671</v>
      </c>
    </row>
    <row r="44" spans="1:6">
      <c r="A44" s="17">
        <v>301302</v>
      </c>
      <c r="B44" s="17" t="s">
        <v>79</v>
      </c>
      <c r="C44" s="18" t="s">
        <v>162</v>
      </c>
      <c r="D44" s="36">
        <f>_xlfn.XLOOKUP(C44,'PRODUCTION LOTS'!B$2:B$255,'PRODUCTION LOTS'!C$2:C$255)</f>
        <v>43598</v>
      </c>
      <c r="E44" s="27">
        <f>_xlfn.XLOOKUP(A44, 'RM DOM'!A$2:A$24, 'RM DOM'!E$2:E$24)</f>
        <v>42759</v>
      </c>
      <c r="F44" s="38">
        <f t="shared" si="0"/>
        <v>69.916666666666671</v>
      </c>
    </row>
    <row r="45" spans="1:6">
      <c r="A45" s="17">
        <v>309659</v>
      </c>
      <c r="B45" s="17" t="s">
        <v>79</v>
      </c>
      <c r="C45" s="18" t="s">
        <v>162</v>
      </c>
      <c r="D45" s="36">
        <f>_xlfn.XLOOKUP(C45,'PRODUCTION LOTS'!B$2:B$255,'PRODUCTION LOTS'!C$2:C$255)</f>
        <v>43598</v>
      </c>
      <c r="E45" s="27">
        <f>_xlfn.XLOOKUP(A45, 'RM DOM'!A$2:A$24, 'RM DOM'!E$2:E$24)</f>
        <v>43439</v>
      </c>
      <c r="F45" s="38">
        <f t="shared" si="0"/>
        <v>13.25</v>
      </c>
    </row>
    <row r="46" spans="1:6">
      <c r="A46" s="17">
        <v>311280</v>
      </c>
      <c r="B46" s="17" t="s">
        <v>79</v>
      </c>
      <c r="C46" s="18" t="s">
        <v>162</v>
      </c>
      <c r="D46" s="36">
        <f>_xlfn.XLOOKUP(C46,'PRODUCTION LOTS'!B$2:B$255,'PRODUCTION LOTS'!C$2:C$255)</f>
        <v>43598</v>
      </c>
      <c r="E46" s="27">
        <f>_xlfn.XLOOKUP(A46, 'RM DOM'!A$2:A$24, 'RM DOM'!E$2:E$24)</f>
        <v>43472</v>
      </c>
      <c r="F46" s="38">
        <f t="shared" si="0"/>
        <v>10.5</v>
      </c>
    </row>
    <row r="47" spans="1:6">
      <c r="A47" s="12">
        <v>290557</v>
      </c>
      <c r="B47" s="17" t="s">
        <v>79</v>
      </c>
      <c r="C47" s="18" t="s">
        <v>163</v>
      </c>
      <c r="D47" s="36">
        <f>_xlfn.XLOOKUP(C47,'PRODUCTION LOTS'!B$2:B$255,'PRODUCTION LOTS'!C$2:C$255)</f>
        <v>43604</v>
      </c>
      <c r="E47" s="27">
        <f>_xlfn.XLOOKUP(A47, 'RM DOM'!A$2:A$24, 'RM DOM'!E$2:E$24)</f>
        <v>42717</v>
      </c>
      <c r="F47" s="38">
        <f t="shared" si="0"/>
        <v>73.916666666666671</v>
      </c>
    </row>
    <row r="48" spans="1:6">
      <c r="A48" s="17">
        <v>301302</v>
      </c>
      <c r="B48" s="17" t="s">
        <v>79</v>
      </c>
      <c r="C48" s="18" t="s">
        <v>163</v>
      </c>
      <c r="D48" s="36">
        <f>_xlfn.XLOOKUP(C48,'PRODUCTION LOTS'!B$2:B$255,'PRODUCTION LOTS'!C$2:C$255)</f>
        <v>43604</v>
      </c>
      <c r="E48" s="27">
        <f>_xlfn.XLOOKUP(A48, 'RM DOM'!A$2:A$24, 'RM DOM'!E$2:E$24)</f>
        <v>42759</v>
      </c>
      <c r="F48" s="38">
        <f t="shared" si="0"/>
        <v>70.416666666666671</v>
      </c>
    </row>
    <row r="49" spans="1:6">
      <c r="A49" s="17">
        <v>309659</v>
      </c>
      <c r="B49" s="17" t="s">
        <v>79</v>
      </c>
      <c r="C49" s="18" t="s">
        <v>163</v>
      </c>
      <c r="D49" s="36">
        <f>_xlfn.XLOOKUP(C49,'PRODUCTION LOTS'!B$2:B$255,'PRODUCTION LOTS'!C$2:C$255)</f>
        <v>43604</v>
      </c>
      <c r="E49" s="27">
        <f>_xlfn.XLOOKUP(A49, 'RM DOM'!A$2:A$24, 'RM DOM'!E$2:E$24)</f>
        <v>43439</v>
      </c>
      <c r="F49" s="38">
        <f t="shared" si="0"/>
        <v>13.75</v>
      </c>
    </row>
    <row r="50" spans="1:6">
      <c r="A50" s="17">
        <v>311280</v>
      </c>
      <c r="B50" s="17" t="s">
        <v>79</v>
      </c>
      <c r="C50" s="18" t="s">
        <v>163</v>
      </c>
      <c r="D50" s="36">
        <f>_xlfn.XLOOKUP(C50,'PRODUCTION LOTS'!B$2:B$255,'PRODUCTION LOTS'!C$2:C$255)</f>
        <v>43604</v>
      </c>
      <c r="E50" s="27">
        <f>_xlfn.XLOOKUP(A50, 'RM DOM'!A$2:A$24, 'RM DOM'!E$2:E$24)</f>
        <v>43472</v>
      </c>
      <c r="F50" s="38">
        <f t="shared" si="0"/>
        <v>11</v>
      </c>
    </row>
    <row r="51" spans="1:6">
      <c r="A51" s="12">
        <v>290557</v>
      </c>
      <c r="B51" s="17" t="s">
        <v>79</v>
      </c>
      <c r="C51" s="18" t="s">
        <v>164</v>
      </c>
      <c r="D51" s="36">
        <f>_xlfn.XLOOKUP(C51,'PRODUCTION LOTS'!B$2:B$255,'PRODUCTION LOTS'!C$2:C$255)</f>
        <v>43609</v>
      </c>
      <c r="E51" s="27">
        <f>_xlfn.XLOOKUP(A51, 'RM DOM'!A$2:A$24, 'RM DOM'!E$2:E$24)</f>
        <v>42717</v>
      </c>
      <c r="F51" s="38">
        <f t="shared" si="0"/>
        <v>74.333333333333329</v>
      </c>
    </row>
    <row r="52" spans="1:6">
      <c r="A52" s="17">
        <v>301302</v>
      </c>
      <c r="B52" s="17" t="s">
        <v>79</v>
      </c>
      <c r="C52" s="18" t="s">
        <v>164</v>
      </c>
      <c r="D52" s="36">
        <f>_xlfn.XLOOKUP(C52,'PRODUCTION LOTS'!B$2:B$255,'PRODUCTION LOTS'!C$2:C$255)</f>
        <v>43609</v>
      </c>
      <c r="E52" s="27">
        <f>_xlfn.XLOOKUP(A52, 'RM DOM'!A$2:A$24, 'RM DOM'!E$2:E$24)</f>
        <v>42759</v>
      </c>
      <c r="F52" s="38">
        <f t="shared" si="0"/>
        <v>70.833333333333329</v>
      </c>
    </row>
    <row r="53" spans="1:6">
      <c r="A53" s="17">
        <v>309659</v>
      </c>
      <c r="B53" s="17" t="s">
        <v>79</v>
      </c>
      <c r="C53" s="18" t="s">
        <v>164</v>
      </c>
      <c r="D53" s="36">
        <f>_xlfn.XLOOKUP(C53,'PRODUCTION LOTS'!B$2:B$255,'PRODUCTION LOTS'!C$2:C$255)</f>
        <v>43609</v>
      </c>
      <c r="E53" s="27">
        <f>_xlfn.XLOOKUP(A53, 'RM DOM'!A$2:A$24, 'RM DOM'!E$2:E$24)</f>
        <v>43439</v>
      </c>
      <c r="F53" s="38">
        <f t="shared" si="0"/>
        <v>14.166666666666666</v>
      </c>
    </row>
    <row r="54" spans="1:6">
      <c r="A54" s="17">
        <v>311280</v>
      </c>
      <c r="B54" s="17" t="s">
        <v>79</v>
      </c>
      <c r="C54" s="18" t="s">
        <v>164</v>
      </c>
      <c r="D54" s="36">
        <f>_xlfn.XLOOKUP(C54,'PRODUCTION LOTS'!B$2:B$255,'PRODUCTION LOTS'!C$2:C$255)</f>
        <v>43609</v>
      </c>
      <c r="E54" s="27">
        <f>_xlfn.XLOOKUP(A54, 'RM DOM'!A$2:A$24, 'RM DOM'!E$2:E$24)</f>
        <v>43472</v>
      </c>
      <c r="F54" s="38">
        <f t="shared" si="0"/>
        <v>11.416666666666666</v>
      </c>
    </row>
    <row r="55" spans="1:6">
      <c r="A55" s="12">
        <v>290557</v>
      </c>
      <c r="B55" s="17" t="s">
        <v>79</v>
      </c>
      <c r="C55" s="18" t="s">
        <v>165</v>
      </c>
      <c r="D55" s="36">
        <f>_xlfn.XLOOKUP(C55,'PRODUCTION LOTS'!B$2:B$255,'PRODUCTION LOTS'!C$2:C$255)</f>
        <v>43620</v>
      </c>
      <c r="E55" s="27">
        <f>_xlfn.XLOOKUP(A55, 'RM DOM'!A$2:A$24, 'RM DOM'!E$2:E$24)</f>
        <v>42717</v>
      </c>
      <c r="F55" s="38">
        <f t="shared" si="0"/>
        <v>75.25</v>
      </c>
    </row>
    <row r="56" spans="1:6">
      <c r="A56" s="17">
        <v>309659</v>
      </c>
      <c r="B56" s="17" t="s">
        <v>79</v>
      </c>
      <c r="C56" s="18" t="s">
        <v>165</v>
      </c>
      <c r="D56" s="36">
        <f>_xlfn.XLOOKUP(C56,'PRODUCTION LOTS'!B$2:B$255,'PRODUCTION LOTS'!C$2:C$255)</f>
        <v>43620</v>
      </c>
      <c r="E56" s="27">
        <f>_xlfn.XLOOKUP(A56, 'RM DOM'!A$2:A$24, 'RM DOM'!E$2:E$24)</f>
        <v>43439</v>
      </c>
      <c r="F56" s="38">
        <f t="shared" si="0"/>
        <v>15.083333333333334</v>
      </c>
    </row>
    <row r="57" spans="1:6">
      <c r="A57" s="17">
        <v>311280</v>
      </c>
      <c r="B57" s="17" t="s">
        <v>79</v>
      </c>
      <c r="C57" s="18" t="s">
        <v>165</v>
      </c>
      <c r="D57" s="36">
        <f>_xlfn.XLOOKUP(C57,'PRODUCTION LOTS'!B$2:B$255,'PRODUCTION LOTS'!C$2:C$255)</f>
        <v>43620</v>
      </c>
      <c r="E57" s="27">
        <f>_xlfn.XLOOKUP(A57, 'RM DOM'!A$2:A$24, 'RM DOM'!E$2:E$24)</f>
        <v>43472</v>
      </c>
      <c r="F57" s="38">
        <f t="shared" si="0"/>
        <v>12.333333333333334</v>
      </c>
    </row>
    <row r="58" spans="1:6">
      <c r="A58" s="17">
        <v>313021</v>
      </c>
      <c r="B58" s="17" t="s">
        <v>79</v>
      </c>
      <c r="C58" s="18" t="s">
        <v>165</v>
      </c>
      <c r="D58" s="36">
        <f>_xlfn.XLOOKUP(C58,'PRODUCTION LOTS'!B$2:B$255,'PRODUCTION LOTS'!C$2:C$255)</f>
        <v>43620</v>
      </c>
      <c r="E58" s="27">
        <f>_xlfn.XLOOKUP(A58, 'RM DOM'!A$2:A$24, 'RM DOM'!E$2:E$24)</f>
        <v>43472</v>
      </c>
      <c r="F58" s="38">
        <f t="shared" si="0"/>
        <v>12.333333333333334</v>
      </c>
    </row>
    <row r="59" spans="1:6">
      <c r="A59" s="12">
        <v>290557</v>
      </c>
      <c r="B59" s="17" t="s">
        <v>79</v>
      </c>
      <c r="C59" s="18" t="s">
        <v>166</v>
      </c>
      <c r="D59" s="36">
        <f>_xlfn.XLOOKUP(C59,'PRODUCTION LOTS'!B$2:B$255,'PRODUCTION LOTS'!C$2:C$255)</f>
        <v>43625</v>
      </c>
      <c r="E59" s="27">
        <f>_xlfn.XLOOKUP(A59, 'RM DOM'!A$2:A$24, 'RM DOM'!E$2:E$24)</f>
        <v>42717</v>
      </c>
      <c r="F59" s="38">
        <f t="shared" si="0"/>
        <v>75.666666666666671</v>
      </c>
    </row>
    <row r="60" spans="1:6">
      <c r="A60" s="17">
        <v>311280</v>
      </c>
      <c r="B60" s="17" t="s">
        <v>79</v>
      </c>
      <c r="C60" s="18" t="s">
        <v>166</v>
      </c>
      <c r="D60" s="36">
        <f>_xlfn.XLOOKUP(C60,'PRODUCTION LOTS'!B$2:B$255,'PRODUCTION LOTS'!C$2:C$255)</f>
        <v>43625</v>
      </c>
      <c r="E60" s="27">
        <f>_xlfn.XLOOKUP(A60, 'RM DOM'!A$2:A$24, 'RM DOM'!E$2:E$24)</f>
        <v>43472</v>
      </c>
      <c r="F60" s="38">
        <f t="shared" si="0"/>
        <v>12.75</v>
      </c>
    </row>
    <row r="61" spans="1:6">
      <c r="A61" s="17">
        <v>313021</v>
      </c>
      <c r="B61" s="17" t="s">
        <v>79</v>
      </c>
      <c r="C61" s="18" t="s">
        <v>166</v>
      </c>
      <c r="D61" s="36">
        <f>_xlfn.XLOOKUP(C61,'PRODUCTION LOTS'!B$2:B$255,'PRODUCTION LOTS'!C$2:C$255)</f>
        <v>43625</v>
      </c>
      <c r="E61" s="27">
        <f>_xlfn.XLOOKUP(A61, 'RM DOM'!A$2:A$24, 'RM DOM'!E$2:E$24)</f>
        <v>43472</v>
      </c>
      <c r="F61" s="38">
        <f t="shared" si="0"/>
        <v>12.75</v>
      </c>
    </row>
    <row r="62" spans="1:6">
      <c r="A62" s="12">
        <v>290557</v>
      </c>
      <c r="B62" s="17" t="s">
        <v>79</v>
      </c>
      <c r="C62" s="18" t="s">
        <v>167</v>
      </c>
      <c r="D62" s="36">
        <f>_xlfn.XLOOKUP(C62,'PRODUCTION LOTS'!B$2:B$255,'PRODUCTION LOTS'!C$2:C$255)</f>
        <v>43631</v>
      </c>
      <c r="E62" s="27">
        <f>_xlfn.XLOOKUP(A62, 'RM DOM'!A$2:A$24, 'RM DOM'!E$2:E$24)</f>
        <v>42717</v>
      </c>
      <c r="F62" s="38">
        <f t="shared" si="0"/>
        <v>76.166666666666671</v>
      </c>
    </row>
    <row r="63" spans="1:6">
      <c r="A63" s="17">
        <v>311280</v>
      </c>
      <c r="B63" s="17" t="s">
        <v>79</v>
      </c>
      <c r="C63" s="18" t="s">
        <v>167</v>
      </c>
      <c r="D63" s="36">
        <f>_xlfn.XLOOKUP(C63,'PRODUCTION LOTS'!B$2:B$255,'PRODUCTION LOTS'!C$2:C$255)</f>
        <v>43631</v>
      </c>
      <c r="E63" s="27">
        <f>_xlfn.XLOOKUP(A63, 'RM DOM'!A$2:A$24, 'RM DOM'!E$2:E$24)</f>
        <v>43472</v>
      </c>
      <c r="F63" s="38">
        <f t="shared" si="0"/>
        <v>13.25</v>
      </c>
    </row>
    <row r="64" spans="1:6">
      <c r="A64" s="17">
        <v>313021</v>
      </c>
      <c r="B64" s="17" t="s">
        <v>79</v>
      </c>
      <c r="C64" s="18" t="s">
        <v>167</v>
      </c>
      <c r="D64" s="36">
        <f>_xlfn.XLOOKUP(C64,'PRODUCTION LOTS'!B$2:B$255,'PRODUCTION LOTS'!C$2:C$255)</f>
        <v>43631</v>
      </c>
      <c r="E64" s="27">
        <f>_xlfn.XLOOKUP(A64, 'RM DOM'!A$2:A$24, 'RM DOM'!E$2:E$24)</f>
        <v>43472</v>
      </c>
      <c r="F64" s="38">
        <f t="shared" si="0"/>
        <v>13.25</v>
      </c>
    </row>
    <row r="65" spans="1:6">
      <c r="A65" s="17">
        <v>311280</v>
      </c>
      <c r="B65" s="17" t="s">
        <v>79</v>
      </c>
      <c r="C65" s="18" t="s">
        <v>169</v>
      </c>
      <c r="D65" s="36">
        <f>_xlfn.XLOOKUP(C65,'PRODUCTION LOTS'!B$2:B$255,'PRODUCTION LOTS'!C$2:C$255)</f>
        <v>43698</v>
      </c>
      <c r="E65" s="27">
        <f>_xlfn.XLOOKUP(A65, 'RM DOM'!A$2:A$24, 'RM DOM'!E$2:E$24)</f>
        <v>43472</v>
      </c>
      <c r="F65" s="38">
        <f t="shared" si="0"/>
        <v>18.833333333333332</v>
      </c>
    </row>
    <row r="66" spans="1:6">
      <c r="A66" s="17">
        <v>313021</v>
      </c>
      <c r="B66" s="17" t="s">
        <v>79</v>
      </c>
      <c r="C66" s="18" t="s">
        <v>169</v>
      </c>
      <c r="D66" s="36">
        <f>_xlfn.XLOOKUP(C66,'PRODUCTION LOTS'!B$2:B$255,'PRODUCTION LOTS'!C$2:C$255)</f>
        <v>43698</v>
      </c>
      <c r="E66" s="27">
        <f>_xlfn.XLOOKUP(A66, 'RM DOM'!A$2:A$24, 'RM DOM'!E$2:E$24)</f>
        <v>43472</v>
      </c>
      <c r="F66" s="38">
        <f t="shared" si="0"/>
        <v>18.833333333333332</v>
      </c>
    </row>
    <row r="67" spans="1:6">
      <c r="A67" s="17">
        <v>314666</v>
      </c>
      <c r="B67" s="17" t="s">
        <v>79</v>
      </c>
      <c r="C67" s="18" t="s">
        <v>169</v>
      </c>
      <c r="D67" s="36">
        <f>_xlfn.XLOOKUP(C67,'PRODUCTION LOTS'!B$2:B$255,'PRODUCTION LOTS'!C$2:C$255)</f>
        <v>43698</v>
      </c>
      <c r="E67" s="27">
        <f>_xlfn.XLOOKUP(A67, 'RM DOM'!A$2:A$24, 'RM DOM'!E$2:E$24)</f>
        <v>43472</v>
      </c>
      <c r="F67" s="38">
        <f t="shared" ref="F67:F130" si="1">(D67-E67)/12</f>
        <v>18.833333333333332</v>
      </c>
    </row>
    <row r="68" spans="1:6">
      <c r="A68" s="17">
        <v>311280</v>
      </c>
      <c r="B68" s="17" t="s">
        <v>79</v>
      </c>
      <c r="C68" s="18" t="s">
        <v>170</v>
      </c>
      <c r="D68" s="36">
        <f>_xlfn.XLOOKUP(C68,'PRODUCTION LOTS'!B$2:B$255,'PRODUCTION LOTS'!C$2:C$255)</f>
        <v>43704</v>
      </c>
      <c r="E68" s="27">
        <f>_xlfn.XLOOKUP(A68, 'RM DOM'!A$2:A$24, 'RM DOM'!E$2:E$24)</f>
        <v>43472</v>
      </c>
      <c r="F68" s="38">
        <f t="shared" si="1"/>
        <v>19.333333333333332</v>
      </c>
    </row>
    <row r="69" spans="1:6">
      <c r="A69" s="17">
        <v>313021</v>
      </c>
      <c r="B69" s="17" t="s">
        <v>79</v>
      </c>
      <c r="C69" s="18" t="s">
        <v>170</v>
      </c>
      <c r="D69" s="36">
        <f>_xlfn.XLOOKUP(C69,'PRODUCTION LOTS'!B$2:B$255,'PRODUCTION LOTS'!C$2:C$255)</f>
        <v>43704</v>
      </c>
      <c r="E69" s="27">
        <f>_xlfn.XLOOKUP(A69, 'RM DOM'!A$2:A$24, 'RM DOM'!E$2:E$24)</f>
        <v>43472</v>
      </c>
      <c r="F69" s="38">
        <f t="shared" si="1"/>
        <v>19.333333333333332</v>
      </c>
    </row>
    <row r="70" spans="1:6">
      <c r="A70" s="17">
        <v>314666</v>
      </c>
      <c r="B70" s="17" t="s">
        <v>79</v>
      </c>
      <c r="C70" s="18" t="s">
        <v>170</v>
      </c>
      <c r="D70" s="36">
        <f>_xlfn.XLOOKUP(C70,'PRODUCTION LOTS'!B$2:B$255,'PRODUCTION LOTS'!C$2:C$255)</f>
        <v>43704</v>
      </c>
      <c r="E70" s="27">
        <f>_xlfn.XLOOKUP(A70, 'RM DOM'!A$2:A$24, 'RM DOM'!E$2:E$24)</f>
        <v>43472</v>
      </c>
      <c r="F70" s="38">
        <f t="shared" si="1"/>
        <v>19.333333333333332</v>
      </c>
    </row>
    <row r="71" spans="1:6">
      <c r="A71" s="17">
        <v>315312</v>
      </c>
      <c r="B71" s="17" t="s">
        <v>79</v>
      </c>
      <c r="C71" s="18" t="s">
        <v>170</v>
      </c>
      <c r="D71" s="36">
        <f>_xlfn.XLOOKUP(C71,'PRODUCTION LOTS'!B$2:B$255,'PRODUCTION LOTS'!C$2:C$255)</f>
        <v>43704</v>
      </c>
      <c r="E71" s="27">
        <f>_xlfn.XLOOKUP(A71, 'RM DOM'!A$2:A$24, 'RM DOM'!E$2:E$24)</f>
        <v>43472</v>
      </c>
      <c r="F71" s="38">
        <f t="shared" si="1"/>
        <v>19.333333333333332</v>
      </c>
    </row>
    <row r="72" spans="1:6">
      <c r="A72" s="17">
        <v>311280</v>
      </c>
      <c r="B72" s="17" t="s">
        <v>79</v>
      </c>
      <c r="C72" s="18" t="s">
        <v>171</v>
      </c>
      <c r="D72" s="36">
        <f>_xlfn.XLOOKUP(C72,'PRODUCTION LOTS'!B$2:B$255,'PRODUCTION LOTS'!C$2:C$255)</f>
        <v>43709</v>
      </c>
      <c r="E72" s="27">
        <f>_xlfn.XLOOKUP(A72, 'RM DOM'!A$2:A$24, 'RM DOM'!E$2:E$24)</f>
        <v>43472</v>
      </c>
      <c r="F72" s="38">
        <f t="shared" si="1"/>
        <v>19.75</v>
      </c>
    </row>
    <row r="73" spans="1:6">
      <c r="A73" s="17">
        <v>313021</v>
      </c>
      <c r="B73" s="17" t="s">
        <v>79</v>
      </c>
      <c r="C73" s="18" t="s">
        <v>171</v>
      </c>
      <c r="D73" s="36">
        <f>_xlfn.XLOOKUP(C73,'PRODUCTION LOTS'!B$2:B$255,'PRODUCTION LOTS'!C$2:C$255)</f>
        <v>43709</v>
      </c>
      <c r="E73" s="27">
        <f>_xlfn.XLOOKUP(A73, 'RM DOM'!A$2:A$24, 'RM DOM'!E$2:E$24)</f>
        <v>43472</v>
      </c>
      <c r="F73" s="38">
        <f t="shared" si="1"/>
        <v>19.75</v>
      </c>
    </row>
    <row r="74" spans="1:6">
      <c r="A74" s="17">
        <v>314666</v>
      </c>
      <c r="B74" s="17" t="s">
        <v>79</v>
      </c>
      <c r="C74" s="18" t="s">
        <v>171</v>
      </c>
      <c r="D74" s="36">
        <f>_xlfn.XLOOKUP(C74,'PRODUCTION LOTS'!B$2:B$255,'PRODUCTION LOTS'!C$2:C$255)</f>
        <v>43709</v>
      </c>
      <c r="E74" s="27">
        <f>_xlfn.XLOOKUP(A74, 'RM DOM'!A$2:A$24, 'RM DOM'!E$2:E$24)</f>
        <v>43472</v>
      </c>
      <c r="F74" s="38">
        <f t="shared" si="1"/>
        <v>19.75</v>
      </c>
    </row>
    <row r="75" spans="1:6">
      <c r="A75" s="17">
        <v>315312</v>
      </c>
      <c r="B75" s="17" t="s">
        <v>79</v>
      </c>
      <c r="C75" s="18" t="s">
        <v>171</v>
      </c>
      <c r="D75" s="36">
        <f>_xlfn.XLOOKUP(C75,'PRODUCTION LOTS'!B$2:B$255,'PRODUCTION LOTS'!C$2:C$255)</f>
        <v>43709</v>
      </c>
      <c r="E75" s="27">
        <f>_xlfn.XLOOKUP(A75, 'RM DOM'!A$2:A$24, 'RM DOM'!E$2:E$24)</f>
        <v>43472</v>
      </c>
      <c r="F75" s="38">
        <f t="shared" si="1"/>
        <v>19.75</v>
      </c>
    </row>
    <row r="76" spans="1:6">
      <c r="A76" s="17">
        <v>318731</v>
      </c>
      <c r="B76" s="17" t="s">
        <v>79</v>
      </c>
      <c r="C76" s="18" t="s">
        <v>171</v>
      </c>
      <c r="D76" s="36">
        <f>_xlfn.XLOOKUP(C76,'PRODUCTION LOTS'!B$2:B$255,'PRODUCTION LOTS'!C$2:C$255)</f>
        <v>43709</v>
      </c>
      <c r="E76" s="27">
        <f>_xlfn.XLOOKUP(A76, 'RM DOM'!A$2:A$24, 'RM DOM'!E$2:E$24)</f>
        <v>43640</v>
      </c>
      <c r="F76" s="38">
        <f t="shared" si="1"/>
        <v>5.75</v>
      </c>
    </row>
    <row r="77" spans="1:6">
      <c r="A77" s="17">
        <v>311280</v>
      </c>
      <c r="B77" s="17" t="s">
        <v>79</v>
      </c>
      <c r="C77" s="18" t="s">
        <v>172</v>
      </c>
      <c r="D77" s="36">
        <f>_xlfn.XLOOKUP(C77,'PRODUCTION LOTS'!B$2:B$255,'PRODUCTION LOTS'!C$2:C$255)</f>
        <v>43715</v>
      </c>
      <c r="E77" s="27">
        <f>_xlfn.XLOOKUP(A77, 'RM DOM'!A$2:A$24, 'RM DOM'!E$2:E$24)</f>
        <v>43472</v>
      </c>
      <c r="F77" s="38">
        <f t="shared" si="1"/>
        <v>20.25</v>
      </c>
    </row>
    <row r="78" spans="1:6">
      <c r="A78" s="17">
        <v>313021</v>
      </c>
      <c r="B78" s="17" t="s">
        <v>79</v>
      </c>
      <c r="C78" s="18" t="s">
        <v>172</v>
      </c>
      <c r="D78" s="36">
        <f>_xlfn.XLOOKUP(C78,'PRODUCTION LOTS'!B$2:B$255,'PRODUCTION LOTS'!C$2:C$255)</f>
        <v>43715</v>
      </c>
      <c r="E78" s="27">
        <f>_xlfn.XLOOKUP(A78, 'RM DOM'!A$2:A$24, 'RM DOM'!E$2:E$24)</f>
        <v>43472</v>
      </c>
      <c r="F78" s="38">
        <f t="shared" si="1"/>
        <v>20.25</v>
      </c>
    </row>
    <row r="79" spans="1:6">
      <c r="A79" s="17">
        <v>314666</v>
      </c>
      <c r="B79" s="17" t="s">
        <v>79</v>
      </c>
      <c r="C79" s="18" t="s">
        <v>172</v>
      </c>
      <c r="D79" s="36">
        <f>_xlfn.XLOOKUP(C79,'PRODUCTION LOTS'!B$2:B$255,'PRODUCTION LOTS'!C$2:C$255)</f>
        <v>43715</v>
      </c>
      <c r="E79" s="27">
        <f>_xlfn.XLOOKUP(A79, 'RM DOM'!A$2:A$24, 'RM DOM'!E$2:E$24)</f>
        <v>43472</v>
      </c>
      <c r="F79" s="38">
        <f t="shared" si="1"/>
        <v>20.25</v>
      </c>
    </row>
    <row r="80" spans="1:6">
      <c r="A80" s="17">
        <v>315312</v>
      </c>
      <c r="B80" s="17" t="s">
        <v>79</v>
      </c>
      <c r="C80" s="18" t="s">
        <v>172</v>
      </c>
      <c r="D80" s="36">
        <f>_xlfn.XLOOKUP(C80,'PRODUCTION LOTS'!B$2:B$255,'PRODUCTION LOTS'!C$2:C$255)</f>
        <v>43715</v>
      </c>
      <c r="E80" s="27">
        <f>_xlfn.XLOOKUP(A80, 'RM DOM'!A$2:A$24, 'RM DOM'!E$2:E$24)</f>
        <v>43472</v>
      </c>
      <c r="F80" s="38">
        <f t="shared" si="1"/>
        <v>20.25</v>
      </c>
    </row>
    <row r="81" spans="1:6">
      <c r="A81" s="17">
        <v>318731</v>
      </c>
      <c r="B81" s="17" t="s">
        <v>79</v>
      </c>
      <c r="C81" s="18" t="s">
        <v>172</v>
      </c>
      <c r="D81" s="36">
        <f>_xlfn.XLOOKUP(C81,'PRODUCTION LOTS'!B$2:B$255,'PRODUCTION LOTS'!C$2:C$255)</f>
        <v>43715</v>
      </c>
      <c r="E81" s="27">
        <f>_xlfn.XLOOKUP(A81, 'RM DOM'!A$2:A$24, 'RM DOM'!E$2:E$24)</f>
        <v>43640</v>
      </c>
      <c r="F81" s="38">
        <f t="shared" si="1"/>
        <v>6.25</v>
      </c>
    </row>
    <row r="82" spans="1:6">
      <c r="A82" s="17">
        <v>311280</v>
      </c>
      <c r="B82" s="17" t="s">
        <v>79</v>
      </c>
      <c r="C82" s="18" t="s">
        <v>173</v>
      </c>
      <c r="D82" s="36">
        <f>_xlfn.XLOOKUP(C82,'PRODUCTION LOTS'!B$2:B$255,'PRODUCTION LOTS'!C$2:C$255)</f>
        <v>43720</v>
      </c>
      <c r="E82" s="27">
        <f>_xlfn.XLOOKUP(A82, 'RM DOM'!A$2:A$24, 'RM DOM'!E$2:E$24)</f>
        <v>43472</v>
      </c>
      <c r="F82" s="38">
        <f t="shared" si="1"/>
        <v>20.666666666666668</v>
      </c>
    </row>
    <row r="83" spans="1:6">
      <c r="A83" s="17">
        <v>313021</v>
      </c>
      <c r="B83" s="17" t="s">
        <v>79</v>
      </c>
      <c r="C83" s="18" t="s">
        <v>173</v>
      </c>
      <c r="D83" s="36">
        <f>_xlfn.XLOOKUP(C83,'PRODUCTION LOTS'!B$2:B$255,'PRODUCTION LOTS'!C$2:C$255)</f>
        <v>43720</v>
      </c>
      <c r="E83" s="27">
        <f>_xlfn.XLOOKUP(A83, 'RM DOM'!A$2:A$24, 'RM DOM'!E$2:E$24)</f>
        <v>43472</v>
      </c>
      <c r="F83" s="38">
        <f t="shared" si="1"/>
        <v>20.666666666666668</v>
      </c>
    </row>
    <row r="84" spans="1:6">
      <c r="A84" s="17">
        <v>314666</v>
      </c>
      <c r="B84" s="17" t="s">
        <v>79</v>
      </c>
      <c r="C84" s="18" t="s">
        <v>173</v>
      </c>
      <c r="D84" s="36">
        <f>_xlfn.XLOOKUP(C84,'PRODUCTION LOTS'!B$2:B$255,'PRODUCTION LOTS'!C$2:C$255)</f>
        <v>43720</v>
      </c>
      <c r="E84" s="27">
        <f>_xlfn.XLOOKUP(A84, 'RM DOM'!A$2:A$24, 'RM DOM'!E$2:E$24)</f>
        <v>43472</v>
      </c>
      <c r="F84" s="38">
        <f t="shared" si="1"/>
        <v>20.666666666666668</v>
      </c>
    </row>
    <row r="85" spans="1:6">
      <c r="A85" s="17">
        <v>318731</v>
      </c>
      <c r="B85" s="17" t="s">
        <v>79</v>
      </c>
      <c r="C85" s="18" t="s">
        <v>173</v>
      </c>
      <c r="D85" s="36">
        <f>_xlfn.XLOOKUP(C85,'PRODUCTION LOTS'!B$2:B$255,'PRODUCTION LOTS'!C$2:C$255)</f>
        <v>43720</v>
      </c>
      <c r="E85" s="27">
        <f>_xlfn.XLOOKUP(A85, 'RM DOM'!A$2:A$24, 'RM DOM'!E$2:E$24)</f>
        <v>43640</v>
      </c>
      <c r="F85" s="38">
        <f t="shared" si="1"/>
        <v>6.666666666666667</v>
      </c>
    </row>
    <row r="86" spans="1:6">
      <c r="A86" s="17">
        <v>313021</v>
      </c>
      <c r="B86" s="17" t="s">
        <v>79</v>
      </c>
      <c r="C86" s="18" t="s">
        <v>174</v>
      </c>
      <c r="D86" s="36">
        <f>_xlfn.XLOOKUP(C86,'PRODUCTION LOTS'!B$2:B$255,'PRODUCTION LOTS'!C$2:C$255)</f>
        <v>43726</v>
      </c>
      <c r="E86" s="27">
        <f>_xlfn.XLOOKUP(A86, 'RM DOM'!A$2:A$24, 'RM DOM'!E$2:E$24)</f>
        <v>43472</v>
      </c>
      <c r="F86" s="38">
        <f t="shared" si="1"/>
        <v>21.166666666666668</v>
      </c>
    </row>
    <row r="87" spans="1:6">
      <c r="A87" s="17">
        <v>318731</v>
      </c>
      <c r="B87" s="17" t="s">
        <v>79</v>
      </c>
      <c r="C87" s="18" t="s">
        <v>174</v>
      </c>
      <c r="D87" s="36">
        <f>_xlfn.XLOOKUP(C87,'PRODUCTION LOTS'!B$2:B$255,'PRODUCTION LOTS'!C$2:C$255)</f>
        <v>43726</v>
      </c>
      <c r="E87" s="27">
        <f>_xlfn.XLOOKUP(A87, 'RM DOM'!A$2:A$24, 'RM DOM'!E$2:E$24)</f>
        <v>43640</v>
      </c>
      <c r="F87" s="38">
        <f t="shared" si="1"/>
        <v>7.166666666666667</v>
      </c>
    </row>
    <row r="88" spans="1:6">
      <c r="A88" s="17">
        <v>318731</v>
      </c>
      <c r="B88" s="17" t="s">
        <v>229</v>
      </c>
      <c r="C88" s="18" t="s">
        <v>231</v>
      </c>
      <c r="D88" s="36">
        <f>_xlfn.XLOOKUP(C88,'PRODUCTION LOTS'!B$2:B$255,'PRODUCTION LOTS'!C$2:C$255)</f>
        <v>43768</v>
      </c>
      <c r="E88" s="27">
        <f>_xlfn.XLOOKUP(A88, 'RM DOM'!A$2:A$24, 'RM DOM'!E$2:E$24)</f>
        <v>43640</v>
      </c>
      <c r="F88" s="38">
        <f t="shared" si="1"/>
        <v>10.666666666666666</v>
      </c>
    </row>
    <row r="89" spans="1:6">
      <c r="A89" s="17">
        <v>318731</v>
      </c>
      <c r="B89" s="17" t="s">
        <v>229</v>
      </c>
      <c r="C89" s="18" t="s">
        <v>230</v>
      </c>
      <c r="D89" s="36">
        <f>_xlfn.XLOOKUP(C89,'PRODUCTION LOTS'!B$2:B$255,'PRODUCTION LOTS'!C$2:C$255)</f>
        <v>43753</v>
      </c>
      <c r="E89" s="27">
        <f>_xlfn.XLOOKUP(A89, 'RM DOM'!A$2:A$24, 'RM DOM'!E$2:E$24)</f>
        <v>43640</v>
      </c>
      <c r="F89" s="38">
        <f t="shared" si="1"/>
        <v>9.4166666666666661</v>
      </c>
    </row>
    <row r="90" spans="1:6">
      <c r="A90" s="17">
        <v>318731</v>
      </c>
      <c r="B90" s="17" t="s">
        <v>229</v>
      </c>
      <c r="C90" s="18" t="s">
        <v>232</v>
      </c>
      <c r="D90" s="36">
        <f>_xlfn.XLOOKUP(C90,'PRODUCTION LOTS'!B$2:B$255,'PRODUCTION LOTS'!C$2:C$255)</f>
        <v>43860</v>
      </c>
      <c r="E90" s="27">
        <f>_xlfn.XLOOKUP(A90, 'RM DOM'!A$2:A$24, 'RM DOM'!E$2:E$24)</f>
        <v>43640</v>
      </c>
      <c r="F90" s="38">
        <f t="shared" si="1"/>
        <v>18.333333333333332</v>
      </c>
    </row>
    <row r="91" spans="1:6">
      <c r="A91" s="17">
        <v>318731</v>
      </c>
      <c r="B91" s="17" t="s">
        <v>229</v>
      </c>
      <c r="C91" s="18" t="s">
        <v>233</v>
      </c>
      <c r="D91" s="36">
        <f>_xlfn.XLOOKUP(C91,'PRODUCTION LOTS'!B$2:B$255,'PRODUCTION LOTS'!C$2:C$255)</f>
        <v>43857</v>
      </c>
      <c r="E91" s="27">
        <f>_xlfn.XLOOKUP(A91, 'RM DOM'!A$2:A$24, 'RM DOM'!E$2:E$24)</f>
        <v>43640</v>
      </c>
      <c r="F91" s="38">
        <f t="shared" si="1"/>
        <v>18.083333333333332</v>
      </c>
    </row>
    <row r="92" spans="1:6">
      <c r="A92" s="17">
        <v>318731</v>
      </c>
      <c r="B92" s="17" t="s">
        <v>79</v>
      </c>
      <c r="C92" s="18" t="s">
        <v>176</v>
      </c>
      <c r="D92" s="36">
        <f>_xlfn.XLOOKUP(C92,'PRODUCTION LOTS'!B$2:B$255,'PRODUCTION LOTS'!C$2:C$255)</f>
        <v>43832.852743055555</v>
      </c>
      <c r="E92" s="27">
        <f>_xlfn.XLOOKUP(A92, 'RM DOM'!A$2:A$24, 'RM DOM'!E$2:E$24)</f>
        <v>43640</v>
      </c>
      <c r="F92" s="38">
        <f t="shared" si="1"/>
        <v>16.071061921296252</v>
      </c>
    </row>
    <row r="93" spans="1:6">
      <c r="A93" s="17">
        <v>318731</v>
      </c>
      <c r="B93" s="17" t="s">
        <v>79</v>
      </c>
      <c r="C93" s="18" t="s">
        <v>177</v>
      </c>
      <c r="D93" s="36">
        <f>_xlfn.XLOOKUP(C93,'PRODUCTION LOTS'!B$2:B$255,'PRODUCTION LOTS'!C$2:C$255)</f>
        <v>43837.338391203702</v>
      </c>
      <c r="E93" s="27">
        <f>_xlfn.XLOOKUP(A93, 'RM DOM'!A$2:A$24, 'RM DOM'!E$2:E$24)</f>
        <v>43640</v>
      </c>
      <c r="F93" s="38">
        <f t="shared" si="1"/>
        <v>16.444865933641875</v>
      </c>
    </row>
    <row r="94" spans="1:6">
      <c r="A94" s="17">
        <v>320036</v>
      </c>
      <c r="B94" s="17" t="s">
        <v>79</v>
      </c>
      <c r="C94" s="18" t="s">
        <v>177</v>
      </c>
      <c r="D94" s="36">
        <f>_xlfn.XLOOKUP(C94,'PRODUCTION LOTS'!B$2:B$255,'PRODUCTION LOTS'!C$2:C$255)</f>
        <v>43837.338391203702</v>
      </c>
      <c r="E94" s="27">
        <f>_xlfn.XLOOKUP(A94, 'RM DOM'!A$2:A$24, 'RM DOM'!E$2:E$24)</f>
        <v>43644</v>
      </c>
      <c r="F94" s="38">
        <f t="shared" si="1"/>
        <v>16.111532600308539</v>
      </c>
    </row>
    <row r="95" spans="1:6">
      <c r="A95" s="17">
        <v>318731</v>
      </c>
      <c r="B95" s="17" t="s">
        <v>79</v>
      </c>
      <c r="C95" s="18" t="s">
        <v>178</v>
      </c>
      <c r="D95" s="36">
        <f>_xlfn.XLOOKUP(C95,'PRODUCTION LOTS'!B$2:B$255,'PRODUCTION LOTS'!C$2:C$255)</f>
        <v>43842.849641203706</v>
      </c>
      <c r="E95" s="27">
        <f>_xlfn.XLOOKUP(A95, 'RM DOM'!A$2:A$24, 'RM DOM'!E$2:E$24)</f>
        <v>43640</v>
      </c>
      <c r="F95" s="38">
        <f t="shared" si="1"/>
        <v>16.904136766975473</v>
      </c>
    </row>
    <row r="96" spans="1:6">
      <c r="A96" s="17">
        <v>320036</v>
      </c>
      <c r="B96" s="17" t="s">
        <v>79</v>
      </c>
      <c r="C96" s="18" t="s">
        <v>178</v>
      </c>
      <c r="D96" s="36">
        <f>_xlfn.XLOOKUP(C96,'PRODUCTION LOTS'!B$2:B$255,'PRODUCTION LOTS'!C$2:C$255)</f>
        <v>43842.849641203706</v>
      </c>
      <c r="E96" s="27">
        <f>_xlfn.XLOOKUP(A96, 'RM DOM'!A$2:A$24, 'RM DOM'!E$2:E$24)</f>
        <v>43644</v>
      </c>
      <c r="F96" s="38">
        <f t="shared" si="1"/>
        <v>16.570803433642141</v>
      </c>
    </row>
    <row r="97" spans="1:6">
      <c r="A97" s="17">
        <v>318731</v>
      </c>
      <c r="B97" s="17" t="s">
        <v>79</v>
      </c>
      <c r="C97" s="18" t="s">
        <v>179</v>
      </c>
      <c r="D97" s="36">
        <f>_xlfn.XLOOKUP(C97,'PRODUCTION LOTS'!B$2:B$255,'PRODUCTION LOTS'!C$2:C$255)</f>
        <v>43848.338576388887</v>
      </c>
      <c r="E97" s="27">
        <f>_xlfn.XLOOKUP(A97, 'RM DOM'!A$2:A$24, 'RM DOM'!E$2:E$24)</f>
        <v>43640</v>
      </c>
      <c r="F97" s="38">
        <f t="shared" si="1"/>
        <v>17.361548032407274</v>
      </c>
    </row>
    <row r="98" spans="1:6">
      <c r="A98" s="17">
        <v>320036</v>
      </c>
      <c r="B98" s="17" t="s">
        <v>79</v>
      </c>
      <c r="C98" s="18" t="s">
        <v>179</v>
      </c>
      <c r="D98" s="36">
        <f>_xlfn.XLOOKUP(C98,'PRODUCTION LOTS'!B$2:B$255,'PRODUCTION LOTS'!C$2:C$255)</f>
        <v>43848.338576388887</v>
      </c>
      <c r="E98" s="27">
        <f>_xlfn.XLOOKUP(A98, 'RM DOM'!A$2:A$24, 'RM DOM'!E$2:E$24)</f>
        <v>43644</v>
      </c>
      <c r="F98" s="38">
        <f t="shared" si="1"/>
        <v>17.028214699073942</v>
      </c>
    </row>
    <row r="99" spans="1:6">
      <c r="A99" s="17">
        <v>318731</v>
      </c>
      <c r="B99" s="17" t="s">
        <v>79</v>
      </c>
      <c r="C99" s="18" t="s">
        <v>180</v>
      </c>
      <c r="D99" s="36">
        <f>_xlfn.XLOOKUP(C99,'PRODUCTION LOTS'!B$2:B$255,'PRODUCTION LOTS'!C$2:C$255)</f>
        <v>43853.866180555553</v>
      </c>
      <c r="E99" s="27">
        <f>_xlfn.XLOOKUP(A99, 'RM DOM'!A$2:A$24, 'RM DOM'!E$2:E$24)</f>
        <v>43640</v>
      </c>
      <c r="F99" s="38">
        <f t="shared" si="1"/>
        <v>17.822181712962749</v>
      </c>
    </row>
    <row r="100" spans="1:6">
      <c r="A100" s="17">
        <v>320036</v>
      </c>
      <c r="B100" s="17" t="s">
        <v>79</v>
      </c>
      <c r="C100" s="18" t="s">
        <v>180</v>
      </c>
      <c r="D100" s="36">
        <f>_xlfn.XLOOKUP(C100,'PRODUCTION LOTS'!B$2:B$255,'PRODUCTION LOTS'!C$2:C$255)</f>
        <v>43853.866180555553</v>
      </c>
      <c r="E100" s="27">
        <f>_xlfn.XLOOKUP(A100, 'RM DOM'!A$2:A$24, 'RM DOM'!E$2:E$24)</f>
        <v>43644</v>
      </c>
      <c r="F100" s="38">
        <f t="shared" si="1"/>
        <v>17.488848379629417</v>
      </c>
    </row>
    <row r="101" spans="1:6">
      <c r="A101" s="17">
        <v>318731</v>
      </c>
      <c r="B101" s="17" t="s">
        <v>79</v>
      </c>
      <c r="C101" s="18" t="s">
        <v>181</v>
      </c>
      <c r="D101" s="36">
        <f>_xlfn.XLOOKUP(C101,'PRODUCTION LOTS'!B$2:B$255,'PRODUCTION LOTS'!C$2:C$255)</f>
        <v>43859.358124999999</v>
      </c>
      <c r="E101" s="27">
        <f>_xlfn.XLOOKUP(A101, 'RM DOM'!A$2:A$24, 'RM DOM'!E$2:E$24)</f>
        <v>43640</v>
      </c>
      <c r="F101" s="38">
        <f t="shared" si="1"/>
        <v>18.279843749999902</v>
      </c>
    </row>
    <row r="102" spans="1:6">
      <c r="A102" s="17">
        <v>320036</v>
      </c>
      <c r="B102" s="17" t="s">
        <v>79</v>
      </c>
      <c r="C102" s="18" t="s">
        <v>181</v>
      </c>
      <c r="D102" s="36">
        <f>_xlfn.XLOOKUP(C102,'PRODUCTION LOTS'!B$2:B$255,'PRODUCTION LOTS'!C$2:C$255)</f>
        <v>43859.358124999999</v>
      </c>
      <c r="E102" s="27">
        <f>_xlfn.XLOOKUP(A102, 'RM DOM'!A$2:A$24, 'RM DOM'!E$2:E$24)</f>
        <v>43644</v>
      </c>
      <c r="F102" s="38">
        <f t="shared" si="1"/>
        <v>17.94651041666657</v>
      </c>
    </row>
    <row r="103" spans="1:6">
      <c r="A103" s="17">
        <v>318731</v>
      </c>
      <c r="B103" s="17" t="s">
        <v>79</v>
      </c>
      <c r="C103" s="18" t="s">
        <v>182</v>
      </c>
      <c r="D103" s="36">
        <f>_xlfn.XLOOKUP(C103,'PRODUCTION LOTS'!B$2:B$255,'PRODUCTION LOTS'!C$2:C$255)</f>
        <v>43864.858969907407</v>
      </c>
      <c r="E103" s="27">
        <f>_xlfn.XLOOKUP(A103, 'RM DOM'!A$2:A$24, 'RM DOM'!E$2:E$24)</f>
        <v>43640</v>
      </c>
      <c r="F103" s="38">
        <f t="shared" si="1"/>
        <v>18.738247492283943</v>
      </c>
    </row>
    <row r="104" spans="1:6">
      <c r="A104" s="17">
        <v>320036</v>
      </c>
      <c r="B104" s="17" t="s">
        <v>79</v>
      </c>
      <c r="C104" s="18" t="s">
        <v>182</v>
      </c>
      <c r="D104" s="36">
        <f>_xlfn.XLOOKUP(C104,'PRODUCTION LOTS'!B$2:B$255,'PRODUCTION LOTS'!C$2:C$255)</f>
        <v>43864.858969907407</v>
      </c>
      <c r="E104" s="27">
        <f>_xlfn.XLOOKUP(A104, 'RM DOM'!A$2:A$24, 'RM DOM'!E$2:E$24)</f>
        <v>43644</v>
      </c>
      <c r="F104" s="38">
        <f t="shared" si="1"/>
        <v>18.404914158950607</v>
      </c>
    </row>
    <row r="105" spans="1:6">
      <c r="A105" s="12">
        <v>324937</v>
      </c>
      <c r="B105" s="17" t="s">
        <v>79</v>
      </c>
      <c r="C105" s="18" t="s">
        <v>182</v>
      </c>
      <c r="D105" s="36">
        <f>_xlfn.XLOOKUP(C105,'PRODUCTION LOTS'!B$2:B$255,'PRODUCTION LOTS'!C$2:C$255)</f>
        <v>43864.858969907407</v>
      </c>
      <c r="E105" s="27">
        <f>_xlfn.XLOOKUP(A105, 'RM DOM'!A$2:A$24, 'RM DOM'!E$2:E$24)</f>
        <v>43784</v>
      </c>
      <c r="F105" s="38">
        <f t="shared" si="1"/>
        <v>6.7382474922839419</v>
      </c>
    </row>
    <row r="106" spans="1:6">
      <c r="A106" s="17">
        <v>318731</v>
      </c>
      <c r="B106" s="17" t="s">
        <v>79</v>
      </c>
      <c r="C106" s="18" t="s">
        <v>183</v>
      </c>
      <c r="D106" s="36">
        <f>_xlfn.XLOOKUP(C106,'PRODUCTION LOTS'!B$2:B$255,'PRODUCTION LOTS'!C$2:C$255)</f>
        <v>43870.355682870373</v>
      </c>
      <c r="E106" s="27">
        <f>_xlfn.XLOOKUP(A106, 'RM DOM'!A$2:A$24, 'RM DOM'!E$2:E$24)</f>
        <v>43640</v>
      </c>
      <c r="F106" s="38">
        <f t="shared" si="1"/>
        <v>19.196306905864429</v>
      </c>
    </row>
    <row r="107" spans="1:6">
      <c r="A107" s="17">
        <v>320036</v>
      </c>
      <c r="B107" s="17" t="s">
        <v>79</v>
      </c>
      <c r="C107" s="18" t="s">
        <v>183</v>
      </c>
      <c r="D107" s="36">
        <f>_xlfn.XLOOKUP(C107,'PRODUCTION LOTS'!B$2:B$255,'PRODUCTION LOTS'!C$2:C$255)</f>
        <v>43870.355682870373</v>
      </c>
      <c r="E107" s="27">
        <f>_xlfn.XLOOKUP(A107, 'RM DOM'!A$2:A$24, 'RM DOM'!E$2:E$24)</f>
        <v>43644</v>
      </c>
      <c r="F107" s="38">
        <f t="shared" si="1"/>
        <v>18.862973572531093</v>
      </c>
    </row>
    <row r="108" spans="1:6">
      <c r="A108" s="12">
        <v>324937</v>
      </c>
      <c r="B108" s="17" t="s">
        <v>79</v>
      </c>
      <c r="C108" s="18" t="s">
        <v>183</v>
      </c>
      <c r="D108" s="36">
        <f>_xlfn.XLOOKUP(C108,'PRODUCTION LOTS'!B$2:B$255,'PRODUCTION LOTS'!C$2:C$255)</f>
        <v>43870.355682870373</v>
      </c>
      <c r="E108" s="27">
        <f>_xlfn.XLOOKUP(A108, 'RM DOM'!A$2:A$24, 'RM DOM'!E$2:E$24)</f>
        <v>43784</v>
      </c>
      <c r="F108" s="38">
        <f t="shared" si="1"/>
        <v>7.1963069058644278</v>
      </c>
    </row>
    <row r="109" spans="1:6">
      <c r="A109" s="17">
        <v>318731</v>
      </c>
      <c r="B109" s="17" t="s">
        <v>79</v>
      </c>
      <c r="C109" s="18" t="s">
        <v>184</v>
      </c>
      <c r="D109" s="36">
        <f>_xlfn.XLOOKUP(C109,'PRODUCTION LOTS'!B$2:B$255,'PRODUCTION LOTS'!C$2:C$255)</f>
        <v>43875.843819444446</v>
      </c>
      <c r="E109" s="27">
        <f>_xlfn.XLOOKUP(A109, 'RM DOM'!A$2:A$24, 'RM DOM'!E$2:E$24)</f>
        <v>43640</v>
      </c>
      <c r="F109" s="38">
        <f t="shared" si="1"/>
        <v>19.65365162037051</v>
      </c>
    </row>
    <row r="110" spans="1:6">
      <c r="A110" s="17">
        <v>320036</v>
      </c>
      <c r="B110" s="17" t="s">
        <v>79</v>
      </c>
      <c r="C110" s="18" t="s">
        <v>184</v>
      </c>
      <c r="D110" s="36">
        <f>_xlfn.XLOOKUP(C110,'PRODUCTION LOTS'!B$2:B$255,'PRODUCTION LOTS'!C$2:C$255)</f>
        <v>43875.843819444446</v>
      </c>
      <c r="E110" s="27">
        <f>_xlfn.XLOOKUP(A110, 'RM DOM'!A$2:A$24, 'RM DOM'!E$2:E$24)</f>
        <v>43644</v>
      </c>
      <c r="F110" s="38">
        <f t="shared" si="1"/>
        <v>19.320318287037178</v>
      </c>
    </row>
    <row r="111" spans="1:6">
      <c r="A111" s="12">
        <v>324937</v>
      </c>
      <c r="B111" s="17" t="s">
        <v>79</v>
      </c>
      <c r="C111" s="18" t="s">
        <v>184</v>
      </c>
      <c r="D111" s="36">
        <f>_xlfn.XLOOKUP(C111,'PRODUCTION LOTS'!B$2:B$255,'PRODUCTION LOTS'!C$2:C$255)</f>
        <v>43875.843819444446</v>
      </c>
      <c r="E111" s="27">
        <f>_xlfn.XLOOKUP(A111, 'RM DOM'!A$2:A$24, 'RM DOM'!E$2:E$24)</f>
        <v>43784</v>
      </c>
      <c r="F111" s="38">
        <f t="shared" si="1"/>
        <v>7.6536516203705105</v>
      </c>
    </row>
    <row r="112" spans="1:6">
      <c r="A112" s="17">
        <v>318731</v>
      </c>
      <c r="B112" s="17" t="s">
        <v>79</v>
      </c>
      <c r="C112" s="18" t="s">
        <v>185</v>
      </c>
      <c r="D112" s="36">
        <f>_xlfn.XLOOKUP(C112,'PRODUCTION LOTS'!B$2:B$255,'PRODUCTION LOTS'!C$2:C$255)</f>
        <v>43881.352627314816</v>
      </c>
      <c r="E112" s="27">
        <f>_xlfn.XLOOKUP(A112, 'RM DOM'!A$2:A$24, 'RM DOM'!E$2:E$24)</f>
        <v>43640</v>
      </c>
      <c r="F112" s="38">
        <f t="shared" si="1"/>
        <v>20.112718942901363</v>
      </c>
    </row>
    <row r="113" spans="1:6">
      <c r="A113" s="17">
        <v>320036</v>
      </c>
      <c r="B113" s="17" t="s">
        <v>79</v>
      </c>
      <c r="C113" s="18" t="s">
        <v>185</v>
      </c>
      <c r="D113" s="36">
        <f>_xlfn.XLOOKUP(C113,'PRODUCTION LOTS'!B$2:B$255,'PRODUCTION LOTS'!C$2:C$255)</f>
        <v>43881.352627314816</v>
      </c>
      <c r="E113" s="27">
        <f>_xlfn.XLOOKUP(A113, 'RM DOM'!A$2:A$24, 'RM DOM'!E$2:E$24)</f>
        <v>43644</v>
      </c>
      <c r="F113" s="38">
        <f t="shared" si="1"/>
        <v>19.779385609568028</v>
      </c>
    </row>
    <row r="114" spans="1:6">
      <c r="A114" s="12">
        <v>324937</v>
      </c>
      <c r="B114" s="17" t="s">
        <v>79</v>
      </c>
      <c r="C114" s="18" t="s">
        <v>185</v>
      </c>
      <c r="D114" s="36">
        <f>_xlfn.XLOOKUP(C114,'PRODUCTION LOTS'!B$2:B$255,'PRODUCTION LOTS'!C$2:C$255)</f>
        <v>43881.352627314816</v>
      </c>
      <c r="E114" s="27">
        <f>_xlfn.XLOOKUP(A114, 'RM DOM'!A$2:A$24, 'RM DOM'!E$2:E$24)</f>
        <v>43784</v>
      </c>
      <c r="F114" s="38">
        <f t="shared" si="1"/>
        <v>8.1127189429013615</v>
      </c>
    </row>
    <row r="115" spans="1:6">
      <c r="A115" s="17">
        <v>318731</v>
      </c>
      <c r="B115" s="17" t="s">
        <v>79</v>
      </c>
      <c r="C115" s="18" t="s">
        <v>186</v>
      </c>
      <c r="D115" s="36">
        <f>_xlfn.XLOOKUP(C115,'PRODUCTION LOTS'!B$2:B$255,'PRODUCTION LOTS'!C$2:C$255)</f>
        <v>43886.844641203701</v>
      </c>
      <c r="E115" s="27">
        <f>_xlfn.XLOOKUP(A115, 'RM DOM'!A$2:A$24, 'RM DOM'!E$2:E$24)</f>
        <v>43640</v>
      </c>
      <c r="F115" s="38">
        <f t="shared" si="1"/>
        <v>20.570386766975087</v>
      </c>
    </row>
    <row r="116" spans="1:6">
      <c r="A116" s="17">
        <v>320036</v>
      </c>
      <c r="B116" s="17" t="s">
        <v>79</v>
      </c>
      <c r="C116" s="18" t="s">
        <v>186</v>
      </c>
      <c r="D116" s="36">
        <f>_xlfn.XLOOKUP(C116,'PRODUCTION LOTS'!B$2:B$255,'PRODUCTION LOTS'!C$2:C$255)</f>
        <v>43886.844641203701</v>
      </c>
      <c r="E116" s="27">
        <f>_xlfn.XLOOKUP(A116, 'RM DOM'!A$2:A$24, 'RM DOM'!E$2:E$24)</f>
        <v>43644</v>
      </c>
      <c r="F116" s="38">
        <f t="shared" si="1"/>
        <v>20.237053433641751</v>
      </c>
    </row>
    <row r="117" spans="1:6">
      <c r="A117" s="12">
        <v>324937</v>
      </c>
      <c r="B117" s="17" t="s">
        <v>79</v>
      </c>
      <c r="C117" s="18" t="s">
        <v>186</v>
      </c>
      <c r="D117" s="36">
        <f>_xlfn.XLOOKUP(C117,'PRODUCTION LOTS'!B$2:B$255,'PRODUCTION LOTS'!C$2:C$255)</f>
        <v>43886.844641203701</v>
      </c>
      <c r="E117" s="27">
        <f>_xlfn.XLOOKUP(A117, 'RM DOM'!A$2:A$24, 'RM DOM'!E$2:E$24)</f>
        <v>43784</v>
      </c>
      <c r="F117" s="38">
        <f t="shared" si="1"/>
        <v>8.5703867669750853</v>
      </c>
    </row>
    <row r="118" spans="1:6">
      <c r="A118" s="17">
        <v>318731</v>
      </c>
      <c r="B118" s="17" t="s">
        <v>79</v>
      </c>
      <c r="C118" s="18" t="s">
        <v>187</v>
      </c>
      <c r="D118" s="36">
        <f>_xlfn.XLOOKUP(C118,'PRODUCTION LOTS'!B$2:B$255,'PRODUCTION LOTS'!C$2:C$255)</f>
        <v>43892.333738425928</v>
      </c>
      <c r="E118" s="27">
        <f>_xlfn.XLOOKUP(A118, 'RM DOM'!A$2:A$24, 'RM DOM'!E$2:E$24)</f>
        <v>43640</v>
      </c>
      <c r="F118" s="38">
        <f t="shared" si="1"/>
        <v>21.027811535494038</v>
      </c>
    </row>
    <row r="119" spans="1:6">
      <c r="A119" s="12">
        <v>324937</v>
      </c>
      <c r="B119" s="17" t="s">
        <v>79</v>
      </c>
      <c r="C119" s="18" t="s">
        <v>187</v>
      </c>
      <c r="D119" s="36">
        <f>_xlfn.XLOOKUP(C119,'PRODUCTION LOTS'!B$2:B$255,'PRODUCTION LOTS'!C$2:C$255)</f>
        <v>43892.333738425928</v>
      </c>
      <c r="E119" s="27">
        <f>_xlfn.XLOOKUP(A119, 'RM DOM'!A$2:A$24, 'RM DOM'!E$2:E$24)</f>
        <v>43784</v>
      </c>
      <c r="F119" s="38">
        <f t="shared" si="1"/>
        <v>9.0278115354940383</v>
      </c>
    </row>
    <row r="120" spans="1:6">
      <c r="A120" s="17">
        <v>318731</v>
      </c>
      <c r="B120" s="17" t="s">
        <v>79</v>
      </c>
      <c r="C120" s="18" t="s">
        <v>188</v>
      </c>
      <c r="D120" s="36">
        <f>_xlfn.XLOOKUP(C120,'PRODUCTION LOTS'!B$2:B$255,'PRODUCTION LOTS'!C$2:C$255)</f>
        <v>43900.349317129629</v>
      </c>
      <c r="E120" s="27">
        <f>_xlfn.XLOOKUP(A120, 'RM DOM'!A$2:A$24, 'RM DOM'!E$2:E$24)</f>
        <v>43640</v>
      </c>
      <c r="F120" s="38">
        <f t="shared" si="1"/>
        <v>21.695776427469053</v>
      </c>
    </row>
    <row r="121" spans="1:6">
      <c r="A121" s="12">
        <v>324937</v>
      </c>
      <c r="B121" s="17" t="s">
        <v>79</v>
      </c>
      <c r="C121" s="18" t="s">
        <v>188</v>
      </c>
      <c r="D121" s="36">
        <f>_xlfn.XLOOKUP(C121,'PRODUCTION LOTS'!B$2:B$255,'PRODUCTION LOTS'!C$2:C$255)</f>
        <v>43900.349317129629</v>
      </c>
      <c r="E121" s="27">
        <f>_xlfn.XLOOKUP(A121, 'RM DOM'!A$2:A$24, 'RM DOM'!E$2:E$24)</f>
        <v>43784</v>
      </c>
      <c r="F121" s="38">
        <f t="shared" si="1"/>
        <v>9.6957764274690508</v>
      </c>
    </row>
    <row r="122" spans="1:6">
      <c r="A122" s="17">
        <v>318731</v>
      </c>
      <c r="B122" s="17" t="s">
        <v>79</v>
      </c>
      <c r="C122" s="18" t="s">
        <v>189</v>
      </c>
      <c r="D122" s="36">
        <f>_xlfn.XLOOKUP(C122,'PRODUCTION LOTS'!B$2:B$255,'PRODUCTION LOTS'!C$2:C$255)</f>
        <v>43905.837060185186</v>
      </c>
      <c r="E122" s="27">
        <f>_xlfn.XLOOKUP(A122, 'RM DOM'!A$2:A$24, 'RM DOM'!E$2:E$24)</f>
        <v>43640</v>
      </c>
      <c r="F122" s="38">
        <f t="shared" si="1"/>
        <v>22.153088348765476</v>
      </c>
    </row>
    <row r="123" spans="1:6">
      <c r="A123" s="12">
        <v>324937</v>
      </c>
      <c r="B123" s="17" t="s">
        <v>79</v>
      </c>
      <c r="C123" s="18" t="s">
        <v>189</v>
      </c>
      <c r="D123" s="36">
        <f>_xlfn.XLOOKUP(C123,'PRODUCTION LOTS'!B$2:B$255,'PRODUCTION LOTS'!C$2:C$255)</f>
        <v>43905.837060185186</v>
      </c>
      <c r="E123" s="27">
        <f>_xlfn.XLOOKUP(A123, 'RM DOM'!A$2:A$24, 'RM DOM'!E$2:E$24)</f>
        <v>43784</v>
      </c>
      <c r="F123" s="38">
        <f t="shared" si="1"/>
        <v>10.153088348765474</v>
      </c>
    </row>
    <row r="124" spans="1:6">
      <c r="A124" s="17">
        <v>318731</v>
      </c>
      <c r="B124" s="17" t="s">
        <v>79</v>
      </c>
      <c r="C124" s="18" t="s">
        <v>190</v>
      </c>
      <c r="D124" s="36">
        <f>_xlfn.XLOOKUP(C124,'PRODUCTION LOTS'!B$2:B$255,'PRODUCTION LOTS'!C$2:C$255)</f>
        <v>43911.34715277778</v>
      </c>
      <c r="E124" s="27">
        <f>_xlfn.XLOOKUP(A124, 'RM DOM'!A$2:A$24, 'RM DOM'!E$2:E$24)</f>
        <v>43640</v>
      </c>
      <c r="F124" s="38">
        <f t="shared" si="1"/>
        <v>22.612262731481678</v>
      </c>
    </row>
    <row r="125" spans="1:6">
      <c r="A125" s="12">
        <v>324937</v>
      </c>
      <c r="B125" s="17" t="s">
        <v>79</v>
      </c>
      <c r="C125" s="18" t="s">
        <v>190</v>
      </c>
      <c r="D125" s="36">
        <f>_xlfn.XLOOKUP(C125,'PRODUCTION LOTS'!B$2:B$255,'PRODUCTION LOTS'!C$2:C$255)</f>
        <v>43911.34715277778</v>
      </c>
      <c r="E125" s="27">
        <f>_xlfn.XLOOKUP(A125, 'RM DOM'!A$2:A$24, 'RM DOM'!E$2:E$24)</f>
        <v>43784</v>
      </c>
      <c r="F125" s="38">
        <f t="shared" si="1"/>
        <v>10.612262731481678</v>
      </c>
    </row>
    <row r="126" spans="1:6">
      <c r="A126" s="12">
        <v>326466</v>
      </c>
      <c r="B126" s="17" t="s">
        <v>79</v>
      </c>
      <c r="C126" s="18" t="s">
        <v>190</v>
      </c>
      <c r="D126" s="36">
        <f>_xlfn.XLOOKUP(C126,'PRODUCTION LOTS'!B$2:B$255,'PRODUCTION LOTS'!C$2:C$255)</f>
        <v>43911.34715277778</v>
      </c>
      <c r="E126" s="27">
        <f>_xlfn.XLOOKUP(A126, 'RM DOM'!A$2:A$24, 'RM DOM'!E$2:E$24)</f>
        <v>43732</v>
      </c>
      <c r="F126" s="38">
        <f t="shared" si="1"/>
        <v>14.945596064815012</v>
      </c>
    </row>
    <row r="127" spans="1:6">
      <c r="A127" s="17">
        <v>318731</v>
      </c>
      <c r="B127" s="17" t="s">
        <v>79</v>
      </c>
      <c r="C127" s="18" t="s">
        <v>191</v>
      </c>
      <c r="D127" s="36">
        <f>_xlfn.XLOOKUP(C127,'PRODUCTION LOTS'!B$2:B$255,'PRODUCTION LOTS'!C$2:C$255)</f>
        <v>43916.836678240739</v>
      </c>
      <c r="E127" s="27">
        <f>_xlfn.XLOOKUP(A127, 'RM DOM'!A$2:A$24, 'RM DOM'!E$2:E$24)</f>
        <v>43640</v>
      </c>
      <c r="F127" s="38">
        <f t="shared" si="1"/>
        <v>23.069723186728272</v>
      </c>
    </row>
    <row r="128" spans="1:6">
      <c r="A128" s="12">
        <v>324937</v>
      </c>
      <c r="B128" s="17" t="s">
        <v>79</v>
      </c>
      <c r="C128" s="18" t="s">
        <v>191</v>
      </c>
      <c r="D128" s="36">
        <f>_xlfn.XLOOKUP(C128,'PRODUCTION LOTS'!B$2:B$255,'PRODUCTION LOTS'!C$2:C$255)</f>
        <v>43916.836678240739</v>
      </c>
      <c r="E128" s="27">
        <f>_xlfn.XLOOKUP(A128, 'RM DOM'!A$2:A$24, 'RM DOM'!E$2:E$24)</f>
        <v>43784</v>
      </c>
      <c r="F128" s="38">
        <f t="shared" si="1"/>
        <v>11.069723186728273</v>
      </c>
    </row>
    <row r="129" spans="1:6">
      <c r="A129" s="12">
        <v>326466</v>
      </c>
      <c r="B129" s="17" t="s">
        <v>79</v>
      </c>
      <c r="C129" s="18" t="s">
        <v>191</v>
      </c>
      <c r="D129" s="36">
        <f>_xlfn.XLOOKUP(C129,'PRODUCTION LOTS'!B$2:B$255,'PRODUCTION LOTS'!C$2:C$255)</f>
        <v>43916.836678240739</v>
      </c>
      <c r="E129" s="27">
        <f>_xlfn.XLOOKUP(A129, 'RM DOM'!A$2:A$24, 'RM DOM'!E$2:E$24)</f>
        <v>43732</v>
      </c>
      <c r="F129" s="38">
        <f t="shared" si="1"/>
        <v>15.403056520061606</v>
      </c>
    </row>
    <row r="130" spans="1:6">
      <c r="A130" s="12">
        <v>324937</v>
      </c>
      <c r="B130" s="17" t="s">
        <v>79</v>
      </c>
      <c r="C130" s="18" t="s">
        <v>192</v>
      </c>
      <c r="D130" s="36">
        <f>_xlfn.XLOOKUP(C130,'PRODUCTION LOTS'!B$2:B$255,'PRODUCTION LOTS'!C$2:C$255)</f>
        <v>43922.341550925928</v>
      </c>
      <c r="E130" s="27">
        <f>_xlfn.XLOOKUP(A130, 'RM DOM'!A$2:A$24, 'RM DOM'!E$2:E$24)</f>
        <v>43784</v>
      </c>
      <c r="F130" s="38">
        <f t="shared" si="1"/>
        <v>11.528462577160704</v>
      </c>
    </row>
    <row r="131" spans="1:6">
      <c r="A131" s="12">
        <v>326466</v>
      </c>
      <c r="B131" s="17" t="s">
        <v>79</v>
      </c>
      <c r="C131" s="18" t="s">
        <v>192</v>
      </c>
      <c r="D131" s="36">
        <f>_xlfn.XLOOKUP(C131,'PRODUCTION LOTS'!B$2:B$255,'PRODUCTION LOTS'!C$2:C$255)</f>
        <v>43922.341550925928</v>
      </c>
      <c r="E131" s="27">
        <f>_xlfn.XLOOKUP(A131, 'RM DOM'!A$2:A$24, 'RM DOM'!E$2:E$24)</f>
        <v>43732</v>
      </c>
      <c r="F131" s="38">
        <f t="shared" ref="F131:F194" si="2">(D131-E131)/12</f>
        <v>15.861795910494038</v>
      </c>
    </row>
    <row r="132" spans="1:6">
      <c r="A132" s="12">
        <v>324937</v>
      </c>
      <c r="B132" s="17" t="s">
        <v>19</v>
      </c>
      <c r="C132" s="18" t="s">
        <v>26</v>
      </c>
      <c r="D132" s="36">
        <f>_xlfn.XLOOKUP(C132,'PRODUCTION LOTS'!B$2:B$255,'PRODUCTION LOTS'!C$2:C$255)</f>
        <v>43926.843043981484</v>
      </c>
      <c r="E132" s="27">
        <f>_xlfn.XLOOKUP(A132, 'RM DOM'!A$2:A$24, 'RM DOM'!E$2:E$24)</f>
        <v>43784</v>
      </c>
      <c r="F132" s="38">
        <f t="shared" si="2"/>
        <v>11.903586998456982</v>
      </c>
    </row>
    <row r="133" spans="1:6">
      <c r="A133" s="12">
        <v>326466</v>
      </c>
      <c r="B133" s="17" t="s">
        <v>19</v>
      </c>
      <c r="C133" s="18" t="s">
        <v>26</v>
      </c>
      <c r="D133" s="36">
        <f>_xlfn.XLOOKUP(C133,'PRODUCTION LOTS'!B$2:B$255,'PRODUCTION LOTS'!C$2:C$255)</f>
        <v>43926.843043981484</v>
      </c>
      <c r="E133" s="27">
        <f>_xlfn.XLOOKUP(A133, 'RM DOM'!A$2:A$24, 'RM DOM'!E$2:E$24)</f>
        <v>43732</v>
      </c>
      <c r="F133" s="38">
        <f t="shared" si="2"/>
        <v>16.236920331790316</v>
      </c>
    </row>
    <row r="134" spans="1:6">
      <c r="A134" s="12">
        <v>324937</v>
      </c>
      <c r="B134" s="17" t="s">
        <v>19</v>
      </c>
      <c r="C134" s="18" t="s">
        <v>27</v>
      </c>
      <c r="D134" s="36">
        <f>_xlfn.XLOOKUP(C134,'PRODUCTION LOTS'!B$2:B$255,'PRODUCTION LOTS'!C$2:C$255)</f>
        <v>43933.831307870372</v>
      </c>
      <c r="E134" s="27">
        <f>_xlfn.XLOOKUP(A134, 'RM DOM'!A$2:A$24, 'RM DOM'!E$2:E$24)</f>
        <v>43784</v>
      </c>
      <c r="F134" s="38">
        <f t="shared" si="2"/>
        <v>12.485942322531022</v>
      </c>
    </row>
    <row r="135" spans="1:6">
      <c r="A135" s="12">
        <v>326466</v>
      </c>
      <c r="B135" s="17" t="s">
        <v>19</v>
      </c>
      <c r="C135" s="18" t="s">
        <v>27</v>
      </c>
      <c r="D135" s="36">
        <f>_xlfn.XLOOKUP(C135,'PRODUCTION LOTS'!B$2:B$255,'PRODUCTION LOTS'!C$2:C$255)</f>
        <v>43933.831307870372</v>
      </c>
      <c r="E135" s="27">
        <f>_xlfn.XLOOKUP(A135, 'RM DOM'!A$2:A$24, 'RM DOM'!E$2:E$24)</f>
        <v>43732</v>
      </c>
      <c r="F135" s="38">
        <f t="shared" si="2"/>
        <v>16.819275655864356</v>
      </c>
    </row>
    <row r="136" spans="1:6">
      <c r="A136" s="12">
        <v>324937</v>
      </c>
      <c r="B136" s="17" t="s">
        <v>19</v>
      </c>
      <c r="C136" s="18" t="s">
        <v>28</v>
      </c>
      <c r="D136" s="36">
        <f>_xlfn.XLOOKUP(C136,'PRODUCTION LOTS'!B$2:B$255,'PRODUCTION LOTS'!C$2:C$255)</f>
        <v>43940.841412037036</v>
      </c>
      <c r="E136" s="27">
        <f>_xlfn.XLOOKUP(A136, 'RM DOM'!A$2:A$24, 'RM DOM'!E$2:E$24)</f>
        <v>43784</v>
      </c>
      <c r="F136" s="38">
        <f t="shared" si="2"/>
        <v>13.070117669753017</v>
      </c>
    </row>
    <row r="137" spans="1:6">
      <c r="A137" s="12">
        <v>326466</v>
      </c>
      <c r="B137" s="17" t="s">
        <v>19</v>
      </c>
      <c r="C137" s="18" t="s">
        <v>28</v>
      </c>
      <c r="D137" s="36">
        <f>_xlfn.XLOOKUP(C137,'PRODUCTION LOTS'!B$2:B$255,'PRODUCTION LOTS'!C$2:C$255)</f>
        <v>43940.841412037036</v>
      </c>
      <c r="E137" s="27">
        <f>_xlfn.XLOOKUP(A137, 'RM DOM'!A$2:A$24, 'RM DOM'!E$2:E$24)</f>
        <v>43732</v>
      </c>
      <c r="F137" s="38">
        <f t="shared" si="2"/>
        <v>17.403451003086349</v>
      </c>
    </row>
    <row r="138" spans="1:6">
      <c r="A138" s="12">
        <v>324937</v>
      </c>
      <c r="B138" s="17" t="s">
        <v>79</v>
      </c>
      <c r="C138" s="18" t="s">
        <v>193</v>
      </c>
      <c r="D138" s="36">
        <f>_xlfn.XLOOKUP(C138,'PRODUCTION LOTS'!B$2:B$255,'PRODUCTION LOTS'!C$2:C$255)</f>
        <v>43961.357233796298</v>
      </c>
      <c r="E138" s="27">
        <f>_xlfn.XLOOKUP(A138, 'RM DOM'!A$2:A$24, 'RM DOM'!E$2:E$24)</f>
        <v>43784</v>
      </c>
      <c r="F138" s="38">
        <f t="shared" si="2"/>
        <v>14.779769483024817</v>
      </c>
    </row>
    <row r="139" spans="1:6">
      <c r="A139" s="12">
        <v>326466</v>
      </c>
      <c r="B139" s="17" t="s">
        <v>79</v>
      </c>
      <c r="C139" s="18" t="s">
        <v>193</v>
      </c>
      <c r="D139" s="36">
        <f>_xlfn.XLOOKUP(C139,'PRODUCTION LOTS'!B$2:B$255,'PRODUCTION LOTS'!C$2:C$255)</f>
        <v>43961.357233796298</v>
      </c>
      <c r="E139" s="27">
        <f>_xlfn.XLOOKUP(A139, 'RM DOM'!A$2:A$24, 'RM DOM'!E$2:E$24)</f>
        <v>43732</v>
      </c>
      <c r="F139" s="38">
        <f t="shared" si="2"/>
        <v>19.11310281635815</v>
      </c>
    </row>
    <row r="140" spans="1:6">
      <c r="A140" s="17">
        <v>326803</v>
      </c>
      <c r="B140" s="17" t="s">
        <v>79</v>
      </c>
      <c r="C140" s="18" t="s">
        <v>193</v>
      </c>
      <c r="D140" s="36">
        <f>_xlfn.XLOOKUP(C140,'PRODUCTION LOTS'!B$2:B$255,'PRODUCTION LOTS'!C$2:C$255)</f>
        <v>43961.357233796298</v>
      </c>
      <c r="E140" s="27">
        <f>_xlfn.XLOOKUP(A140, 'RM DOM'!A$2:A$24, 'RM DOM'!E$2:E$24)</f>
        <v>43731</v>
      </c>
      <c r="F140" s="38">
        <f t="shared" si="2"/>
        <v>19.196436149691483</v>
      </c>
    </row>
    <row r="141" spans="1:6">
      <c r="A141" s="12">
        <v>324937</v>
      </c>
      <c r="B141" s="17" t="s">
        <v>79</v>
      </c>
      <c r="C141" s="18" t="s">
        <v>194</v>
      </c>
      <c r="D141" s="36">
        <f>_xlfn.XLOOKUP(C141,'PRODUCTION LOTS'!B$2:B$255,'PRODUCTION LOTS'!C$2:C$255)</f>
        <v>43966.832256944443</v>
      </c>
      <c r="E141" s="27">
        <f>_xlfn.XLOOKUP(A141, 'RM DOM'!A$2:A$24, 'RM DOM'!E$2:E$24)</f>
        <v>43784</v>
      </c>
      <c r="F141" s="38">
        <f t="shared" si="2"/>
        <v>15.236021412036886</v>
      </c>
    </row>
    <row r="142" spans="1:6">
      <c r="A142" s="12">
        <v>326466</v>
      </c>
      <c r="B142" s="17" t="s">
        <v>79</v>
      </c>
      <c r="C142" s="18" t="s">
        <v>194</v>
      </c>
      <c r="D142" s="36">
        <f>_xlfn.XLOOKUP(C142,'PRODUCTION LOTS'!B$2:B$255,'PRODUCTION LOTS'!C$2:C$255)</f>
        <v>43966.832256944443</v>
      </c>
      <c r="E142" s="27">
        <f>_xlfn.XLOOKUP(A142, 'RM DOM'!A$2:A$24, 'RM DOM'!E$2:E$24)</f>
        <v>43732</v>
      </c>
      <c r="F142" s="38">
        <f t="shared" si="2"/>
        <v>19.569354745370219</v>
      </c>
    </row>
    <row r="143" spans="1:6">
      <c r="A143" s="17">
        <v>326803</v>
      </c>
      <c r="B143" s="17" t="s">
        <v>79</v>
      </c>
      <c r="C143" s="18" t="s">
        <v>194</v>
      </c>
      <c r="D143" s="36">
        <f>_xlfn.XLOOKUP(C143,'PRODUCTION LOTS'!B$2:B$255,'PRODUCTION LOTS'!C$2:C$255)</f>
        <v>43966.832256944443</v>
      </c>
      <c r="E143" s="27">
        <f>_xlfn.XLOOKUP(A143, 'RM DOM'!A$2:A$24, 'RM DOM'!E$2:E$24)</f>
        <v>43731</v>
      </c>
      <c r="F143" s="38">
        <f t="shared" si="2"/>
        <v>19.652688078703552</v>
      </c>
    </row>
    <row r="144" spans="1:6">
      <c r="A144" s="12">
        <v>324937</v>
      </c>
      <c r="B144" s="17" t="s">
        <v>79</v>
      </c>
      <c r="C144" s="18" t="s">
        <v>195</v>
      </c>
      <c r="D144" s="36">
        <f>_xlfn.XLOOKUP(C144,'PRODUCTION LOTS'!B$2:B$255,'PRODUCTION LOTS'!C$2:C$255)</f>
        <v>43972.352083333331</v>
      </c>
      <c r="E144" s="27">
        <f>_xlfn.XLOOKUP(A144, 'RM DOM'!A$2:A$24, 'RM DOM'!E$2:E$24)</f>
        <v>43784</v>
      </c>
      <c r="F144" s="38">
        <f t="shared" si="2"/>
        <v>15.696006944444283</v>
      </c>
    </row>
    <row r="145" spans="1:6">
      <c r="A145" s="12">
        <v>326466</v>
      </c>
      <c r="B145" s="17" t="s">
        <v>79</v>
      </c>
      <c r="C145" s="18" t="s">
        <v>195</v>
      </c>
      <c r="D145" s="36">
        <f>_xlfn.XLOOKUP(C145,'PRODUCTION LOTS'!B$2:B$255,'PRODUCTION LOTS'!C$2:C$255)</f>
        <v>43972.352083333331</v>
      </c>
      <c r="E145" s="27">
        <f>_xlfn.XLOOKUP(A145, 'RM DOM'!A$2:A$24, 'RM DOM'!E$2:E$24)</f>
        <v>43732</v>
      </c>
      <c r="F145" s="38">
        <f t="shared" si="2"/>
        <v>20.029340277777617</v>
      </c>
    </row>
    <row r="146" spans="1:6">
      <c r="A146" s="17">
        <v>326803</v>
      </c>
      <c r="B146" s="17" t="s">
        <v>79</v>
      </c>
      <c r="C146" s="18" t="s">
        <v>195</v>
      </c>
      <c r="D146" s="36">
        <f>_xlfn.XLOOKUP(C146,'PRODUCTION LOTS'!B$2:B$255,'PRODUCTION LOTS'!C$2:C$255)</f>
        <v>43972.352083333331</v>
      </c>
      <c r="E146" s="27">
        <f>_xlfn.XLOOKUP(A146, 'RM DOM'!A$2:A$24, 'RM DOM'!E$2:E$24)</f>
        <v>43731</v>
      </c>
      <c r="F146" s="38">
        <f t="shared" si="2"/>
        <v>20.112673611110949</v>
      </c>
    </row>
    <row r="147" spans="1:6">
      <c r="A147" s="12">
        <v>324937</v>
      </c>
      <c r="B147" s="17" t="s">
        <v>79</v>
      </c>
      <c r="C147" s="18" t="s">
        <v>196</v>
      </c>
      <c r="D147" s="36">
        <f>_xlfn.XLOOKUP(C147,'PRODUCTION LOTS'!B$2:B$255,'PRODUCTION LOTS'!C$2:C$255)</f>
        <v>43977.823321759257</v>
      </c>
      <c r="E147" s="27">
        <f>_xlfn.XLOOKUP(A147, 'RM DOM'!A$2:A$24, 'RM DOM'!E$2:E$24)</f>
        <v>43784</v>
      </c>
      <c r="F147" s="38">
        <f t="shared" si="2"/>
        <v>16.15194347993808</v>
      </c>
    </row>
    <row r="148" spans="1:6">
      <c r="A148" s="12">
        <v>326466</v>
      </c>
      <c r="B148" s="17" t="s">
        <v>79</v>
      </c>
      <c r="C148" s="18" t="s">
        <v>196</v>
      </c>
      <c r="D148" s="36">
        <f>_xlfn.XLOOKUP(C148,'PRODUCTION LOTS'!B$2:B$255,'PRODUCTION LOTS'!C$2:C$255)</f>
        <v>43977.823321759257</v>
      </c>
      <c r="E148" s="27">
        <f>_xlfn.XLOOKUP(A148, 'RM DOM'!A$2:A$24, 'RM DOM'!E$2:E$24)</f>
        <v>43732</v>
      </c>
      <c r="F148" s="38">
        <f t="shared" si="2"/>
        <v>20.485276813271412</v>
      </c>
    </row>
    <row r="149" spans="1:6">
      <c r="A149" s="17">
        <v>326803</v>
      </c>
      <c r="B149" s="17" t="s">
        <v>79</v>
      </c>
      <c r="C149" s="18" t="s">
        <v>196</v>
      </c>
      <c r="D149" s="36">
        <f>_xlfn.XLOOKUP(C149,'PRODUCTION LOTS'!B$2:B$255,'PRODUCTION LOTS'!C$2:C$255)</f>
        <v>43977.823321759257</v>
      </c>
      <c r="E149" s="27">
        <f>_xlfn.XLOOKUP(A149, 'RM DOM'!A$2:A$24, 'RM DOM'!E$2:E$24)</f>
        <v>43731</v>
      </c>
      <c r="F149" s="38">
        <f t="shared" si="2"/>
        <v>20.568610146604744</v>
      </c>
    </row>
    <row r="150" spans="1:6">
      <c r="A150" s="12">
        <v>324937</v>
      </c>
      <c r="B150" s="17" t="s">
        <v>79</v>
      </c>
      <c r="C150" s="18" t="s">
        <v>198</v>
      </c>
      <c r="D150" s="36">
        <f>_xlfn.XLOOKUP(C150,'PRODUCTION LOTS'!B$2:B$255,'PRODUCTION LOTS'!C$2:C$255)</f>
        <v>43988.841909722221</v>
      </c>
      <c r="E150" s="27">
        <f>_xlfn.XLOOKUP(A150, 'RM DOM'!A$2:A$24, 'RM DOM'!E$2:E$24)</f>
        <v>43784</v>
      </c>
      <c r="F150" s="38">
        <f t="shared" si="2"/>
        <v>17.070159143518442</v>
      </c>
    </row>
    <row r="151" spans="1:6">
      <c r="A151" s="12">
        <v>326466</v>
      </c>
      <c r="B151" s="17" t="s">
        <v>79</v>
      </c>
      <c r="C151" s="18" t="s">
        <v>198</v>
      </c>
      <c r="D151" s="36">
        <f>_xlfn.XLOOKUP(C151,'PRODUCTION LOTS'!B$2:B$255,'PRODUCTION LOTS'!C$2:C$255)</f>
        <v>43988.841909722221</v>
      </c>
      <c r="E151" s="27">
        <f>_xlfn.XLOOKUP(A151, 'RM DOM'!A$2:A$24, 'RM DOM'!E$2:E$24)</f>
        <v>43732</v>
      </c>
      <c r="F151" s="38">
        <f t="shared" si="2"/>
        <v>21.403492476851778</v>
      </c>
    </row>
    <row r="152" spans="1:6">
      <c r="A152" s="17">
        <v>326803</v>
      </c>
      <c r="B152" s="17" t="s">
        <v>79</v>
      </c>
      <c r="C152" s="18" t="s">
        <v>198</v>
      </c>
      <c r="D152" s="36">
        <f>_xlfn.XLOOKUP(C152,'PRODUCTION LOTS'!B$2:B$255,'PRODUCTION LOTS'!C$2:C$255)</f>
        <v>43988.841909722221</v>
      </c>
      <c r="E152" s="27">
        <f>_xlfn.XLOOKUP(A152, 'RM DOM'!A$2:A$24, 'RM DOM'!E$2:E$24)</f>
        <v>43731</v>
      </c>
      <c r="F152" s="38">
        <f t="shared" si="2"/>
        <v>21.48682581018511</v>
      </c>
    </row>
    <row r="153" spans="1:6">
      <c r="A153" s="12">
        <v>324937</v>
      </c>
      <c r="B153" s="17" t="s">
        <v>79</v>
      </c>
      <c r="C153" s="18" t="s">
        <v>199</v>
      </c>
      <c r="D153" s="36">
        <f>_xlfn.XLOOKUP(C153,'PRODUCTION LOTS'!B$2:B$255,'PRODUCTION LOTS'!C$2:C$255)</f>
        <v>43994.347291666665</v>
      </c>
      <c r="E153" s="27">
        <f>_xlfn.XLOOKUP(A153, 'RM DOM'!A$2:A$24, 'RM DOM'!E$2:E$24)</f>
        <v>43784</v>
      </c>
      <c r="F153" s="38">
        <f t="shared" si="2"/>
        <v>17.528940972222092</v>
      </c>
    </row>
    <row r="154" spans="1:6">
      <c r="A154" s="12">
        <v>326466</v>
      </c>
      <c r="B154" s="17" t="s">
        <v>79</v>
      </c>
      <c r="C154" s="18" t="s">
        <v>199</v>
      </c>
      <c r="D154" s="36">
        <f>_xlfn.XLOOKUP(C154,'PRODUCTION LOTS'!B$2:B$255,'PRODUCTION LOTS'!C$2:C$255)</f>
        <v>43994.347291666665</v>
      </c>
      <c r="E154" s="27">
        <f>_xlfn.XLOOKUP(A154, 'RM DOM'!A$2:A$24, 'RM DOM'!E$2:E$24)</f>
        <v>43732</v>
      </c>
      <c r="F154" s="38">
        <f t="shared" si="2"/>
        <v>21.862274305555427</v>
      </c>
    </row>
    <row r="155" spans="1:6">
      <c r="A155" s="17">
        <v>326803</v>
      </c>
      <c r="B155" s="17" t="s">
        <v>79</v>
      </c>
      <c r="C155" s="18" t="s">
        <v>199</v>
      </c>
      <c r="D155" s="36">
        <f>_xlfn.XLOOKUP(C155,'PRODUCTION LOTS'!B$2:B$255,'PRODUCTION LOTS'!C$2:C$255)</f>
        <v>43994.347291666665</v>
      </c>
      <c r="E155" s="27">
        <f>_xlfn.XLOOKUP(A155, 'RM DOM'!A$2:A$24, 'RM DOM'!E$2:E$24)</f>
        <v>43731</v>
      </c>
      <c r="F155" s="38">
        <f t="shared" si="2"/>
        <v>21.94560763888876</v>
      </c>
    </row>
    <row r="156" spans="1:6">
      <c r="A156" s="17">
        <v>326803</v>
      </c>
      <c r="B156" s="17" t="s">
        <v>79</v>
      </c>
      <c r="C156" s="18" t="s">
        <v>200</v>
      </c>
      <c r="D156" s="36">
        <f>_xlfn.XLOOKUP(C156,'PRODUCTION LOTS'!B$2:B$255,'PRODUCTION LOTS'!C$2:C$255)</f>
        <v>43999.837789351855</v>
      </c>
      <c r="E156" s="27">
        <f>_xlfn.XLOOKUP(A156, 'RM DOM'!A$2:A$24, 'RM DOM'!E$2:E$24)</f>
        <v>43731</v>
      </c>
      <c r="F156" s="38">
        <f t="shared" si="2"/>
        <v>22.403149112654621</v>
      </c>
    </row>
    <row r="157" spans="1:6">
      <c r="A157" s="17">
        <v>328952</v>
      </c>
      <c r="B157" s="17" t="s">
        <v>79</v>
      </c>
      <c r="C157" s="18" t="s">
        <v>200</v>
      </c>
      <c r="D157" s="36">
        <f>_xlfn.XLOOKUP(C157,'PRODUCTION LOTS'!B$2:B$255,'PRODUCTION LOTS'!C$2:C$255)</f>
        <v>43999.837789351855</v>
      </c>
      <c r="E157" s="27">
        <f>_xlfn.XLOOKUP(A157, 'RM DOM'!A$2:A$24, 'RM DOM'!E$2:E$24)</f>
        <v>43803</v>
      </c>
      <c r="F157" s="38">
        <f t="shared" si="2"/>
        <v>16.403149112654621</v>
      </c>
    </row>
    <row r="158" spans="1:6">
      <c r="A158" s="17">
        <v>326803</v>
      </c>
      <c r="B158" s="17" t="s">
        <v>79</v>
      </c>
      <c r="C158" s="18" t="s">
        <v>202</v>
      </c>
      <c r="D158" s="36">
        <f>_xlfn.XLOOKUP(C158,'PRODUCTION LOTS'!B$2:B$255,'PRODUCTION LOTS'!C$2:C$255)</f>
        <v>44006.176388888889</v>
      </c>
      <c r="E158" s="27">
        <f>_xlfn.XLOOKUP(A158, 'RM DOM'!A$2:A$24, 'RM DOM'!E$2:E$24)</f>
        <v>43731</v>
      </c>
      <c r="F158" s="38">
        <f t="shared" si="2"/>
        <v>22.931365740740755</v>
      </c>
    </row>
    <row r="159" spans="1:6">
      <c r="A159" s="17">
        <v>328952</v>
      </c>
      <c r="B159" s="17" t="s">
        <v>79</v>
      </c>
      <c r="C159" s="18" t="s">
        <v>202</v>
      </c>
      <c r="D159" s="36">
        <f>_xlfn.XLOOKUP(C159,'PRODUCTION LOTS'!B$2:B$255,'PRODUCTION LOTS'!C$2:C$255)</f>
        <v>44006.176388888889</v>
      </c>
      <c r="E159" s="27">
        <f>_xlfn.XLOOKUP(A159, 'RM DOM'!A$2:A$24, 'RM DOM'!E$2:E$24)</f>
        <v>43803</v>
      </c>
      <c r="F159" s="38">
        <f t="shared" si="2"/>
        <v>16.931365740740755</v>
      </c>
    </row>
    <row r="160" spans="1:6">
      <c r="A160" s="17">
        <v>328952</v>
      </c>
      <c r="B160" s="17" t="s">
        <v>79</v>
      </c>
      <c r="C160" s="18" t="s">
        <v>203</v>
      </c>
      <c r="D160" s="36">
        <f>_xlfn.XLOOKUP(C160,'PRODUCTION LOTS'!B$2:B$255,'PRODUCTION LOTS'!C$2:C$255)</f>
        <v>44010.946909722225</v>
      </c>
      <c r="E160" s="27">
        <f>_xlfn.XLOOKUP(A160, 'RM DOM'!A$2:A$24, 'RM DOM'!E$2:E$24)</f>
        <v>43803</v>
      </c>
      <c r="F160" s="38">
        <f t="shared" si="2"/>
        <v>17.328909143518711</v>
      </c>
    </row>
    <row r="161" spans="1:6">
      <c r="A161" s="17">
        <v>326803</v>
      </c>
      <c r="B161" s="17" t="s">
        <v>79</v>
      </c>
      <c r="C161" s="18" t="s">
        <v>204</v>
      </c>
      <c r="D161" s="36">
        <f>_xlfn.XLOOKUP(C161,'PRODUCTION LOTS'!B$2:B$255,'PRODUCTION LOTS'!C$2:C$255)</f>
        <v>44016.354479166665</v>
      </c>
      <c r="E161" s="27">
        <f>_xlfn.XLOOKUP(A161, 'RM DOM'!A$2:A$24, 'RM DOM'!E$2:E$24)</f>
        <v>43731</v>
      </c>
      <c r="F161" s="38">
        <f t="shared" si="2"/>
        <v>23.779539930555377</v>
      </c>
    </row>
    <row r="162" spans="1:6">
      <c r="A162" s="17">
        <v>326803</v>
      </c>
      <c r="B162" s="17" t="s">
        <v>79</v>
      </c>
      <c r="C162" s="18" t="s">
        <v>205</v>
      </c>
      <c r="D162" s="36">
        <f>_xlfn.XLOOKUP(C162,'PRODUCTION LOTS'!B$2:B$255,'PRODUCTION LOTS'!C$2:C$255)</f>
        <v>44021.847210648149</v>
      </c>
      <c r="E162" s="27">
        <f>_xlfn.XLOOKUP(A162, 'RM DOM'!A$2:A$24, 'RM DOM'!E$2:E$24)</f>
        <v>43731</v>
      </c>
      <c r="F162" s="38">
        <f t="shared" si="2"/>
        <v>24.237267554012458</v>
      </c>
    </row>
    <row r="163" spans="1:6">
      <c r="A163" s="17">
        <v>328952</v>
      </c>
      <c r="B163" s="17" t="s">
        <v>79</v>
      </c>
      <c r="C163" s="18" t="s">
        <v>205</v>
      </c>
      <c r="D163" s="36">
        <f>_xlfn.XLOOKUP(C163,'PRODUCTION LOTS'!B$2:B$255,'PRODUCTION LOTS'!C$2:C$255)</f>
        <v>44021.847210648149</v>
      </c>
      <c r="E163" s="27">
        <f>_xlfn.XLOOKUP(A163, 'RM DOM'!A$2:A$24, 'RM DOM'!E$2:E$24)</f>
        <v>43803</v>
      </c>
      <c r="F163" s="38">
        <f t="shared" si="2"/>
        <v>18.237267554012458</v>
      </c>
    </row>
    <row r="164" spans="1:6">
      <c r="A164" s="17">
        <v>326803</v>
      </c>
      <c r="B164" s="17" t="s">
        <v>3</v>
      </c>
      <c r="C164" s="18" t="s">
        <v>9</v>
      </c>
      <c r="D164" s="36">
        <f>_xlfn.XLOOKUP(C164,'PRODUCTION LOTS'!B$2:B$255,'PRODUCTION LOTS'!C$2:C$255)</f>
        <v>44060.354120370372</v>
      </c>
      <c r="E164" s="27">
        <f>_xlfn.XLOOKUP(A164, 'RM DOM'!A$2:A$24, 'RM DOM'!E$2:E$24)</f>
        <v>43731</v>
      </c>
      <c r="F164" s="38">
        <f t="shared" si="2"/>
        <v>27.446176697530973</v>
      </c>
    </row>
    <row r="165" spans="1:6">
      <c r="A165" s="17">
        <v>326803</v>
      </c>
      <c r="B165" s="17" t="s">
        <v>3</v>
      </c>
      <c r="C165" s="18" t="s">
        <v>10</v>
      </c>
      <c r="D165" s="36">
        <f>_xlfn.XLOOKUP(C165,'PRODUCTION LOTS'!B$2:B$255,'PRODUCTION LOTS'!C$2:C$255)</f>
        <v>44061.823136574072</v>
      </c>
      <c r="E165" s="27">
        <f>_xlfn.XLOOKUP(A165, 'RM DOM'!A$2:A$24, 'RM DOM'!E$2:E$24)</f>
        <v>43731</v>
      </c>
      <c r="F165" s="38">
        <f t="shared" si="2"/>
        <v>27.568594714506009</v>
      </c>
    </row>
    <row r="166" spans="1:6">
      <c r="A166" s="17">
        <v>328952</v>
      </c>
      <c r="B166" s="17" t="s">
        <v>3</v>
      </c>
      <c r="C166" s="18" t="s">
        <v>10</v>
      </c>
      <c r="D166" s="36">
        <f>_xlfn.XLOOKUP(C166,'PRODUCTION LOTS'!B$2:B$255,'PRODUCTION LOTS'!C$2:C$255)</f>
        <v>44061.823136574072</v>
      </c>
      <c r="E166" s="27">
        <f>_xlfn.XLOOKUP(A166, 'RM DOM'!A$2:A$24, 'RM DOM'!E$2:E$24)</f>
        <v>43803</v>
      </c>
      <c r="F166" s="38">
        <f t="shared" si="2"/>
        <v>21.568594714506009</v>
      </c>
    </row>
    <row r="167" spans="1:6">
      <c r="A167" s="17">
        <v>326803</v>
      </c>
      <c r="B167" s="17" t="s">
        <v>229</v>
      </c>
      <c r="C167" s="18" t="s">
        <v>234</v>
      </c>
      <c r="D167" s="36">
        <f>_xlfn.XLOOKUP(C167,'PRODUCTION LOTS'!B$2:B$255,'PRODUCTION LOTS'!C$2:C$255)</f>
        <v>44075</v>
      </c>
      <c r="E167" s="27">
        <f>_xlfn.XLOOKUP(A167, 'RM DOM'!A$2:A$24, 'RM DOM'!E$2:E$24)</f>
        <v>43731</v>
      </c>
      <c r="F167" s="38">
        <f t="shared" si="2"/>
        <v>28.666666666666668</v>
      </c>
    </row>
    <row r="168" spans="1:6">
      <c r="A168" s="17">
        <v>326803</v>
      </c>
      <c r="B168" s="17" t="s">
        <v>229</v>
      </c>
      <c r="C168" s="18" t="s">
        <v>235</v>
      </c>
      <c r="D168" s="36">
        <f>_xlfn.XLOOKUP(C168,'PRODUCTION LOTS'!B$2:B$255,'PRODUCTION LOTS'!C$2:C$255)</f>
        <v>44088</v>
      </c>
      <c r="E168" s="27">
        <f>_xlfn.XLOOKUP(A168, 'RM DOM'!A$2:A$24, 'RM DOM'!E$2:E$24)</f>
        <v>43731</v>
      </c>
      <c r="F168" s="38">
        <f t="shared" si="2"/>
        <v>29.75</v>
      </c>
    </row>
    <row r="169" spans="1:6">
      <c r="A169" s="17">
        <v>326803</v>
      </c>
      <c r="B169" s="17" t="s">
        <v>229</v>
      </c>
      <c r="C169" s="18" t="s">
        <v>236</v>
      </c>
      <c r="D169" s="36">
        <f>_xlfn.XLOOKUP(C169,'PRODUCTION LOTS'!B$2:B$255,'PRODUCTION LOTS'!C$2:C$255)</f>
        <v>44102</v>
      </c>
      <c r="E169" s="27">
        <f>_xlfn.XLOOKUP(A169, 'RM DOM'!A$2:A$24, 'RM DOM'!E$2:E$24)</f>
        <v>43731</v>
      </c>
      <c r="F169" s="38">
        <f t="shared" si="2"/>
        <v>30.916666666666668</v>
      </c>
    </row>
    <row r="170" spans="1:6">
      <c r="A170" s="17">
        <v>326803</v>
      </c>
      <c r="B170" s="17" t="s">
        <v>19</v>
      </c>
      <c r="C170" s="18" t="s">
        <v>33</v>
      </c>
      <c r="D170" s="36">
        <f>_xlfn.XLOOKUP(C170,'PRODUCTION LOTS'!B$2:B$255,'PRODUCTION LOTS'!C$2:C$255)</f>
        <v>44131.690844907411</v>
      </c>
      <c r="E170" s="27">
        <f>_xlfn.XLOOKUP(A170, 'RM DOM'!A$2:A$24, 'RM DOM'!E$2:E$24)</f>
        <v>43731</v>
      </c>
      <c r="F170" s="38">
        <f t="shared" si="2"/>
        <v>33.39090374228423</v>
      </c>
    </row>
    <row r="171" spans="1:6">
      <c r="A171" s="17">
        <v>328952</v>
      </c>
      <c r="B171" s="17" t="s">
        <v>19</v>
      </c>
      <c r="C171" s="18" t="s">
        <v>33</v>
      </c>
      <c r="D171" s="36">
        <f>_xlfn.XLOOKUP(C171,'PRODUCTION LOTS'!B$2:B$255,'PRODUCTION LOTS'!C$2:C$255)</f>
        <v>44131.690844907411</v>
      </c>
      <c r="E171" s="27">
        <f>_xlfn.XLOOKUP(A171, 'RM DOM'!A$2:A$24, 'RM DOM'!E$2:E$24)</f>
        <v>43803</v>
      </c>
      <c r="F171" s="38">
        <f t="shared" si="2"/>
        <v>27.390903742284234</v>
      </c>
    </row>
    <row r="172" spans="1:6">
      <c r="A172" s="17">
        <v>326803</v>
      </c>
      <c r="B172" s="17" t="s">
        <v>19</v>
      </c>
      <c r="C172" s="18" t="s">
        <v>34</v>
      </c>
      <c r="D172" s="36">
        <f>_xlfn.XLOOKUP(C172,'PRODUCTION LOTS'!B$2:B$255,'PRODUCTION LOTS'!C$2:C$255)</f>
        <v>44137.443796296298</v>
      </c>
      <c r="E172" s="27">
        <f>_xlfn.XLOOKUP(A172, 'RM DOM'!A$2:A$24, 'RM DOM'!E$2:E$24)</f>
        <v>43731</v>
      </c>
      <c r="F172" s="38">
        <f t="shared" si="2"/>
        <v>33.870316358024866</v>
      </c>
    </row>
    <row r="173" spans="1:6">
      <c r="A173" s="17">
        <v>328952</v>
      </c>
      <c r="B173" s="17" t="s">
        <v>19</v>
      </c>
      <c r="C173" s="18" t="s">
        <v>34</v>
      </c>
      <c r="D173" s="36">
        <f>_xlfn.XLOOKUP(C173,'PRODUCTION LOTS'!B$2:B$255,'PRODUCTION LOTS'!C$2:C$255)</f>
        <v>44137.443796296298</v>
      </c>
      <c r="E173" s="27">
        <f>_xlfn.XLOOKUP(A173, 'RM DOM'!A$2:A$24, 'RM DOM'!E$2:E$24)</f>
        <v>43803</v>
      </c>
      <c r="F173" s="38">
        <f t="shared" si="2"/>
        <v>27.870316358024866</v>
      </c>
    </row>
    <row r="174" spans="1:6">
      <c r="A174" s="17">
        <v>326803</v>
      </c>
      <c r="B174" s="17" t="s">
        <v>19</v>
      </c>
      <c r="C174" s="18" t="s">
        <v>35</v>
      </c>
      <c r="D174" s="36">
        <f>_xlfn.XLOOKUP(C174,'PRODUCTION LOTS'!B$2:B$255,'PRODUCTION LOTS'!C$2:C$255)</f>
        <v>44143.164097222223</v>
      </c>
      <c r="E174" s="27">
        <f>_xlfn.XLOOKUP(A174, 'RM DOM'!A$2:A$24, 'RM DOM'!E$2:E$24)</f>
        <v>43731</v>
      </c>
      <c r="F174" s="38">
        <f t="shared" si="2"/>
        <v>34.34700810185192</v>
      </c>
    </row>
    <row r="175" spans="1:6">
      <c r="A175" s="17">
        <v>328952</v>
      </c>
      <c r="B175" s="17" t="s">
        <v>19</v>
      </c>
      <c r="C175" s="18" t="s">
        <v>35</v>
      </c>
      <c r="D175" s="36">
        <f>_xlfn.XLOOKUP(C175,'PRODUCTION LOTS'!B$2:B$255,'PRODUCTION LOTS'!C$2:C$255)</f>
        <v>44143.164097222223</v>
      </c>
      <c r="E175" s="27">
        <f>_xlfn.XLOOKUP(A175, 'RM DOM'!A$2:A$24, 'RM DOM'!E$2:E$24)</f>
        <v>43803</v>
      </c>
      <c r="F175" s="38">
        <f t="shared" si="2"/>
        <v>28.347008101851923</v>
      </c>
    </row>
    <row r="176" spans="1:6">
      <c r="A176" s="17">
        <v>326803</v>
      </c>
      <c r="B176" s="17" t="s">
        <v>19</v>
      </c>
      <c r="C176" s="18" t="s">
        <v>36</v>
      </c>
      <c r="D176" s="36">
        <f>_xlfn.XLOOKUP(C176,'PRODUCTION LOTS'!B$2:B$255,'PRODUCTION LOTS'!C$2:C$255)</f>
        <v>44149.919305555559</v>
      </c>
      <c r="E176" s="27">
        <f>_xlfn.XLOOKUP(A176, 'RM DOM'!A$2:A$24, 'RM DOM'!E$2:E$24)</f>
        <v>43731</v>
      </c>
      <c r="F176" s="38">
        <f t="shared" si="2"/>
        <v>34.909942129629904</v>
      </c>
    </row>
    <row r="177" spans="1:6">
      <c r="A177" s="17">
        <v>328952</v>
      </c>
      <c r="B177" s="17" t="s">
        <v>19</v>
      </c>
      <c r="C177" s="18" t="s">
        <v>36</v>
      </c>
      <c r="D177" s="36">
        <f>_xlfn.XLOOKUP(C177,'PRODUCTION LOTS'!B$2:B$255,'PRODUCTION LOTS'!C$2:C$255)</f>
        <v>44149.919305555559</v>
      </c>
      <c r="E177" s="27">
        <f>_xlfn.XLOOKUP(A177, 'RM DOM'!A$2:A$24, 'RM DOM'!E$2:E$24)</f>
        <v>43803</v>
      </c>
      <c r="F177" s="38">
        <f t="shared" si="2"/>
        <v>28.909942129629901</v>
      </c>
    </row>
    <row r="178" spans="1:6">
      <c r="A178" s="17">
        <v>326803</v>
      </c>
      <c r="B178" s="17" t="s">
        <v>19</v>
      </c>
      <c r="C178" s="18" t="s">
        <v>37</v>
      </c>
      <c r="D178" s="36">
        <f>_xlfn.XLOOKUP(C178,'PRODUCTION LOTS'!B$2:B$255,'PRODUCTION LOTS'!C$2:C$255)</f>
        <v>44155.422152777777</v>
      </c>
      <c r="E178" s="27">
        <f>_xlfn.XLOOKUP(A178, 'RM DOM'!A$2:A$24, 'RM DOM'!E$2:E$24)</f>
        <v>43731</v>
      </c>
      <c r="F178" s="38">
        <f t="shared" si="2"/>
        <v>35.368512731481438</v>
      </c>
    </row>
    <row r="179" spans="1:6">
      <c r="A179" s="17">
        <v>328952</v>
      </c>
      <c r="B179" s="17" t="s">
        <v>19</v>
      </c>
      <c r="C179" s="18" t="s">
        <v>37</v>
      </c>
      <c r="D179" s="36">
        <f>_xlfn.XLOOKUP(C179,'PRODUCTION LOTS'!B$2:B$255,'PRODUCTION LOTS'!C$2:C$255)</f>
        <v>44155.422152777777</v>
      </c>
      <c r="E179" s="27">
        <f>_xlfn.XLOOKUP(A179, 'RM DOM'!A$2:A$24, 'RM DOM'!E$2:E$24)</f>
        <v>43803</v>
      </c>
      <c r="F179" s="38">
        <f t="shared" si="2"/>
        <v>29.368512731481434</v>
      </c>
    </row>
    <row r="180" spans="1:6">
      <c r="A180" s="17">
        <v>326803</v>
      </c>
      <c r="B180" s="17" t="s">
        <v>19</v>
      </c>
      <c r="C180" s="18" t="s">
        <v>38</v>
      </c>
      <c r="D180" s="36">
        <f>_xlfn.XLOOKUP(C180,'PRODUCTION LOTS'!B$2:B$255,'PRODUCTION LOTS'!C$2:C$255)</f>
        <v>44160.927731481483</v>
      </c>
      <c r="E180" s="27">
        <f>_xlfn.XLOOKUP(A180, 'RM DOM'!A$2:A$24, 'RM DOM'!E$2:E$24)</f>
        <v>43731</v>
      </c>
      <c r="F180" s="38">
        <f t="shared" si="2"/>
        <v>35.827310956790221</v>
      </c>
    </row>
    <row r="181" spans="1:6">
      <c r="A181" s="17">
        <v>328952</v>
      </c>
      <c r="B181" s="17" t="s">
        <v>19</v>
      </c>
      <c r="C181" s="18" t="s">
        <v>38</v>
      </c>
      <c r="D181" s="36">
        <f>_xlfn.XLOOKUP(C181,'PRODUCTION LOTS'!B$2:B$255,'PRODUCTION LOTS'!C$2:C$255)</f>
        <v>44160.927731481483</v>
      </c>
      <c r="E181" s="27">
        <f>_xlfn.XLOOKUP(A181, 'RM DOM'!A$2:A$24, 'RM DOM'!E$2:E$24)</f>
        <v>43803</v>
      </c>
      <c r="F181" s="38">
        <f t="shared" si="2"/>
        <v>29.827310956790217</v>
      </c>
    </row>
    <row r="182" spans="1:6">
      <c r="A182" s="17">
        <v>326803</v>
      </c>
      <c r="B182" s="17" t="s">
        <v>19</v>
      </c>
      <c r="C182" s="18" t="s">
        <v>39</v>
      </c>
      <c r="D182" s="36">
        <f>_xlfn.XLOOKUP(C182,'PRODUCTION LOTS'!B$2:B$255,'PRODUCTION LOTS'!C$2:C$255)</f>
        <v>44166.431631944448</v>
      </c>
      <c r="E182" s="27">
        <f>_xlfn.XLOOKUP(A182, 'RM DOM'!A$2:A$24, 'RM DOM'!E$2:E$24)</f>
        <v>43731</v>
      </c>
      <c r="F182" s="38">
        <f t="shared" si="2"/>
        <v>36.285969328703992</v>
      </c>
    </row>
    <row r="183" spans="1:6">
      <c r="A183" s="17">
        <v>328952</v>
      </c>
      <c r="B183" s="17" t="s">
        <v>19</v>
      </c>
      <c r="C183" s="18" t="s">
        <v>39</v>
      </c>
      <c r="D183" s="36">
        <f>_xlfn.XLOOKUP(C183,'PRODUCTION LOTS'!B$2:B$255,'PRODUCTION LOTS'!C$2:C$255)</f>
        <v>44166.431631944448</v>
      </c>
      <c r="E183" s="27">
        <f>_xlfn.XLOOKUP(A183, 'RM DOM'!A$2:A$24, 'RM DOM'!E$2:E$24)</f>
        <v>43803</v>
      </c>
      <c r="F183" s="38">
        <f t="shared" si="2"/>
        <v>30.285969328703988</v>
      </c>
    </row>
    <row r="184" spans="1:6">
      <c r="A184" s="17">
        <v>326803</v>
      </c>
      <c r="B184" s="17" t="s">
        <v>19</v>
      </c>
      <c r="C184" s="18" t="s">
        <v>40</v>
      </c>
      <c r="D184" s="36">
        <f>_xlfn.XLOOKUP(C184,'PRODUCTION LOTS'!B$2:B$255,'PRODUCTION LOTS'!C$2:C$255)</f>
        <v>44171.928599537037</v>
      </c>
      <c r="E184" s="27">
        <f>_xlfn.XLOOKUP(A184, 'RM DOM'!A$2:A$24, 'RM DOM'!E$2:E$24)</f>
        <v>43731</v>
      </c>
      <c r="F184" s="38">
        <f t="shared" si="2"/>
        <v>36.744049961419783</v>
      </c>
    </row>
    <row r="185" spans="1:6">
      <c r="A185" s="17">
        <v>328952</v>
      </c>
      <c r="B185" s="17" t="s">
        <v>19</v>
      </c>
      <c r="C185" s="18" t="s">
        <v>40</v>
      </c>
      <c r="D185" s="36">
        <f>_xlfn.XLOOKUP(C185,'PRODUCTION LOTS'!B$2:B$255,'PRODUCTION LOTS'!C$2:C$255)</f>
        <v>44171.928599537037</v>
      </c>
      <c r="E185" s="27">
        <f>_xlfn.XLOOKUP(A185, 'RM DOM'!A$2:A$24, 'RM DOM'!E$2:E$24)</f>
        <v>43803</v>
      </c>
      <c r="F185" s="38">
        <f t="shared" si="2"/>
        <v>30.74404996141978</v>
      </c>
    </row>
    <row r="186" spans="1:6">
      <c r="A186" s="17">
        <v>326803</v>
      </c>
      <c r="B186" s="17" t="s">
        <v>19</v>
      </c>
      <c r="C186" s="18" t="s">
        <v>41</v>
      </c>
      <c r="D186" s="36">
        <f>_xlfn.XLOOKUP(C186,'PRODUCTION LOTS'!B$2:B$255,'PRODUCTION LOTS'!C$2:C$255)</f>
        <v>44177.346030092594</v>
      </c>
      <c r="E186" s="27">
        <f>_xlfn.XLOOKUP(A186, 'RM DOM'!A$2:A$24, 'RM DOM'!E$2:E$24)</f>
        <v>43731</v>
      </c>
      <c r="F186" s="38">
        <f t="shared" si="2"/>
        <v>37.195502507716206</v>
      </c>
    </row>
    <row r="187" spans="1:6">
      <c r="A187" s="17">
        <v>328952</v>
      </c>
      <c r="B187" s="17" t="s">
        <v>19</v>
      </c>
      <c r="C187" s="18" t="s">
        <v>41</v>
      </c>
      <c r="D187" s="36">
        <f>_xlfn.XLOOKUP(C187,'PRODUCTION LOTS'!B$2:B$255,'PRODUCTION LOTS'!C$2:C$255)</f>
        <v>44177.346030092594</v>
      </c>
      <c r="E187" s="27">
        <f>_xlfn.XLOOKUP(A187, 'RM DOM'!A$2:A$24, 'RM DOM'!E$2:E$24)</f>
        <v>43803</v>
      </c>
      <c r="F187" s="38">
        <f t="shared" si="2"/>
        <v>31.195502507716203</v>
      </c>
    </row>
    <row r="188" spans="1:6">
      <c r="A188" s="17">
        <v>326803</v>
      </c>
      <c r="B188" s="17" t="s">
        <v>19</v>
      </c>
      <c r="C188" s="18" t="s">
        <v>42</v>
      </c>
      <c r="D188" s="36">
        <f>_xlfn.XLOOKUP(C188,'PRODUCTION LOTS'!B$2:B$255,'PRODUCTION LOTS'!C$2:C$255)</f>
        <v>44182.929571759261</v>
      </c>
      <c r="E188" s="27">
        <f>_xlfn.XLOOKUP(A188, 'RM DOM'!A$2:A$24, 'RM DOM'!E$2:E$24)</f>
        <v>43731</v>
      </c>
      <c r="F188" s="38">
        <f t="shared" si="2"/>
        <v>37.660797646605111</v>
      </c>
    </row>
    <row r="189" spans="1:6">
      <c r="A189" s="17">
        <v>328952</v>
      </c>
      <c r="B189" s="17" t="s">
        <v>19</v>
      </c>
      <c r="C189" s="18" t="s">
        <v>42</v>
      </c>
      <c r="D189" s="36">
        <f>_xlfn.XLOOKUP(C189,'PRODUCTION LOTS'!B$2:B$255,'PRODUCTION LOTS'!C$2:C$255)</f>
        <v>44182.929571759261</v>
      </c>
      <c r="E189" s="27">
        <f>_xlfn.XLOOKUP(A189, 'RM DOM'!A$2:A$24, 'RM DOM'!E$2:E$24)</f>
        <v>43803</v>
      </c>
      <c r="F189" s="38">
        <f t="shared" si="2"/>
        <v>31.660797646605108</v>
      </c>
    </row>
    <row r="190" spans="1:6">
      <c r="A190" s="17">
        <v>326803</v>
      </c>
      <c r="B190" s="17" t="s">
        <v>19</v>
      </c>
      <c r="C190" s="18" t="s">
        <v>43</v>
      </c>
      <c r="D190" s="36">
        <f>_xlfn.XLOOKUP(C190,'PRODUCTION LOTS'!B$2:B$255,'PRODUCTION LOTS'!C$2:C$255)</f>
        <v>44188.341157407405</v>
      </c>
      <c r="E190" s="27">
        <f>_xlfn.XLOOKUP(A190, 'RM DOM'!A$2:A$24, 'RM DOM'!E$2:E$24)</f>
        <v>43731</v>
      </c>
      <c r="F190" s="38">
        <f t="shared" si="2"/>
        <v>38.111763117283772</v>
      </c>
    </row>
    <row r="191" spans="1:6">
      <c r="A191" s="17">
        <v>328952</v>
      </c>
      <c r="B191" s="17" t="s">
        <v>19</v>
      </c>
      <c r="C191" s="18" t="s">
        <v>43</v>
      </c>
      <c r="D191" s="36">
        <f>_xlfn.XLOOKUP(C191,'PRODUCTION LOTS'!B$2:B$255,'PRODUCTION LOTS'!C$2:C$255)</f>
        <v>44188.341157407405</v>
      </c>
      <c r="E191" s="27">
        <f>_xlfn.XLOOKUP(A191, 'RM DOM'!A$2:A$24, 'RM DOM'!E$2:E$24)</f>
        <v>43803</v>
      </c>
      <c r="F191" s="38">
        <f t="shared" si="2"/>
        <v>32.111763117283772</v>
      </c>
    </row>
    <row r="192" spans="1:6">
      <c r="A192" s="17">
        <v>326803</v>
      </c>
      <c r="B192" s="17" t="s">
        <v>19</v>
      </c>
      <c r="C192" s="18" t="s">
        <v>44</v>
      </c>
      <c r="D192" s="36">
        <f>_xlfn.XLOOKUP(C192,'PRODUCTION LOTS'!B$2:B$255,'PRODUCTION LOTS'!C$2:C$255)</f>
        <v>44193.843518518515</v>
      </c>
      <c r="E192" s="27">
        <f>_xlfn.XLOOKUP(A192, 'RM DOM'!A$2:A$24, 'RM DOM'!E$2:E$24)</f>
        <v>43731</v>
      </c>
      <c r="F192" s="38">
        <f t="shared" si="2"/>
        <v>38.570293209876276</v>
      </c>
    </row>
    <row r="193" spans="1:6">
      <c r="A193" s="17">
        <v>328952</v>
      </c>
      <c r="B193" s="17" t="s">
        <v>19</v>
      </c>
      <c r="C193" s="18" t="s">
        <v>44</v>
      </c>
      <c r="D193" s="36">
        <f>_xlfn.XLOOKUP(C193,'PRODUCTION LOTS'!B$2:B$255,'PRODUCTION LOTS'!C$2:C$255)</f>
        <v>44193.843518518515</v>
      </c>
      <c r="E193" s="27">
        <f>_xlfn.XLOOKUP(A193, 'RM DOM'!A$2:A$24, 'RM DOM'!E$2:E$24)</f>
        <v>43803</v>
      </c>
      <c r="F193" s="38">
        <f t="shared" si="2"/>
        <v>32.570293209876276</v>
      </c>
    </row>
    <row r="194" spans="1:6">
      <c r="A194" s="17">
        <v>328952</v>
      </c>
      <c r="B194" s="17" t="s">
        <v>229</v>
      </c>
      <c r="C194" s="18" t="s">
        <v>237</v>
      </c>
      <c r="D194" s="36">
        <f>_xlfn.XLOOKUP(C194,'PRODUCTION LOTS'!B$2:B$255,'PRODUCTION LOTS'!C$2:C$255)</f>
        <v>44193</v>
      </c>
      <c r="E194" s="27">
        <f>_xlfn.XLOOKUP(A194, 'RM DOM'!A$2:A$24, 'RM DOM'!E$2:E$24)</f>
        <v>43803</v>
      </c>
      <c r="F194" s="38">
        <f t="shared" si="2"/>
        <v>32.5</v>
      </c>
    </row>
    <row r="195" spans="1:6">
      <c r="A195" s="17">
        <v>328952</v>
      </c>
      <c r="B195" s="17" t="s">
        <v>3</v>
      </c>
      <c r="C195" s="18" t="s">
        <v>11</v>
      </c>
      <c r="D195" s="36">
        <f>_xlfn.XLOOKUP(C195,'PRODUCTION LOTS'!B$2:B$255,'PRODUCTION LOTS'!C$2:C$255)</f>
        <v>44211.350115740737</v>
      </c>
      <c r="E195" s="27">
        <f>_xlfn.XLOOKUP(A195, 'RM DOM'!A$2:A$24, 'RM DOM'!E$2:E$24)</f>
        <v>43803</v>
      </c>
      <c r="F195" s="38">
        <f t="shared" ref="F195:F258" si="3">(D195-E195)/12</f>
        <v>34.029176311728101</v>
      </c>
    </row>
    <row r="196" spans="1:6">
      <c r="A196" s="17">
        <v>328952</v>
      </c>
      <c r="B196" s="17" t="s">
        <v>3</v>
      </c>
      <c r="C196" s="18" t="s">
        <v>12</v>
      </c>
      <c r="D196" s="36">
        <f>_xlfn.XLOOKUP(C196,'PRODUCTION LOTS'!B$2:B$255,'PRODUCTION LOTS'!C$2:C$255)</f>
        <v>44216.854398148149</v>
      </c>
      <c r="E196" s="27">
        <f>_xlfn.XLOOKUP(A196, 'RM DOM'!A$2:A$24, 'RM DOM'!E$2:E$24)</f>
        <v>43803</v>
      </c>
      <c r="F196" s="38">
        <f t="shared" si="3"/>
        <v>34.48786651234574</v>
      </c>
    </row>
    <row r="197" spans="1:6">
      <c r="A197" s="17">
        <v>328952</v>
      </c>
      <c r="B197" s="17" t="s">
        <v>229</v>
      </c>
      <c r="C197" s="18" t="s">
        <v>238</v>
      </c>
      <c r="D197" s="36">
        <f>_xlfn.XLOOKUP(C197,'PRODUCTION LOTS'!B$2:B$255,'PRODUCTION LOTS'!C$2:C$255)</f>
        <v>44209</v>
      </c>
      <c r="E197" s="27">
        <f>_xlfn.XLOOKUP(A197, 'RM DOM'!A$2:A$24, 'RM DOM'!E$2:E$24)</f>
        <v>43803</v>
      </c>
      <c r="F197" s="38">
        <f t="shared" si="3"/>
        <v>33.833333333333336</v>
      </c>
    </row>
    <row r="198" spans="1:6">
      <c r="A198" s="17">
        <v>328952</v>
      </c>
      <c r="B198" s="17" t="s">
        <v>229</v>
      </c>
      <c r="C198" s="18" t="s">
        <v>240</v>
      </c>
      <c r="D198" s="36">
        <f>_xlfn.XLOOKUP(C198,'PRODUCTION LOTS'!B$2:B$255,'PRODUCTION LOTS'!C$2:C$255)</f>
        <v>44236</v>
      </c>
      <c r="E198" s="27">
        <f>_xlfn.XLOOKUP(A198, 'RM DOM'!A$2:A$24, 'RM DOM'!E$2:E$24)</f>
        <v>43803</v>
      </c>
      <c r="F198" s="38">
        <f t="shared" si="3"/>
        <v>36.083333333333336</v>
      </c>
    </row>
    <row r="199" spans="1:6">
      <c r="A199" s="17">
        <v>328952</v>
      </c>
      <c r="B199" s="17" t="s">
        <v>229</v>
      </c>
      <c r="C199" s="18" t="s">
        <v>241</v>
      </c>
      <c r="D199" s="36">
        <f>_xlfn.XLOOKUP(C199,'PRODUCTION LOTS'!B$2:B$255,'PRODUCTION LOTS'!C$2:C$255)</f>
        <v>44250</v>
      </c>
      <c r="E199" s="27">
        <f>_xlfn.XLOOKUP(A199, 'RM DOM'!A$2:A$24, 'RM DOM'!E$2:E$24)</f>
        <v>43803</v>
      </c>
      <c r="F199" s="38">
        <f t="shared" si="3"/>
        <v>37.25</v>
      </c>
    </row>
    <row r="200" spans="1:6">
      <c r="A200" s="17">
        <v>328952</v>
      </c>
      <c r="B200" s="17" t="s">
        <v>229</v>
      </c>
      <c r="C200" s="18" t="s">
        <v>239</v>
      </c>
      <c r="D200" s="36">
        <f>_xlfn.XLOOKUP(C200,'PRODUCTION LOTS'!B$2:B$255,'PRODUCTION LOTS'!C$2:C$255)</f>
        <v>44223</v>
      </c>
      <c r="E200" s="27">
        <f>_xlfn.XLOOKUP(A200, 'RM DOM'!A$2:A$24, 'RM DOM'!E$2:E$24)</f>
        <v>43803</v>
      </c>
      <c r="F200" s="38">
        <f t="shared" si="3"/>
        <v>35</v>
      </c>
    </row>
    <row r="201" spans="1:6">
      <c r="A201" s="17">
        <v>328952</v>
      </c>
      <c r="B201" s="17" t="s">
        <v>79</v>
      </c>
      <c r="C201" s="18" t="s">
        <v>206</v>
      </c>
      <c r="D201" s="36">
        <f>_xlfn.XLOOKUP(C201,'PRODUCTION LOTS'!B$2:B$255,'PRODUCTION LOTS'!C$2:C$255)</f>
        <v>44231.846493055556</v>
      </c>
      <c r="E201" s="27">
        <f>_xlfn.XLOOKUP(A201, 'RM DOM'!A$2:A$24, 'RM DOM'!E$2:E$24)</f>
        <v>43803</v>
      </c>
      <c r="F201" s="38">
        <f t="shared" si="3"/>
        <v>35.737207754629708</v>
      </c>
    </row>
    <row r="202" spans="1:6">
      <c r="A202" s="17">
        <v>328952</v>
      </c>
      <c r="B202" s="17" t="s">
        <v>79</v>
      </c>
      <c r="C202" s="18" t="s">
        <v>207</v>
      </c>
      <c r="D202" s="36">
        <f>_xlfn.XLOOKUP(C202,'PRODUCTION LOTS'!B$2:B$255,'PRODUCTION LOTS'!C$2:C$255)</f>
        <v>44237.355428240742</v>
      </c>
      <c r="E202" s="27">
        <f>_xlfn.XLOOKUP(A202, 'RM DOM'!A$2:A$24, 'RM DOM'!E$2:E$24)</f>
        <v>43803</v>
      </c>
      <c r="F202" s="38">
        <f t="shared" si="3"/>
        <v>36.196285686728515</v>
      </c>
    </row>
    <row r="203" spans="1:6">
      <c r="A203" s="17">
        <v>328952</v>
      </c>
      <c r="B203" s="17" t="s">
        <v>79</v>
      </c>
      <c r="C203" s="18" t="s">
        <v>208</v>
      </c>
      <c r="D203" s="36">
        <f>_xlfn.XLOOKUP(C203,'PRODUCTION LOTS'!B$2:B$255,'PRODUCTION LOTS'!C$2:C$255)</f>
        <v>44242.846516203703</v>
      </c>
      <c r="E203" s="27">
        <f>_xlfn.XLOOKUP(A203, 'RM DOM'!A$2:A$24, 'RM DOM'!E$2:E$24)</f>
        <v>43803</v>
      </c>
      <c r="F203" s="38">
        <f t="shared" si="3"/>
        <v>36.653876350308565</v>
      </c>
    </row>
    <row r="204" spans="1:6">
      <c r="A204" s="17">
        <v>328952</v>
      </c>
      <c r="B204" s="17" t="s">
        <v>79</v>
      </c>
      <c r="C204" s="18" t="s">
        <v>209</v>
      </c>
      <c r="D204" s="36">
        <f>_xlfn.XLOOKUP(C204,'PRODUCTION LOTS'!B$2:B$255,'PRODUCTION LOTS'!C$2:C$255)</f>
        <v>44248.347418981481</v>
      </c>
      <c r="E204" s="27">
        <f>_xlfn.XLOOKUP(A204, 'RM DOM'!A$2:A$24, 'RM DOM'!E$2:E$24)</f>
        <v>43803</v>
      </c>
      <c r="F204" s="38">
        <f t="shared" si="3"/>
        <v>37.112284915123382</v>
      </c>
    </row>
    <row r="205" spans="1:6">
      <c r="A205" s="17">
        <v>328952</v>
      </c>
      <c r="B205" s="17" t="s">
        <v>229</v>
      </c>
      <c r="C205" s="18" t="s">
        <v>242</v>
      </c>
      <c r="D205" s="36">
        <f>_xlfn.XLOOKUP(C205,'PRODUCTION LOTS'!B$2:B$255,'PRODUCTION LOTS'!C$2:C$255)</f>
        <v>44264</v>
      </c>
      <c r="E205" s="27">
        <f>_xlfn.XLOOKUP(A205, 'RM DOM'!A$2:A$24, 'RM DOM'!E$2:E$24)</f>
        <v>43803</v>
      </c>
      <c r="F205" s="38">
        <f t="shared" si="3"/>
        <v>38.416666666666664</v>
      </c>
    </row>
    <row r="206" spans="1:6">
      <c r="A206" s="17">
        <v>328952</v>
      </c>
      <c r="B206" s="17" t="s">
        <v>229</v>
      </c>
      <c r="C206" s="18" t="s">
        <v>243</v>
      </c>
      <c r="D206" s="36">
        <f>_xlfn.XLOOKUP(C206,'PRODUCTION LOTS'!B$2:B$255,'PRODUCTION LOTS'!C$2:C$255)</f>
        <v>44278</v>
      </c>
      <c r="E206" s="27">
        <f>_xlfn.XLOOKUP(A206, 'RM DOM'!A$2:A$24, 'RM DOM'!E$2:E$24)</f>
        <v>43803</v>
      </c>
      <c r="F206" s="38">
        <f t="shared" si="3"/>
        <v>39.583333333333336</v>
      </c>
    </row>
    <row r="207" spans="1:6">
      <c r="A207" s="17">
        <v>328952</v>
      </c>
      <c r="B207" s="17" t="s">
        <v>19</v>
      </c>
      <c r="C207" s="18" t="s">
        <v>45</v>
      </c>
      <c r="D207" s="36">
        <f>_xlfn.XLOOKUP(C207,'PRODUCTION LOTS'!B$2:B$255,'PRODUCTION LOTS'!C$2:C$255)</f>
        <v>44256.345104166663</v>
      </c>
      <c r="E207" s="27">
        <f>_xlfn.XLOOKUP(A207, 'RM DOM'!A$2:A$24, 'RM DOM'!E$2:E$24)</f>
        <v>43803</v>
      </c>
      <c r="F207" s="38">
        <f t="shared" si="3"/>
        <v>37.778758680555256</v>
      </c>
    </row>
    <row r="208" spans="1:6">
      <c r="A208" s="17">
        <v>328952</v>
      </c>
      <c r="B208" s="17" t="s">
        <v>19</v>
      </c>
      <c r="C208" s="18" t="s">
        <v>47</v>
      </c>
      <c r="D208" s="36">
        <f>_xlfn.XLOOKUP(C208,'PRODUCTION LOTS'!B$2:B$255,'PRODUCTION LOTS'!C$2:C$255)</f>
        <v>44267.356724537036</v>
      </c>
      <c r="E208" s="27">
        <f>_xlfn.XLOOKUP(A208, 'RM DOM'!A$2:A$24, 'RM DOM'!E$2:E$24)</f>
        <v>43803</v>
      </c>
      <c r="F208" s="38">
        <f t="shared" si="3"/>
        <v>38.69639371141966</v>
      </c>
    </row>
    <row r="209" spans="1:6">
      <c r="A209" s="17">
        <v>328952</v>
      </c>
      <c r="B209" s="17" t="s">
        <v>19</v>
      </c>
      <c r="C209" s="18" t="s">
        <v>48</v>
      </c>
      <c r="D209" s="36">
        <f>_xlfn.XLOOKUP(C209,'PRODUCTION LOTS'!B$2:B$255,'PRODUCTION LOTS'!C$2:C$255)</f>
        <v>44272.839155092595</v>
      </c>
      <c r="E209" s="27">
        <f>_xlfn.XLOOKUP(A209, 'RM DOM'!A$2:A$24, 'RM DOM'!E$2:E$24)</f>
        <v>43803</v>
      </c>
      <c r="F209" s="38">
        <f t="shared" si="3"/>
        <v>39.153262924382943</v>
      </c>
    </row>
    <row r="210" spans="1:6">
      <c r="A210" s="17">
        <v>328952</v>
      </c>
      <c r="B210" s="17" t="s">
        <v>19</v>
      </c>
      <c r="C210" s="18" t="s">
        <v>49</v>
      </c>
      <c r="D210" s="36">
        <f>_xlfn.XLOOKUP(C210,'PRODUCTION LOTS'!B$2:B$255,'PRODUCTION LOTS'!C$2:C$255)</f>
        <v>44278.339189814818</v>
      </c>
      <c r="E210" s="27">
        <f>_xlfn.XLOOKUP(A210, 'RM DOM'!A$2:A$24, 'RM DOM'!E$2:E$24)</f>
        <v>43803</v>
      </c>
      <c r="F210" s="38">
        <f t="shared" si="3"/>
        <v>39.611599151234863</v>
      </c>
    </row>
    <row r="211" spans="1:6">
      <c r="A211" s="17">
        <v>334218</v>
      </c>
      <c r="B211" s="17" t="s">
        <v>19</v>
      </c>
      <c r="C211" s="18" t="s">
        <v>49</v>
      </c>
      <c r="D211" s="36">
        <f>_xlfn.XLOOKUP(C211,'PRODUCTION LOTS'!B$2:B$255,'PRODUCTION LOTS'!C$2:C$255)</f>
        <v>44278.339189814818</v>
      </c>
      <c r="E211" s="27">
        <f>_xlfn.XLOOKUP(A211, 'RM DOM'!A$2:A$24, 'RM DOM'!E$2:E$24)</f>
        <v>43962</v>
      </c>
      <c r="F211" s="38">
        <f t="shared" si="3"/>
        <v>26.361599151234866</v>
      </c>
    </row>
    <row r="212" spans="1:6">
      <c r="A212" s="17">
        <v>328952</v>
      </c>
      <c r="B212" s="17" t="s">
        <v>19</v>
      </c>
      <c r="C212" s="18" t="s">
        <v>50</v>
      </c>
      <c r="D212" s="36">
        <f>_xlfn.XLOOKUP(C212,'PRODUCTION LOTS'!B$2:B$255,'PRODUCTION LOTS'!C$2:C$255)</f>
        <v>44283.842488425929</v>
      </c>
      <c r="E212" s="27">
        <f>_xlfn.XLOOKUP(A212, 'RM DOM'!A$2:A$24, 'RM DOM'!E$2:E$24)</f>
        <v>43803</v>
      </c>
      <c r="F212" s="38">
        <f t="shared" si="3"/>
        <v>40.070207368827447</v>
      </c>
    </row>
    <row r="213" spans="1:6">
      <c r="A213" s="17">
        <v>334218</v>
      </c>
      <c r="B213" s="17" t="s">
        <v>19</v>
      </c>
      <c r="C213" s="18" t="s">
        <v>50</v>
      </c>
      <c r="D213" s="36">
        <f>_xlfn.XLOOKUP(C213,'PRODUCTION LOTS'!B$2:B$255,'PRODUCTION LOTS'!C$2:C$255)</f>
        <v>44283.842488425929</v>
      </c>
      <c r="E213" s="27">
        <f>_xlfn.XLOOKUP(A213, 'RM DOM'!A$2:A$24, 'RM DOM'!E$2:E$24)</f>
        <v>43962</v>
      </c>
      <c r="F213" s="38">
        <f t="shared" si="3"/>
        <v>26.820207368827443</v>
      </c>
    </row>
    <row r="214" spans="1:6">
      <c r="A214" s="17">
        <v>328952</v>
      </c>
      <c r="B214" s="17" t="s">
        <v>229</v>
      </c>
      <c r="C214" s="18" t="s">
        <v>244</v>
      </c>
      <c r="D214" s="36">
        <f>_xlfn.XLOOKUP(C214,'PRODUCTION LOTS'!B$2:B$255,'PRODUCTION LOTS'!C$2:C$255)</f>
        <v>44292</v>
      </c>
      <c r="E214" s="27">
        <f>_xlfn.XLOOKUP(A214, 'RM DOM'!A$2:A$24, 'RM DOM'!E$2:E$24)</f>
        <v>43803</v>
      </c>
      <c r="F214" s="38">
        <f t="shared" si="3"/>
        <v>40.75</v>
      </c>
    </row>
    <row r="215" spans="1:6">
      <c r="A215" s="17">
        <v>328952</v>
      </c>
      <c r="B215" s="17" t="s">
        <v>19</v>
      </c>
      <c r="C215" s="18" t="s">
        <v>51</v>
      </c>
      <c r="D215" s="36">
        <f>_xlfn.XLOOKUP(C215,'PRODUCTION LOTS'!B$2:B$255,'PRODUCTION LOTS'!C$2:C$255)</f>
        <v>44289.367326388892</v>
      </c>
      <c r="E215" s="27">
        <f>_xlfn.XLOOKUP(A215, 'RM DOM'!A$2:A$24, 'RM DOM'!E$2:E$24)</f>
        <v>43803</v>
      </c>
      <c r="F215" s="38">
        <f t="shared" si="3"/>
        <v>40.530610532407685</v>
      </c>
    </row>
    <row r="216" spans="1:6">
      <c r="A216" s="17">
        <v>334218</v>
      </c>
      <c r="B216" s="17" t="s">
        <v>19</v>
      </c>
      <c r="C216" s="18" t="s">
        <v>51</v>
      </c>
      <c r="D216" s="36">
        <f>_xlfn.XLOOKUP(C216,'PRODUCTION LOTS'!B$2:B$255,'PRODUCTION LOTS'!C$2:C$255)</f>
        <v>44289.367326388892</v>
      </c>
      <c r="E216" s="27">
        <f>_xlfn.XLOOKUP(A216, 'RM DOM'!A$2:A$24, 'RM DOM'!E$2:E$24)</f>
        <v>43962</v>
      </c>
      <c r="F216" s="38">
        <f t="shared" si="3"/>
        <v>27.280610532407689</v>
      </c>
    </row>
    <row r="217" spans="1:6">
      <c r="A217" s="17">
        <v>328952</v>
      </c>
      <c r="B217" s="17" t="s">
        <v>79</v>
      </c>
      <c r="C217" s="18" t="s">
        <v>210</v>
      </c>
      <c r="D217" s="36">
        <f>_xlfn.XLOOKUP(C217,'PRODUCTION LOTS'!B$2:B$255,'PRODUCTION LOTS'!C$2:C$255)</f>
        <v>44307.34952546296</v>
      </c>
      <c r="E217" s="27">
        <f>_xlfn.XLOOKUP(A217, 'RM DOM'!A$2:A$24, 'RM DOM'!E$2:E$24)</f>
        <v>43803</v>
      </c>
      <c r="F217" s="38">
        <f t="shared" si="3"/>
        <v>42.029127121913312</v>
      </c>
    </row>
    <row r="218" spans="1:6">
      <c r="A218" s="17">
        <v>334218</v>
      </c>
      <c r="B218" s="17" t="s">
        <v>79</v>
      </c>
      <c r="C218" s="18" t="s">
        <v>210</v>
      </c>
      <c r="D218" s="36">
        <f>_xlfn.XLOOKUP(C218,'PRODUCTION LOTS'!B$2:B$255,'PRODUCTION LOTS'!C$2:C$255)</f>
        <v>44307.34952546296</v>
      </c>
      <c r="E218" s="27">
        <f>_xlfn.XLOOKUP(A218, 'RM DOM'!A$2:A$24, 'RM DOM'!E$2:E$24)</f>
        <v>43962</v>
      </c>
      <c r="F218" s="38">
        <f t="shared" si="3"/>
        <v>28.779127121913309</v>
      </c>
    </row>
    <row r="219" spans="1:6">
      <c r="A219" s="17">
        <v>328952</v>
      </c>
      <c r="B219" s="17" t="s">
        <v>79</v>
      </c>
      <c r="C219" s="18" t="s">
        <v>211</v>
      </c>
      <c r="D219" s="36">
        <f>_xlfn.XLOOKUP(C219,'PRODUCTION LOTS'!B$2:B$255,'PRODUCTION LOTS'!C$2:C$255)</f>
        <v>44312.833391203705</v>
      </c>
      <c r="E219" s="27">
        <f>_xlfn.XLOOKUP(A219, 'RM DOM'!A$2:A$24, 'RM DOM'!E$2:E$24)</f>
        <v>43803</v>
      </c>
      <c r="F219" s="38">
        <f t="shared" si="3"/>
        <v>42.48611593364209</v>
      </c>
    </row>
    <row r="220" spans="1:6">
      <c r="A220" s="17">
        <v>334218</v>
      </c>
      <c r="B220" s="17" t="s">
        <v>79</v>
      </c>
      <c r="C220" s="18" t="s">
        <v>211</v>
      </c>
      <c r="D220" s="36">
        <f>_xlfn.XLOOKUP(C220,'PRODUCTION LOTS'!B$2:B$255,'PRODUCTION LOTS'!C$2:C$255)</f>
        <v>44312.833391203705</v>
      </c>
      <c r="E220" s="27">
        <f>_xlfn.XLOOKUP(A220, 'RM DOM'!A$2:A$24, 'RM DOM'!E$2:E$24)</f>
        <v>43962</v>
      </c>
      <c r="F220" s="38">
        <f t="shared" si="3"/>
        <v>29.236115933642093</v>
      </c>
    </row>
    <row r="221" spans="1:6">
      <c r="A221" s="17">
        <v>328952</v>
      </c>
      <c r="B221" s="17" t="s">
        <v>79</v>
      </c>
      <c r="C221" s="18" t="s">
        <v>212</v>
      </c>
      <c r="D221" s="36">
        <f>_xlfn.XLOOKUP(C221,'PRODUCTION LOTS'!B$2:B$255,'PRODUCTION LOTS'!C$2:C$255)</f>
        <v>44318.341423611113</v>
      </c>
      <c r="E221" s="27">
        <f>_xlfn.XLOOKUP(A221, 'RM DOM'!A$2:A$24, 'RM DOM'!E$2:E$24)</f>
        <v>43803</v>
      </c>
      <c r="F221" s="38">
        <f t="shared" si="3"/>
        <v>42.945118634259416</v>
      </c>
    </row>
    <row r="222" spans="1:6">
      <c r="A222" s="17">
        <v>334218</v>
      </c>
      <c r="B222" s="17" t="s">
        <v>79</v>
      </c>
      <c r="C222" s="18" t="s">
        <v>212</v>
      </c>
      <c r="D222" s="36">
        <f>_xlfn.XLOOKUP(C222,'PRODUCTION LOTS'!B$2:B$255,'PRODUCTION LOTS'!C$2:C$255)</f>
        <v>44318.341423611113</v>
      </c>
      <c r="E222" s="27">
        <f>_xlfn.XLOOKUP(A222, 'RM DOM'!A$2:A$24, 'RM DOM'!E$2:E$24)</f>
        <v>43962</v>
      </c>
      <c r="F222" s="38">
        <f t="shared" si="3"/>
        <v>29.695118634259416</v>
      </c>
    </row>
    <row r="223" spans="1:6">
      <c r="A223" s="17">
        <v>328952</v>
      </c>
      <c r="B223" s="17" t="s">
        <v>79</v>
      </c>
      <c r="C223" s="18" t="s">
        <v>213</v>
      </c>
      <c r="D223" s="36">
        <f>_xlfn.XLOOKUP(C223,'PRODUCTION LOTS'!B$2:B$255,'PRODUCTION LOTS'!C$2:C$255)</f>
        <v>44323.843993055554</v>
      </c>
      <c r="E223" s="27">
        <f>_xlfn.XLOOKUP(A223, 'RM DOM'!A$2:A$24, 'RM DOM'!E$2:E$24)</f>
        <v>43803</v>
      </c>
      <c r="F223" s="38">
        <f t="shared" si="3"/>
        <v>43.403666087962847</v>
      </c>
    </row>
    <row r="224" spans="1:6">
      <c r="A224" s="17">
        <v>334218</v>
      </c>
      <c r="B224" s="17" t="s">
        <v>79</v>
      </c>
      <c r="C224" s="18" t="s">
        <v>213</v>
      </c>
      <c r="D224" s="36">
        <f>_xlfn.XLOOKUP(C224,'PRODUCTION LOTS'!B$2:B$255,'PRODUCTION LOTS'!C$2:C$255)</f>
        <v>44323.843993055554</v>
      </c>
      <c r="E224" s="27">
        <f>_xlfn.XLOOKUP(A224, 'RM DOM'!A$2:A$24, 'RM DOM'!E$2:E$24)</f>
        <v>43962</v>
      </c>
      <c r="F224" s="38">
        <f t="shared" si="3"/>
        <v>30.153666087962847</v>
      </c>
    </row>
    <row r="225" spans="1:6">
      <c r="A225" s="17">
        <v>328952</v>
      </c>
      <c r="B225" s="17" t="s">
        <v>79</v>
      </c>
      <c r="C225" s="18" t="s">
        <v>214</v>
      </c>
      <c r="D225" s="36">
        <f>_xlfn.XLOOKUP(C225,'PRODUCTION LOTS'!B$2:B$255,'PRODUCTION LOTS'!C$2:C$255)</f>
        <v>44327.341249999998</v>
      </c>
      <c r="E225" s="27">
        <f>_xlfn.XLOOKUP(A225, 'RM DOM'!A$2:A$24, 'RM DOM'!E$2:E$24)</f>
        <v>43803</v>
      </c>
      <c r="F225" s="38">
        <f t="shared" si="3"/>
        <v>43.695104166666475</v>
      </c>
    </row>
    <row r="226" spans="1:6">
      <c r="A226" s="17">
        <v>334218</v>
      </c>
      <c r="B226" s="17" t="s">
        <v>79</v>
      </c>
      <c r="C226" s="18" t="s">
        <v>214</v>
      </c>
      <c r="D226" s="36">
        <f>_xlfn.XLOOKUP(C226,'PRODUCTION LOTS'!B$2:B$255,'PRODUCTION LOTS'!C$2:C$255)</f>
        <v>44327.341249999998</v>
      </c>
      <c r="E226" s="27">
        <f>_xlfn.XLOOKUP(A226, 'RM DOM'!A$2:A$24, 'RM DOM'!E$2:E$24)</f>
        <v>43962</v>
      </c>
      <c r="F226" s="38">
        <f t="shared" si="3"/>
        <v>30.445104166666471</v>
      </c>
    </row>
    <row r="227" spans="1:6">
      <c r="A227" s="17">
        <v>328952</v>
      </c>
      <c r="B227" s="17" t="s">
        <v>79</v>
      </c>
      <c r="C227" s="18" t="s">
        <v>215</v>
      </c>
      <c r="D227" s="36">
        <f>_xlfn.XLOOKUP(C227,'PRODUCTION LOTS'!B$2:B$255,'PRODUCTION LOTS'!C$2:C$255)</f>
        <v>44375.367476851854</v>
      </c>
      <c r="E227" s="27">
        <f>_xlfn.XLOOKUP(A227, 'RM DOM'!A$2:A$24, 'RM DOM'!E$2:E$24)</f>
        <v>43803</v>
      </c>
      <c r="F227" s="38">
        <f t="shared" si="3"/>
        <v>47.697289737654501</v>
      </c>
    </row>
    <row r="228" spans="1:6">
      <c r="A228" s="17">
        <v>334218</v>
      </c>
      <c r="B228" s="17" t="s">
        <v>79</v>
      </c>
      <c r="C228" s="18" t="s">
        <v>215</v>
      </c>
      <c r="D228" s="36">
        <f>_xlfn.XLOOKUP(C228,'PRODUCTION LOTS'!B$2:B$255,'PRODUCTION LOTS'!C$2:C$255)</f>
        <v>44375.367476851854</v>
      </c>
      <c r="E228" s="27">
        <f>_xlfn.XLOOKUP(A228, 'RM DOM'!A$2:A$24, 'RM DOM'!E$2:E$24)</f>
        <v>43962</v>
      </c>
      <c r="F228" s="38">
        <f t="shared" si="3"/>
        <v>34.447289737654501</v>
      </c>
    </row>
    <row r="229" spans="1:6">
      <c r="A229" s="17">
        <v>328952</v>
      </c>
      <c r="B229" s="17" t="s">
        <v>79</v>
      </c>
      <c r="C229" s="18" t="s">
        <v>216</v>
      </c>
      <c r="D229" s="36">
        <f>_xlfn.XLOOKUP(C229,'PRODUCTION LOTS'!B$2:B$255,'PRODUCTION LOTS'!C$2:C$255)</f>
        <v>44380.858784722222</v>
      </c>
      <c r="E229" s="27">
        <f>_xlfn.XLOOKUP(A229, 'RM DOM'!A$2:A$24, 'RM DOM'!E$2:E$24)</f>
        <v>43803</v>
      </c>
      <c r="F229" s="38">
        <f t="shared" si="3"/>
        <v>48.154898726851876</v>
      </c>
    </row>
    <row r="230" spans="1:6">
      <c r="A230" s="17">
        <v>334218</v>
      </c>
      <c r="B230" s="17" t="s">
        <v>79</v>
      </c>
      <c r="C230" s="18" t="s">
        <v>216</v>
      </c>
      <c r="D230" s="36">
        <f>_xlfn.XLOOKUP(C230,'PRODUCTION LOTS'!B$2:B$255,'PRODUCTION LOTS'!C$2:C$255)</f>
        <v>44380.858784722222</v>
      </c>
      <c r="E230" s="27">
        <f>_xlfn.XLOOKUP(A230, 'RM DOM'!A$2:A$24, 'RM DOM'!E$2:E$24)</f>
        <v>43962</v>
      </c>
      <c r="F230" s="38">
        <f t="shared" si="3"/>
        <v>34.904898726851876</v>
      </c>
    </row>
    <row r="231" spans="1:6">
      <c r="A231" s="17">
        <v>328952</v>
      </c>
      <c r="B231" s="17" t="s">
        <v>79</v>
      </c>
      <c r="C231" s="18" t="s">
        <v>217</v>
      </c>
      <c r="D231" s="36">
        <f>_xlfn.XLOOKUP(C231,'PRODUCTION LOTS'!B$2:B$255,'PRODUCTION LOTS'!C$2:C$255)</f>
        <v>44386.348611111112</v>
      </c>
      <c r="E231" s="27">
        <f>_xlfn.XLOOKUP(A231, 'RM DOM'!A$2:A$24, 'RM DOM'!E$2:E$24)</f>
        <v>43803</v>
      </c>
      <c r="F231" s="38">
        <f t="shared" si="3"/>
        <v>48.612384259259365</v>
      </c>
    </row>
    <row r="232" spans="1:6">
      <c r="A232" s="17">
        <v>334218</v>
      </c>
      <c r="B232" s="17" t="s">
        <v>79</v>
      </c>
      <c r="C232" s="18" t="s">
        <v>217</v>
      </c>
      <c r="D232" s="36">
        <f>_xlfn.XLOOKUP(C232,'PRODUCTION LOTS'!B$2:B$255,'PRODUCTION LOTS'!C$2:C$255)</f>
        <v>44386.348611111112</v>
      </c>
      <c r="E232" s="27">
        <f>_xlfn.XLOOKUP(A232, 'RM DOM'!A$2:A$24, 'RM DOM'!E$2:E$24)</f>
        <v>43962</v>
      </c>
      <c r="F232" s="38">
        <f t="shared" si="3"/>
        <v>35.362384259259365</v>
      </c>
    </row>
    <row r="233" spans="1:6">
      <c r="A233" s="17">
        <v>328952</v>
      </c>
      <c r="B233" s="17" t="s">
        <v>79</v>
      </c>
      <c r="C233" s="18" t="s">
        <v>218</v>
      </c>
      <c r="D233" s="36">
        <f>_xlfn.XLOOKUP(C233,'PRODUCTION LOTS'!B$2:B$255,'PRODUCTION LOTS'!C$2:C$255)</f>
        <v>44391.334965277776</v>
      </c>
      <c r="E233" s="27">
        <f>_xlfn.XLOOKUP(A233, 'RM DOM'!A$2:A$24, 'RM DOM'!E$2:E$24)</f>
        <v>43803</v>
      </c>
      <c r="F233" s="38">
        <f t="shared" si="3"/>
        <v>49.027913773148008</v>
      </c>
    </row>
    <row r="234" spans="1:6">
      <c r="A234" s="17">
        <v>334218</v>
      </c>
      <c r="B234" s="17" t="s">
        <v>79</v>
      </c>
      <c r="C234" s="18" t="s">
        <v>218</v>
      </c>
      <c r="D234" s="36">
        <f>_xlfn.XLOOKUP(C234,'PRODUCTION LOTS'!B$2:B$255,'PRODUCTION LOTS'!C$2:C$255)</f>
        <v>44391.334965277776</v>
      </c>
      <c r="E234" s="27">
        <f>_xlfn.XLOOKUP(A234, 'RM DOM'!A$2:A$24, 'RM DOM'!E$2:E$24)</f>
        <v>43962</v>
      </c>
      <c r="F234" s="38">
        <f t="shared" si="3"/>
        <v>35.777913773148008</v>
      </c>
    </row>
    <row r="235" spans="1:6">
      <c r="A235" s="17">
        <v>328952</v>
      </c>
      <c r="B235" s="17" t="s">
        <v>79</v>
      </c>
      <c r="C235" s="18" t="s">
        <v>219</v>
      </c>
      <c r="D235" s="36">
        <f>_xlfn.XLOOKUP(C235,'PRODUCTION LOTS'!B$2:B$255,'PRODUCTION LOTS'!C$2:C$255)</f>
        <v>44396.333518518521</v>
      </c>
      <c r="E235" s="27">
        <f>_xlfn.XLOOKUP(A235, 'RM DOM'!A$2:A$24, 'RM DOM'!E$2:E$24)</f>
        <v>43803</v>
      </c>
      <c r="F235" s="38">
        <f t="shared" si="3"/>
        <v>49.444459876543384</v>
      </c>
    </row>
    <row r="236" spans="1:6">
      <c r="A236" s="17">
        <v>334218</v>
      </c>
      <c r="B236" s="17" t="s">
        <v>79</v>
      </c>
      <c r="C236" s="18" t="s">
        <v>219</v>
      </c>
      <c r="D236" s="36">
        <f>_xlfn.XLOOKUP(C236,'PRODUCTION LOTS'!B$2:B$255,'PRODUCTION LOTS'!C$2:C$255)</f>
        <v>44396.333518518521</v>
      </c>
      <c r="E236" s="27">
        <f>_xlfn.XLOOKUP(A236, 'RM DOM'!A$2:A$24, 'RM DOM'!E$2:E$24)</f>
        <v>43962</v>
      </c>
      <c r="F236" s="38">
        <f t="shared" si="3"/>
        <v>36.194459876543384</v>
      </c>
    </row>
    <row r="237" spans="1:6">
      <c r="A237" s="17">
        <v>334218</v>
      </c>
      <c r="B237" s="17" t="s">
        <v>79</v>
      </c>
      <c r="C237" s="18" t="s">
        <v>220</v>
      </c>
      <c r="D237" s="36">
        <f>_xlfn.XLOOKUP(C237,'PRODUCTION LOTS'!B$2:B$255,'PRODUCTION LOTS'!C$2:C$255)</f>
        <v>44401.359629629631</v>
      </c>
      <c r="E237" s="27">
        <f>_xlfn.XLOOKUP(A237, 'RM DOM'!A$2:A$24, 'RM DOM'!E$2:E$24)</f>
        <v>43962</v>
      </c>
      <c r="F237" s="38">
        <f t="shared" si="3"/>
        <v>36.61330246913591</v>
      </c>
    </row>
    <row r="238" spans="1:6">
      <c r="A238" s="17">
        <v>337544</v>
      </c>
      <c r="B238" s="17" t="s">
        <v>79</v>
      </c>
      <c r="C238" s="18" t="s">
        <v>220</v>
      </c>
      <c r="D238" s="36">
        <f>_xlfn.XLOOKUP(C238,'PRODUCTION LOTS'!B$2:B$255,'PRODUCTION LOTS'!C$2:C$255)</f>
        <v>44401.359629629631</v>
      </c>
      <c r="E238" s="27">
        <f>_xlfn.XLOOKUP(A238, 'RM DOM'!A$2:A$24, 'RM DOM'!E$2:E$24)</f>
        <v>44018</v>
      </c>
      <c r="F238" s="38">
        <f t="shared" si="3"/>
        <v>31.946635802469245</v>
      </c>
    </row>
    <row r="239" spans="1:6">
      <c r="A239" s="17">
        <v>334218</v>
      </c>
      <c r="B239" s="17" t="s">
        <v>79</v>
      </c>
      <c r="C239" s="18" t="s">
        <v>221</v>
      </c>
      <c r="D239" s="36">
        <f>_xlfn.XLOOKUP(C239,'PRODUCTION LOTS'!B$2:B$255,'PRODUCTION LOTS'!C$2:C$255)</f>
        <v>44406.360243055555</v>
      </c>
      <c r="E239" s="27">
        <f>_xlfn.XLOOKUP(A239, 'RM DOM'!A$2:A$24, 'RM DOM'!E$2:E$24)</f>
        <v>43962</v>
      </c>
      <c r="F239" s="38">
        <f t="shared" si="3"/>
        <v>37.030020254629562</v>
      </c>
    </row>
    <row r="240" spans="1:6">
      <c r="A240" s="17">
        <v>337544</v>
      </c>
      <c r="B240" s="17" t="s">
        <v>79</v>
      </c>
      <c r="C240" s="18" t="s">
        <v>221</v>
      </c>
      <c r="D240" s="36">
        <f>_xlfn.XLOOKUP(C240,'PRODUCTION LOTS'!B$2:B$255,'PRODUCTION LOTS'!C$2:C$255)</f>
        <v>44406.360243055555</v>
      </c>
      <c r="E240" s="27">
        <f>_xlfn.XLOOKUP(A240, 'RM DOM'!A$2:A$24, 'RM DOM'!E$2:E$24)</f>
        <v>44018</v>
      </c>
      <c r="F240" s="38">
        <f t="shared" si="3"/>
        <v>32.363353587962898</v>
      </c>
    </row>
    <row r="241" spans="1:6">
      <c r="A241" s="17">
        <v>334218</v>
      </c>
      <c r="B241" s="17" t="s">
        <v>79</v>
      </c>
      <c r="C241" s="18" t="s">
        <v>222</v>
      </c>
      <c r="D241" s="36">
        <f>_xlfn.XLOOKUP(C241,'PRODUCTION LOTS'!B$2:B$255,'PRODUCTION LOTS'!C$2:C$255)</f>
        <v>44411.34715277778</v>
      </c>
      <c r="E241" s="27">
        <f>_xlfn.XLOOKUP(A241, 'RM DOM'!A$2:A$24, 'RM DOM'!E$2:E$24)</f>
        <v>43962</v>
      </c>
      <c r="F241" s="38">
        <f t="shared" si="3"/>
        <v>37.445596064815014</v>
      </c>
    </row>
    <row r="242" spans="1:6">
      <c r="A242" s="17">
        <v>337544</v>
      </c>
      <c r="B242" s="17" t="s">
        <v>79</v>
      </c>
      <c r="C242" s="18" t="s">
        <v>222</v>
      </c>
      <c r="D242" s="36">
        <f>_xlfn.XLOOKUP(C242,'PRODUCTION LOTS'!B$2:B$255,'PRODUCTION LOTS'!C$2:C$255)</f>
        <v>44411.34715277778</v>
      </c>
      <c r="E242" s="27">
        <f>_xlfn.XLOOKUP(A242, 'RM DOM'!A$2:A$24, 'RM DOM'!E$2:E$24)</f>
        <v>44018</v>
      </c>
      <c r="F242" s="38">
        <f t="shared" si="3"/>
        <v>32.778929398148343</v>
      </c>
    </row>
    <row r="243" spans="1:6">
      <c r="A243" s="17">
        <v>334218</v>
      </c>
      <c r="B243" s="17" t="s">
        <v>79</v>
      </c>
      <c r="C243" s="18" t="s">
        <v>223</v>
      </c>
      <c r="D243" s="36">
        <f>_xlfn.XLOOKUP(C243,'PRODUCTION LOTS'!B$2:B$255,'PRODUCTION LOTS'!C$2:C$255)</f>
        <v>44416.345335648148</v>
      </c>
      <c r="E243" s="27">
        <f>_xlfn.XLOOKUP(A243, 'RM DOM'!A$2:A$24, 'RM DOM'!E$2:E$24)</f>
        <v>43962</v>
      </c>
      <c r="F243" s="38">
        <f t="shared" si="3"/>
        <v>37.862111304012309</v>
      </c>
    </row>
    <row r="244" spans="1:6">
      <c r="A244" s="17">
        <v>337544</v>
      </c>
      <c r="B244" s="17" t="s">
        <v>79</v>
      </c>
      <c r="C244" s="18" t="s">
        <v>223</v>
      </c>
      <c r="D244" s="36">
        <f>_xlfn.XLOOKUP(C244,'PRODUCTION LOTS'!B$2:B$255,'PRODUCTION LOTS'!C$2:C$255)</f>
        <v>44416.345335648148</v>
      </c>
      <c r="E244" s="27">
        <f>_xlfn.XLOOKUP(A244, 'RM DOM'!A$2:A$24, 'RM DOM'!E$2:E$24)</f>
        <v>44018</v>
      </c>
      <c r="F244" s="38">
        <f t="shared" si="3"/>
        <v>33.195444637345645</v>
      </c>
    </row>
    <row r="245" spans="1:6">
      <c r="A245" s="17">
        <v>334218</v>
      </c>
      <c r="B245" s="17" t="s">
        <v>79</v>
      </c>
      <c r="C245" s="18" t="s">
        <v>224</v>
      </c>
      <c r="D245" s="36">
        <f>_xlfn.XLOOKUP(C245,'PRODUCTION LOTS'!B$2:B$255,'PRODUCTION LOTS'!C$2:C$255)</f>
        <v>44421.343842592592</v>
      </c>
      <c r="E245" s="27">
        <f>_xlfn.XLOOKUP(A245, 'RM DOM'!A$2:A$24, 'RM DOM'!E$2:E$24)</f>
        <v>43962</v>
      </c>
      <c r="F245" s="38">
        <f t="shared" si="3"/>
        <v>38.278653549382703</v>
      </c>
    </row>
    <row r="246" spans="1:6">
      <c r="A246" s="17">
        <v>337544</v>
      </c>
      <c r="B246" s="17" t="s">
        <v>79</v>
      </c>
      <c r="C246" s="18" t="s">
        <v>224</v>
      </c>
      <c r="D246" s="36">
        <f>_xlfn.XLOOKUP(C246,'PRODUCTION LOTS'!B$2:B$255,'PRODUCTION LOTS'!C$2:C$255)</f>
        <v>44421.343842592592</v>
      </c>
      <c r="E246" s="27">
        <f>_xlfn.XLOOKUP(A246, 'RM DOM'!A$2:A$24, 'RM DOM'!E$2:E$24)</f>
        <v>44018</v>
      </c>
      <c r="F246" s="38">
        <f t="shared" si="3"/>
        <v>33.611986882716032</v>
      </c>
    </row>
    <row r="247" spans="1:6">
      <c r="A247" s="17">
        <v>334218</v>
      </c>
      <c r="B247" s="17" t="s">
        <v>79</v>
      </c>
      <c r="C247" s="18" t="s">
        <v>225</v>
      </c>
      <c r="D247" s="36">
        <f>_xlfn.XLOOKUP(C247,'PRODUCTION LOTS'!B$2:B$255,'PRODUCTION LOTS'!C$2:C$255)</f>
        <v>44426.348993055559</v>
      </c>
      <c r="E247" s="27">
        <f>_xlfn.XLOOKUP(A247, 'RM DOM'!A$2:A$24, 'RM DOM'!E$2:E$24)</f>
        <v>43962</v>
      </c>
      <c r="F247" s="38">
        <f t="shared" si="3"/>
        <v>38.695749421296568</v>
      </c>
    </row>
    <row r="248" spans="1:6">
      <c r="A248" s="17">
        <v>337544</v>
      </c>
      <c r="B248" s="17" t="s">
        <v>79</v>
      </c>
      <c r="C248" s="18" t="s">
        <v>225</v>
      </c>
      <c r="D248" s="36">
        <f>_xlfn.XLOOKUP(C248,'PRODUCTION LOTS'!B$2:B$255,'PRODUCTION LOTS'!C$2:C$255)</f>
        <v>44426.348993055559</v>
      </c>
      <c r="E248" s="27">
        <f>_xlfn.XLOOKUP(A248, 'RM DOM'!A$2:A$24, 'RM DOM'!E$2:E$24)</f>
        <v>44018</v>
      </c>
      <c r="F248" s="38">
        <f t="shared" si="3"/>
        <v>34.029082754629904</v>
      </c>
    </row>
    <row r="249" spans="1:6">
      <c r="A249" s="17">
        <v>334218</v>
      </c>
      <c r="B249" s="17" t="s">
        <v>79</v>
      </c>
      <c r="C249" s="18" t="s">
        <v>226</v>
      </c>
      <c r="D249" s="36">
        <f>_xlfn.XLOOKUP(C249,'PRODUCTION LOTS'!B$2:B$255,'PRODUCTION LOTS'!C$2:C$255)</f>
        <v>44431.349733796298</v>
      </c>
      <c r="E249" s="27">
        <f>_xlfn.XLOOKUP(A249, 'RM DOM'!A$2:A$24, 'RM DOM'!E$2:E$24)</f>
        <v>43962</v>
      </c>
      <c r="F249" s="38">
        <f t="shared" si="3"/>
        <v>39.112477816358172</v>
      </c>
    </row>
    <row r="250" spans="1:6">
      <c r="A250" s="17">
        <v>337544</v>
      </c>
      <c r="B250" s="17" t="s">
        <v>79</v>
      </c>
      <c r="C250" s="18" t="s">
        <v>226</v>
      </c>
      <c r="D250" s="36">
        <f>_xlfn.XLOOKUP(C250,'PRODUCTION LOTS'!B$2:B$255,'PRODUCTION LOTS'!C$2:C$255)</f>
        <v>44431.349733796298</v>
      </c>
      <c r="E250" s="27">
        <f>_xlfn.XLOOKUP(A250, 'RM DOM'!A$2:A$24, 'RM DOM'!E$2:E$24)</f>
        <v>44018</v>
      </c>
      <c r="F250" s="38">
        <f t="shared" si="3"/>
        <v>34.445811149691508</v>
      </c>
    </row>
    <row r="251" spans="1:6">
      <c r="A251" s="17">
        <v>334218</v>
      </c>
      <c r="B251" s="17" t="s">
        <v>79</v>
      </c>
      <c r="C251" s="18" t="s">
        <v>227</v>
      </c>
      <c r="D251" s="36">
        <f>_xlfn.XLOOKUP(C251,'PRODUCTION LOTS'!B$2:B$255,'PRODUCTION LOTS'!C$2:C$255)</f>
        <v>44436.34851851852</v>
      </c>
      <c r="E251" s="27">
        <f>_xlfn.XLOOKUP(A251, 'RM DOM'!A$2:A$24, 'RM DOM'!E$2:E$24)</f>
        <v>43962</v>
      </c>
      <c r="F251" s="38">
        <f t="shared" si="3"/>
        <v>39.529043209876669</v>
      </c>
    </row>
    <row r="252" spans="1:6">
      <c r="A252" s="17">
        <v>337544</v>
      </c>
      <c r="B252" s="17" t="s">
        <v>79</v>
      </c>
      <c r="C252" s="18" t="s">
        <v>227</v>
      </c>
      <c r="D252" s="36">
        <f>_xlfn.XLOOKUP(C252,'PRODUCTION LOTS'!B$2:B$255,'PRODUCTION LOTS'!C$2:C$255)</f>
        <v>44436.34851851852</v>
      </c>
      <c r="E252" s="27">
        <f>_xlfn.XLOOKUP(A252, 'RM DOM'!A$2:A$24, 'RM DOM'!E$2:E$24)</f>
        <v>44018</v>
      </c>
      <c r="F252" s="38">
        <f t="shared" si="3"/>
        <v>34.862376543209997</v>
      </c>
    </row>
    <row r="253" spans="1:6">
      <c r="A253" s="17">
        <v>334218</v>
      </c>
      <c r="B253" s="17" t="s">
        <v>79</v>
      </c>
      <c r="C253" s="18" t="s">
        <v>228</v>
      </c>
      <c r="D253" s="36">
        <f>_xlfn.XLOOKUP(C253,'PRODUCTION LOTS'!B$2:B$255,'PRODUCTION LOTS'!C$2:C$255)</f>
        <v>44441.352546296293</v>
      </c>
      <c r="E253" s="27">
        <f>_xlfn.XLOOKUP(A253, 'RM DOM'!A$2:A$24, 'RM DOM'!E$2:E$24)</f>
        <v>43962</v>
      </c>
      <c r="F253" s="38">
        <f t="shared" si="3"/>
        <v>39.946045524691122</v>
      </c>
    </row>
    <row r="254" spans="1:6">
      <c r="A254" s="17">
        <v>337544</v>
      </c>
      <c r="B254" s="17" t="s">
        <v>79</v>
      </c>
      <c r="C254" s="18" t="s">
        <v>228</v>
      </c>
      <c r="D254" s="36">
        <f>_xlfn.XLOOKUP(C254,'PRODUCTION LOTS'!B$2:B$255,'PRODUCTION LOTS'!C$2:C$255)</f>
        <v>44441.352546296293</v>
      </c>
      <c r="E254" s="27">
        <f>_xlfn.XLOOKUP(A254, 'RM DOM'!A$2:A$24, 'RM DOM'!E$2:E$24)</f>
        <v>44018</v>
      </c>
      <c r="F254" s="38">
        <f t="shared" si="3"/>
        <v>35.279378858024451</v>
      </c>
    </row>
    <row r="255" spans="1:6">
      <c r="A255" s="17">
        <v>337544</v>
      </c>
      <c r="B255" s="17" t="s">
        <v>19</v>
      </c>
      <c r="C255" s="18" t="s">
        <v>53</v>
      </c>
      <c r="D255" s="36">
        <f>_xlfn.XLOOKUP(C255,'PRODUCTION LOTS'!B$2:B$255,'PRODUCTION LOTS'!C$2:C$255)</f>
        <v>44451.334490740737</v>
      </c>
      <c r="E255" s="27">
        <f>_xlfn.XLOOKUP(A255, 'RM DOM'!A$2:A$24, 'RM DOM'!E$2:E$24)</f>
        <v>44018</v>
      </c>
      <c r="F255" s="38">
        <f t="shared" si="3"/>
        <v>36.111207561728101</v>
      </c>
    </row>
    <row r="256" spans="1:6">
      <c r="A256" s="17">
        <v>337544</v>
      </c>
      <c r="B256" s="17" t="s">
        <v>19</v>
      </c>
      <c r="C256" s="18" t="s">
        <v>54</v>
      </c>
      <c r="D256" s="36">
        <f>_xlfn.XLOOKUP(C256,'PRODUCTION LOTS'!B$2:B$255,'PRODUCTION LOTS'!C$2:C$255)</f>
        <v>44456.355914351851</v>
      </c>
      <c r="E256" s="27">
        <f>_xlfn.XLOOKUP(A256, 'RM DOM'!A$2:A$24, 'RM DOM'!E$2:E$24)</f>
        <v>44018</v>
      </c>
      <c r="F256" s="38">
        <f t="shared" si="3"/>
        <v>36.529659529320874</v>
      </c>
    </row>
    <row r="257" spans="1:6">
      <c r="A257" s="17">
        <v>337544</v>
      </c>
      <c r="B257" s="17" t="s">
        <v>19</v>
      </c>
      <c r="C257" s="18" t="s">
        <v>55</v>
      </c>
      <c r="D257" s="36">
        <f>_xlfn.XLOOKUP(C257,'PRODUCTION LOTS'!B$2:B$255,'PRODUCTION LOTS'!C$2:C$255)</f>
        <v>44461.853946759256</v>
      </c>
      <c r="E257" s="27">
        <f>_xlfn.XLOOKUP(A257, 'RM DOM'!A$2:A$24, 'RM DOM'!E$2:E$24)</f>
        <v>44018</v>
      </c>
      <c r="F257" s="38">
        <f t="shared" si="3"/>
        <v>36.987828896604697</v>
      </c>
    </row>
    <row r="258" spans="1:6">
      <c r="A258" s="17">
        <v>337544</v>
      </c>
      <c r="B258" s="17" t="s">
        <v>19</v>
      </c>
      <c r="C258" s="18" t="s">
        <v>56</v>
      </c>
      <c r="D258" s="36">
        <f>_xlfn.XLOOKUP(C258,'PRODUCTION LOTS'!B$2:B$255,'PRODUCTION LOTS'!C$2:C$255)</f>
        <v>44467.337210648147</v>
      </c>
      <c r="E258" s="27">
        <f>_xlfn.XLOOKUP(A258, 'RM DOM'!A$2:A$24, 'RM DOM'!E$2:E$24)</f>
        <v>44018</v>
      </c>
      <c r="F258" s="38">
        <f t="shared" si="3"/>
        <v>37.444767554012287</v>
      </c>
    </row>
    <row r="259" spans="1:6">
      <c r="A259" s="17">
        <v>337544</v>
      </c>
      <c r="B259" s="17" t="s">
        <v>19</v>
      </c>
      <c r="C259" s="18" t="s">
        <v>57</v>
      </c>
      <c r="D259" s="36">
        <f>_xlfn.XLOOKUP(C259,'PRODUCTION LOTS'!B$2:B$255,'PRODUCTION LOTS'!C$2:C$255)</f>
        <v>44472.8440162037</v>
      </c>
      <c r="E259" s="27">
        <f>_xlfn.XLOOKUP(A259, 'RM DOM'!A$2:A$24, 'RM DOM'!E$2:E$24)</f>
        <v>44018</v>
      </c>
      <c r="F259" s="38">
        <f t="shared" ref="F259:F295" si="4">(D259-E259)/12</f>
        <v>37.90366801697504</v>
      </c>
    </row>
    <row r="260" spans="1:6">
      <c r="A260" s="17">
        <v>337544</v>
      </c>
      <c r="B260" s="17" t="s">
        <v>19</v>
      </c>
      <c r="C260" s="18" t="s">
        <v>58</v>
      </c>
      <c r="D260" s="36">
        <f>_xlfn.XLOOKUP(C260,'PRODUCTION LOTS'!B$2:B$255,'PRODUCTION LOTS'!C$2:C$255)</f>
        <v>44478.348854166667</v>
      </c>
      <c r="E260" s="27">
        <f>_xlfn.XLOOKUP(A260, 'RM DOM'!A$2:A$24, 'RM DOM'!E$2:E$24)</f>
        <v>44018</v>
      </c>
      <c r="F260" s="38">
        <f t="shared" si="4"/>
        <v>38.362404513888883</v>
      </c>
    </row>
    <row r="261" spans="1:6">
      <c r="A261" s="17">
        <v>337544</v>
      </c>
      <c r="B261" s="17" t="s">
        <v>19</v>
      </c>
      <c r="C261" s="18" t="s">
        <v>59</v>
      </c>
      <c r="D261" s="36">
        <f>_xlfn.XLOOKUP(C261,'PRODUCTION LOTS'!B$2:B$255,'PRODUCTION LOTS'!C$2:C$255)</f>
        <v>44483.856296296297</v>
      </c>
      <c r="E261" s="27">
        <f>_xlfn.XLOOKUP(A261, 'RM DOM'!A$2:A$24, 'RM DOM'!E$2:E$24)</f>
        <v>44018</v>
      </c>
      <c r="F261" s="38">
        <f t="shared" si="4"/>
        <v>38.821358024691413</v>
      </c>
    </row>
    <row r="262" spans="1:6">
      <c r="A262" s="17">
        <v>337544</v>
      </c>
      <c r="B262" s="17" t="s">
        <v>229</v>
      </c>
      <c r="C262" s="18" t="s">
        <v>245</v>
      </c>
      <c r="D262" s="36">
        <f>_xlfn.XLOOKUP(C262,'PRODUCTION LOTS'!B$2:B$255,'PRODUCTION LOTS'!C$2:C$255)</f>
        <v>44495</v>
      </c>
      <c r="E262" s="27">
        <f>_xlfn.XLOOKUP(A262, 'RM DOM'!A$2:A$24, 'RM DOM'!E$2:E$24)</f>
        <v>44018</v>
      </c>
      <c r="F262" s="38">
        <f t="shared" si="4"/>
        <v>39.75</v>
      </c>
    </row>
    <row r="263" spans="1:6">
      <c r="A263" s="17">
        <v>337544</v>
      </c>
      <c r="B263" s="17" t="s">
        <v>229</v>
      </c>
      <c r="C263" s="18" t="s">
        <v>246</v>
      </c>
      <c r="D263" s="36">
        <f>_xlfn.XLOOKUP(C263,'PRODUCTION LOTS'!B$2:B$255,'PRODUCTION LOTS'!C$2:C$255)</f>
        <v>44510</v>
      </c>
      <c r="E263" s="27">
        <f>_xlfn.XLOOKUP(A263, 'RM DOM'!A$2:A$24, 'RM DOM'!E$2:E$24)</f>
        <v>44018</v>
      </c>
      <c r="F263" s="38">
        <f t="shared" si="4"/>
        <v>41</v>
      </c>
    </row>
    <row r="264" spans="1:6">
      <c r="A264" s="17">
        <v>337544</v>
      </c>
      <c r="B264" s="17" t="s">
        <v>19</v>
      </c>
      <c r="C264" s="18" t="s">
        <v>60</v>
      </c>
      <c r="D264" s="36">
        <f>_xlfn.XLOOKUP(C264,'PRODUCTION LOTS'!B$2:B$255,'PRODUCTION LOTS'!C$2:C$255)</f>
        <v>44489.344849537039</v>
      </c>
      <c r="E264" s="27">
        <f>_xlfn.XLOOKUP(A264, 'RM DOM'!A$2:A$24, 'RM DOM'!E$2:E$24)</f>
        <v>44018</v>
      </c>
      <c r="F264" s="38">
        <f t="shared" si="4"/>
        <v>39.278737461419951</v>
      </c>
    </row>
    <row r="265" spans="1:6">
      <c r="A265" s="17">
        <v>337544</v>
      </c>
      <c r="B265" s="17" t="s">
        <v>19</v>
      </c>
      <c r="C265" s="18" t="s">
        <v>61</v>
      </c>
      <c r="D265" s="36">
        <f>_xlfn.XLOOKUP(C265,'PRODUCTION LOTS'!B$2:B$255,'PRODUCTION LOTS'!C$2:C$255)</f>
        <v>44494.843587962961</v>
      </c>
      <c r="E265" s="27">
        <f>_xlfn.XLOOKUP(A265, 'RM DOM'!A$2:A$24, 'RM DOM'!E$2:E$24)</f>
        <v>44018</v>
      </c>
      <c r="F265" s="38">
        <f t="shared" si="4"/>
        <v>39.736965663580122</v>
      </c>
    </row>
    <row r="266" spans="1:6">
      <c r="A266" s="17">
        <v>337544</v>
      </c>
      <c r="B266" s="17" t="s">
        <v>19</v>
      </c>
      <c r="C266" s="18" t="s">
        <v>62</v>
      </c>
      <c r="D266" s="36">
        <f>_xlfn.XLOOKUP(C266,'PRODUCTION LOTS'!B$2:B$255,'PRODUCTION LOTS'!C$2:C$255)</f>
        <v>44500.337280092594</v>
      </c>
      <c r="E266" s="27">
        <f>_xlfn.XLOOKUP(A266, 'RM DOM'!A$2:A$24, 'RM DOM'!E$2:E$24)</f>
        <v>44018</v>
      </c>
      <c r="F266" s="38">
        <f t="shared" si="4"/>
        <v>40.194773341049462</v>
      </c>
    </row>
    <row r="267" spans="1:6">
      <c r="A267" s="17">
        <v>339753</v>
      </c>
      <c r="B267" s="17" t="s">
        <v>19</v>
      </c>
      <c r="C267" s="18" t="s">
        <v>62</v>
      </c>
      <c r="D267" s="36">
        <f>_xlfn.XLOOKUP(C267,'PRODUCTION LOTS'!B$2:B$255,'PRODUCTION LOTS'!C$2:C$255)</f>
        <v>44500.337280092594</v>
      </c>
      <c r="E267" s="27">
        <f>_xlfn.XLOOKUP(A267, 'RM DOM'!A$2:A$24, 'RM DOM'!E$2:E$24)</f>
        <v>44054</v>
      </c>
      <c r="F267" s="38">
        <f t="shared" si="4"/>
        <v>37.194773341049462</v>
      </c>
    </row>
    <row r="268" spans="1:6">
      <c r="A268" s="12">
        <v>344562</v>
      </c>
      <c r="B268" s="17" t="s">
        <v>19</v>
      </c>
      <c r="C268" s="18" t="s">
        <v>62</v>
      </c>
      <c r="D268" s="36">
        <f>_xlfn.XLOOKUP(C268,'PRODUCTION LOTS'!B$2:B$255,'PRODUCTION LOTS'!C$2:C$255)</f>
        <v>44500.337280092594</v>
      </c>
      <c r="E268" s="27">
        <f>_xlfn.XLOOKUP(A268, 'RM DOM'!A$2:A$24, 'RM DOM'!E$2:E$24)</f>
        <v>44069</v>
      </c>
      <c r="F268" s="38">
        <f t="shared" si="4"/>
        <v>35.944773341049462</v>
      </c>
    </row>
    <row r="269" spans="1:6">
      <c r="A269" s="17">
        <v>337544</v>
      </c>
      <c r="B269" s="17" t="s">
        <v>19</v>
      </c>
      <c r="C269" s="18" t="s">
        <v>63</v>
      </c>
      <c r="D269" s="36">
        <f>_xlfn.XLOOKUP(C269,'PRODUCTION LOTS'!B$2:B$255,'PRODUCTION LOTS'!C$2:C$255)</f>
        <v>44505.852094907408</v>
      </c>
      <c r="E269" s="27">
        <f>_xlfn.XLOOKUP(A269, 'RM DOM'!A$2:A$24, 'RM DOM'!E$2:E$24)</f>
        <v>44018</v>
      </c>
      <c r="F269" s="38">
        <f t="shared" si="4"/>
        <v>40.654341242284012</v>
      </c>
    </row>
    <row r="270" spans="1:6">
      <c r="A270" s="17">
        <v>339753</v>
      </c>
      <c r="B270" s="17" t="s">
        <v>19</v>
      </c>
      <c r="C270" s="18" t="s">
        <v>63</v>
      </c>
      <c r="D270" s="36">
        <f>_xlfn.XLOOKUP(C270,'PRODUCTION LOTS'!B$2:B$255,'PRODUCTION LOTS'!C$2:C$255)</f>
        <v>44505.852094907408</v>
      </c>
      <c r="E270" s="27">
        <f>_xlfn.XLOOKUP(A270, 'RM DOM'!A$2:A$24, 'RM DOM'!E$2:E$24)</f>
        <v>44054</v>
      </c>
      <c r="F270" s="38">
        <f t="shared" si="4"/>
        <v>37.654341242284012</v>
      </c>
    </row>
    <row r="271" spans="1:6">
      <c r="A271" s="12">
        <v>344562</v>
      </c>
      <c r="B271" s="17" t="s">
        <v>19</v>
      </c>
      <c r="C271" s="18" t="s">
        <v>63</v>
      </c>
      <c r="D271" s="36">
        <f>_xlfn.XLOOKUP(C271,'PRODUCTION LOTS'!B$2:B$255,'PRODUCTION LOTS'!C$2:C$255)</f>
        <v>44505.852094907408</v>
      </c>
      <c r="E271" s="27">
        <f>_xlfn.XLOOKUP(A271, 'RM DOM'!A$2:A$24, 'RM DOM'!E$2:E$24)</f>
        <v>44069</v>
      </c>
      <c r="F271" s="38">
        <f t="shared" si="4"/>
        <v>36.404341242284012</v>
      </c>
    </row>
    <row r="272" spans="1:6">
      <c r="A272" s="17">
        <v>337544</v>
      </c>
      <c r="B272" s="17" t="s">
        <v>19</v>
      </c>
      <c r="C272" s="18" t="s">
        <v>64</v>
      </c>
      <c r="D272" s="36">
        <f>_xlfn.XLOOKUP(C272,'PRODUCTION LOTS'!B$2:B$255,'PRODUCTION LOTS'!C$2:C$255)</f>
        <v>44511.354907407411</v>
      </c>
      <c r="E272" s="27">
        <f>_xlfn.XLOOKUP(A272, 'RM DOM'!A$2:A$24, 'RM DOM'!E$2:E$24)</f>
        <v>44018</v>
      </c>
      <c r="F272" s="38">
        <f t="shared" si="4"/>
        <v>41.112908950617566</v>
      </c>
    </row>
    <row r="273" spans="1:6">
      <c r="A273" s="17">
        <v>339753</v>
      </c>
      <c r="B273" s="17" t="s">
        <v>19</v>
      </c>
      <c r="C273" s="18" t="s">
        <v>64</v>
      </c>
      <c r="D273" s="36">
        <f>_xlfn.XLOOKUP(C273,'PRODUCTION LOTS'!B$2:B$255,'PRODUCTION LOTS'!C$2:C$255)</f>
        <v>44511.354907407411</v>
      </c>
      <c r="E273" s="27">
        <f>_xlfn.XLOOKUP(A273, 'RM DOM'!A$2:A$24, 'RM DOM'!E$2:E$24)</f>
        <v>44054</v>
      </c>
      <c r="F273" s="38">
        <f t="shared" si="4"/>
        <v>38.112908950617566</v>
      </c>
    </row>
    <row r="274" spans="1:6">
      <c r="A274" s="12">
        <v>344562</v>
      </c>
      <c r="B274" s="17" t="s">
        <v>19</v>
      </c>
      <c r="C274" s="18" t="s">
        <v>64</v>
      </c>
      <c r="D274" s="36">
        <f>_xlfn.XLOOKUP(C274,'PRODUCTION LOTS'!B$2:B$255,'PRODUCTION LOTS'!C$2:C$255)</f>
        <v>44511.354907407411</v>
      </c>
      <c r="E274" s="27">
        <f>_xlfn.XLOOKUP(A274, 'RM DOM'!A$2:A$24, 'RM DOM'!E$2:E$24)</f>
        <v>44069</v>
      </c>
      <c r="F274" s="38">
        <f t="shared" si="4"/>
        <v>36.862908950617566</v>
      </c>
    </row>
    <row r="275" spans="1:6">
      <c r="A275" s="17">
        <v>337544</v>
      </c>
      <c r="B275" s="17" t="s">
        <v>19</v>
      </c>
      <c r="C275" s="18" t="s">
        <v>65</v>
      </c>
      <c r="D275" s="36">
        <f>_xlfn.XLOOKUP(C275,'PRODUCTION LOTS'!B$2:B$255,'PRODUCTION LOTS'!C$2:C$255)</f>
        <v>44516.850254629629</v>
      </c>
      <c r="E275" s="27">
        <f>_xlfn.XLOOKUP(A275, 'RM DOM'!A$2:A$24, 'RM DOM'!E$2:E$24)</f>
        <v>44018</v>
      </c>
      <c r="F275" s="38">
        <f t="shared" si="4"/>
        <v>41.570854552469122</v>
      </c>
    </row>
    <row r="276" spans="1:6">
      <c r="A276" s="17">
        <v>339753</v>
      </c>
      <c r="B276" s="17" t="s">
        <v>19</v>
      </c>
      <c r="C276" s="18" t="s">
        <v>65</v>
      </c>
      <c r="D276" s="36">
        <f>_xlfn.XLOOKUP(C276,'PRODUCTION LOTS'!B$2:B$255,'PRODUCTION LOTS'!C$2:C$255)</f>
        <v>44516.850254629629</v>
      </c>
      <c r="E276" s="27">
        <f>_xlfn.XLOOKUP(A276, 'RM DOM'!A$2:A$24, 'RM DOM'!E$2:E$24)</f>
        <v>44054</v>
      </c>
      <c r="F276" s="38">
        <f t="shared" si="4"/>
        <v>38.570854552469122</v>
      </c>
    </row>
    <row r="277" spans="1:6">
      <c r="A277" s="17">
        <v>337544</v>
      </c>
      <c r="B277" s="17" t="s">
        <v>229</v>
      </c>
      <c r="C277" s="18" t="s">
        <v>247</v>
      </c>
      <c r="D277" s="36">
        <f>_xlfn.XLOOKUP(C277,'PRODUCTION LOTS'!B$2:B$255,'PRODUCTION LOTS'!C$2:C$255)</f>
        <v>44517</v>
      </c>
      <c r="E277" s="27">
        <f>_xlfn.XLOOKUP(A277, 'RM DOM'!A$2:A$24, 'RM DOM'!E$2:E$24)</f>
        <v>44018</v>
      </c>
      <c r="F277" s="38">
        <f t="shared" si="4"/>
        <v>41.583333333333336</v>
      </c>
    </row>
    <row r="278" spans="1:6">
      <c r="A278" s="17">
        <v>339753</v>
      </c>
      <c r="B278" s="17" t="s">
        <v>229</v>
      </c>
      <c r="C278" s="18" t="s">
        <v>248</v>
      </c>
      <c r="D278" s="36">
        <f>_xlfn.XLOOKUP(C278,'PRODUCTION LOTS'!B$2:B$255,'PRODUCTION LOTS'!C$2:C$255)</f>
        <v>44530</v>
      </c>
      <c r="E278" s="27">
        <f>_xlfn.XLOOKUP(A278, 'RM DOM'!A$2:A$24, 'RM DOM'!E$2:E$24)</f>
        <v>44054</v>
      </c>
      <c r="F278" s="38">
        <f t="shared" si="4"/>
        <v>39.666666666666664</v>
      </c>
    </row>
    <row r="279" spans="1:6">
      <c r="A279" s="17">
        <v>337544</v>
      </c>
      <c r="B279" s="17" t="s">
        <v>3</v>
      </c>
      <c r="C279" s="18" t="s">
        <v>13</v>
      </c>
      <c r="D279" s="36">
        <f>_xlfn.XLOOKUP(C279,'PRODUCTION LOTS'!B$2:B$255,'PRODUCTION LOTS'!C$2:C$255)</f>
        <v>44534.859074074076</v>
      </c>
      <c r="E279" s="27">
        <f>_xlfn.XLOOKUP(A279, 'RM DOM'!A$2:A$24, 'RM DOM'!E$2:E$24)</f>
        <v>44018</v>
      </c>
      <c r="F279" s="38">
        <f t="shared" si="4"/>
        <v>43.071589506173041</v>
      </c>
    </row>
    <row r="280" spans="1:6">
      <c r="A280" s="17">
        <v>339753</v>
      </c>
      <c r="B280" s="17" t="s">
        <v>3</v>
      </c>
      <c r="C280" s="18" t="s">
        <v>13</v>
      </c>
      <c r="D280" s="36">
        <f>_xlfn.XLOOKUP(C280,'PRODUCTION LOTS'!B$2:B$255,'PRODUCTION LOTS'!C$2:C$255)</f>
        <v>44534.859074074076</v>
      </c>
      <c r="E280" s="27">
        <f>_xlfn.XLOOKUP(A280, 'RM DOM'!A$2:A$24, 'RM DOM'!E$2:E$24)</f>
        <v>44054</v>
      </c>
      <c r="F280" s="38">
        <f t="shared" si="4"/>
        <v>40.071589506173041</v>
      </c>
    </row>
    <row r="281" spans="1:6">
      <c r="A281" s="17">
        <v>337544</v>
      </c>
      <c r="B281" s="17" t="s">
        <v>3</v>
      </c>
      <c r="C281" s="18" t="s">
        <v>15</v>
      </c>
      <c r="D281" s="36">
        <f>_xlfn.XLOOKUP(C281,'PRODUCTION LOTS'!B$2:B$255,'PRODUCTION LOTS'!C$2:C$255)</f>
        <v>44545.834490740737</v>
      </c>
      <c r="E281" s="27">
        <f>_xlfn.XLOOKUP(A281, 'RM DOM'!A$2:A$24, 'RM DOM'!E$2:E$24)</f>
        <v>44018</v>
      </c>
      <c r="F281" s="38">
        <f t="shared" si="4"/>
        <v>43.986207561728101</v>
      </c>
    </row>
    <row r="282" spans="1:6">
      <c r="A282" s="17">
        <v>339753</v>
      </c>
      <c r="B282" s="17" t="s">
        <v>3</v>
      </c>
      <c r="C282" s="18" t="s">
        <v>15</v>
      </c>
      <c r="D282" s="36">
        <f>_xlfn.XLOOKUP(C282,'PRODUCTION LOTS'!B$2:B$255,'PRODUCTION LOTS'!C$2:C$255)</f>
        <v>44545.834490740737</v>
      </c>
      <c r="E282" s="27">
        <f>_xlfn.XLOOKUP(A282, 'RM DOM'!A$2:A$24, 'RM DOM'!E$2:E$24)</f>
        <v>44054</v>
      </c>
      <c r="F282" s="38">
        <f t="shared" si="4"/>
        <v>40.986207561728101</v>
      </c>
    </row>
    <row r="283" spans="1:6">
      <c r="A283" s="17">
        <v>337544</v>
      </c>
      <c r="B283" s="17" t="s">
        <v>3</v>
      </c>
      <c r="C283" s="18" t="s">
        <v>16</v>
      </c>
      <c r="D283" s="36">
        <f>_xlfn.XLOOKUP(C283,'PRODUCTION LOTS'!B$2:B$255,'PRODUCTION LOTS'!C$2:C$255)</f>
        <v>44551.344282407408</v>
      </c>
      <c r="E283" s="27">
        <f>_xlfn.XLOOKUP(A283, 'RM DOM'!A$2:A$24, 'RM DOM'!E$2:E$24)</f>
        <v>44018</v>
      </c>
      <c r="F283" s="38">
        <f t="shared" si="4"/>
        <v>44.445356867284012</v>
      </c>
    </row>
    <row r="284" spans="1:6">
      <c r="A284" s="17">
        <v>339753</v>
      </c>
      <c r="B284" s="17" t="s">
        <v>3</v>
      </c>
      <c r="C284" s="18" t="s">
        <v>16</v>
      </c>
      <c r="D284" s="36">
        <f>_xlfn.XLOOKUP(C284,'PRODUCTION LOTS'!B$2:B$255,'PRODUCTION LOTS'!C$2:C$255)</f>
        <v>44551.344282407408</v>
      </c>
      <c r="E284" s="27">
        <f>_xlfn.XLOOKUP(A284, 'RM DOM'!A$2:A$24, 'RM DOM'!E$2:E$24)</f>
        <v>44054</v>
      </c>
      <c r="F284" s="38">
        <f t="shared" si="4"/>
        <v>41.445356867284012</v>
      </c>
    </row>
    <row r="285" spans="1:6">
      <c r="A285" s="17">
        <v>337544</v>
      </c>
      <c r="B285" s="17" t="s">
        <v>3</v>
      </c>
      <c r="C285" s="18" t="s">
        <v>17</v>
      </c>
      <c r="D285" s="36">
        <f>_xlfn.XLOOKUP(C285,'PRODUCTION LOTS'!B$2:B$255,'PRODUCTION LOTS'!C$2:C$255)</f>
        <v>44556.842442129629</v>
      </c>
      <c r="E285" s="27">
        <f>_xlfn.XLOOKUP(A285, 'RM DOM'!A$2:A$24, 'RM DOM'!E$2:E$24)</f>
        <v>44018</v>
      </c>
      <c r="F285" s="38">
        <f t="shared" si="4"/>
        <v>44.903536844135793</v>
      </c>
    </row>
    <row r="286" spans="1:6">
      <c r="A286" s="17">
        <v>339753</v>
      </c>
      <c r="B286" s="17" t="s">
        <v>3</v>
      </c>
      <c r="C286" s="18" t="s">
        <v>17</v>
      </c>
      <c r="D286" s="36">
        <f>_xlfn.XLOOKUP(C286,'PRODUCTION LOTS'!B$2:B$255,'PRODUCTION LOTS'!C$2:C$255)</f>
        <v>44556.842442129629</v>
      </c>
      <c r="E286" s="27">
        <f>_xlfn.XLOOKUP(A286, 'RM DOM'!A$2:A$24, 'RM DOM'!E$2:E$24)</f>
        <v>44054</v>
      </c>
      <c r="F286" s="38">
        <f t="shared" si="4"/>
        <v>41.903536844135793</v>
      </c>
    </row>
    <row r="287" spans="1:6">
      <c r="A287" s="17">
        <v>339753</v>
      </c>
      <c r="B287" s="17" t="s">
        <v>229</v>
      </c>
      <c r="C287" s="18" t="s">
        <v>249</v>
      </c>
      <c r="D287" s="36">
        <f>_xlfn.XLOOKUP(C287,'PRODUCTION LOTS'!B$2:B$255,'PRODUCTION LOTS'!C$2:C$255)</f>
        <v>44539</v>
      </c>
      <c r="E287" s="27">
        <f>_xlfn.XLOOKUP(A287, 'RM DOM'!A$2:A$24, 'RM DOM'!E$2:E$24)</f>
        <v>44054</v>
      </c>
      <c r="F287" s="38">
        <f t="shared" si="4"/>
        <v>40.416666666666664</v>
      </c>
    </row>
    <row r="288" spans="1:6">
      <c r="A288" s="17">
        <v>339753</v>
      </c>
      <c r="B288" s="17" t="s">
        <v>229</v>
      </c>
      <c r="C288" s="18" t="s">
        <v>250</v>
      </c>
      <c r="D288" s="36">
        <f>_xlfn.XLOOKUP(C288,'PRODUCTION LOTS'!B$2:B$255,'PRODUCTION LOTS'!C$2:C$255)</f>
        <v>44546</v>
      </c>
      <c r="E288" s="27">
        <f>_xlfn.XLOOKUP(A288, 'RM DOM'!A$2:A$24, 'RM DOM'!E$2:E$24)</f>
        <v>44054</v>
      </c>
      <c r="F288" s="38">
        <f t="shared" si="4"/>
        <v>41</v>
      </c>
    </row>
    <row r="289" spans="1:6">
      <c r="A289" s="17">
        <v>337544</v>
      </c>
      <c r="B289" s="17" t="s">
        <v>19</v>
      </c>
      <c r="C289" s="18" t="s">
        <v>66</v>
      </c>
      <c r="D289" s="36">
        <f>_xlfn.XLOOKUP(C289,'PRODUCTION LOTS'!B$2:B$255,'PRODUCTION LOTS'!C$2:C$255)</f>
        <v>44568.358761574076</v>
      </c>
      <c r="E289" s="27">
        <f>_xlfn.XLOOKUP(A289, 'RM DOM'!A$2:A$24, 'RM DOM'!E$2:E$24)</f>
        <v>44018</v>
      </c>
      <c r="F289" s="38">
        <f t="shared" si="4"/>
        <v>45.863230131173019</v>
      </c>
    </row>
    <row r="290" spans="1:6">
      <c r="A290" s="17">
        <v>339753</v>
      </c>
      <c r="B290" s="17" t="s">
        <v>19</v>
      </c>
      <c r="C290" s="18" t="s">
        <v>66</v>
      </c>
      <c r="D290" s="36">
        <f>_xlfn.XLOOKUP(C290,'PRODUCTION LOTS'!B$2:B$255,'PRODUCTION LOTS'!C$2:C$255)</f>
        <v>44568.358761574076</v>
      </c>
      <c r="E290" s="27">
        <f>_xlfn.XLOOKUP(A290, 'RM DOM'!A$2:A$24, 'RM DOM'!E$2:E$24)</f>
        <v>44054</v>
      </c>
      <c r="F290" s="38">
        <f t="shared" si="4"/>
        <v>42.863230131173019</v>
      </c>
    </row>
    <row r="291" spans="1:6">
      <c r="A291" s="17">
        <v>337544</v>
      </c>
      <c r="B291" s="17" t="s">
        <v>3</v>
      </c>
      <c r="C291" s="18" t="s">
        <v>18</v>
      </c>
      <c r="D291" s="36">
        <f>_xlfn.XLOOKUP(C291,'PRODUCTION LOTS'!B$2:B$255,'PRODUCTION LOTS'!C$2:C$255)</f>
        <v>44562.416724537034</v>
      </c>
      <c r="E291" s="27">
        <f>_xlfn.XLOOKUP(A291, 'RM DOM'!A$2:A$24, 'RM DOM'!E$2:E$24)</f>
        <v>44018</v>
      </c>
      <c r="F291" s="38">
        <f t="shared" si="4"/>
        <v>45.368060378086135</v>
      </c>
    </row>
    <row r="292" spans="1:6">
      <c r="A292" s="17">
        <v>339753</v>
      </c>
      <c r="B292" s="17" t="s">
        <v>3</v>
      </c>
      <c r="C292" s="18" t="s">
        <v>18</v>
      </c>
      <c r="D292" s="36">
        <f>_xlfn.XLOOKUP(C292,'PRODUCTION LOTS'!B$2:B$255,'PRODUCTION LOTS'!C$2:C$255)</f>
        <v>44562.416724537034</v>
      </c>
      <c r="E292" s="27">
        <f>_xlfn.XLOOKUP(A292, 'RM DOM'!A$2:A$24, 'RM DOM'!E$2:E$24)</f>
        <v>44054</v>
      </c>
      <c r="F292" s="38">
        <f t="shared" si="4"/>
        <v>42.368060378086135</v>
      </c>
    </row>
    <row r="293" spans="1:6">
      <c r="A293" s="17">
        <v>339753</v>
      </c>
      <c r="B293" s="17" t="s">
        <v>19</v>
      </c>
      <c r="C293" s="18" t="s">
        <v>67</v>
      </c>
      <c r="D293" s="36">
        <f>_xlfn.XLOOKUP(C293,'PRODUCTION LOTS'!B$2:B$255,'PRODUCTION LOTS'!C$2:C$255)</f>
        <v>44574.345752314817</v>
      </c>
      <c r="E293" s="27">
        <f>_xlfn.XLOOKUP(A293, 'RM DOM'!A$2:A$24, 'RM DOM'!E$2:E$24)</f>
        <v>44054</v>
      </c>
      <c r="F293" s="38">
        <f t="shared" si="4"/>
        <v>43.362146026234768</v>
      </c>
    </row>
    <row r="294" spans="1:6">
      <c r="A294" s="17">
        <v>339753</v>
      </c>
      <c r="B294" s="17" t="s">
        <v>19</v>
      </c>
      <c r="C294" s="18" t="s">
        <v>68</v>
      </c>
      <c r="D294" s="36">
        <f>_xlfn.XLOOKUP(C294,'PRODUCTION LOTS'!B$2:B$255,'PRODUCTION LOTS'!C$2:C$255)</f>
        <v>44579.851898148147</v>
      </c>
      <c r="E294" s="27">
        <f>_xlfn.XLOOKUP(A294, 'RM DOM'!A$2:A$24, 'RM DOM'!E$2:E$24)</f>
        <v>44054</v>
      </c>
      <c r="F294" s="38">
        <f t="shared" si="4"/>
        <v>43.82099151234555</v>
      </c>
    </row>
    <row r="295" spans="1:6">
      <c r="A295" s="17">
        <v>339753</v>
      </c>
      <c r="B295" s="17" t="s">
        <v>19</v>
      </c>
      <c r="C295" s="18" t="s">
        <v>70</v>
      </c>
      <c r="D295" s="36">
        <f>_xlfn.XLOOKUP(C295,'PRODUCTION LOTS'!B$2:B$255,'PRODUCTION LOTS'!C$2:C$255)</f>
        <v>44586.863634259258</v>
      </c>
      <c r="E295" s="27">
        <f>_xlfn.XLOOKUP(A295, 'RM DOM'!A$2:A$24, 'RM DOM'!E$2:E$24)</f>
        <v>44054</v>
      </c>
      <c r="F295" s="38">
        <f t="shared" si="4"/>
        <v>44.405302854938178</v>
      </c>
    </row>
    <row r="296" spans="1:6">
      <c r="A296" s="17">
        <v>339753</v>
      </c>
      <c r="B296" s="17" t="s">
        <v>19</v>
      </c>
      <c r="C296" s="18" t="s">
        <v>72</v>
      </c>
      <c r="D296" s="36">
        <f>_xlfn.XLOOKUP(C296,'PRODUCTION LOTS'!B$2:B$255,'PRODUCTION LOTS'!C$2:C$255)</f>
        <v>44596.358506944445</v>
      </c>
      <c r="E296" s="27">
        <f>_xlfn.XLOOKUP(A296, 'RM DOM'!A$2:A$24, 'RM DOM'!E$2:E$24)</f>
        <v>44054</v>
      </c>
      <c r="F296" s="38">
        <f t="shared" ref="F296:F309" si="5">(D296-E296)/12</f>
        <v>45.196542245370438</v>
      </c>
    </row>
    <row r="297" spans="1:6">
      <c r="A297" s="17">
        <v>339753</v>
      </c>
      <c r="B297" s="17" t="s">
        <v>19</v>
      </c>
      <c r="C297" s="18" t="s">
        <v>73</v>
      </c>
      <c r="D297" s="36">
        <f>_xlfn.XLOOKUP(C297,'PRODUCTION LOTS'!B$2:B$255,'PRODUCTION LOTS'!C$2:C$255)</f>
        <v>44602.337800925925</v>
      </c>
      <c r="E297" s="27">
        <f>_xlfn.XLOOKUP(A297, 'RM DOM'!A$2:A$24, 'RM DOM'!E$2:E$24)</f>
        <v>44054</v>
      </c>
      <c r="F297" s="38">
        <f t="shared" si="5"/>
        <v>45.694816743827083</v>
      </c>
    </row>
    <row r="298" spans="1:6">
      <c r="A298" s="17">
        <v>339753</v>
      </c>
      <c r="B298" s="17" t="s">
        <v>19</v>
      </c>
      <c r="C298" s="18" t="s">
        <v>74</v>
      </c>
      <c r="D298" s="36">
        <f>_xlfn.XLOOKUP(C298,'PRODUCTION LOTS'!B$2:B$255,'PRODUCTION LOTS'!C$2:C$255)</f>
        <v>44607.72215277778</v>
      </c>
      <c r="E298" s="27">
        <f>_xlfn.XLOOKUP(A298, 'RM DOM'!A$2:A$24, 'RM DOM'!E$2:E$24)</f>
        <v>44054</v>
      </c>
      <c r="F298" s="38">
        <f t="shared" si="5"/>
        <v>46.143512731481678</v>
      </c>
    </row>
    <row r="299" spans="1:6">
      <c r="A299" s="17">
        <v>339753</v>
      </c>
      <c r="B299" s="17" t="s">
        <v>19</v>
      </c>
      <c r="C299" s="18" t="s">
        <v>75</v>
      </c>
      <c r="D299" s="36">
        <f>_xlfn.XLOOKUP(C299,'PRODUCTION LOTS'!B$2:B$255,'PRODUCTION LOTS'!C$2:C$255)</f>
        <v>44613.339988425927</v>
      </c>
      <c r="E299" s="27">
        <f>_xlfn.XLOOKUP(A299, 'RM DOM'!A$2:A$24, 'RM DOM'!E$2:E$24)</f>
        <v>44054</v>
      </c>
      <c r="F299" s="38">
        <f t="shared" si="5"/>
        <v>46.611665702160586</v>
      </c>
    </row>
    <row r="300" spans="1:6">
      <c r="A300" s="12">
        <v>344562</v>
      </c>
      <c r="B300" s="17" t="s">
        <v>19</v>
      </c>
      <c r="C300" s="18" t="s">
        <v>75</v>
      </c>
      <c r="D300" s="36">
        <f>_xlfn.XLOOKUP(C300,'PRODUCTION LOTS'!B$2:B$255,'PRODUCTION LOTS'!C$2:C$255)</f>
        <v>44613.339988425927</v>
      </c>
      <c r="E300" s="27">
        <f>_xlfn.XLOOKUP(A300, 'RM DOM'!A$2:A$24, 'RM DOM'!E$2:E$24)</f>
        <v>44069</v>
      </c>
      <c r="F300" s="38">
        <f t="shared" si="5"/>
        <v>45.361665702160586</v>
      </c>
    </row>
    <row r="301" spans="1:6">
      <c r="A301" s="17">
        <v>339753</v>
      </c>
      <c r="B301" s="17" t="s">
        <v>19</v>
      </c>
      <c r="C301" s="18" t="s">
        <v>76</v>
      </c>
      <c r="D301" s="36">
        <f>_xlfn.XLOOKUP(C301,'PRODUCTION LOTS'!B$2:B$255,'PRODUCTION LOTS'!C$2:C$255)</f>
        <v>44618.856238425928</v>
      </c>
      <c r="E301" s="27">
        <f>_xlfn.XLOOKUP(A301, 'RM DOM'!A$2:A$24, 'RM DOM'!E$2:E$24)</f>
        <v>44054</v>
      </c>
      <c r="F301" s="38">
        <f t="shared" si="5"/>
        <v>47.07135320216063</v>
      </c>
    </row>
    <row r="302" spans="1:6">
      <c r="A302" s="12">
        <v>344562</v>
      </c>
      <c r="B302" s="17" t="s">
        <v>19</v>
      </c>
      <c r="C302" s="18" t="s">
        <v>76</v>
      </c>
      <c r="D302" s="36">
        <f>_xlfn.XLOOKUP(C302,'PRODUCTION LOTS'!B$2:B$255,'PRODUCTION LOTS'!C$2:C$255)</f>
        <v>44618.856238425928</v>
      </c>
      <c r="E302" s="27">
        <f>_xlfn.XLOOKUP(A302, 'RM DOM'!A$2:A$24, 'RM DOM'!E$2:E$24)</f>
        <v>44069</v>
      </c>
      <c r="F302" s="38">
        <f t="shared" si="5"/>
        <v>45.82135320216063</v>
      </c>
    </row>
    <row r="303" spans="1:6">
      <c r="A303" s="17">
        <v>339753</v>
      </c>
      <c r="B303" s="17" t="s">
        <v>19</v>
      </c>
      <c r="C303" s="18" t="s">
        <v>77</v>
      </c>
      <c r="D303" s="36">
        <f>_xlfn.XLOOKUP(C303,'PRODUCTION LOTS'!B$2:B$255,'PRODUCTION LOTS'!C$2:C$255)</f>
        <v>44624.333182870374</v>
      </c>
      <c r="E303" s="27">
        <f>_xlfn.XLOOKUP(A303, 'RM DOM'!A$2:A$24, 'RM DOM'!E$2:E$24)</f>
        <v>44054</v>
      </c>
      <c r="F303" s="38">
        <f t="shared" si="5"/>
        <v>47.527765239197834</v>
      </c>
    </row>
    <row r="304" spans="1:6">
      <c r="A304" s="12">
        <v>344562</v>
      </c>
      <c r="B304" s="17" t="s">
        <v>19</v>
      </c>
      <c r="C304" s="18" t="s">
        <v>77</v>
      </c>
      <c r="D304" s="36">
        <f>_xlfn.XLOOKUP(C304,'PRODUCTION LOTS'!B$2:B$255,'PRODUCTION LOTS'!C$2:C$255)</f>
        <v>44624.333182870374</v>
      </c>
      <c r="E304" s="27">
        <f>_xlfn.XLOOKUP(A304, 'RM DOM'!A$2:A$24, 'RM DOM'!E$2:E$24)</f>
        <v>44069</v>
      </c>
      <c r="F304" s="38">
        <f t="shared" si="5"/>
        <v>46.277765239197834</v>
      </c>
    </row>
    <row r="305" spans="1:6">
      <c r="A305" s="17">
        <v>339753</v>
      </c>
      <c r="B305" s="17" t="s">
        <v>19</v>
      </c>
      <c r="C305" s="18" t="s">
        <v>78</v>
      </c>
      <c r="D305" s="36">
        <f>_xlfn.XLOOKUP(C305,'PRODUCTION LOTS'!B$2:B$255,'PRODUCTION LOTS'!C$2:C$255)</f>
        <v>44629.841122685182</v>
      </c>
      <c r="E305" s="27">
        <f>_xlfn.XLOOKUP(A305, 'RM DOM'!A$2:A$24, 'RM DOM'!E$2:E$24)</f>
        <v>44054</v>
      </c>
      <c r="F305" s="38">
        <f t="shared" si="5"/>
        <v>47.986760223765181</v>
      </c>
    </row>
    <row r="306" spans="1:6">
      <c r="A306" s="17">
        <v>339753</v>
      </c>
      <c r="B306" s="17" t="s">
        <v>19</v>
      </c>
      <c r="C306" s="18" t="s">
        <v>251</v>
      </c>
      <c r="D306" s="36">
        <f>_xlfn.XLOOKUP(C306,'PRODUCTION LOTS'!B$2:B$255,'PRODUCTION LOTS'!C$2:C$255)</f>
        <v>44636.344421296293</v>
      </c>
      <c r="E306" s="27">
        <f>_xlfn.XLOOKUP(A306, 'RM DOM'!A$2:A$24, 'RM DOM'!E$2:E$24)</f>
        <v>44054</v>
      </c>
      <c r="F306" s="38">
        <f t="shared" si="5"/>
        <v>48.528701774691093</v>
      </c>
    </row>
    <row r="307" spans="1:6">
      <c r="A307" s="17">
        <v>339753</v>
      </c>
      <c r="B307" s="17" t="s">
        <v>19</v>
      </c>
      <c r="C307" s="18" t="s">
        <v>252</v>
      </c>
      <c r="D307" s="36">
        <f>_xlfn.XLOOKUP(C307,'PRODUCTION LOTS'!B$2:B$255,'PRODUCTION LOTS'!C$2:C$255)</f>
        <v>44641.855833333335</v>
      </c>
      <c r="E307" s="27">
        <f>_xlfn.XLOOKUP(A307, 'RM DOM'!A$2:A$24, 'RM DOM'!E$2:E$24)</f>
        <v>44054</v>
      </c>
      <c r="F307" s="38">
        <f t="shared" si="5"/>
        <v>48.98798611111124</v>
      </c>
    </row>
    <row r="308" spans="1:6">
      <c r="A308" s="17">
        <v>339753</v>
      </c>
      <c r="B308" s="17" t="s">
        <v>19</v>
      </c>
      <c r="C308" s="18" t="s">
        <v>255</v>
      </c>
      <c r="D308" s="36">
        <f>_xlfn.XLOOKUP(C308,'PRODUCTION LOTS'!B$2:B$255,'PRODUCTION LOTS'!C$2:C$255)</f>
        <v>44652.345902777779</v>
      </c>
      <c r="E308" s="27">
        <f>_xlfn.XLOOKUP(A308, 'RM DOM'!A$2:A$24, 'RM DOM'!E$2:E$24)</f>
        <v>44054</v>
      </c>
      <c r="F308" s="38">
        <f t="shared" si="5"/>
        <v>49.862158564814912</v>
      </c>
    </row>
    <row r="309" spans="1:6">
      <c r="A309" s="17">
        <v>339753</v>
      </c>
      <c r="B309" s="17" t="s">
        <v>19</v>
      </c>
      <c r="C309" s="18" t="s">
        <v>254</v>
      </c>
      <c r="D309" s="36">
        <f>_xlfn.XLOOKUP(C309,'PRODUCTION LOTS'!B$2:B$255,'PRODUCTION LOTS'!C$2:C$255)</f>
        <v>44647.722962962966</v>
      </c>
      <c r="E309" s="27">
        <f>_xlfn.XLOOKUP(A309, 'RM DOM'!A$2:A$24, 'RM DOM'!E$2:E$24)</f>
        <v>44054</v>
      </c>
      <c r="F309" s="38">
        <f t="shared" si="5"/>
        <v>49.476913580247128</v>
      </c>
    </row>
    <row r="310" spans="1:6">
      <c r="A310" s="1"/>
      <c r="B310" s="1"/>
      <c r="C31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447C194D7304BA73E02153C70254E" ma:contentTypeVersion="6" ma:contentTypeDescription="Create a new document." ma:contentTypeScope="" ma:versionID="3d2fd164aa0000d8cf37034a694739e6">
  <xsd:schema xmlns:xsd="http://www.w3.org/2001/XMLSchema" xmlns:xs="http://www.w3.org/2001/XMLSchema" xmlns:p="http://schemas.microsoft.com/office/2006/metadata/properties" xmlns:ns2="72d8e9bc-dbfc-4ec5-9d0a-cba55e9a106d" targetNamespace="http://schemas.microsoft.com/office/2006/metadata/properties" ma:root="true" ma:fieldsID="01c715fbd3c6eaca0a54b0d84923be74" ns2:_="">
    <xsd:import namespace="72d8e9bc-dbfc-4ec5-9d0a-cba55e9a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8e9bc-dbfc-4ec5-9d0a-cba55e9a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D23BE3-5D46-4C9B-A876-D4C0377A934E}"/>
</file>

<file path=customXml/itemProps2.xml><?xml version="1.0" encoding="utf-8"?>
<ds:datastoreItem xmlns:ds="http://schemas.openxmlformats.org/officeDocument/2006/customXml" ds:itemID="{5201B740-B140-40F8-B866-E6911EF0AAA3}"/>
</file>

<file path=customXml/itemProps3.xml><?xml version="1.0" encoding="utf-8"?>
<ds:datastoreItem xmlns:ds="http://schemas.openxmlformats.org/officeDocument/2006/customXml" ds:itemID="{8ABB3FE3-F3B4-44EC-B942-613E76A4E7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Patel, Jacika</cp:lastModifiedBy>
  <cp:revision/>
  <dcterms:created xsi:type="dcterms:W3CDTF">2022-07-19T15:51:18Z</dcterms:created>
  <dcterms:modified xsi:type="dcterms:W3CDTF">2022-07-19T18:11:36Z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0x010100BCF447C194D7304BA73E02153C70254E</vt:lpwstr>
  </property>
</Properties>
</file>