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efinitely" sheetId="1" state="visible" r:id="rId2"/>
    <sheet name="mayb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<sst xmlns="http://schemas.openxmlformats.org/spreadsheetml/2006/main" count="2476" uniqueCount="601">
  <si>
    <t xml:space="preserve">Library ID</t>
  </si>
  <si>
    <t xml:space="preserve">kit</t>
  </si>
  <si>
    <t xml:space="preserve">assay</t>
  </si>
  <si>
    <t xml:space="preserve">sample</t>
  </si>
  <si>
    <t xml:space="preserve">species</t>
  </si>
  <si>
    <t xml:space="preserve">strain</t>
  </si>
  <si>
    <t xml:space="preserve">treatment</t>
  </si>
  <si>
    <t xml:space="preserve">time</t>
  </si>
  <si>
    <t xml:space="preserve">ERCC</t>
  </si>
  <si>
    <t xml:space="preserve">Project description</t>
  </si>
  <si>
    <t xml:space="preserve">Prep.Batch</t>
  </si>
  <si>
    <t xml:space="preserve">Seq.Batch</t>
  </si>
  <si>
    <t xml:space="preserve">Barcode#</t>
  </si>
  <si>
    <t xml:space="preserve">Barcode</t>
  </si>
  <si>
    <t xml:space="preserve">PCR cycles</t>
  </si>
  <si>
    <t xml:space="preserve">Qb c (ng/ul)</t>
  </si>
  <si>
    <t xml:space="preserve">Size (bp)</t>
  </si>
  <si>
    <t xml:space="preserve">c (nM)</t>
  </si>
  <si>
    <t xml:space="preserve">Seq. mode</t>
  </si>
  <si>
    <t xml:space="preserve">Submitted</t>
  </si>
  <si>
    <t xml:space="preserve">Finished</t>
  </si>
  <si>
    <t xml:space="preserve">Location</t>
  </si>
  <si>
    <t xml:space="preserve">Sequencer</t>
  </si>
  <si>
    <t xml:space="preserve">Runfolder (maxcluster: data/basecalls/)</t>
  </si>
  <si>
    <t xml:space="preserve">Comments</t>
  </si>
  <si>
    <t xml:space="preserve">UO_AH_004</t>
  </si>
  <si>
    <t xml:space="preserve">NEXTflex dirRNA-Seq</t>
  </si>
  <si>
    <t xml:space="preserve">RNA-seq</t>
  </si>
  <si>
    <t xml:space="preserve">Adrenal mouse WT1</t>
  </si>
  <si>
    <t xml:space="preserve">mouse</t>
  </si>
  <si>
    <t xml:space="preserve">ZFP36L2 WT</t>
  </si>
  <si>
    <t xml:space="preserve">RNA-Seq mouse adrenal ZFP36L2 wt</t>
  </si>
  <si>
    <t xml:space="preserve">20140619_1</t>
  </si>
  <si>
    <t xml:space="preserve">GCCAAT</t>
  </si>
  <si>
    <t xml:space="preserve">15</t>
  </si>
  <si>
    <t xml:space="preserve">2x100</t>
  </si>
  <si>
    <t xml:space="preserve">-80°C, Libraries 1</t>
  </si>
  <si>
    <t xml:space="preserve">HiSeq2000</t>
  </si>
  <si>
    <t xml:space="preserve">140626_SN303_0190_A_C47YTACXX_MIXED</t>
  </si>
  <si>
    <t xml:space="preserve">UO_AH_005</t>
  </si>
  <si>
    <t xml:space="preserve">Adrenal mouse WT2</t>
  </si>
  <si>
    <t xml:space="preserve">20140619_2</t>
  </si>
  <si>
    <t xml:space="preserve">CGATGT</t>
  </si>
  <si>
    <t xml:space="preserve">UO_AH_006</t>
  </si>
  <si>
    <t xml:space="preserve">Adrenal mouse WT3</t>
  </si>
  <si>
    <t xml:space="preserve">20140619_3</t>
  </si>
  <si>
    <t xml:space="preserve">UO_AH_007</t>
  </si>
  <si>
    <t xml:space="preserve">Adrenal mouse WT4</t>
  </si>
  <si>
    <t xml:space="preserve">20140619_4</t>
  </si>
  <si>
    <t xml:space="preserve">CTTGTA</t>
  </si>
  <si>
    <t xml:space="preserve">UO_AH_008</t>
  </si>
  <si>
    <t xml:space="preserve">Adrenal mouse WT5</t>
  </si>
  <si>
    <t xml:space="preserve">20140619_5</t>
  </si>
  <si>
    <t xml:space="preserve">UO_AH_009</t>
  </si>
  <si>
    <t xml:space="preserve">Adrenal mouse KO1</t>
  </si>
  <si>
    <t xml:space="preserve">ZFP36L2 KO</t>
  </si>
  <si>
    <t xml:space="preserve">RNA-Seq mouse adrenal ZFP36L2 ko</t>
  </si>
  <si>
    <t xml:space="preserve">UO_AH_010</t>
  </si>
  <si>
    <t xml:space="preserve">Adrenal mouse KO2</t>
  </si>
  <si>
    <t xml:space="preserve">UO_AH_011</t>
  </si>
  <si>
    <t xml:space="preserve">Adrenal mouse KO3</t>
  </si>
  <si>
    <t xml:space="preserve">TGACCA</t>
  </si>
  <si>
    <t xml:space="preserve">UO_AH_012</t>
  </si>
  <si>
    <t xml:space="preserve">Adrenal mouse KO4</t>
  </si>
  <si>
    <t xml:space="preserve">UO_AH_013</t>
  </si>
  <si>
    <t xml:space="preserve">Adrenal mouse KO5</t>
  </si>
  <si>
    <t xml:space="preserve">UO_AH_014</t>
  </si>
  <si>
    <t xml:space="preserve">Adrenal mouse WT6 + 1/2 ERCC</t>
  </si>
  <si>
    <t xml:space="preserve">y</t>
  </si>
  <si>
    <t xml:space="preserve">UO_AH_015</t>
  </si>
  <si>
    <t xml:space="preserve">Adrenal mouse WT7 + 1/2 ERCC</t>
  </si>
  <si>
    <t xml:space="preserve">UO_AH_016</t>
  </si>
  <si>
    <t xml:space="preserve">Adrenal mouse WT8 + 1/2 ERCC</t>
  </si>
  <si>
    <t xml:space="preserve">UO_AH_017</t>
  </si>
  <si>
    <t xml:space="preserve">Adrenal mouse WT9 + 1/2 ERCC</t>
  </si>
  <si>
    <t xml:space="preserve">UO_AH_018</t>
  </si>
  <si>
    <t xml:space="preserve">Adrenal mouse WT10 + 1/2 ERCC</t>
  </si>
  <si>
    <t xml:space="preserve">UO_AH_019</t>
  </si>
  <si>
    <t xml:space="preserve">Adrenal mouse KO6 + 1/2 ERCC</t>
  </si>
  <si>
    <t xml:space="preserve">UO_AH_020</t>
  </si>
  <si>
    <t xml:space="preserve">Adrenal mouse KO7 + 1/2 ERCC</t>
  </si>
  <si>
    <t xml:space="preserve">UO_AH_021</t>
  </si>
  <si>
    <t xml:space="preserve">Adrenal mouse KO8 + 1/2 ERCC</t>
  </si>
  <si>
    <t xml:space="preserve">UO_AH_022</t>
  </si>
  <si>
    <t xml:space="preserve">Adrenal mouse KO9 + 1/2 ERCC</t>
  </si>
  <si>
    <t xml:space="preserve">UO_AH_023</t>
  </si>
  <si>
    <t xml:space="preserve">Adrenal mouse KO10 + 1/2 ERCC</t>
  </si>
  <si>
    <t xml:space="preserve">UO_AH_054</t>
  </si>
  <si>
    <t xml:space="preserve">NEXTflex RD qRNA-seq</t>
  </si>
  <si>
    <t xml:space="preserve">H295R I Ctrl + ERCC</t>
  </si>
  <si>
    <t xml:space="preserve">human</t>
  </si>
  <si>
    <t xml:space="preserve">Ctrl</t>
  </si>
  <si>
    <t xml:space="preserve">0h</t>
  </si>
  <si>
    <t xml:space="preserve">RNA-Seq human adrenal untreated ctrl</t>
  </si>
  <si>
    <t xml:space="preserve">20141121_6</t>
  </si>
  <si>
    <t xml:space="preserve">25</t>
  </si>
  <si>
    <t xml:space="preserve">CTTGTAC</t>
  </si>
  <si>
    <t xml:space="preserve">21.11.14</t>
  </si>
  <si>
    <t xml:space="preserve">141203_SN471_0186_A_C5R9JACXX_OHLER</t>
  </si>
  <si>
    <t xml:space="preserve">UO_AH_055</t>
  </si>
  <si>
    <t xml:space="preserve">H295R I Ang 0.25h + ERCC</t>
  </si>
  <si>
    <t xml:space="preserve">Ang</t>
  </si>
  <si>
    <t xml:space="preserve">0.25h</t>
  </si>
  <si>
    <t xml:space="preserve">RNA-Seq human adrenal Angiotensin treated</t>
  </si>
  <si>
    <t xml:space="preserve">30</t>
  </si>
  <si>
    <t xml:space="preserve">GTCTTGG</t>
  </si>
  <si>
    <t xml:space="preserve">UO_AH_056</t>
  </si>
  <si>
    <t xml:space="preserve">H295R I For 0.25h + ERCC</t>
  </si>
  <si>
    <t xml:space="preserve">For</t>
  </si>
  <si>
    <t xml:space="preserve">RNA-Seq human adrenal Forskolin treated</t>
  </si>
  <si>
    <t xml:space="preserve">20141121_8</t>
  </si>
  <si>
    <t xml:space="preserve">61</t>
  </si>
  <si>
    <t xml:space="preserve">GATTCAT</t>
  </si>
  <si>
    <t xml:space="preserve">UO_AH_057</t>
  </si>
  <si>
    <t xml:space="preserve">H295R I Ang 0.5h + ERCC</t>
  </si>
  <si>
    <t xml:space="preserve">0.5h</t>
  </si>
  <si>
    <t xml:space="preserve">27</t>
  </si>
  <si>
    <t xml:space="preserve">GGTGAGT</t>
  </si>
  <si>
    <t xml:space="preserve">UO_AH_058</t>
  </si>
  <si>
    <t xml:space="preserve">H295R I For 0.5h + ERCC</t>
  </si>
  <si>
    <t xml:space="preserve">20141121_9</t>
  </si>
  <si>
    <t xml:space="preserve">32</t>
  </si>
  <si>
    <t xml:space="preserve">TTCGCAC</t>
  </si>
  <si>
    <t xml:space="preserve">HiSeq2500</t>
  </si>
  <si>
    <t xml:space="preserve">150325_SN540_0255_B_HAYGAADXX_OHLER</t>
  </si>
  <si>
    <t xml:space="preserve">UO_AH_059</t>
  </si>
  <si>
    <t xml:space="preserve">H295R I Ang 1h + ERCC</t>
  </si>
  <si>
    <t xml:space="preserve">1h</t>
  </si>
  <si>
    <t xml:space="preserve">20141121_7</t>
  </si>
  <si>
    <t xml:space="preserve">26</t>
  </si>
  <si>
    <t xml:space="preserve">ACAGTGG</t>
  </si>
  <si>
    <t xml:space="preserve">150325_SN540_0254_A_HAN1TADXX_OHLER</t>
  </si>
  <si>
    <t xml:space="preserve">UO_AH_060</t>
  </si>
  <si>
    <t xml:space="preserve">H295R I For 1h + ERCC</t>
  </si>
  <si>
    <t xml:space="preserve">37</t>
  </si>
  <si>
    <t xml:space="preserve">GATCTCT</t>
  </si>
  <si>
    <t xml:space="preserve">UO_AH_061</t>
  </si>
  <si>
    <t xml:space="preserve">H295R I Ang 2h + ERCC</t>
  </si>
  <si>
    <t xml:space="preserve">2h</t>
  </si>
  <si>
    <t xml:space="preserve">68</t>
  </si>
  <si>
    <t xml:space="preserve">GTCGCTA</t>
  </si>
  <si>
    <t xml:space="preserve">UO_AH_062</t>
  </si>
  <si>
    <t xml:space="preserve">H295R I For 2h + ERCC</t>
  </si>
  <si>
    <t xml:space="preserve">38</t>
  </si>
  <si>
    <t xml:space="preserve">GCTCCTT</t>
  </si>
  <si>
    <t xml:space="preserve">UO_AH_063</t>
  </si>
  <si>
    <t xml:space="preserve">H295R I Ang 4h + ERCC</t>
  </si>
  <si>
    <t xml:space="preserve">4h</t>
  </si>
  <si>
    <t xml:space="preserve">29</t>
  </si>
  <si>
    <t xml:space="preserve">GTTAGCC</t>
  </si>
  <si>
    <t xml:space="preserve">UO_AH_064</t>
  </si>
  <si>
    <t xml:space="preserve">H295R I For 4h + ERCC</t>
  </si>
  <si>
    <t xml:space="preserve">20141121_10</t>
  </si>
  <si>
    <t xml:space="preserve">44</t>
  </si>
  <si>
    <t xml:space="preserve">GCAATCC</t>
  </si>
  <si>
    <t xml:space="preserve">UO_AH_065</t>
  </si>
  <si>
    <t xml:space="preserve">H295R I Ang 8h + ERCC</t>
  </si>
  <si>
    <t xml:space="preserve">8h</t>
  </si>
  <si>
    <t xml:space="preserve">49</t>
  </si>
  <si>
    <t xml:space="preserve">ATCACGT</t>
  </si>
  <si>
    <t xml:space="preserve">UO_AH_066</t>
  </si>
  <si>
    <t xml:space="preserve">H295R I For 8h + ERCC</t>
  </si>
  <si>
    <t xml:space="preserve">45</t>
  </si>
  <si>
    <t xml:space="preserve">GCCAATG</t>
  </si>
  <si>
    <t xml:space="preserve">UO_AH_067</t>
  </si>
  <si>
    <t xml:space="preserve">H295R I Ang 24h + ERCC</t>
  </si>
  <si>
    <t xml:space="preserve">24h</t>
  </si>
  <si>
    <t xml:space="preserve">28</t>
  </si>
  <si>
    <t xml:space="preserve">TGTATGC</t>
  </si>
  <si>
    <t xml:space="preserve">UO_AH_068</t>
  </si>
  <si>
    <t xml:space="preserve">H295R I For 24h + ERCC</t>
  </si>
  <si>
    <t xml:space="preserve">46</t>
  </si>
  <si>
    <t xml:space="preserve">GCAACAT</t>
  </si>
  <si>
    <t xml:space="preserve">UO_AH_069</t>
  </si>
  <si>
    <t xml:space="preserve">H295R IV Ctrl + ERCC</t>
  </si>
  <si>
    <t xml:space="preserve">34</t>
  </si>
  <si>
    <t xml:space="preserve">GGAATGA</t>
  </si>
  <si>
    <t xml:space="preserve">sent to BIOO for re-sequencing</t>
  </si>
  <si>
    <t xml:space="preserve">UO_AH_070</t>
  </si>
  <si>
    <t xml:space="preserve">H295R IV Ang 0.25h + ERCC</t>
  </si>
  <si>
    <t xml:space="preserve">35</t>
  </si>
  <si>
    <t xml:space="preserve">TAGTCTT</t>
  </si>
  <si>
    <t xml:space="preserve">UO_AH_071</t>
  </si>
  <si>
    <t xml:space="preserve">H295R IV For 0.25h + ERCC</t>
  </si>
  <si>
    <t xml:space="preserve">36</t>
  </si>
  <si>
    <t xml:space="preserve">TCTCGGT</t>
  </si>
  <si>
    <t xml:space="preserve">UO_AH_072</t>
  </si>
  <si>
    <t xml:space="preserve">H295R IV Ang 0.5h + ERCC</t>
  </si>
  <si>
    <t xml:space="preserve">39</t>
  </si>
  <si>
    <t xml:space="preserve">TCTCACG</t>
  </si>
  <si>
    <t xml:space="preserve">UO_AH_073</t>
  </si>
  <si>
    <t xml:space="preserve">H295R IV For 0.5h + ERCC</t>
  </si>
  <si>
    <t xml:space="preserve">43</t>
  </si>
  <si>
    <t xml:space="preserve">TCCAGTC</t>
  </si>
  <si>
    <t xml:space="preserve">UO_AH_074</t>
  </si>
  <si>
    <t xml:space="preserve">H295R IV Ang 1h + ERCC</t>
  </si>
  <si>
    <t xml:space="preserve">40</t>
  </si>
  <si>
    <t xml:space="preserve">TACTTCG</t>
  </si>
  <si>
    <t xml:space="preserve">UO_AH_075</t>
  </si>
  <si>
    <t xml:space="preserve">H295R IV For 1h + ERCC</t>
  </si>
  <si>
    <t xml:space="preserve">59</t>
  </si>
  <si>
    <t xml:space="preserve">TCGTTAG</t>
  </si>
  <si>
    <t xml:space="preserve">UO_AH_076</t>
  </si>
  <si>
    <t xml:space="preserve">H295R IV Ang 2h + ERCC</t>
  </si>
  <si>
    <t xml:space="preserve">41</t>
  </si>
  <si>
    <t xml:space="preserve">GAATCTG</t>
  </si>
  <si>
    <t xml:space="preserve">UO_AH_077</t>
  </si>
  <si>
    <t xml:space="preserve">H295R IV For 2h + ERCC</t>
  </si>
  <si>
    <t xml:space="preserve">33</t>
  </si>
  <si>
    <t xml:space="preserve">TTCCATT</t>
  </si>
  <si>
    <t xml:space="preserve">UO_AH_078</t>
  </si>
  <si>
    <t xml:space="preserve">H295R IV Ang 4h + ERCC</t>
  </si>
  <si>
    <t xml:space="preserve">47</t>
  </si>
  <si>
    <t xml:space="preserve">TGTGGTT</t>
  </si>
  <si>
    <t xml:space="preserve">UO_AH_079</t>
  </si>
  <si>
    <t xml:space="preserve">H295R IV For 4h + ERCC</t>
  </si>
  <si>
    <t xml:space="preserve">42</t>
  </si>
  <si>
    <t xml:space="preserve">TACTAGT</t>
  </si>
  <si>
    <t xml:space="preserve">UO_AH_080</t>
  </si>
  <si>
    <t xml:space="preserve">H295R IV Ang 8h + ERCC</t>
  </si>
  <si>
    <t xml:space="preserve">52</t>
  </si>
  <si>
    <t xml:space="preserve">TTGCGTA</t>
  </si>
  <si>
    <t xml:space="preserve">UO_AH_081</t>
  </si>
  <si>
    <t xml:space="preserve">H295R IV For 8h + ERCC</t>
  </si>
  <si>
    <t xml:space="preserve">50</t>
  </si>
  <si>
    <t xml:space="preserve">TGTTCTC</t>
  </si>
  <si>
    <t xml:space="preserve">UO_AH_082</t>
  </si>
  <si>
    <t xml:space="preserve">H295R IV Ang 24h + ERCC</t>
  </si>
  <si>
    <t xml:space="preserve">53</t>
  </si>
  <si>
    <t xml:space="preserve">TTGACTC</t>
  </si>
  <si>
    <t xml:space="preserve">UO_AH_083</t>
  </si>
  <si>
    <t xml:space="preserve">H295R IV For 24h + ERCC</t>
  </si>
  <si>
    <t xml:space="preserve">31</t>
  </si>
  <si>
    <t xml:space="preserve">TTAGGCA</t>
  </si>
  <si>
    <t xml:space="preserve">UO_AH_106</t>
  </si>
  <si>
    <t xml:space="preserve">NEXTflex smallRNA-Seq v2</t>
  </si>
  <si>
    <t xml:space="preserve">smallRNA-seq</t>
  </si>
  <si>
    <t xml:space="preserve">H295R I Ang 0.2</t>
  </si>
  <si>
    <t xml:space="preserve">smallRNA-Seq human adrenal untreated ctrl</t>
  </si>
  <si>
    <t xml:space="preserve">1</t>
  </si>
  <si>
    <t xml:space="preserve">ATCACG</t>
  </si>
  <si>
    <t xml:space="preserve">20</t>
  </si>
  <si>
    <t xml:space="preserve">1x50</t>
  </si>
  <si>
    <t xml:space="preserve">-80°C, Libraries 2</t>
  </si>
  <si>
    <t xml:space="preserve">150717_SN541_0311_A_C7EU1ACXX_MIXED</t>
  </si>
  <si>
    <t xml:space="preserve">UO_AH_107</t>
  </si>
  <si>
    <t xml:space="preserve">H295R I Ang 0.3</t>
  </si>
  <si>
    <t xml:space="preserve">2</t>
  </si>
  <si>
    <t xml:space="preserve">UO_AH_108</t>
  </si>
  <si>
    <t xml:space="preserve">H295R I Ang 15.2</t>
  </si>
  <si>
    <t xml:space="preserve">.25h</t>
  </si>
  <si>
    <t xml:space="preserve">smallRNA-Seq human adrenal Angiotensin treated</t>
  </si>
  <si>
    <t xml:space="preserve">3</t>
  </si>
  <si>
    <t xml:space="preserve">TTAGGC</t>
  </si>
  <si>
    <t xml:space="preserve">adapted conc. for seq.: 0,2</t>
  </si>
  <si>
    <t xml:space="preserve">UO_AH_109</t>
  </si>
  <si>
    <t xml:space="preserve">H295R I Ang 30.4</t>
  </si>
  <si>
    <t xml:space="preserve">.5h</t>
  </si>
  <si>
    <t xml:space="preserve">4</t>
  </si>
  <si>
    <t xml:space="preserve">UO_AH_110</t>
  </si>
  <si>
    <t xml:space="preserve">H295R I Ang 60.3</t>
  </si>
  <si>
    <t xml:space="preserve">5</t>
  </si>
  <si>
    <t xml:space="preserve">ACAGTG</t>
  </si>
  <si>
    <t xml:space="preserve">UO_AH_111</t>
  </si>
  <si>
    <t xml:space="preserve">H295R IV Ang 0.2</t>
  </si>
  <si>
    <t xml:space="preserve">6</t>
  </si>
  <si>
    <t xml:space="preserve">UO_AH_112</t>
  </si>
  <si>
    <t xml:space="preserve">H295R IV Ang 0.3</t>
  </si>
  <si>
    <t xml:space="preserve">7</t>
  </si>
  <si>
    <t xml:space="preserve">CAGATC</t>
  </si>
  <si>
    <t xml:space="preserve">UO_AH_113</t>
  </si>
  <si>
    <t xml:space="preserve">H295R IV Ang 0,25.2</t>
  </si>
  <si>
    <t xml:space="preserve">8</t>
  </si>
  <si>
    <t xml:space="preserve">ACTTGA</t>
  </si>
  <si>
    <t xml:space="preserve">UO_AH_114</t>
  </si>
  <si>
    <t xml:space="preserve">H295R IV Ang 0,5.2</t>
  </si>
  <si>
    <t xml:space="preserve">9</t>
  </si>
  <si>
    <t xml:space="preserve">GATCAG</t>
  </si>
  <si>
    <t xml:space="preserve">UO_AH_115</t>
  </si>
  <si>
    <t xml:space="preserve">H295R IV Ang 1.2</t>
  </si>
  <si>
    <t xml:space="preserve">10</t>
  </si>
  <si>
    <t xml:space="preserve">TAGCTT</t>
  </si>
  <si>
    <t xml:space="preserve">UO_AH_116</t>
  </si>
  <si>
    <t xml:space="preserve">H295R I Ang 120.3</t>
  </si>
  <si>
    <t xml:space="preserve">11</t>
  </si>
  <si>
    <t xml:space="preserve">GGCTAC</t>
  </si>
  <si>
    <t xml:space="preserve">adapted conc. for sequencing: 0,42</t>
  </si>
  <si>
    <t xml:space="preserve">UO_AH_117</t>
  </si>
  <si>
    <t xml:space="preserve">H295R I Ang 240.4</t>
  </si>
  <si>
    <t xml:space="preserve">12</t>
  </si>
  <si>
    <t xml:space="preserve">adapted conc. for sequencing: 0,45</t>
  </si>
  <si>
    <t xml:space="preserve">UO_AH_118</t>
  </si>
  <si>
    <t xml:space="preserve">H295R I Ang 8.4</t>
  </si>
  <si>
    <t xml:space="preserve">13</t>
  </si>
  <si>
    <t xml:space="preserve">AGTCAA</t>
  </si>
  <si>
    <t xml:space="preserve">adapted conc. for sequencing: 0,76</t>
  </si>
  <si>
    <t xml:space="preserve">UO_AH_119</t>
  </si>
  <si>
    <t xml:space="preserve">H295R I Ang 24.1</t>
  </si>
  <si>
    <t xml:space="preserve">14</t>
  </si>
  <si>
    <t xml:space="preserve">AGTTCC</t>
  </si>
  <si>
    <t xml:space="preserve">adapted conc. for sequencing: 0,77</t>
  </si>
  <si>
    <t xml:space="preserve">UO_AH_120</t>
  </si>
  <si>
    <t xml:space="preserve">H295R IV Ang 2.2</t>
  </si>
  <si>
    <t xml:space="preserve">ATGTCA</t>
  </si>
  <si>
    <t xml:space="preserve">adapted conc. for sequencing: 0,43</t>
  </si>
  <si>
    <t xml:space="preserve">UO_AH_121</t>
  </si>
  <si>
    <t xml:space="preserve">H295R IV Ang 4.2</t>
  </si>
  <si>
    <t xml:space="preserve">16</t>
  </si>
  <si>
    <t xml:space="preserve">CCGTCC</t>
  </si>
  <si>
    <t xml:space="preserve">adapted conc. for sequencing: 0,85</t>
  </si>
  <si>
    <t xml:space="preserve">UO_AH_122</t>
  </si>
  <si>
    <t xml:space="preserve">H295R IV Ang 8.2</t>
  </si>
  <si>
    <t xml:space="preserve">17</t>
  </si>
  <si>
    <t xml:space="preserve">GTAGAG</t>
  </si>
  <si>
    <t xml:space="preserve">UO_AH_123</t>
  </si>
  <si>
    <t xml:space="preserve">H295R IV Ang 24.2</t>
  </si>
  <si>
    <t xml:space="preserve">18</t>
  </si>
  <si>
    <t xml:space="preserve">GTCCGC</t>
  </si>
  <si>
    <t xml:space="preserve">adapted conc. for sequencing: 0,65</t>
  </si>
  <si>
    <t xml:space="preserve">UO_AH_124</t>
  </si>
  <si>
    <t xml:space="preserve">ribosome profiling</t>
  </si>
  <si>
    <t xml:space="preserve">RP H295R I Ang 24h </t>
  </si>
  <si>
    <t xml:space="preserve">RiboProf human adrenal Angiotensin treated</t>
  </si>
  <si>
    <t xml:space="preserve">20150731_1</t>
  </si>
  <si>
    <t xml:space="preserve">150803_SN303_0222_A_C7WGWACXX_BIRCHMEIER-OHLER</t>
  </si>
  <si>
    <t xml:space="preserve">UO_AH_125</t>
  </si>
  <si>
    <t xml:space="preserve">RP H295R I Ang 8h </t>
  </si>
  <si>
    <t xml:space="preserve">UO_AH_126</t>
  </si>
  <si>
    <t xml:space="preserve">RP H295R II Ang 8h </t>
  </si>
  <si>
    <t xml:space="preserve">20150731_2</t>
  </si>
  <si>
    <t xml:space="preserve">UO_AH_127</t>
  </si>
  <si>
    <t xml:space="preserve">RP H295R II Ang 0h </t>
  </si>
  <si>
    <t xml:space="preserve">RiboProf human adrenal untreated ctrl</t>
  </si>
  <si>
    <t xml:space="preserve">UO_AH_128</t>
  </si>
  <si>
    <t xml:space="preserve">RP H295R III Ang 4h </t>
  </si>
  <si>
    <t xml:space="preserve">19</t>
  </si>
  <si>
    <t xml:space="preserve">UO_AH_129</t>
  </si>
  <si>
    <t xml:space="preserve">RP H295R IV Ang 2h </t>
  </si>
  <si>
    <t xml:space="preserve">UO_AH_130</t>
  </si>
  <si>
    <t xml:space="preserve">H295R I Ang 120.1</t>
  </si>
  <si>
    <t xml:space="preserve">adapted conc. for sequencing: 0,99</t>
  </si>
  <si>
    <t xml:space="preserve">UO_AH_131</t>
  </si>
  <si>
    <t xml:space="preserve">H295R I Ang 240.1</t>
  </si>
  <si>
    <t xml:space="preserve">adapted conc. for sequencing: 0,62</t>
  </si>
  <si>
    <t xml:space="preserve">UO_AH_132</t>
  </si>
  <si>
    <t xml:space="preserve">H295R I Ang 8.1</t>
  </si>
  <si>
    <t xml:space="preserve">GTGAAA</t>
  </si>
  <si>
    <t xml:space="preserve">adapted conc. for sequencing: 1,08</t>
  </si>
  <si>
    <t xml:space="preserve">UO_AH_133</t>
  </si>
  <si>
    <t xml:space="preserve">H295R I Ang 24.2</t>
  </si>
  <si>
    <t xml:space="preserve">GTGGCC</t>
  </si>
  <si>
    <t xml:space="preserve">adapted conc. for sequencing: 1,06</t>
  </si>
  <si>
    <t xml:space="preserve">UO_AH_134</t>
  </si>
  <si>
    <t xml:space="preserve">H295R IV Ang 2.3</t>
  </si>
  <si>
    <t xml:space="preserve">21</t>
  </si>
  <si>
    <t xml:space="preserve">GTTTCG</t>
  </si>
  <si>
    <t xml:space="preserve">adapted conc. for sequencing: 0,92</t>
  </si>
  <si>
    <t xml:space="preserve">UO_AH_135</t>
  </si>
  <si>
    <t xml:space="preserve">H295R IV Ang 4.3</t>
  </si>
  <si>
    <t xml:space="preserve">22</t>
  </si>
  <si>
    <t xml:space="preserve">CGTACG</t>
  </si>
  <si>
    <t xml:space="preserve">adapted conc. for sequencing: 0,87</t>
  </si>
  <si>
    <t xml:space="preserve">UO_AH_136</t>
  </si>
  <si>
    <t xml:space="preserve">H295R IV Ang 8.3</t>
  </si>
  <si>
    <t xml:space="preserve">23</t>
  </si>
  <si>
    <t xml:space="preserve">GAGTGG</t>
  </si>
  <si>
    <t xml:space="preserve">adapted conc. for sequencing: 0,90</t>
  </si>
  <si>
    <t xml:space="preserve">UO_AH_137</t>
  </si>
  <si>
    <t xml:space="preserve">H295R IV Ang 24.3</t>
  </si>
  <si>
    <t xml:space="preserve">24</t>
  </si>
  <si>
    <t xml:space="preserve">GGTAGC</t>
  </si>
  <si>
    <t xml:space="preserve">adapted conc. for sequencing: 1,59</t>
  </si>
  <si>
    <t xml:space="preserve">UO_AH_158</t>
  </si>
  <si>
    <t xml:space="preserve">metabolic labeling</t>
  </si>
  <si>
    <t xml:space="preserve">ML H295R1 30'</t>
  </si>
  <si>
    <t xml:space="preserve">Metabolic labelling H295R</t>
  </si>
  <si>
    <t xml:space="preserve">TGGTTGTT</t>
  </si>
  <si>
    <t xml:space="preserve">2x75</t>
  </si>
  <si>
    <t xml:space="preserve">NextSeq500</t>
  </si>
  <si>
    <t xml:space="preserve">151216_NS500648_0024_AHMTGLBGXX</t>
  </si>
  <si>
    <t xml:space="preserve">High Output mode</t>
  </si>
  <si>
    <t xml:space="preserve">UO_AH_159</t>
  </si>
  <si>
    <t xml:space="preserve">ML H295R2 30'</t>
  </si>
  <si>
    <t xml:space="preserve">TTGGTATG</t>
  </si>
  <si>
    <t xml:space="preserve">UO_AH_160</t>
  </si>
  <si>
    <t xml:space="preserve">ML H295R3 30'</t>
  </si>
  <si>
    <t xml:space="preserve">TTGTTCCA</t>
  </si>
  <si>
    <t xml:space="preserve">UO_AH_161</t>
  </si>
  <si>
    <t xml:space="preserve">ML H295R1 total</t>
  </si>
  <si>
    <t xml:space="preserve">TTGGAGGT</t>
  </si>
  <si>
    <t xml:space="preserve">UO_AH_162</t>
  </si>
  <si>
    <t xml:space="preserve">ML H295R2 total</t>
  </si>
  <si>
    <t xml:space="preserve">GGTCGTGT</t>
  </si>
  <si>
    <t xml:space="preserve">UO_AH_163</t>
  </si>
  <si>
    <t xml:space="preserve">ML H295R3 total</t>
  </si>
  <si>
    <t xml:space="preserve">TGGCTCAG</t>
  </si>
  <si>
    <t xml:space="preserve">UO_AH_267</t>
  </si>
  <si>
    <t xml:space="preserve">NEXTflex smallRNA-Seq v3</t>
  </si>
  <si>
    <t xml:space="preserve">RPV Ctrl</t>
  </si>
  <si>
    <t xml:space="preserve">RiboProf human adrenal Forskolin treated</t>
  </si>
  <si>
    <t xml:space="preserve">1x75</t>
  </si>
  <si>
    <t xml:space="preserve">-80°C, Libraries 3</t>
  </si>
  <si>
    <t xml:space="preserve">160527_NS500648_0063_AH33YFBGXY</t>
  </si>
  <si>
    <t xml:space="preserve">UO_AH_268</t>
  </si>
  <si>
    <t xml:space="preserve">RPV 0.5h</t>
  </si>
  <si>
    <t xml:space="preserve">UO_AH_269</t>
  </si>
  <si>
    <t xml:space="preserve">RPV 1h</t>
  </si>
  <si>
    <t xml:space="preserve">UO_AH_270</t>
  </si>
  <si>
    <t xml:space="preserve">RPV 2h</t>
  </si>
  <si>
    <t xml:space="preserve">UO_AH_271</t>
  </si>
  <si>
    <t xml:space="preserve">RPV 4h</t>
  </si>
  <si>
    <t xml:space="preserve">UO_AH_272</t>
  </si>
  <si>
    <t xml:space="preserve">RPV 24h</t>
  </si>
  <si>
    <t xml:space="preserve">UO_AH_273</t>
  </si>
  <si>
    <t xml:space="preserve">RPVI Ctrl</t>
  </si>
  <si>
    <t xml:space="preserve">UO_AH_274</t>
  </si>
  <si>
    <t xml:space="preserve">RPVI 0.5h</t>
  </si>
  <si>
    <t xml:space="preserve">UO_AH_275</t>
  </si>
  <si>
    <t xml:space="preserve">RPVI 1h</t>
  </si>
  <si>
    <t xml:space="preserve">UO_AH_276</t>
  </si>
  <si>
    <t xml:space="preserve">RPVI 2h</t>
  </si>
  <si>
    <t xml:space="preserve">UO_AH_277</t>
  </si>
  <si>
    <t xml:space="preserve">RPVI 4h</t>
  </si>
  <si>
    <t xml:space="preserve">UO_AH_278</t>
  </si>
  <si>
    <t xml:space="preserve">RPVI 24h</t>
  </si>
  <si>
    <t xml:space="preserve">UO_AH_285</t>
  </si>
  <si>
    <t xml:space="preserve">NEXTflex RD qRNA-seq w/ qPCR</t>
  </si>
  <si>
    <t xml:space="preserve">MLIV Ctrl -rRNA</t>
  </si>
  <si>
    <t xml:space="preserve">Metabolic labelling H295R/For treatment</t>
  </si>
  <si>
    <t xml:space="preserve">GGCTACAG</t>
  </si>
  <si>
    <t xml:space="preserve">160614_NB501326_0041_AH2VCGBGXY</t>
  </si>
  <si>
    <t xml:space="preserve">UO_AH_286</t>
  </si>
  <si>
    <t xml:space="preserve">MLIV 0.5h -rRNA</t>
  </si>
  <si>
    <t xml:space="preserve">TCGAAGTG</t>
  </si>
  <si>
    <t xml:space="preserve">160616_NS500648_0069_AH55G5BGXY</t>
  </si>
  <si>
    <t xml:space="preserve">UO_AH_287</t>
  </si>
  <si>
    <t xml:space="preserve">MLIV 1h -rRNA</t>
  </si>
  <si>
    <t xml:space="preserve">TGAACTGG</t>
  </si>
  <si>
    <t xml:space="preserve">UO_AH_288</t>
  </si>
  <si>
    <t xml:space="preserve">MLIV 2h -rRNA</t>
  </si>
  <si>
    <t xml:space="preserve">TAAGCGTT</t>
  </si>
  <si>
    <t xml:space="preserve">UO_AH_289</t>
  </si>
  <si>
    <t xml:space="preserve">MLIV 4h -rRNA</t>
  </si>
  <si>
    <t xml:space="preserve">TCTGCTGT</t>
  </si>
  <si>
    <t xml:space="preserve">UO_AH_290</t>
  </si>
  <si>
    <t xml:space="preserve">MLIV 24h -rRNA</t>
  </si>
  <si>
    <t xml:space="preserve">TACAGGAT</t>
  </si>
  <si>
    <t xml:space="preserve">UO_AH_291</t>
  </si>
  <si>
    <t xml:space="preserve">MLV Ctrl -rRNA</t>
  </si>
  <si>
    <t xml:space="preserve">TCGAGCGT</t>
  </si>
  <si>
    <t xml:space="preserve">UO_AH_292</t>
  </si>
  <si>
    <t xml:space="preserve">MLV 0.5h -rRNA</t>
  </si>
  <si>
    <t xml:space="preserve">TGAAGCCA</t>
  </si>
  <si>
    <t xml:space="preserve">UO_AH_293</t>
  </si>
  <si>
    <t xml:space="preserve">MLV 1h -rRNA</t>
  </si>
  <si>
    <t xml:space="preserve">TCCGTCTT</t>
  </si>
  <si>
    <t xml:space="preserve">UO_AH_294</t>
  </si>
  <si>
    <t xml:space="preserve">MLV 2h -rRNA</t>
  </si>
  <si>
    <t xml:space="preserve">GTACATCT</t>
  </si>
  <si>
    <t xml:space="preserve">UO_AH_295</t>
  </si>
  <si>
    <t xml:space="preserve">MLV 4h -rRNA</t>
  </si>
  <si>
    <t xml:space="preserve">TCAGATTC</t>
  </si>
  <si>
    <t xml:space="preserve">UO_AH_296</t>
  </si>
  <si>
    <t xml:space="preserve">MLV 24h -rRNA</t>
  </si>
  <si>
    <t xml:space="preserve">TAGCTTGT</t>
  </si>
  <si>
    <t xml:space="preserve">UO_AH_297</t>
  </si>
  <si>
    <t xml:space="preserve">total MLIV Ctrl + ERCC -rRNA</t>
  </si>
  <si>
    <t xml:space="preserve">Total RNA H295R/For treatment</t>
  </si>
  <si>
    <t xml:space="preserve">20160610a</t>
  </si>
  <si>
    <t xml:space="preserve">CAGATCTG</t>
  </si>
  <si>
    <t xml:space="preserve">UO_AH_298</t>
  </si>
  <si>
    <t xml:space="preserve">total MLIV 0.5h + ERCC -rRNA</t>
  </si>
  <si>
    <t xml:space="preserve">20160610b</t>
  </si>
  <si>
    <t xml:space="preserve">TGCATAGT</t>
  </si>
  <si>
    <t xml:space="preserve">UO_AH_299</t>
  </si>
  <si>
    <t xml:space="preserve">total MLIV 1h + ERCC -rRNA</t>
  </si>
  <si>
    <t xml:space="preserve">TGTACCTT</t>
  </si>
  <si>
    <t xml:space="preserve">UO_AH_300</t>
  </si>
  <si>
    <t xml:space="preserve">total MLIV 2h + ERCC -rRNA</t>
  </si>
  <si>
    <t xml:space="preserve">TGACCACT</t>
  </si>
  <si>
    <t xml:space="preserve">UO_AH_301</t>
  </si>
  <si>
    <t xml:space="preserve">total MLIV 4h + ERCC -rRNA</t>
  </si>
  <si>
    <t xml:space="preserve">TGCGATCT</t>
  </si>
  <si>
    <t xml:space="preserve">UO_AH_302</t>
  </si>
  <si>
    <t xml:space="preserve">total MLIV 24h + ERCC -rRNA</t>
  </si>
  <si>
    <t xml:space="preserve">TATGCCAG</t>
  </si>
  <si>
    <t xml:space="preserve">UO_AH_303</t>
  </si>
  <si>
    <t xml:space="preserve">total MLV Ctrl + ERCC -rRNA</t>
  </si>
  <si>
    <t xml:space="preserve">TTCCTGCT</t>
  </si>
  <si>
    <t xml:space="preserve">UO_AH_304</t>
  </si>
  <si>
    <t xml:space="preserve">total MLV 0.5h + ERCC -rRNA</t>
  </si>
  <si>
    <t xml:space="preserve">TGTCTATC</t>
  </si>
  <si>
    <t xml:space="preserve">UO_AH_305</t>
  </si>
  <si>
    <t xml:space="preserve">total MLV 1h + ERCC -rRNA</t>
  </si>
  <si>
    <t xml:space="preserve">TTACTCGC</t>
  </si>
  <si>
    <t xml:space="preserve">UO_AH_306</t>
  </si>
  <si>
    <t xml:space="preserve">total MLV 2h + ERCC -rRNA</t>
  </si>
  <si>
    <t xml:space="preserve">GGATTAGG</t>
  </si>
  <si>
    <t xml:space="preserve">UO_AH_307</t>
  </si>
  <si>
    <t xml:space="preserve">total MLV 4h + ERCC -rRNA</t>
  </si>
  <si>
    <t xml:space="preserve">GAGGATGG</t>
  </si>
  <si>
    <t xml:space="preserve">UO_AH_308</t>
  </si>
  <si>
    <t xml:space="preserve">total MLV 24h + ERCC -rRNA</t>
  </si>
  <si>
    <t xml:space="preserve">TGATACGT</t>
  </si>
  <si>
    <t xml:space="preserve">UO_AH_309</t>
  </si>
  <si>
    <t xml:space="preserve">H295R For Ctrl 1</t>
  </si>
  <si>
    <t xml:space="preserve">small RNA H295R/For treatment</t>
  </si>
  <si>
    <t xml:space="preserve">20160701a</t>
  </si>
  <si>
    <t xml:space="preserve">160707_NB501326_0049_AHFW3GBGXY</t>
  </si>
  <si>
    <t xml:space="preserve">UO_AH_310</t>
  </si>
  <si>
    <t xml:space="preserve">H295R For 0.5h 1</t>
  </si>
  <si>
    <t xml:space="preserve">20160701b</t>
  </si>
  <si>
    <t xml:space="preserve">UO_AH_311</t>
  </si>
  <si>
    <t xml:space="preserve">H295R For 1h 1</t>
  </si>
  <si>
    <t xml:space="preserve">UO_AH_312</t>
  </si>
  <si>
    <t xml:space="preserve">H295R For 2h 1</t>
  </si>
  <si>
    <t xml:space="preserve">UO_AH_313</t>
  </si>
  <si>
    <t xml:space="preserve">H295R For 4h 1</t>
  </si>
  <si>
    <t xml:space="preserve">Freezer III, Libraries 4</t>
  </si>
  <si>
    <t xml:space="preserve">UO_AH_314</t>
  </si>
  <si>
    <t xml:space="preserve">H295R For 24h 1</t>
  </si>
  <si>
    <t xml:space="preserve">UO_AH_315</t>
  </si>
  <si>
    <t xml:space="preserve">H295R For Ctrl 2</t>
  </si>
  <si>
    <t xml:space="preserve">UO_AH_316</t>
  </si>
  <si>
    <t xml:space="preserve">H295R For 0.5h 2</t>
  </si>
  <si>
    <t xml:space="preserve">UO_AH_317</t>
  </si>
  <si>
    <t xml:space="preserve">H295R For 1h 2</t>
  </si>
  <si>
    <t xml:space="preserve">UO_AH_318</t>
  </si>
  <si>
    <t xml:space="preserve">H295R For 2h 2</t>
  </si>
  <si>
    <t xml:space="preserve">UO_AH_319</t>
  </si>
  <si>
    <t xml:space="preserve">H295R For 4h 2</t>
  </si>
  <si>
    <t xml:space="preserve">UO_AH_320</t>
  </si>
  <si>
    <t xml:space="preserve">H295R For 24h 2</t>
  </si>
  <si>
    <t xml:space="preserve">UO_AH_088</t>
  </si>
  <si>
    <t xml:space="preserve">RIP total inp. 1 -rRNA + ERCC</t>
  </si>
  <si>
    <t xml:space="preserve">RIP-Seq HuR</t>
  </si>
  <si>
    <t xml:space="preserve">150127_SN471_0191_B_C5WMKACXX_MIXED</t>
  </si>
  <si>
    <t xml:space="preserve">UO_AH_089</t>
  </si>
  <si>
    <t xml:space="preserve">RIP IgG 1 + ERCC</t>
  </si>
  <si>
    <t xml:space="preserve">UO_AH_090</t>
  </si>
  <si>
    <t xml:space="preserve">RIP FLAG 1 + ERCC</t>
  </si>
  <si>
    <t xml:space="preserve">UO_AH_091</t>
  </si>
  <si>
    <t xml:space="preserve">RIP total inp. 3 -rRNA + ERCC</t>
  </si>
  <si>
    <t xml:space="preserve">UO_AH_092</t>
  </si>
  <si>
    <t xml:space="preserve">RIP IgG 3 + ERCC</t>
  </si>
  <si>
    <t xml:space="preserve">UO_AH_093</t>
  </si>
  <si>
    <t xml:space="preserve">RIP FLAG 3 + ERCC</t>
  </si>
  <si>
    <t xml:space="preserve">UO_AH_094</t>
  </si>
  <si>
    <t xml:space="preserve">RIP total inp. 5 -rRNA + ERCC</t>
  </si>
  <si>
    <t xml:space="preserve">UO_AH_095</t>
  </si>
  <si>
    <t xml:space="preserve">RIP IgG 5 + ERCC</t>
  </si>
  <si>
    <t xml:space="preserve">UO_AH_096</t>
  </si>
  <si>
    <t xml:space="preserve">RIP FLAG 5 + ERCC</t>
  </si>
  <si>
    <t xml:space="preserve">UO_AH_098</t>
  </si>
  <si>
    <t xml:space="preserve">RIP digested, inp. 2 -rRNA</t>
  </si>
  <si>
    <t xml:space="preserve">RIP-digested-Seq HuR</t>
  </si>
  <si>
    <t xml:space="preserve">150522_SN471_0200_B_C72B7ACXX_MIXED</t>
  </si>
  <si>
    <t xml:space="preserve">pooled w/ ML_EW_braf1-4</t>
  </si>
  <si>
    <t xml:space="preserve">UO_AH_099</t>
  </si>
  <si>
    <t xml:space="preserve">RIP digested, IgG 2</t>
  </si>
  <si>
    <t xml:space="preserve">UO_AH_100</t>
  </si>
  <si>
    <t xml:space="preserve">RIP digested, FLAG 2</t>
  </si>
  <si>
    <t xml:space="preserve">UO_AH_101</t>
  </si>
  <si>
    <t xml:space="preserve">RIP digested, inp. 6 -rRNA</t>
  </si>
  <si>
    <t xml:space="preserve">UO_AH_102</t>
  </si>
  <si>
    <t xml:space="preserve">RIP digested, IgG 6</t>
  </si>
  <si>
    <t xml:space="preserve">UO_AH_103</t>
  </si>
  <si>
    <t xml:space="preserve">RIP digested, FLAG 6</t>
  </si>
  <si>
    <t xml:space="preserve">UO_AH_226</t>
  </si>
  <si>
    <t xml:space="preserve">ML PTRF_1 + 1:1000 ERCC</t>
  </si>
  <si>
    <t xml:space="preserve">Metabolic labelling HEK RNAi</t>
  </si>
  <si>
    <t xml:space="preserve">TAGAACAC</t>
  </si>
  <si>
    <t xml:space="preserve">160506_NB501326_0033_AHV7CYBGXX</t>
  </si>
  <si>
    <t xml:space="preserve">UO_AH_227</t>
  </si>
  <si>
    <t xml:space="preserve">ML LUC7L_1 + 1:1000 ERCC</t>
  </si>
  <si>
    <t xml:space="preserve">CGATGTTT</t>
  </si>
  <si>
    <t xml:space="preserve">UO_AH_228</t>
  </si>
  <si>
    <t xml:space="preserve">ML Ctrl1 + 1:1000 ERCC</t>
  </si>
  <si>
    <t xml:space="preserve">ACTTGATG</t>
  </si>
  <si>
    <t xml:space="preserve">UO_AH_229</t>
  </si>
  <si>
    <t xml:space="preserve">ML PTRF_2 + 1:1000 ERCC</t>
  </si>
  <si>
    <t xml:space="preserve">TGACAGAC</t>
  </si>
  <si>
    <t xml:space="preserve">UO_AH_230</t>
  </si>
  <si>
    <t xml:space="preserve">ML LUC7L_2 + 1:1000 ERCC</t>
  </si>
  <si>
    <t xml:space="preserve">UO_AH_231</t>
  </si>
  <si>
    <t xml:space="preserve">ML Ctrl2 + 1:1000 ERCC</t>
  </si>
  <si>
    <t xml:space="preserve">UO_AH_232</t>
  </si>
  <si>
    <t xml:space="preserve">HEK1 PTRF_1 -rRNA + 1:1000 ERCC</t>
  </si>
  <si>
    <t xml:space="preserve">HEK RNAi</t>
  </si>
  <si>
    <t xml:space="preserve">UO_AH_233</t>
  </si>
  <si>
    <t xml:space="preserve">HEK1 LUC7L_1 -rRNA + 1:1000 ERCC</t>
  </si>
  <si>
    <t xml:space="preserve">UO_AH_234</t>
  </si>
  <si>
    <t xml:space="preserve">HEK1 Ctrl -rRNA + 1:1000 ERCC</t>
  </si>
  <si>
    <t xml:space="preserve">UO_AH_235</t>
  </si>
  <si>
    <t xml:space="preserve">HEK2 PTRF_2 -rRNA + 1:1000 ERCC</t>
  </si>
  <si>
    <t xml:space="preserve">UO_AH_236</t>
  </si>
  <si>
    <t xml:space="preserve">HEK2 LUC7L_2 -rRNA + 1:1000 ERCC</t>
  </si>
  <si>
    <t xml:space="preserve">TTCTGTGT</t>
  </si>
  <si>
    <t xml:space="preserve">UO_AH_237</t>
  </si>
  <si>
    <t xml:space="preserve">HEK2 Ctrl -rRNA + 1:1000 ERCC</t>
  </si>
  <si>
    <t xml:space="preserve">TGCTGATA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</si>
</sst>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"/>
    <numFmt numFmtId="167" formatCode="M/D/YYYY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37"/>
  <sheetViews>
    <sheetView windowProtection="false" showFormulas="false" showGridLines="true" showRowColHeaders="true" showZeros="true" rightToLeft="false" tabSelected="true" showOutlineSymbols="true" defaultGridColor="true" view="normal" topLeftCell="I1" colorId="64" zoomScale="100" zoomScaleNormal="100" zoomScalePageLayoutView="100" workbookViewId="0">
      <selection pane="topLeft" activeCell="M1" activeCellId="0" sqref="M1"/>
    </sheetView>
  </sheetViews>
  <sheetFormatPr defaultRowHeight="15"/>
  <cols>
    <col collapsed="false" hidden="false" max="1" min="1" style="1" width="14.7142857142857"/>
    <col collapsed="false" hidden="false" max="2" min="2" style="0" width="29.8316326530612"/>
    <col collapsed="false" hidden="false" max="3" min="3" style="0" width="48.1938775510204"/>
    <col collapsed="false" hidden="false" max="4" min="4" style="2" width="48.1938775510204"/>
    <col collapsed="false" hidden="false" max="9" min="5" style="2" width="48.4642857142857"/>
    <col collapsed="false" hidden="false" max="10" min="10" style="3" width="48.4642857142857"/>
    <col collapsed="false" hidden="false" max="11" min="11" style="4" width="11.3418367346939"/>
    <col collapsed="false" hidden="false" max="12" min="12" style="4" width="13.6326530612245"/>
    <col collapsed="false" hidden="false" max="13" min="13" style="5" width="9.71938775510204"/>
    <col collapsed="false" hidden="false" max="14" min="14" style="5" width="13.9030612244898"/>
    <col collapsed="false" hidden="false" max="15" min="15" style="5" width="11.6071428571429"/>
    <col collapsed="false" hidden="false" max="16" min="16" style="6" width="12.2857142857143"/>
    <col collapsed="false" hidden="false" max="17" min="17" style="4" width="12.4183673469388"/>
    <col collapsed="false" hidden="false" max="18" min="18" style="6" width="11.0714285714286"/>
    <col collapsed="false" hidden="false" max="19" min="19" style="4" width="12.2857142857143"/>
    <col collapsed="false" hidden="false" max="21" min="20" style="7" width="12.2857142857143"/>
    <col collapsed="false" hidden="false" max="22" min="22" style="5" width="20.3826530612245"/>
    <col collapsed="false" hidden="false" max="23" min="23" style="3" width="13.3622448979592"/>
    <col collapsed="false" hidden="false" max="24" min="24" style="3" width="43.0612244897959"/>
    <col collapsed="false" hidden="false" max="25" min="25" style="3" width="46.7091836734694"/>
    <col collapsed="false" hidden="false" max="1025" min="26" style="0" width="11.8775510204082"/>
  </cols>
  <sheetData>
    <row r="1" s="8" customFormat="true" ht="15" hidden="false" customHeight="false" outlineLevel="0" collapsed="false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s="11" t="s">
        <v>10</v>
      </c>
      <c r="L1" s="11" t="s">
        <v>11</v>
      </c>
      <c r="M1" s="12" t="s">
        <v>12</v>
      </c>
      <c r="N1" s="12" t="s">
        <v>13</v>
      </c>
      <c r="O1" s="12" t="s">
        <v>14</v>
      </c>
      <c r="P1" s="13" t="s">
        <v>15</v>
      </c>
      <c r="Q1" s="11" t="s">
        <v>16</v>
      </c>
      <c r="R1" s="13" t="s">
        <v>17</v>
      </c>
      <c r="S1" s="11" t="s">
        <v>18</v>
      </c>
      <c r="T1" s="14" t="s">
        <v>19</v>
      </c>
      <c r="U1" s="14" t="s">
        <v>20</v>
      </c>
      <c r="V1" s="12" t="s">
        <v>21</v>
      </c>
      <c r="W1" s="10" t="s">
        <v>22</v>
      </c>
      <c r="X1" s="10" t="s">
        <v>23</v>
      </c>
      <c r="Y1" s="10" t="s">
        <v>24</v>
      </c>
      <c r="AMH1" s="0"/>
      <c r="AMI1" s="0"/>
      <c r="AMJ1" s="0"/>
    </row>
    <row r="2" customFormat="false" ht="15" hidden="false" customHeight="false" outlineLevel="0" collapsed="false">
      <c r="A2" s="15" t="s">
        <v>25</v>
      </c>
      <c r="B2" s="0" t="s">
        <v>26</v>
      </c>
      <c r="C2" s="0" t="s">
        <v>27</v>
      </c>
      <c r="D2" s="2" t="s">
        <v>28</v>
      </c>
      <c r="E2" s="2" t="s">
        <v>29</v>
      </c>
      <c r="F2" s="2" t="s">
        <v>30</v>
      </c>
      <c r="J2" s="16" t="s">
        <v>31</v>
      </c>
      <c r="K2" s="4" t="n">
        <v>20140612</v>
      </c>
      <c r="L2" s="4" t="s">
        <v>32</v>
      </c>
      <c r="M2" s="5" t="n">
        <v>4</v>
      </c>
      <c r="N2" s="17" t="s">
        <v>33</v>
      </c>
      <c r="O2" s="5" t="s">
        <v>34</v>
      </c>
      <c r="P2" s="6" t="n">
        <v>13.62</v>
      </c>
      <c r="Q2" s="4" t="n">
        <v>425</v>
      </c>
      <c r="R2" s="6" t="n">
        <f aca="false">1538.5*definitely!P2/definitely!Q2</f>
        <v>49.3044</v>
      </c>
      <c r="S2" s="4" t="s">
        <v>35</v>
      </c>
      <c r="T2" s="7" t="n">
        <v>41809</v>
      </c>
      <c r="U2" s="7" t="n">
        <v>41828</v>
      </c>
      <c r="V2" s="18" t="s">
        <v>36</v>
      </c>
      <c r="W2" s="19" t="s">
        <v>37</v>
      </c>
      <c r="X2" s="3" t="s">
        <v>38</v>
      </c>
      <c r="Y2" s="0"/>
    </row>
    <row r="3" customFormat="false" ht="15" hidden="false" customHeight="false" outlineLevel="0" collapsed="false">
      <c r="A3" s="15" t="s">
        <v>39</v>
      </c>
      <c r="B3" s="0" t="s">
        <v>26</v>
      </c>
      <c r="C3" s="0" t="s">
        <v>27</v>
      </c>
      <c r="D3" s="2" t="s">
        <v>40</v>
      </c>
      <c r="E3" s="2" t="s">
        <v>29</v>
      </c>
      <c r="F3" s="2" t="s">
        <v>30</v>
      </c>
      <c r="J3" s="16" t="s">
        <v>31</v>
      </c>
      <c r="K3" s="4" t="n">
        <v>20140612</v>
      </c>
      <c r="L3" s="20" t="s">
        <v>41</v>
      </c>
      <c r="M3" s="5" t="n">
        <v>1</v>
      </c>
      <c r="N3" s="17" t="s">
        <v>42</v>
      </c>
      <c r="O3" s="5" t="s">
        <v>34</v>
      </c>
      <c r="P3" s="6" t="n">
        <v>14.54</v>
      </c>
      <c r="Q3" s="4" t="n">
        <v>420</v>
      </c>
      <c r="R3" s="6" t="n">
        <f aca="false">1538.5*definitely!P3/definitely!Q3</f>
        <v>53.2614047619048</v>
      </c>
      <c r="S3" s="4" t="s">
        <v>35</v>
      </c>
      <c r="T3" s="7" t="n">
        <v>41809</v>
      </c>
      <c r="U3" s="7" t="n">
        <v>41828</v>
      </c>
      <c r="V3" s="18" t="s">
        <v>36</v>
      </c>
      <c r="W3" s="19" t="s">
        <v>37</v>
      </c>
      <c r="X3" s="3" t="s">
        <v>38</v>
      </c>
      <c r="Y3" s="0"/>
    </row>
    <row r="4" customFormat="false" ht="15" hidden="false" customHeight="false" outlineLevel="0" collapsed="false">
      <c r="A4" s="15" t="s">
        <v>43</v>
      </c>
      <c r="B4" s="0" t="s">
        <v>26</v>
      </c>
      <c r="C4" s="0" t="s">
        <v>27</v>
      </c>
      <c r="D4" s="2" t="s">
        <v>44</v>
      </c>
      <c r="E4" s="2" t="s">
        <v>29</v>
      </c>
      <c r="F4" s="2" t="s">
        <v>30</v>
      </c>
      <c r="J4" s="16" t="s">
        <v>31</v>
      </c>
      <c r="K4" s="4" t="n">
        <v>20140612</v>
      </c>
      <c r="L4" s="20" t="s">
        <v>45</v>
      </c>
      <c r="M4" s="5" t="n">
        <v>1</v>
      </c>
      <c r="N4" s="17" t="s">
        <v>42</v>
      </c>
      <c r="O4" s="5" t="s">
        <v>34</v>
      </c>
      <c r="P4" s="6" t="n">
        <v>13.04</v>
      </c>
      <c r="Q4" s="4" t="n">
        <v>445</v>
      </c>
      <c r="R4" s="6" t="n">
        <f aca="false">1538.5*definitely!P4/definitely!Q4</f>
        <v>45.0832359550562</v>
      </c>
      <c r="S4" s="4" t="s">
        <v>35</v>
      </c>
      <c r="T4" s="7" t="n">
        <v>41809</v>
      </c>
      <c r="U4" s="7" t="n">
        <v>41828</v>
      </c>
      <c r="V4" s="18" t="s">
        <v>36</v>
      </c>
      <c r="W4" s="19" t="s">
        <v>37</v>
      </c>
      <c r="X4" s="3" t="s">
        <v>38</v>
      </c>
      <c r="Y4" s="0"/>
    </row>
    <row r="5" customFormat="false" ht="15" hidden="false" customHeight="false" outlineLevel="0" collapsed="false">
      <c r="A5" s="15" t="s">
        <v>46</v>
      </c>
      <c r="B5" s="0" t="s">
        <v>26</v>
      </c>
      <c r="C5" s="0" t="s">
        <v>27</v>
      </c>
      <c r="D5" s="2" t="s">
        <v>47</v>
      </c>
      <c r="E5" s="2" t="s">
        <v>29</v>
      </c>
      <c r="F5" s="2" t="s">
        <v>30</v>
      </c>
      <c r="J5" s="16" t="s">
        <v>31</v>
      </c>
      <c r="K5" s="4" t="n">
        <v>20140612</v>
      </c>
      <c r="L5" s="20" t="s">
        <v>48</v>
      </c>
      <c r="M5" s="5" t="n">
        <v>6</v>
      </c>
      <c r="N5" s="17" t="s">
        <v>49</v>
      </c>
      <c r="O5" s="5" t="s">
        <v>34</v>
      </c>
      <c r="P5" s="6" t="n">
        <v>17.42</v>
      </c>
      <c r="Q5" s="4" t="n">
        <v>395</v>
      </c>
      <c r="R5" s="6" t="n">
        <f aca="false">1538.5*definitely!P5/definitely!Q5</f>
        <v>67.8497974683544</v>
      </c>
      <c r="S5" s="4" t="s">
        <v>35</v>
      </c>
      <c r="T5" s="7" t="n">
        <v>41809</v>
      </c>
      <c r="U5" s="7" t="n">
        <v>41828</v>
      </c>
      <c r="V5" s="18" t="s">
        <v>36</v>
      </c>
      <c r="W5" s="19" t="s">
        <v>37</v>
      </c>
      <c r="X5" s="3" t="s">
        <v>38</v>
      </c>
      <c r="Y5" s="0"/>
    </row>
    <row r="6" customFormat="false" ht="15" hidden="false" customHeight="false" outlineLevel="0" collapsed="false">
      <c r="A6" s="15" t="s">
        <v>50</v>
      </c>
      <c r="B6" s="0" t="s">
        <v>26</v>
      </c>
      <c r="C6" s="0" t="s">
        <v>27</v>
      </c>
      <c r="D6" s="2" t="s">
        <v>51</v>
      </c>
      <c r="E6" s="2" t="s">
        <v>29</v>
      </c>
      <c r="F6" s="2" t="s">
        <v>30</v>
      </c>
      <c r="J6" s="16" t="s">
        <v>31</v>
      </c>
      <c r="K6" s="4" t="n">
        <v>20140612</v>
      </c>
      <c r="L6" s="20" t="s">
        <v>52</v>
      </c>
      <c r="M6" s="5" t="n">
        <v>4</v>
      </c>
      <c r="N6" s="17" t="s">
        <v>33</v>
      </c>
      <c r="O6" s="5" t="s">
        <v>34</v>
      </c>
      <c r="P6" s="6" t="n">
        <v>16.46</v>
      </c>
      <c r="Q6" s="4" t="n">
        <v>450</v>
      </c>
      <c r="R6" s="6" t="n">
        <f aca="false">1538.5*definitely!P6/definitely!Q6</f>
        <v>56.2749111111111</v>
      </c>
      <c r="S6" s="4" t="s">
        <v>35</v>
      </c>
      <c r="T6" s="7" t="n">
        <v>41809</v>
      </c>
      <c r="U6" s="7" t="n">
        <v>41828</v>
      </c>
      <c r="V6" s="18" t="s">
        <v>36</v>
      </c>
      <c r="W6" s="19" t="s">
        <v>37</v>
      </c>
      <c r="X6" s="3" t="s">
        <v>38</v>
      </c>
      <c r="Y6" s="0"/>
    </row>
    <row r="7" customFormat="false" ht="15" hidden="false" customHeight="false" outlineLevel="0" collapsed="false">
      <c r="A7" s="15" t="s">
        <v>53</v>
      </c>
      <c r="B7" s="0" t="s">
        <v>26</v>
      </c>
      <c r="C7" s="0" t="s">
        <v>27</v>
      </c>
      <c r="D7" s="2" t="s">
        <v>54</v>
      </c>
      <c r="E7" s="2" t="s">
        <v>29</v>
      </c>
      <c r="F7" s="2" t="s">
        <v>55</v>
      </c>
      <c r="J7" s="16" t="s">
        <v>56</v>
      </c>
      <c r="K7" s="4" t="n">
        <v>20140612</v>
      </c>
      <c r="L7" s="4" t="s">
        <v>32</v>
      </c>
      <c r="M7" s="5" t="n">
        <v>6</v>
      </c>
      <c r="N7" s="17" t="s">
        <v>49</v>
      </c>
      <c r="O7" s="5" t="s">
        <v>34</v>
      </c>
      <c r="P7" s="6" t="n">
        <v>15.24</v>
      </c>
      <c r="Q7" s="4" t="n">
        <v>410</v>
      </c>
      <c r="R7" s="6" t="n">
        <f aca="false">1538.5*definitely!P7/definitely!Q7</f>
        <v>57.1871707317073</v>
      </c>
      <c r="S7" s="4" t="s">
        <v>35</v>
      </c>
      <c r="T7" s="7" t="n">
        <v>41809</v>
      </c>
      <c r="U7" s="7" t="n">
        <v>41828</v>
      </c>
      <c r="V7" s="18" t="s">
        <v>36</v>
      </c>
      <c r="W7" s="19" t="s">
        <v>37</v>
      </c>
      <c r="X7" s="3" t="s">
        <v>38</v>
      </c>
      <c r="Y7" s="0"/>
    </row>
    <row r="8" customFormat="false" ht="15" hidden="false" customHeight="false" outlineLevel="0" collapsed="false">
      <c r="A8" s="15" t="s">
        <v>57</v>
      </c>
      <c r="B8" s="0" t="s">
        <v>26</v>
      </c>
      <c r="C8" s="0" t="s">
        <v>27</v>
      </c>
      <c r="D8" s="2" t="s">
        <v>58</v>
      </c>
      <c r="E8" s="2" t="s">
        <v>29</v>
      </c>
      <c r="F8" s="2" t="s">
        <v>55</v>
      </c>
      <c r="J8" s="16" t="s">
        <v>56</v>
      </c>
      <c r="K8" s="4" t="n">
        <v>20140612</v>
      </c>
      <c r="L8" s="20" t="s">
        <v>41</v>
      </c>
      <c r="M8" s="5" t="n">
        <v>4</v>
      </c>
      <c r="N8" s="17" t="s">
        <v>33</v>
      </c>
      <c r="O8" s="5" t="s">
        <v>34</v>
      </c>
      <c r="P8" s="6" t="n">
        <v>7.04</v>
      </c>
      <c r="Q8" s="4" t="n">
        <v>445</v>
      </c>
      <c r="R8" s="6" t="n">
        <f aca="false">1538.5*definitely!P8/definitely!Q8</f>
        <v>24.3394157303371</v>
      </c>
      <c r="S8" s="4" t="s">
        <v>35</v>
      </c>
      <c r="T8" s="7" t="n">
        <v>41809</v>
      </c>
      <c r="U8" s="7" t="n">
        <v>41828</v>
      </c>
      <c r="V8" s="18" t="s">
        <v>36</v>
      </c>
      <c r="W8" s="19" t="s">
        <v>37</v>
      </c>
      <c r="X8" s="3" t="s">
        <v>38</v>
      </c>
      <c r="Y8" s="0"/>
    </row>
    <row r="9" customFormat="false" ht="15" hidden="false" customHeight="false" outlineLevel="0" collapsed="false">
      <c r="A9" s="15" t="s">
        <v>59</v>
      </c>
      <c r="B9" s="0" t="s">
        <v>26</v>
      </c>
      <c r="C9" s="0" t="s">
        <v>27</v>
      </c>
      <c r="D9" s="2" t="s">
        <v>60</v>
      </c>
      <c r="E9" s="2" t="s">
        <v>29</v>
      </c>
      <c r="F9" s="2" t="s">
        <v>55</v>
      </c>
      <c r="J9" s="16" t="s">
        <v>56</v>
      </c>
      <c r="K9" s="4" t="n">
        <v>20140612</v>
      </c>
      <c r="L9" s="20" t="s">
        <v>45</v>
      </c>
      <c r="M9" s="5" t="n">
        <v>2</v>
      </c>
      <c r="N9" s="17" t="s">
        <v>61</v>
      </c>
      <c r="O9" s="5" t="s">
        <v>34</v>
      </c>
      <c r="P9" s="6" t="n">
        <v>15.78</v>
      </c>
      <c r="Q9" s="4" t="n">
        <v>420</v>
      </c>
      <c r="R9" s="6" t="n">
        <f aca="false">1538.5*definitely!P9/definitely!Q9</f>
        <v>57.8036428571429</v>
      </c>
      <c r="S9" s="4" t="s">
        <v>35</v>
      </c>
      <c r="T9" s="7" t="n">
        <v>41809</v>
      </c>
      <c r="U9" s="7" t="n">
        <v>41828</v>
      </c>
      <c r="V9" s="18" t="s">
        <v>36</v>
      </c>
      <c r="W9" s="19" t="s">
        <v>37</v>
      </c>
      <c r="X9" s="3" t="s">
        <v>38</v>
      </c>
      <c r="Y9" s="0"/>
    </row>
    <row r="10" customFormat="false" ht="15" hidden="false" customHeight="false" outlineLevel="0" collapsed="false">
      <c r="A10" s="15" t="s">
        <v>62</v>
      </c>
      <c r="B10" s="0" t="s">
        <v>26</v>
      </c>
      <c r="C10" s="0" t="s">
        <v>27</v>
      </c>
      <c r="D10" s="2" t="s">
        <v>63</v>
      </c>
      <c r="E10" s="2" t="s">
        <v>29</v>
      </c>
      <c r="F10" s="2" t="s">
        <v>55</v>
      </c>
      <c r="J10" s="16" t="s">
        <v>56</v>
      </c>
      <c r="K10" s="4" t="n">
        <v>20140612</v>
      </c>
      <c r="L10" s="20" t="s">
        <v>48</v>
      </c>
      <c r="M10" s="5" t="n">
        <v>1</v>
      </c>
      <c r="N10" s="17" t="s">
        <v>42</v>
      </c>
      <c r="O10" s="5" t="s">
        <v>34</v>
      </c>
      <c r="P10" s="6" t="n">
        <v>14.86</v>
      </c>
      <c r="Q10" s="4" t="n">
        <v>430</v>
      </c>
      <c r="R10" s="6" t="n">
        <f aca="false">1538.5*definitely!P10/definitely!Q10</f>
        <v>53.1676976744186</v>
      </c>
      <c r="S10" s="4" t="s">
        <v>35</v>
      </c>
      <c r="T10" s="7" t="n">
        <v>41809</v>
      </c>
      <c r="U10" s="7" t="n">
        <v>41828</v>
      </c>
      <c r="V10" s="18" t="s">
        <v>36</v>
      </c>
      <c r="W10" s="19" t="s">
        <v>37</v>
      </c>
      <c r="X10" s="3" t="s">
        <v>38</v>
      </c>
      <c r="Y10" s="0"/>
    </row>
    <row r="11" customFormat="false" ht="15" hidden="false" customHeight="false" outlineLevel="0" collapsed="false">
      <c r="A11" s="15" t="s">
        <v>64</v>
      </c>
      <c r="B11" s="0" t="s">
        <v>26</v>
      </c>
      <c r="C11" s="0" t="s">
        <v>27</v>
      </c>
      <c r="D11" s="2" t="s">
        <v>65</v>
      </c>
      <c r="E11" s="2" t="s">
        <v>29</v>
      </c>
      <c r="F11" s="2" t="s">
        <v>55</v>
      </c>
      <c r="J11" s="16" t="s">
        <v>56</v>
      </c>
      <c r="K11" s="4" t="n">
        <v>20140612</v>
      </c>
      <c r="L11" s="20" t="s">
        <v>52</v>
      </c>
      <c r="M11" s="5" t="n">
        <v>6</v>
      </c>
      <c r="N11" s="17" t="s">
        <v>49</v>
      </c>
      <c r="O11" s="5" t="s">
        <v>34</v>
      </c>
      <c r="P11" s="6" t="n">
        <v>16.62</v>
      </c>
      <c r="Q11" s="4" t="n">
        <v>410</v>
      </c>
      <c r="R11" s="6" t="n">
        <f aca="false">1538.5*definitely!P11/definitely!Q11</f>
        <v>62.3655365853659</v>
      </c>
      <c r="S11" s="4" t="s">
        <v>35</v>
      </c>
      <c r="T11" s="7" t="n">
        <v>41809</v>
      </c>
      <c r="U11" s="7" t="n">
        <v>41828</v>
      </c>
      <c r="V11" s="18" t="s">
        <v>36</v>
      </c>
      <c r="W11" s="19" t="s">
        <v>37</v>
      </c>
      <c r="X11" s="3" t="s">
        <v>38</v>
      </c>
      <c r="Y11" s="0"/>
    </row>
    <row r="12" customFormat="false" ht="15" hidden="false" customHeight="false" outlineLevel="0" collapsed="false">
      <c r="A12" s="15" t="s">
        <v>66</v>
      </c>
      <c r="B12" s="0" t="s">
        <v>26</v>
      </c>
      <c r="C12" s="0" t="s">
        <v>27</v>
      </c>
      <c r="D12" s="2" t="s">
        <v>67</v>
      </c>
      <c r="E12" s="2" t="s">
        <v>29</v>
      </c>
      <c r="F12" s="2" t="s">
        <v>30</v>
      </c>
      <c r="I12" s="2" t="s">
        <v>68</v>
      </c>
      <c r="J12" s="16" t="s">
        <v>31</v>
      </c>
      <c r="K12" s="4" t="n">
        <v>20140612</v>
      </c>
      <c r="L12" s="4" t="s">
        <v>32</v>
      </c>
      <c r="M12" s="5" t="n">
        <v>1</v>
      </c>
      <c r="N12" s="17" t="s">
        <v>42</v>
      </c>
      <c r="O12" s="5" t="s">
        <v>34</v>
      </c>
      <c r="P12" s="6" t="n">
        <v>10.74</v>
      </c>
      <c r="Q12" s="4" t="n">
        <v>405</v>
      </c>
      <c r="R12" s="6" t="n">
        <f aca="false">1538.5*definitely!P12/definitely!Q12</f>
        <v>40.7987407407408</v>
      </c>
      <c r="S12" s="4" t="s">
        <v>35</v>
      </c>
      <c r="T12" s="7" t="n">
        <v>41809</v>
      </c>
      <c r="U12" s="7" t="n">
        <v>41828</v>
      </c>
      <c r="V12" s="18" t="s">
        <v>36</v>
      </c>
      <c r="W12" s="19" t="s">
        <v>37</v>
      </c>
      <c r="X12" s="3" t="s">
        <v>38</v>
      </c>
      <c r="Y12" s="0"/>
    </row>
    <row r="13" customFormat="false" ht="15" hidden="false" customHeight="false" outlineLevel="0" collapsed="false">
      <c r="A13" s="15" t="s">
        <v>69</v>
      </c>
      <c r="B13" s="0" t="s">
        <v>26</v>
      </c>
      <c r="C13" s="0" t="s">
        <v>27</v>
      </c>
      <c r="D13" s="2" t="s">
        <v>70</v>
      </c>
      <c r="E13" s="2" t="s">
        <v>29</v>
      </c>
      <c r="F13" s="2" t="s">
        <v>30</v>
      </c>
      <c r="I13" s="2" t="s">
        <v>68</v>
      </c>
      <c r="J13" s="16" t="s">
        <v>31</v>
      </c>
      <c r="K13" s="4" t="n">
        <v>20140612</v>
      </c>
      <c r="L13" s="20" t="s">
        <v>41</v>
      </c>
      <c r="M13" s="5" t="n">
        <v>2</v>
      </c>
      <c r="N13" s="17" t="s">
        <v>61</v>
      </c>
      <c r="O13" s="5" t="s">
        <v>34</v>
      </c>
      <c r="P13" s="6" t="n">
        <v>10.14</v>
      </c>
      <c r="Q13" s="4" t="n">
        <v>410</v>
      </c>
      <c r="R13" s="6" t="n">
        <f aca="false">1538.5*definitely!P13/definitely!Q13</f>
        <v>38.0497317073171</v>
      </c>
      <c r="S13" s="4" t="s">
        <v>35</v>
      </c>
      <c r="T13" s="7" t="n">
        <v>41809</v>
      </c>
      <c r="U13" s="7" t="n">
        <v>41828</v>
      </c>
      <c r="V13" s="18" t="s">
        <v>36</v>
      </c>
      <c r="W13" s="19" t="s">
        <v>37</v>
      </c>
      <c r="X13" s="3" t="s">
        <v>38</v>
      </c>
      <c r="Y13" s="0"/>
    </row>
    <row r="14" customFormat="false" ht="15" hidden="false" customHeight="false" outlineLevel="0" collapsed="false">
      <c r="A14" s="15" t="s">
        <v>71</v>
      </c>
      <c r="B14" s="0" t="s">
        <v>26</v>
      </c>
      <c r="C14" s="0" t="s">
        <v>27</v>
      </c>
      <c r="D14" s="2" t="s">
        <v>72</v>
      </c>
      <c r="E14" s="2" t="s">
        <v>29</v>
      </c>
      <c r="F14" s="2" t="s">
        <v>30</v>
      </c>
      <c r="I14" s="2" t="s">
        <v>68</v>
      </c>
      <c r="J14" s="16" t="s">
        <v>31</v>
      </c>
      <c r="K14" s="4" t="n">
        <v>20140612</v>
      </c>
      <c r="L14" s="20" t="s">
        <v>45</v>
      </c>
      <c r="M14" s="5" t="n">
        <v>6</v>
      </c>
      <c r="N14" s="17" t="s">
        <v>49</v>
      </c>
      <c r="O14" s="5" t="s">
        <v>34</v>
      </c>
      <c r="P14" s="6" t="n">
        <v>18.18</v>
      </c>
      <c r="Q14" s="4" t="n">
        <v>410</v>
      </c>
      <c r="R14" s="6" t="n">
        <f aca="false">1538.5*definitely!P14/definitely!Q14</f>
        <v>68.2193414634146</v>
      </c>
      <c r="S14" s="4" t="s">
        <v>35</v>
      </c>
      <c r="T14" s="7" t="n">
        <v>41809</v>
      </c>
      <c r="U14" s="7" t="n">
        <v>41828</v>
      </c>
      <c r="V14" s="18" t="s">
        <v>36</v>
      </c>
      <c r="W14" s="19" t="s">
        <v>37</v>
      </c>
      <c r="X14" s="3" t="s">
        <v>38</v>
      </c>
      <c r="Y14" s="0"/>
    </row>
    <row r="15" customFormat="false" ht="15" hidden="false" customHeight="false" outlineLevel="0" collapsed="false">
      <c r="A15" s="15" t="s">
        <v>73</v>
      </c>
      <c r="B15" s="0" t="s">
        <v>26</v>
      </c>
      <c r="C15" s="0" t="s">
        <v>27</v>
      </c>
      <c r="D15" s="2" t="s">
        <v>74</v>
      </c>
      <c r="E15" s="2" t="s">
        <v>29</v>
      </c>
      <c r="F15" s="2" t="s">
        <v>30</v>
      </c>
      <c r="I15" s="2" t="s">
        <v>68</v>
      </c>
      <c r="J15" s="16" t="s">
        <v>31</v>
      </c>
      <c r="K15" s="4" t="n">
        <v>20140612</v>
      </c>
      <c r="L15" s="20" t="s">
        <v>48</v>
      </c>
      <c r="M15" s="5" t="n">
        <v>4</v>
      </c>
      <c r="N15" s="17" t="s">
        <v>33</v>
      </c>
      <c r="O15" s="5" t="s">
        <v>34</v>
      </c>
      <c r="P15" s="6" t="n">
        <v>14.04</v>
      </c>
      <c r="Q15" s="4" t="n">
        <v>425</v>
      </c>
      <c r="R15" s="6" t="n">
        <f aca="false">1538.5*definitely!P15/definitely!Q15</f>
        <v>50.8248</v>
      </c>
      <c r="S15" s="4" t="s">
        <v>35</v>
      </c>
      <c r="T15" s="7" t="n">
        <v>41809</v>
      </c>
      <c r="U15" s="7" t="n">
        <v>41828</v>
      </c>
      <c r="V15" s="18" t="s">
        <v>36</v>
      </c>
      <c r="W15" s="19" t="s">
        <v>37</v>
      </c>
      <c r="X15" s="3" t="s">
        <v>38</v>
      </c>
      <c r="Y15" s="0"/>
    </row>
    <row r="16" customFormat="false" ht="15" hidden="false" customHeight="false" outlineLevel="0" collapsed="false">
      <c r="A16" s="15" t="s">
        <v>75</v>
      </c>
      <c r="B16" s="0" t="s">
        <v>26</v>
      </c>
      <c r="C16" s="0" t="s">
        <v>27</v>
      </c>
      <c r="D16" s="2" t="s">
        <v>76</v>
      </c>
      <c r="E16" s="2" t="s">
        <v>29</v>
      </c>
      <c r="F16" s="2" t="s">
        <v>30</v>
      </c>
      <c r="I16" s="2" t="s">
        <v>68</v>
      </c>
      <c r="J16" s="16" t="s">
        <v>31</v>
      </c>
      <c r="K16" s="4" t="n">
        <v>20140612</v>
      </c>
      <c r="L16" s="20" t="s">
        <v>52</v>
      </c>
      <c r="M16" s="5" t="n">
        <v>1</v>
      </c>
      <c r="N16" s="17" t="s">
        <v>42</v>
      </c>
      <c r="O16" s="5" t="s">
        <v>34</v>
      </c>
      <c r="P16" s="6" t="n">
        <v>14.08</v>
      </c>
      <c r="Q16" s="4" t="n">
        <v>410</v>
      </c>
      <c r="R16" s="6" t="n">
        <f aca="false">1538.5*definitely!P16/definitely!Q16</f>
        <v>52.8343414634146</v>
      </c>
      <c r="S16" s="4" t="s">
        <v>35</v>
      </c>
      <c r="T16" s="7" t="n">
        <v>41809</v>
      </c>
      <c r="U16" s="7" t="n">
        <v>41828</v>
      </c>
      <c r="V16" s="18" t="s">
        <v>36</v>
      </c>
      <c r="W16" s="19" t="s">
        <v>37</v>
      </c>
      <c r="X16" s="3" t="s">
        <v>38</v>
      </c>
      <c r="Y16" s="0"/>
    </row>
    <row r="17" customFormat="false" ht="15" hidden="false" customHeight="false" outlineLevel="0" collapsed="false">
      <c r="A17" s="15" t="s">
        <v>77</v>
      </c>
      <c r="B17" s="0" t="s">
        <v>26</v>
      </c>
      <c r="C17" s="0" t="s">
        <v>27</v>
      </c>
      <c r="D17" s="2" t="s">
        <v>78</v>
      </c>
      <c r="E17" s="2" t="s">
        <v>29</v>
      </c>
      <c r="F17" s="2" t="s">
        <v>55</v>
      </c>
      <c r="I17" s="2" t="s">
        <v>68</v>
      </c>
      <c r="J17" s="16" t="s">
        <v>56</v>
      </c>
      <c r="K17" s="4" t="n">
        <v>20140612</v>
      </c>
      <c r="L17" s="4" t="s">
        <v>32</v>
      </c>
      <c r="M17" s="5" t="n">
        <v>2</v>
      </c>
      <c r="N17" s="17" t="s">
        <v>61</v>
      </c>
      <c r="O17" s="5" t="s">
        <v>34</v>
      </c>
      <c r="P17" s="6" t="n">
        <v>12.76</v>
      </c>
      <c r="Q17" s="4" t="n">
        <v>410</v>
      </c>
      <c r="R17" s="6" t="n">
        <f aca="false">1538.5*definitely!P17/definitely!Q17</f>
        <v>47.8811219512195</v>
      </c>
      <c r="S17" s="4" t="s">
        <v>35</v>
      </c>
      <c r="T17" s="7" t="n">
        <v>41809</v>
      </c>
      <c r="U17" s="7" t="n">
        <v>41828</v>
      </c>
      <c r="V17" s="18" t="s">
        <v>36</v>
      </c>
      <c r="W17" s="19" t="s">
        <v>37</v>
      </c>
      <c r="X17" s="3" t="s">
        <v>38</v>
      </c>
      <c r="Y17" s="0"/>
    </row>
    <row r="18" customFormat="false" ht="15" hidden="false" customHeight="false" outlineLevel="0" collapsed="false">
      <c r="A18" s="15" t="s">
        <v>79</v>
      </c>
      <c r="B18" s="0" t="s">
        <v>26</v>
      </c>
      <c r="C18" s="0" t="s">
        <v>27</v>
      </c>
      <c r="D18" s="2" t="s">
        <v>80</v>
      </c>
      <c r="E18" s="2" t="s">
        <v>29</v>
      </c>
      <c r="F18" s="2" t="s">
        <v>55</v>
      </c>
      <c r="I18" s="2" t="s">
        <v>68</v>
      </c>
      <c r="J18" s="16" t="s">
        <v>56</v>
      </c>
      <c r="K18" s="4" t="n">
        <v>20140612</v>
      </c>
      <c r="L18" s="20" t="s">
        <v>41</v>
      </c>
      <c r="M18" s="5" t="n">
        <v>6</v>
      </c>
      <c r="N18" s="17" t="s">
        <v>49</v>
      </c>
      <c r="O18" s="5" t="s">
        <v>34</v>
      </c>
      <c r="P18" s="6" t="n">
        <v>13.96</v>
      </c>
      <c r="Q18" s="4" t="n">
        <v>405</v>
      </c>
      <c r="R18" s="6" t="n">
        <f aca="false">1538.5*definitely!P18/definitely!Q18</f>
        <v>53.0307654320988</v>
      </c>
      <c r="S18" s="4" t="s">
        <v>35</v>
      </c>
      <c r="T18" s="7" t="n">
        <v>41809</v>
      </c>
      <c r="U18" s="7" t="n">
        <v>41828</v>
      </c>
      <c r="V18" s="18" t="s">
        <v>36</v>
      </c>
      <c r="W18" s="19" t="s">
        <v>37</v>
      </c>
      <c r="X18" s="3" t="s">
        <v>38</v>
      </c>
      <c r="Y18" s="0"/>
    </row>
    <row r="19" customFormat="false" ht="15" hidden="false" customHeight="false" outlineLevel="0" collapsed="false">
      <c r="A19" s="15" t="s">
        <v>81</v>
      </c>
      <c r="B19" s="0" t="s">
        <v>26</v>
      </c>
      <c r="C19" s="0" t="s">
        <v>27</v>
      </c>
      <c r="D19" s="2" t="s">
        <v>82</v>
      </c>
      <c r="E19" s="2" t="s">
        <v>29</v>
      </c>
      <c r="F19" s="2" t="s">
        <v>55</v>
      </c>
      <c r="I19" s="2" t="s">
        <v>68</v>
      </c>
      <c r="J19" s="16" t="s">
        <v>56</v>
      </c>
      <c r="K19" s="4" t="n">
        <v>20140612</v>
      </c>
      <c r="L19" s="20" t="s">
        <v>45</v>
      </c>
      <c r="M19" s="5" t="n">
        <v>4</v>
      </c>
      <c r="N19" s="17" t="s">
        <v>33</v>
      </c>
      <c r="O19" s="5" t="s">
        <v>34</v>
      </c>
      <c r="P19" s="6" t="n">
        <v>12.38</v>
      </c>
      <c r="Q19" s="4" t="n">
        <v>400</v>
      </c>
      <c r="R19" s="6" t="n">
        <f aca="false">1538.5*definitely!P19/definitely!Q19</f>
        <v>47.616575</v>
      </c>
      <c r="S19" s="4" t="s">
        <v>35</v>
      </c>
      <c r="T19" s="7" t="n">
        <v>41809</v>
      </c>
      <c r="U19" s="7" t="n">
        <v>41828</v>
      </c>
      <c r="V19" s="18" t="s">
        <v>36</v>
      </c>
      <c r="W19" s="19" t="s">
        <v>37</v>
      </c>
      <c r="X19" s="3" t="s">
        <v>38</v>
      </c>
      <c r="Y19" s="0"/>
    </row>
    <row r="20" customFormat="false" ht="15" hidden="false" customHeight="false" outlineLevel="0" collapsed="false">
      <c r="A20" s="15" t="s">
        <v>83</v>
      </c>
      <c r="B20" s="0" t="s">
        <v>26</v>
      </c>
      <c r="C20" s="0" t="s">
        <v>27</v>
      </c>
      <c r="D20" s="2" t="s">
        <v>84</v>
      </c>
      <c r="E20" s="2" t="s">
        <v>29</v>
      </c>
      <c r="F20" s="2" t="s">
        <v>55</v>
      </c>
      <c r="I20" s="2" t="s">
        <v>68</v>
      </c>
      <c r="J20" s="16" t="s">
        <v>56</v>
      </c>
      <c r="K20" s="4" t="n">
        <v>20140612</v>
      </c>
      <c r="L20" s="20" t="s">
        <v>48</v>
      </c>
      <c r="M20" s="5" t="n">
        <v>2</v>
      </c>
      <c r="N20" s="17" t="s">
        <v>61</v>
      </c>
      <c r="O20" s="5" t="s">
        <v>34</v>
      </c>
      <c r="P20" s="6" t="n">
        <v>11.48</v>
      </c>
      <c r="Q20" s="4" t="n">
        <v>400</v>
      </c>
      <c r="R20" s="6" t="n">
        <f aca="false">1538.5*definitely!P20/definitely!Q20</f>
        <v>44.15495</v>
      </c>
      <c r="S20" s="4" t="s">
        <v>35</v>
      </c>
      <c r="T20" s="7" t="n">
        <v>41809</v>
      </c>
      <c r="U20" s="7" t="n">
        <v>41828</v>
      </c>
      <c r="V20" s="18" t="s">
        <v>36</v>
      </c>
      <c r="W20" s="19" t="s">
        <v>37</v>
      </c>
      <c r="X20" s="3" t="s">
        <v>38</v>
      </c>
      <c r="Y20" s="0"/>
    </row>
    <row r="21" customFormat="false" ht="15" hidden="false" customHeight="false" outlineLevel="0" collapsed="false">
      <c r="A21" s="15" t="s">
        <v>85</v>
      </c>
      <c r="B21" s="0" t="s">
        <v>26</v>
      </c>
      <c r="C21" s="0" t="s">
        <v>27</v>
      </c>
      <c r="D21" s="2" t="s">
        <v>86</v>
      </c>
      <c r="E21" s="2" t="s">
        <v>29</v>
      </c>
      <c r="F21" s="2" t="s">
        <v>55</v>
      </c>
      <c r="I21" s="2" t="s">
        <v>68</v>
      </c>
      <c r="J21" s="16" t="s">
        <v>56</v>
      </c>
      <c r="K21" s="4" t="n">
        <v>20140612</v>
      </c>
      <c r="L21" s="20" t="s">
        <v>52</v>
      </c>
      <c r="M21" s="5" t="n">
        <v>2</v>
      </c>
      <c r="N21" s="17" t="s">
        <v>61</v>
      </c>
      <c r="O21" s="5" t="s">
        <v>34</v>
      </c>
      <c r="P21" s="6" t="n">
        <v>9.32</v>
      </c>
      <c r="Q21" s="4" t="n">
        <v>400</v>
      </c>
      <c r="R21" s="6" t="n">
        <f aca="false">1538.5*definitely!P21/definitely!Q21</f>
        <v>35.84705</v>
      </c>
      <c r="S21" s="4" t="s">
        <v>35</v>
      </c>
      <c r="T21" s="7" t="n">
        <v>41809</v>
      </c>
      <c r="U21" s="7" t="n">
        <v>41828</v>
      </c>
      <c r="V21" s="18" t="s">
        <v>36</v>
      </c>
      <c r="W21" s="19" t="s">
        <v>37</v>
      </c>
      <c r="X21" s="3" t="s">
        <v>38</v>
      </c>
      <c r="Y21" s="0"/>
    </row>
    <row r="22" customFormat="false" ht="15" hidden="false" customHeight="false" outlineLevel="0" collapsed="false">
      <c r="A22" s="21" t="s">
        <v>87</v>
      </c>
      <c r="B22" s="0" t="s">
        <v>88</v>
      </c>
      <c r="C22" s="0" t="s">
        <v>27</v>
      </c>
      <c r="D22" s="2" t="s">
        <v>89</v>
      </c>
      <c r="E22" s="2" t="s">
        <v>90</v>
      </c>
      <c r="G22" s="2" t="s">
        <v>91</v>
      </c>
      <c r="H22" s="2" t="s">
        <v>92</v>
      </c>
      <c r="I22" s="2" t="s">
        <v>68</v>
      </c>
      <c r="J22" s="3" t="s">
        <v>93</v>
      </c>
      <c r="K22" s="4" t="n">
        <v>20141113</v>
      </c>
      <c r="L22" s="20" t="s">
        <v>94</v>
      </c>
      <c r="M22" s="5" t="s">
        <v>95</v>
      </c>
      <c r="N22" s="17" t="s">
        <v>96</v>
      </c>
      <c r="O22" s="5" t="s">
        <v>34</v>
      </c>
      <c r="P22" s="22" t="n">
        <v>40.4</v>
      </c>
      <c r="Q22" s="4" t="n">
        <v>458</v>
      </c>
      <c r="R22" s="6" t="n">
        <f aca="false">1538.5*P22/Q22</f>
        <v>135.710480349345</v>
      </c>
      <c r="S22" s="4" t="s">
        <v>35</v>
      </c>
      <c r="T22" s="7" t="s">
        <v>97</v>
      </c>
      <c r="U22" s="7" t="n">
        <v>41989</v>
      </c>
      <c r="V22" s="18" t="s">
        <v>36</v>
      </c>
      <c r="W22" s="3" t="s">
        <v>37</v>
      </c>
      <c r="X22" s="3" t="s">
        <v>98</v>
      </c>
      <c r="Y22" s="0"/>
    </row>
    <row r="23" customFormat="false" ht="15" hidden="false" customHeight="false" outlineLevel="0" collapsed="false">
      <c r="A23" s="21" t="s">
        <v>99</v>
      </c>
      <c r="B23" s="0" t="s">
        <v>88</v>
      </c>
      <c r="C23" s="0" t="s">
        <v>27</v>
      </c>
      <c r="D23" s="2" t="s">
        <v>100</v>
      </c>
      <c r="E23" s="2" t="s">
        <v>90</v>
      </c>
      <c r="G23" s="2" t="s">
        <v>101</v>
      </c>
      <c r="H23" s="2" t="s">
        <v>102</v>
      </c>
      <c r="I23" s="2" t="s">
        <v>68</v>
      </c>
      <c r="J23" s="3" t="s">
        <v>103</v>
      </c>
      <c r="K23" s="4" t="n">
        <v>20141113</v>
      </c>
      <c r="L23" s="20" t="s">
        <v>94</v>
      </c>
      <c r="M23" s="5" t="s">
        <v>104</v>
      </c>
      <c r="N23" s="17" t="s">
        <v>105</v>
      </c>
      <c r="O23" s="5" t="s">
        <v>34</v>
      </c>
      <c r="P23" s="22" t="n">
        <v>44.6</v>
      </c>
      <c r="Q23" s="4" t="n">
        <v>462</v>
      </c>
      <c r="R23" s="6" t="n">
        <f aca="false">1538.5*definitely!P23/definitely!Q23</f>
        <v>148.521861471861</v>
      </c>
      <c r="S23" s="4" t="s">
        <v>35</v>
      </c>
      <c r="T23" s="7" t="s">
        <v>97</v>
      </c>
      <c r="U23" s="7" t="n">
        <v>41989</v>
      </c>
      <c r="V23" s="18" t="s">
        <v>36</v>
      </c>
      <c r="W23" s="3" t="s">
        <v>37</v>
      </c>
      <c r="X23" s="3" t="s">
        <v>98</v>
      </c>
      <c r="Y23" s="0"/>
    </row>
    <row r="24" customFormat="false" ht="15" hidden="false" customHeight="false" outlineLevel="0" collapsed="false">
      <c r="A24" s="21" t="s">
        <v>106</v>
      </c>
      <c r="B24" s="0" t="s">
        <v>88</v>
      </c>
      <c r="C24" s="0" t="s">
        <v>27</v>
      </c>
      <c r="D24" s="2" t="s">
        <v>107</v>
      </c>
      <c r="E24" s="2" t="s">
        <v>90</v>
      </c>
      <c r="G24" s="2" t="s">
        <v>108</v>
      </c>
      <c r="H24" s="2" t="s">
        <v>102</v>
      </c>
      <c r="I24" s="2" t="s">
        <v>68</v>
      </c>
      <c r="J24" s="3" t="s">
        <v>109</v>
      </c>
      <c r="K24" s="4" t="n">
        <v>20141113</v>
      </c>
      <c r="L24" s="20" t="s">
        <v>110</v>
      </c>
      <c r="M24" s="5" t="s">
        <v>111</v>
      </c>
      <c r="N24" s="17" t="s">
        <v>112</v>
      </c>
      <c r="O24" s="5" t="s">
        <v>34</v>
      </c>
      <c r="P24" s="22" t="n">
        <v>35</v>
      </c>
      <c r="Q24" s="4" t="n">
        <v>473</v>
      </c>
      <c r="R24" s="6" t="n">
        <f aca="false">1538.5*definitely!P24/definitely!Q24</f>
        <v>113.842494714588</v>
      </c>
      <c r="S24" s="4" t="s">
        <v>35</v>
      </c>
      <c r="T24" s="7" t="s">
        <v>97</v>
      </c>
      <c r="U24" s="7" t="n">
        <v>41989</v>
      </c>
      <c r="V24" s="18" t="s">
        <v>36</v>
      </c>
      <c r="W24" s="3" t="s">
        <v>37</v>
      </c>
      <c r="X24" s="3" t="s">
        <v>98</v>
      </c>
      <c r="Y24" s="0"/>
    </row>
    <row r="25" customFormat="false" ht="15" hidden="false" customHeight="false" outlineLevel="0" collapsed="false">
      <c r="A25" s="21" t="s">
        <v>113</v>
      </c>
      <c r="B25" s="0" t="s">
        <v>88</v>
      </c>
      <c r="C25" s="0" t="s">
        <v>27</v>
      </c>
      <c r="D25" s="2" t="s">
        <v>114</v>
      </c>
      <c r="E25" s="2" t="s">
        <v>90</v>
      </c>
      <c r="G25" s="2" t="s">
        <v>101</v>
      </c>
      <c r="H25" s="2" t="s">
        <v>115</v>
      </c>
      <c r="I25" s="2" t="s">
        <v>68</v>
      </c>
      <c r="J25" s="3" t="s">
        <v>103</v>
      </c>
      <c r="K25" s="4" t="n">
        <v>20141113</v>
      </c>
      <c r="L25" s="20" t="s">
        <v>94</v>
      </c>
      <c r="M25" s="5" t="s">
        <v>116</v>
      </c>
      <c r="N25" s="17" t="s">
        <v>117</v>
      </c>
      <c r="O25" s="5" t="s">
        <v>34</v>
      </c>
      <c r="P25" s="22" t="n">
        <v>29.8</v>
      </c>
      <c r="Q25" s="4" t="n">
        <v>441</v>
      </c>
      <c r="R25" s="6" t="n">
        <f aca="false">1538.5*definitely!P25/definitely!Q25</f>
        <v>103.962131519274</v>
      </c>
      <c r="S25" s="4" t="s">
        <v>35</v>
      </c>
      <c r="T25" s="7" t="s">
        <v>97</v>
      </c>
      <c r="U25" s="7" t="n">
        <v>41989</v>
      </c>
      <c r="V25" s="18" t="s">
        <v>36</v>
      </c>
      <c r="W25" s="3" t="s">
        <v>37</v>
      </c>
      <c r="X25" s="3" t="s">
        <v>98</v>
      </c>
      <c r="Y25" s="0"/>
    </row>
    <row r="26" customFormat="false" ht="15" hidden="false" customHeight="false" outlineLevel="0" collapsed="false">
      <c r="A26" s="21" t="s">
        <v>118</v>
      </c>
      <c r="B26" s="0" t="s">
        <v>88</v>
      </c>
      <c r="C26" s="0" t="s">
        <v>27</v>
      </c>
      <c r="D26" s="2" t="s">
        <v>119</v>
      </c>
      <c r="E26" s="2" t="s">
        <v>90</v>
      </c>
      <c r="G26" s="2" t="s">
        <v>108</v>
      </c>
      <c r="H26" s="2" t="s">
        <v>115</v>
      </c>
      <c r="I26" s="2" t="s">
        <v>68</v>
      </c>
      <c r="J26" s="3" t="s">
        <v>109</v>
      </c>
      <c r="K26" s="4" t="n">
        <v>20141113</v>
      </c>
      <c r="L26" s="20" t="s">
        <v>120</v>
      </c>
      <c r="M26" s="5" t="s">
        <v>121</v>
      </c>
      <c r="N26" s="17" t="s">
        <v>122</v>
      </c>
      <c r="O26" s="5" t="s">
        <v>34</v>
      </c>
      <c r="P26" s="22" t="n">
        <v>36.8</v>
      </c>
      <c r="Q26" s="4" t="n">
        <v>472</v>
      </c>
      <c r="R26" s="6" t="n">
        <f aca="false">1538.5*definitely!P26/definitely!Q26</f>
        <v>119.950847457627</v>
      </c>
      <c r="S26" s="4" t="s">
        <v>35</v>
      </c>
      <c r="T26" s="7" t="s">
        <v>97</v>
      </c>
      <c r="U26" s="7" t="n">
        <v>42090</v>
      </c>
      <c r="V26" s="18" t="s">
        <v>36</v>
      </c>
      <c r="W26" s="23" t="s">
        <v>123</v>
      </c>
      <c r="X26" s="3" t="s">
        <v>124</v>
      </c>
      <c r="Y26" s="0"/>
    </row>
    <row r="27" customFormat="false" ht="15" hidden="false" customHeight="false" outlineLevel="0" collapsed="false">
      <c r="A27" s="21" t="s">
        <v>125</v>
      </c>
      <c r="B27" s="0" t="s">
        <v>88</v>
      </c>
      <c r="C27" s="0" t="s">
        <v>27</v>
      </c>
      <c r="D27" s="2" t="s">
        <v>126</v>
      </c>
      <c r="E27" s="2" t="s">
        <v>90</v>
      </c>
      <c r="G27" s="2" t="s">
        <v>101</v>
      </c>
      <c r="H27" s="2" t="s">
        <v>127</v>
      </c>
      <c r="I27" s="2" t="s">
        <v>68</v>
      </c>
      <c r="J27" s="3" t="s">
        <v>103</v>
      </c>
      <c r="K27" s="4" t="n">
        <v>20141113</v>
      </c>
      <c r="L27" s="20" t="s">
        <v>128</v>
      </c>
      <c r="M27" s="5" t="s">
        <v>129</v>
      </c>
      <c r="N27" s="17" t="s">
        <v>130</v>
      </c>
      <c r="O27" s="5" t="s">
        <v>34</v>
      </c>
      <c r="P27" s="22" t="n">
        <v>48.8</v>
      </c>
      <c r="Q27" s="4" t="n">
        <v>481</v>
      </c>
      <c r="R27" s="6" t="n">
        <f aca="false">1538.5*definitely!P27/definitely!Q27</f>
        <v>156.088981288981</v>
      </c>
      <c r="S27" s="4" t="s">
        <v>35</v>
      </c>
      <c r="T27" s="7" t="s">
        <v>97</v>
      </c>
      <c r="U27" s="7" t="n">
        <v>42090</v>
      </c>
      <c r="V27" s="18" t="s">
        <v>36</v>
      </c>
      <c r="W27" s="23" t="s">
        <v>123</v>
      </c>
      <c r="X27" s="3" t="s">
        <v>131</v>
      </c>
      <c r="Y27" s="0"/>
    </row>
    <row r="28" customFormat="false" ht="15" hidden="false" customHeight="false" outlineLevel="0" collapsed="false">
      <c r="A28" s="21" t="s">
        <v>132</v>
      </c>
      <c r="B28" s="0" t="s">
        <v>88</v>
      </c>
      <c r="C28" s="0" t="s">
        <v>27</v>
      </c>
      <c r="D28" s="2" t="s">
        <v>133</v>
      </c>
      <c r="E28" s="2" t="s">
        <v>90</v>
      </c>
      <c r="G28" s="2" t="s">
        <v>108</v>
      </c>
      <c r="H28" s="2" t="s">
        <v>127</v>
      </c>
      <c r="I28" s="2" t="s">
        <v>68</v>
      </c>
      <c r="J28" s="3" t="s">
        <v>109</v>
      </c>
      <c r="K28" s="4" t="n">
        <v>20141113</v>
      </c>
      <c r="L28" s="20" t="s">
        <v>120</v>
      </c>
      <c r="M28" s="5" t="s">
        <v>134</v>
      </c>
      <c r="N28" s="17" t="s">
        <v>135</v>
      </c>
      <c r="O28" s="5" t="s">
        <v>34</v>
      </c>
      <c r="P28" s="22" t="n">
        <v>33.8</v>
      </c>
      <c r="Q28" s="4" t="n">
        <v>484</v>
      </c>
      <c r="R28" s="6" t="n">
        <f aca="false">1538.5*definitely!P28/definitely!Q28</f>
        <v>107.440702479339</v>
      </c>
      <c r="S28" s="4" t="s">
        <v>35</v>
      </c>
      <c r="T28" s="7" t="s">
        <v>97</v>
      </c>
      <c r="U28" s="7" t="n">
        <v>42090</v>
      </c>
      <c r="V28" s="18" t="s">
        <v>36</v>
      </c>
      <c r="W28" s="23" t="s">
        <v>123</v>
      </c>
      <c r="X28" s="3" t="s">
        <v>124</v>
      </c>
      <c r="Y28" s="0"/>
    </row>
    <row r="29" customFormat="false" ht="15" hidden="false" customHeight="false" outlineLevel="0" collapsed="false">
      <c r="A29" s="21" t="s">
        <v>136</v>
      </c>
      <c r="B29" s="0" t="s">
        <v>88</v>
      </c>
      <c r="C29" s="0" t="s">
        <v>27</v>
      </c>
      <c r="D29" s="2" t="s">
        <v>137</v>
      </c>
      <c r="E29" s="2" t="s">
        <v>90</v>
      </c>
      <c r="G29" s="2" t="s">
        <v>101</v>
      </c>
      <c r="H29" s="2" t="s">
        <v>138</v>
      </c>
      <c r="I29" s="2" t="s">
        <v>68</v>
      </c>
      <c r="J29" s="3" t="s">
        <v>103</v>
      </c>
      <c r="K29" s="4" t="n">
        <v>20141113</v>
      </c>
      <c r="L29" s="20" t="s">
        <v>128</v>
      </c>
      <c r="M29" s="5" t="s">
        <v>139</v>
      </c>
      <c r="N29" s="17" t="s">
        <v>140</v>
      </c>
      <c r="O29" s="5" t="s">
        <v>34</v>
      </c>
      <c r="P29" s="22" t="n">
        <v>40.4</v>
      </c>
      <c r="Q29" s="4" t="n">
        <v>500</v>
      </c>
      <c r="R29" s="6" t="n">
        <f aca="false">1538.5*definitely!P29/definitely!Q29</f>
        <v>124.3108</v>
      </c>
      <c r="S29" s="4" t="s">
        <v>35</v>
      </c>
      <c r="T29" s="7" t="s">
        <v>97</v>
      </c>
      <c r="U29" s="7" t="n">
        <v>42090</v>
      </c>
      <c r="V29" s="18" t="s">
        <v>36</v>
      </c>
      <c r="W29" s="23" t="s">
        <v>123</v>
      </c>
      <c r="X29" s="3" t="s">
        <v>131</v>
      </c>
      <c r="Y29" s="0"/>
    </row>
    <row r="30" customFormat="false" ht="15" hidden="false" customHeight="false" outlineLevel="0" collapsed="false">
      <c r="A30" s="21" t="s">
        <v>141</v>
      </c>
      <c r="B30" s="0" t="s">
        <v>88</v>
      </c>
      <c r="C30" s="0" t="s">
        <v>27</v>
      </c>
      <c r="D30" s="2" t="s">
        <v>142</v>
      </c>
      <c r="E30" s="2" t="s">
        <v>90</v>
      </c>
      <c r="G30" s="2" t="s">
        <v>108</v>
      </c>
      <c r="H30" s="2" t="s">
        <v>138</v>
      </c>
      <c r="I30" s="2" t="s">
        <v>68</v>
      </c>
      <c r="J30" s="3" t="s">
        <v>109</v>
      </c>
      <c r="K30" s="4" t="n">
        <v>20141113</v>
      </c>
      <c r="L30" s="20" t="s">
        <v>120</v>
      </c>
      <c r="M30" s="5" t="s">
        <v>143</v>
      </c>
      <c r="N30" s="17" t="s">
        <v>144</v>
      </c>
      <c r="O30" s="5" t="s">
        <v>34</v>
      </c>
      <c r="P30" s="22" t="n">
        <v>50.2</v>
      </c>
      <c r="Q30" s="4" t="n">
        <v>482</v>
      </c>
      <c r="R30" s="6" t="n">
        <f aca="false">1538.5*definitely!P30/definitely!Q30</f>
        <v>160.233817427386</v>
      </c>
      <c r="S30" s="4" t="s">
        <v>35</v>
      </c>
      <c r="T30" s="7" t="s">
        <v>97</v>
      </c>
      <c r="U30" s="7" t="n">
        <v>42090</v>
      </c>
      <c r="V30" s="18" t="s">
        <v>36</v>
      </c>
      <c r="W30" s="23" t="s">
        <v>123</v>
      </c>
      <c r="X30" s="3" t="s">
        <v>124</v>
      </c>
      <c r="Y30" s="0"/>
    </row>
    <row r="31" customFormat="false" ht="15" hidden="false" customHeight="false" outlineLevel="0" collapsed="false">
      <c r="A31" s="21" t="s">
        <v>145</v>
      </c>
      <c r="B31" s="0" t="s">
        <v>88</v>
      </c>
      <c r="C31" s="0" t="s">
        <v>27</v>
      </c>
      <c r="D31" s="2" t="s">
        <v>146</v>
      </c>
      <c r="E31" s="2" t="s">
        <v>90</v>
      </c>
      <c r="G31" s="2" t="s">
        <v>101</v>
      </c>
      <c r="H31" s="2" t="s">
        <v>147</v>
      </c>
      <c r="I31" s="2" t="s">
        <v>68</v>
      </c>
      <c r="J31" s="3" t="s">
        <v>103</v>
      </c>
      <c r="K31" s="4" t="n">
        <v>20141113</v>
      </c>
      <c r="L31" s="20" t="s">
        <v>128</v>
      </c>
      <c r="M31" s="5" t="s">
        <v>148</v>
      </c>
      <c r="N31" s="17" t="s">
        <v>149</v>
      </c>
      <c r="O31" s="5" t="s">
        <v>34</v>
      </c>
      <c r="P31" s="22" t="n">
        <v>32.2</v>
      </c>
      <c r="Q31" s="4" t="n">
        <v>479</v>
      </c>
      <c r="R31" s="6" t="n">
        <f aca="false">1538.5*definitely!P31/definitely!Q31</f>
        <v>103.423173277662</v>
      </c>
      <c r="S31" s="4" t="s">
        <v>35</v>
      </c>
      <c r="T31" s="7" t="s">
        <v>97</v>
      </c>
      <c r="U31" s="7" t="n">
        <v>42090</v>
      </c>
      <c r="V31" s="18" t="s">
        <v>36</v>
      </c>
      <c r="W31" s="23" t="s">
        <v>123</v>
      </c>
      <c r="X31" s="3" t="s">
        <v>131</v>
      </c>
      <c r="Y31" s="0"/>
    </row>
    <row r="32" customFormat="false" ht="15" hidden="false" customHeight="false" outlineLevel="0" collapsed="false">
      <c r="A32" s="21" t="s">
        <v>150</v>
      </c>
      <c r="B32" s="0" t="s">
        <v>88</v>
      </c>
      <c r="C32" s="0" t="s">
        <v>27</v>
      </c>
      <c r="D32" s="2" t="s">
        <v>151</v>
      </c>
      <c r="E32" s="2" t="s">
        <v>90</v>
      </c>
      <c r="G32" s="2" t="s">
        <v>108</v>
      </c>
      <c r="H32" s="2" t="s">
        <v>147</v>
      </c>
      <c r="I32" s="2" t="s">
        <v>68</v>
      </c>
      <c r="J32" s="3" t="s">
        <v>109</v>
      </c>
      <c r="K32" s="4" t="n">
        <v>20141113</v>
      </c>
      <c r="L32" s="20" t="s">
        <v>152</v>
      </c>
      <c r="M32" s="5" t="s">
        <v>153</v>
      </c>
      <c r="N32" s="17" t="s">
        <v>154</v>
      </c>
      <c r="O32" s="5" t="s">
        <v>34</v>
      </c>
      <c r="P32" s="22" t="n">
        <v>51.4</v>
      </c>
      <c r="Q32" s="4" t="n">
        <v>462</v>
      </c>
      <c r="R32" s="6" t="n">
        <f aca="false">1538.5*definitely!P32/definitely!Q32</f>
        <v>171.16645021645</v>
      </c>
      <c r="S32" s="4" t="s">
        <v>35</v>
      </c>
      <c r="T32" s="7" t="s">
        <v>97</v>
      </c>
      <c r="U32" s="7" t="n">
        <v>42090</v>
      </c>
      <c r="V32" s="18" t="s">
        <v>36</v>
      </c>
      <c r="W32" s="23" t="s">
        <v>123</v>
      </c>
      <c r="X32" s="3" t="s">
        <v>124</v>
      </c>
      <c r="Y32" s="0"/>
    </row>
    <row r="33" customFormat="false" ht="15" hidden="false" customHeight="false" outlineLevel="0" collapsed="false">
      <c r="A33" s="21" t="s">
        <v>155</v>
      </c>
      <c r="B33" s="0" t="s">
        <v>88</v>
      </c>
      <c r="C33" s="0" t="s">
        <v>27</v>
      </c>
      <c r="D33" s="2" t="s">
        <v>156</v>
      </c>
      <c r="E33" s="2" t="s">
        <v>90</v>
      </c>
      <c r="G33" s="2" t="s">
        <v>101</v>
      </c>
      <c r="H33" s="2" t="s">
        <v>157</v>
      </c>
      <c r="I33" s="2" t="s">
        <v>68</v>
      </c>
      <c r="J33" s="3" t="s">
        <v>103</v>
      </c>
      <c r="K33" s="4" t="n">
        <v>20141113</v>
      </c>
      <c r="L33" s="20" t="s">
        <v>110</v>
      </c>
      <c r="M33" s="5" t="s">
        <v>158</v>
      </c>
      <c r="N33" s="17" t="s">
        <v>159</v>
      </c>
      <c r="O33" s="5" t="s">
        <v>34</v>
      </c>
      <c r="P33" s="22" t="n">
        <v>50</v>
      </c>
      <c r="Q33" s="4" t="n">
        <v>476</v>
      </c>
      <c r="R33" s="6" t="n">
        <f aca="false">1538.5*definitely!P33/definitely!Q33</f>
        <v>161.607142857143</v>
      </c>
      <c r="S33" s="4" t="s">
        <v>35</v>
      </c>
      <c r="T33" s="7" t="s">
        <v>97</v>
      </c>
      <c r="U33" s="7" t="n">
        <v>42066</v>
      </c>
      <c r="V33" s="18" t="s">
        <v>36</v>
      </c>
      <c r="W33" s="3" t="s">
        <v>37</v>
      </c>
      <c r="X33" s="3" t="s">
        <v>98</v>
      </c>
      <c r="Y33" s="0"/>
    </row>
    <row r="34" customFormat="false" ht="15" hidden="false" customHeight="false" outlineLevel="0" collapsed="false">
      <c r="A34" s="21" t="s">
        <v>160</v>
      </c>
      <c r="B34" s="0" t="s">
        <v>88</v>
      </c>
      <c r="C34" s="0" t="s">
        <v>27</v>
      </c>
      <c r="D34" s="2" t="s">
        <v>161</v>
      </c>
      <c r="E34" s="2" t="s">
        <v>90</v>
      </c>
      <c r="G34" s="2" t="s">
        <v>108</v>
      </c>
      <c r="H34" s="2" t="s">
        <v>157</v>
      </c>
      <c r="I34" s="2" t="s">
        <v>68</v>
      </c>
      <c r="J34" s="3" t="s">
        <v>109</v>
      </c>
      <c r="K34" s="4" t="n">
        <v>20141113</v>
      </c>
      <c r="L34" s="20" t="s">
        <v>152</v>
      </c>
      <c r="M34" s="5" t="s">
        <v>162</v>
      </c>
      <c r="N34" s="17" t="s">
        <v>163</v>
      </c>
      <c r="O34" s="5" t="s">
        <v>34</v>
      </c>
      <c r="P34" s="22" t="n">
        <v>46.4</v>
      </c>
      <c r="Q34" s="4" t="n">
        <v>491</v>
      </c>
      <c r="R34" s="6" t="n">
        <f aca="false">1538.5*definitely!P34/definitely!Q34</f>
        <v>145.389816700611</v>
      </c>
      <c r="S34" s="4" t="s">
        <v>35</v>
      </c>
      <c r="T34" s="7" t="s">
        <v>97</v>
      </c>
      <c r="U34" s="7" t="n">
        <v>42090</v>
      </c>
      <c r="V34" s="18" t="s">
        <v>36</v>
      </c>
      <c r="W34" s="23" t="s">
        <v>123</v>
      </c>
      <c r="X34" s="3" t="s">
        <v>124</v>
      </c>
      <c r="Y34" s="0"/>
    </row>
    <row r="35" customFormat="false" ht="15" hidden="false" customHeight="false" outlineLevel="0" collapsed="false">
      <c r="A35" s="21" t="s">
        <v>164</v>
      </c>
      <c r="B35" s="0" t="s">
        <v>88</v>
      </c>
      <c r="C35" s="0" t="s">
        <v>27</v>
      </c>
      <c r="D35" s="2" t="s">
        <v>165</v>
      </c>
      <c r="E35" s="2" t="s">
        <v>90</v>
      </c>
      <c r="G35" s="2" t="s">
        <v>101</v>
      </c>
      <c r="H35" s="2" t="s">
        <v>166</v>
      </c>
      <c r="I35" s="2" t="s">
        <v>68</v>
      </c>
      <c r="J35" s="3" t="s">
        <v>103</v>
      </c>
      <c r="K35" s="4" t="n">
        <v>20141113</v>
      </c>
      <c r="L35" s="20" t="s">
        <v>110</v>
      </c>
      <c r="M35" s="5" t="s">
        <v>167</v>
      </c>
      <c r="N35" s="17" t="s">
        <v>168</v>
      </c>
      <c r="O35" s="5" t="s">
        <v>34</v>
      </c>
      <c r="P35" s="22" t="n">
        <v>47.2</v>
      </c>
      <c r="Q35" s="4" t="n">
        <v>492</v>
      </c>
      <c r="R35" s="6" t="n">
        <f aca="false">1538.5*definitely!P35/definitely!Q35</f>
        <v>147.59593495935</v>
      </c>
      <c r="S35" s="4" t="s">
        <v>35</v>
      </c>
      <c r="T35" s="7" t="s">
        <v>97</v>
      </c>
      <c r="U35" s="7" t="n">
        <v>42066</v>
      </c>
      <c r="V35" s="18" t="s">
        <v>36</v>
      </c>
      <c r="W35" s="3" t="s">
        <v>37</v>
      </c>
      <c r="X35" s="3" t="s">
        <v>98</v>
      </c>
      <c r="Y35" s="0"/>
    </row>
    <row r="36" customFormat="false" ht="15" hidden="false" customHeight="false" outlineLevel="0" collapsed="false">
      <c r="A36" s="21" t="s">
        <v>169</v>
      </c>
      <c r="B36" s="0" t="s">
        <v>88</v>
      </c>
      <c r="C36" s="0" t="s">
        <v>27</v>
      </c>
      <c r="D36" s="2" t="s">
        <v>170</v>
      </c>
      <c r="E36" s="2" t="s">
        <v>90</v>
      </c>
      <c r="G36" s="2" t="s">
        <v>108</v>
      </c>
      <c r="H36" s="2" t="s">
        <v>166</v>
      </c>
      <c r="I36" s="2" t="s">
        <v>68</v>
      </c>
      <c r="J36" s="3" t="s">
        <v>109</v>
      </c>
      <c r="K36" s="4" t="n">
        <v>20141113</v>
      </c>
      <c r="L36" s="20" t="s">
        <v>152</v>
      </c>
      <c r="M36" s="5" t="s">
        <v>171</v>
      </c>
      <c r="N36" s="17" t="s">
        <v>172</v>
      </c>
      <c r="O36" s="5" t="s">
        <v>34</v>
      </c>
      <c r="P36" s="22" t="n">
        <v>61.6</v>
      </c>
      <c r="Q36" s="4" t="n">
        <v>487</v>
      </c>
      <c r="R36" s="6" t="n">
        <f aca="false">1538.5*definitely!P36/definitely!Q36</f>
        <v>194.602874743327</v>
      </c>
      <c r="S36" s="4" t="s">
        <v>35</v>
      </c>
      <c r="T36" s="7" t="s">
        <v>97</v>
      </c>
      <c r="U36" s="7" t="n">
        <v>42090</v>
      </c>
      <c r="V36" s="18" t="s">
        <v>36</v>
      </c>
      <c r="W36" s="23" t="s">
        <v>123</v>
      </c>
      <c r="X36" s="3" t="s">
        <v>124</v>
      </c>
      <c r="Y36" s="0"/>
    </row>
    <row r="37" customFormat="false" ht="15" hidden="false" customHeight="false" outlineLevel="0" collapsed="false">
      <c r="A37" s="21" t="s">
        <v>173</v>
      </c>
      <c r="B37" s="0" t="s">
        <v>88</v>
      </c>
      <c r="C37" s="0" t="s">
        <v>27</v>
      </c>
      <c r="D37" s="2" t="s">
        <v>174</v>
      </c>
      <c r="E37" s="2" t="s">
        <v>90</v>
      </c>
      <c r="G37" s="2" t="s">
        <v>91</v>
      </c>
      <c r="H37" s="2" t="s">
        <v>92</v>
      </c>
      <c r="I37" s="2" t="s">
        <v>68</v>
      </c>
      <c r="J37" s="3" t="s">
        <v>93</v>
      </c>
      <c r="K37" s="4" t="n">
        <v>20141120</v>
      </c>
      <c r="L37" s="20" t="s">
        <v>110</v>
      </c>
      <c r="M37" s="5" t="s">
        <v>175</v>
      </c>
      <c r="N37" s="17" t="s">
        <v>176</v>
      </c>
      <c r="O37" s="5" t="s">
        <v>34</v>
      </c>
      <c r="P37" s="22" t="n">
        <v>63</v>
      </c>
      <c r="Q37" s="4" t="n">
        <v>482</v>
      </c>
      <c r="R37" s="6" t="n">
        <f aca="false">1538.5*definitely!P37/definitely!Q37</f>
        <v>201.090248962656</v>
      </c>
      <c r="S37" s="4" t="s">
        <v>35</v>
      </c>
      <c r="T37" s="7" t="s">
        <v>97</v>
      </c>
      <c r="U37" s="7" t="n">
        <v>42066</v>
      </c>
      <c r="V37" s="18" t="s">
        <v>36</v>
      </c>
      <c r="W37" s="3" t="s">
        <v>37</v>
      </c>
      <c r="X37" s="3" t="s">
        <v>98</v>
      </c>
      <c r="Y37" s="3" t="s">
        <v>177</v>
      </c>
    </row>
    <row r="38" customFormat="false" ht="15" hidden="false" customHeight="false" outlineLevel="0" collapsed="false">
      <c r="A38" s="21" t="s">
        <v>178</v>
      </c>
      <c r="B38" s="0" t="s">
        <v>88</v>
      </c>
      <c r="C38" s="0" t="s">
        <v>27</v>
      </c>
      <c r="D38" s="2" t="s">
        <v>179</v>
      </c>
      <c r="E38" s="2" t="s">
        <v>90</v>
      </c>
      <c r="G38" s="2" t="s">
        <v>101</v>
      </c>
      <c r="H38" s="2" t="s">
        <v>102</v>
      </c>
      <c r="I38" s="2" t="s">
        <v>68</v>
      </c>
      <c r="J38" s="3" t="s">
        <v>103</v>
      </c>
      <c r="K38" s="4" t="n">
        <v>20141120</v>
      </c>
      <c r="L38" s="20" t="s">
        <v>110</v>
      </c>
      <c r="M38" s="5" t="s">
        <v>180</v>
      </c>
      <c r="N38" s="17" t="s">
        <v>181</v>
      </c>
      <c r="O38" s="5" t="s">
        <v>34</v>
      </c>
      <c r="P38" s="22" t="n">
        <v>33.4</v>
      </c>
      <c r="Q38" s="4" t="n">
        <v>470</v>
      </c>
      <c r="R38" s="6" t="n">
        <f aca="false">1538.5*definitely!P38/definitely!Q38</f>
        <v>109.33170212766</v>
      </c>
      <c r="S38" s="4" t="s">
        <v>35</v>
      </c>
      <c r="T38" s="7" t="s">
        <v>97</v>
      </c>
      <c r="U38" s="7" t="n">
        <v>42066</v>
      </c>
      <c r="V38" s="18" t="s">
        <v>36</v>
      </c>
      <c r="W38" s="3" t="s">
        <v>37</v>
      </c>
      <c r="X38" s="3" t="s">
        <v>98</v>
      </c>
      <c r="Y38" s="0"/>
    </row>
    <row r="39" customFormat="false" ht="15" hidden="false" customHeight="false" outlineLevel="0" collapsed="false">
      <c r="A39" s="21" t="s">
        <v>182</v>
      </c>
      <c r="B39" s="0" t="s">
        <v>88</v>
      </c>
      <c r="C39" s="0" t="s">
        <v>27</v>
      </c>
      <c r="D39" s="2" t="s">
        <v>183</v>
      </c>
      <c r="E39" s="2" t="s">
        <v>90</v>
      </c>
      <c r="G39" s="2" t="s">
        <v>108</v>
      </c>
      <c r="H39" s="2" t="s">
        <v>102</v>
      </c>
      <c r="I39" s="2" t="s">
        <v>68</v>
      </c>
      <c r="J39" s="3" t="s">
        <v>109</v>
      </c>
      <c r="K39" s="4" t="n">
        <v>20141120</v>
      </c>
      <c r="L39" s="20" t="s">
        <v>94</v>
      </c>
      <c r="M39" s="5" t="s">
        <v>184</v>
      </c>
      <c r="N39" s="17" t="s">
        <v>185</v>
      </c>
      <c r="O39" s="5" t="s">
        <v>34</v>
      </c>
      <c r="P39" s="22" t="n">
        <v>21.6</v>
      </c>
      <c r="Q39" s="4" t="n">
        <v>486</v>
      </c>
      <c r="R39" s="6" t="n">
        <f aca="false">1538.5*definitely!P39/definitely!Q39</f>
        <v>68.3777777777778</v>
      </c>
      <c r="S39" s="4" t="s">
        <v>35</v>
      </c>
      <c r="T39" s="7" t="s">
        <v>97</v>
      </c>
      <c r="U39" s="7" t="n">
        <v>42066</v>
      </c>
      <c r="V39" s="18" t="s">
        <v>36</v>
      </c>
      <c r="W39" s="3" t="s">
        <v>37</v>
      </c>
      <c r="X39" s="3" t="s">
        <v>98</v>
      </c>
      <c r="Y39" s="0"/>
    </row>
    <row r="40" customFormat="false" ht="15" hidden="false" customHeight="false" outlineLevel="0" collapsed="false">
      <c r="A40" s="21" t="s">
        <v>186</v>
      </c>
      <c r="B40" s="0" t="s">
        <v>88</v>
      </c>
      <c r="C40" s="0" t="s">
        <v>27</v>
      </c>
      <c r="D40" s="2" t="s">
        <v>187</v>
      </c>
      <c r="E40" s="2" t="s">
        <v>90</v>
      </c>
      <c r="G40" s="2" t="s">
        <v>101</v>
      </c>
      <c r="H40" s="2" t="s">
        <v>115</v>
      </c>
      <c r="I40" s="2" t="s">
        <v>68</v>
      </c>
      <c r="J40" s="3" t="s">
        <v>103</v>
      </c>
      <c r="K40" s="4" t="n">
        <v>20141120</v>
      </c>
      <c r="L40" s="20" t="s">
        <v>120</v>
      </c>
      <c r="M40" s="5" t="s">
        <v>188</v>
      </c>
      <c r="N40" s="17" t="s">
        <v>189</v>
      </c>
      <c r="O40" s="5" t="s">
        <v>34</v>
      </c>
      <c r="P40" s="22" t="n">
        <v>29.2</v>
      </c>
      <c r="Q40" s="4" t="n">
        <v>458</v>
      </c>
      <c r="R40" s="6" t="n">
        <f aca="false">1538.5*definitely!P40/definitely!Q40</f>
        <v>98.0877729257642</v>
      </c>
      <c r="S40" s="4" t="s">
        <v>35</v>
      </c>
      <c r="T40" s="7" t="s">
        <v>97</v>
      </c>
      <c r="U40" s="7" t="n">
        <v>42090</v>
      </c>
      <c r="V40" s="18" t="s">
        <v>36</v>
      </c>
      <c r="W40" s="23" t="s">
        <v>123</v>
      </c>
      <c r="X40" s="3" t="s">
        <v>124</v>
      </c>
      <c r="Y40" s="0"/>
    </row>
    <row r="41" customFormat="false" ht="15" hidden="false" customHeight="false" outlineLevel="0" collapsed="false">
      <c r="A41" s="21" t="s">
        <v>190</v>
      </c>
      <c r="B41" s="0" t="s">
        <v>88</v>
      </c>
      <c r="C41" s="0" t="s">
        <v>27</v>
      </c>
      <c r="D41" s="2" t="s">
        <v>191</v>
      </c>
      <c r="E41" s="2" t="s">
        <v>90</v>
      </c>
      <c r="G41" s="2" t="s">
        <v>108</v>
      </c>
      <c r="H41" s="2" t="s">
        <v>115</v>
      </c>
      <c r="I41" s="2" t="s">
        <v>68</v>
      </c>
      <c r="J41" s="3" t="s">
        <v>109</v>
      </c>
      <c r="K41" s="4" t="n">
        <v>20141120</v>
      </c>
      <c r="L41" s="20" t="s">
        <v>94</v>
      </c>
      <c r="M41" s="5" t="s">
        <v>192</v>
      </c>
      <c r="N41" s="17" t="s">
        <v>193</v>
      </c>
      <c r="O41" s="5" t="s">
        <v>34</v>
      </c>
      <c r="P41" s="22" t="n">
        <v>63.4</v>
      </c>
      <c r="Q41" s="4" t="n">
        <v>477</v>
      </c>
      <c r="R41" s="6" t="n">
        <f aca="false">1538.5*definitely!P41/definitely!Q41</f>
        <v>204.488259958071</v>
      </c>
      <c r="S41" s="4" t="s">
        <v>35</v>
      </c>
      <c r="T41" s="7" t="s">
        <v>97</v>
      </c>
      <c r="U41" s="7" t="n">
        <v>42066</v>
      </c>
      <c r="V41" s="18" t="s">
        <v>36</v>
      </c>
      <c r="W41" s="3" t="s">
        <v>37</v>
      </c>
      <c r="X41" s="3" t="s">
        <v>98</v>
      </c>
      <c r="Y41" s="3" t="s">
        <v>177</v>
      </c>
    </row>
    <row r="42" customFormat="false" ht="15" hidden="false" customHeight="false" outlineLevel="0" collapsed="false">
      <c r="A42" s="21" t="s">
        <v>194</v>
      </c>
      <c r="B42" s="0" t="s">
        <v>88</v>
      </c>
      <c r="C42" s="0" t="s">
        <v>27</v>
      </c>
      <c r="D42" s="2" t="s">
        <v>195</v>
      </c>
      <c r="E42" s="2" t="s">
        <v>90</v>
      </c>
      <c r="G42" s="2" t="s">
        <v>101</v>
      </c>
      <c r="H42" s="2" t="s">
        <v>127</v>
      </c>
      <c r="I42" s="2" t="s">
        <v>68</v>
      </c>
      <c r="J42" s="3" t="s">
        <v>103</v>
      </c>
      <c r="K42" s="4" t="n">
        <v>20141120</v>
      </c>
      <c r="L42" s="20" t="s">
        <v>120</v>
      </c>
      <c r="M42" s="5" t="s">
        <v>196</v>
      </c>
      <c r="N42" s="17" t="s">
        <v>197</v>
      </c>
      <c r="O42" s="5" t="s">
        <v>34</v>
      </c>
      <c r="P42" s="22" t="n">
        <v>39.2</v>
      </c>
      <c r="Q42" s="4" t="n">
        <v>457</v>
      </c>
      <c r="R42" s="6" t="n">
        <f aca="false">1538.5*definitely!P42/definitely!Q42</f>
        <v>131.96761487965</v>
      </c>
      <c r="S42" s="4" t="s">
        <v>35</v>
      </c>
      <c r="T42" s="7" t="s">
        <v>97</v>
      </c>
      <c r="U42" s="7" t="n">
        <v>42090</v>
      </c>
      <c r="V42" s="18" t="s">
        <v>36</v>
      </c>
      <c r="W42" s="23" t="s">
        <v>123</v>
      </c>
      <c r="X42" s="3" t="s">
        <v>124</v>
      </c>
      <c r="Y42" s="0"/>
    </row>
    <row r="43" customFormat="false" ht="15" hidden="false" customHeight="false" outlineLevel="0" collapsed="false">
      <c r="A43" s="21" t="s">
        <v>198</v>
      </c>
      <c r="B43" s="0" t="s">
        <v>88</v>
      </c>
      <c r="C43" s="0" t="s">
        <v>27</v>
      </c>
      <c r="D43" s="2" t="s">
        <v>199</v>
      </c>
      <c r="E43" s="2" t="s">
        <v>90</v>
      </c>
      <c r="G43" s="2" t="s">
        <v>108</v>
      </c>
      <c r="H43" s="2" t="s">
        <v>127</v>
      </c>
      <c r="I43" s="2" t="s">
        <v>68</v>
      </c>
      <c r="J43" s="3" t="s">
        <v>109</v>
      </c>
      <c r="K43" s="4" t="n">
        <v>20141120</v>
      </c>
      <c r="L43" s="20" t="s">
        <v>94</v>
      </c>
      <c r="M43" s="5" t="s">
        <v>200</v>
      </c>
      <c r="N43" s="17" t="s">
        <v>201</v>
      </c>
      <c r="O43" s="5" t="s">
        <v>34</v>
      </c>
      <c r="P43" s="22" t="n">
        <v>35.8</v>
      </c>
      <c r="Q43" s="4" t="n">
        <v>506</v>
      </c>
      <c r="R43" s="6" t="n">
        <f aca="false">1538.5*definitely!P43/definitely!Q43</f>
        <v>108.850395256917</v>
      </c>
      <c r="S43" s="4" t="s">
        <v>35</v>
      </c>
      <c r="T43" s="7" t="s">
        <v>97</v>
      </c>
      <c r="U43" s="7" t="n">
        <v>42066</v>
      </c>
      <c r="V43" s="18" t="s">
        <v>36</v>
      </c>
      <c r="W43" s="3" t="s">
        <v>37</v>
      </c>
      <c r="X43" s="3" t="s">
        <v>98</v>
      </c>
      <c r="Y43" s="0"/>
    </row>
    <row r="44" customFormat="false" ht="15" hidden="false" customHeight="false" outlineLevel="0" collapsed="false">
      <c r="A44" s="21" t="s">
        <v>202</v>
      </c>
      <c r="B44" s="0" t="s">
        <v>88</v>
      </c>
      <c r="C44" s="0" t="s">
        <v>27</v>
      </c>
      <c r="D44" s="2" t="s">
        <v>203</v>
      </c>
      <c r="E44" s="2" t="s">
        <v>90</v>
      </c>
      <c r="G44" s="2" t="s">
        <v>101</v>
      </c>
      <c r="H44" s="2" t="s">
        <v>138</v>
      </c>
      <c r="I44" s="2" t="s">
        <v>68</v>
      </c>
      <c r="J44" s="3" t="s">
        <v>103</v>
      </c>
      <c r="K44" s="4" t="n">
        <v>20141120</v>
      </c>
      <c r="L44" s="20" t="s">
        <v>120</v>
      </c>
      <c r="M44" s="5" t="s">
        <v>204</v>
      </c>
      <c r="N44" s="17" t="s">
        <v>205</v>
      </c>
      <c r="O44" s="5" t="s">
        <v>34</v>
      </c>
      <c r="P44" s="22" t="n">
        <v>26.4</v>
      </c>
      <c r="Q44" s="4" t="n">
        <v>472</v>
      </c>
      <c r="R44" s="6" t="n">
        <f aca="false">1538.5*definitely!P44/definitely!Q44</f>
        <v>86.0516949152542</v>
      </c>
      <c r="S44" s="4" t="s">
        <v>35</v>
      </c>
      <c r="T44" s="7" t="s">
        <v>97</v>
      </c>
      <c r="U44" s="7" t="n">
        <v>42090</v>
      </c>
      <c r="V44" s="18" t="s">
        <v>36</v>
      </c>
      <c r="W44" s="23" t="s">
        <v>123</v>
      </c>
      <c r="X44" s="3" t="s">
        <v>124</v>
      </c>
      <c r="Y44" s="0"/>
    </row>
    <row r="45" customFormat="false" ht="15" hidden="false" customHeight="false" outlineLevel="0" collapsed="false">
      <c r="A45" s="21" t="s">
        <v>206</v>
      </c>
      <c r="B45" s="0" t="s">
        <v>88</v>
      </c>
      <c r="C45" s="0" t="s">
        <v>27</v>
      </c>
      <c r="D45" s="2" t="s">
        <v>207</v>
      </c>
      <c r="E45" s="2" t="s">
        <v>90</v>
      </c>
      <c r="G45" s="2" t="s">
        <v>108</v>
      </c>
      <c r="H45" s="2" t="s">
        <v>138</v>
      </c>
      <c r="I45" s="2" t="s">
        <v>68</v>
      </c>
      <c r="J45" s="3" t="s">
        <v>109</v>
      </c>
      <c r="K45" s="4" t="n">
        <v>20141120</v>
      </c>
      <c r="L45" s="20" t="s">
        <v>128</v>
      </c>
      <c r="M45" s="5" t="s">
        <v>208</v>
      </c>
      <c r="N45" s="17" t="s">
        <v>209</v>
      </c>
      <c r="O45" s="5" t="s">
        <v>34</v>
      </c>
      <c r="P45" s="22" t="n">
        <v>39.2</v>
      </c>
      <c r="Q45" s="4" t="n">
        <v>484</v>
      </c>
      <c r="R45" s="6" t="n">
        <f aca="false">1538.5*definitely!P45/definitely!Q45</f>
        <v>124.605785123967</v>
      </c>
      <c r="S45" s="4" t="s">
        <v>35</v>
      </c>
      <c r="T45" s="7" t="s">
        <v>97</v>
      </c>
      <c r="U45" s="7" t="n">
        <v>42090</v>
      </c>
      <c r="V45" s="18" t="s">
        <v>36</v>
      </c>
      <c r="W45" s="23" t="s">
        <v>123</v>
      </c>
      <c r="X45" s="3" t="s">
        <v>131</v>
      </c>
      <c r="Y45" s="0"/>
    </row>
    <row r="46" customFormat="false" ht="15" hidden="false" customHeight="false" outlineLevel="0" collapsed="false">
      <c r="A46" s="21" t="s">
        <v>210</v>
      </c>
      <c r="B46" s="0" t="s">
        <v>88</v>
      </c>
      <c r="C46" s="0" t="s">
        <v>27</v>
      </c>
      <c r="D46" s="2" t="s">
        <v>211</v>
      </c>
      <c r="E46" s="2" t="s">
        <v>90</v>
      </c>
      <c r="G46" s="2" t="s">
        <v>101</v>
      </c>
      <c r="H46" s="2" t="s">
        <v>147</v>
      </c>
      <c r="I46" s="2" t="s">
        <v>68</v>
      </c>
      <c r="J46" s="3" t="s">
        <v>103</v>
      </c>
      <c r="K46" s="4" t="n">
        <v>20141120</v>
      </c>
      <c r="L46" s="20" t="s">
        <v>152</v>
      </c>
      <c r="M46" s="5" t="s">
        <v>212</v>
      </c>
      <c r="N46" s="17" t="s">
        <v>213</v>
      </c>
      <c r="O46" s="5" t="s">
        <v>34</v>
      </c>
      <c r="P46" s="22" t="n">
        <v>33.2</v>
      </c>
      <c r="Q46" s="4" t="n">
        <v>468</v>
      </c>
      <c r="R46" s="6" t="n">
        <f aca="false">1538.5*definitely!P46/definitely!Q46</f>
        <v>109.141452991453</v>
      </c>
      <c r="S46" s="4" t="s">
        <v>35</v>
      </c>
      <c r="T46" s="7" t="s">
        <v>97</v>
      </c>
      <c r="U46" s="7" t="n">
        <v>42090</v>
      </c>
      <c r="V46" s="18" t="s">
        <v>36</v>
      </c>
      <c r="W46" s="23" t="s">
        <v>123</v>
      </c>
      <c r="X46" s="3" t="s">
        <v>124</v>
      </c>
      <c r="Y46" s="0"/>
    </row>
    <row r="47" customFormat="false" ht="15" hidden="false" customHeight="false" outlineLevel="0" collapsed="false">
      <c r="A47" s="21" t="s">
        <v>214</v>
      </c>
      <c r="B47" s="0" t="s">
        <v>88</v>
      </c>
      <c r="C47" s="0" t="s">
        <v>27</v>
      </c>
      <c r="D47" s="2" t="s">
        <v>215</v>
      </c>
      <c r="E47" s="2" t="s">
        <v>90</v>
      </c>
      <c r="G47" s="2" t="s">
        <v>108</v>
      </c>
      <c r="H47" s="2" t="s">
        <v>147</v>
      </c>
      <c r="I47" s="2" t="s">
        <v>68</v>
      </c>
      <c r="J47" s="3" t="s">
        <v>109</v>
      </c>
      <c r="K47" s="4" t="n">
        <v>20141120</v>
      </c>
      <c r="L47" s="20" t="s">
        <v>128</v>
      </c>
      <c r="M47" s="5" t="s">
        <v>216</v>
      </c>
      <c r="N47" s="17" t="s">
        <v>217</v>
      </c>
      <c r="O47" s="5" t="s">
        <v>34</v>
      </c>
      <c r="P47" s="22" t="n">
        <v>45.6</v>
      </c>
      <c r="Q47" s="4" t="n">
        <v>470</v>
      </c>
      <c r="R47" s="6" t="n">
        <f aca="false">1538.5*definitely!P47/definitely!Q47</f>
        <v>149.267234042553</v>
      </c>
      <c r="S47" s="4" t="s">
        <v>35</v>
      </c>
      <c r="T47" s="7" t="s">
        <v>97</v>
      </c>
      <c r="U47" s="7" t="n">
        <v>42090</v>
      </c>
      <c r="V47" s="18" t="s">
        <v>36</v>
      </c>
      <c r="W47" s="23" t="s">
        <v>123</v>
      </c>
      <c r="X47" s="3" t="s">
        <v>131</v>
      </c>
      <c r="Y47" s="0"/>
    </row>
    <row r="48" customFormat="false" ht="15" hidden="false" customHeight="false" outlineLevel="0" collapsed="false">
      <c r="A48" s="21" t="s">
        <v>218</v>
      </c>
      <c r="B48" s="0" t="s">
        <v>88</v>
      </c>
      <c r="C48" s="0" t="s">
        <v>27</v>
      </c>
      <c r="D48" s="2" t="s">
        <v>219</v>
      </c>
      <c r="E48" s="2" t="s">
        <v>90</v>
      </c>
      <c r="G48" s="2" t="s">
        <v>101</v>
      </c>
      <c r="H48" s="2" t="s">
        <v>157</v>
      </c>
      <c r="I48" s="2" t="s">
        <v>68</v>
      </c>
      <c r="J48" s="3" t="s">
        <v>103</v>
      </c>
      <c r="K48" s="4" t="n">
        <v>20141120</v>
      </c>
      <c r="L48" s="20" t="s">
        <v>152</v>
      </c>
      <c r="M48" s="5" t="s">
        <v>220</v>
      </c>
      <c r="N48" s="17" t="s">
        <v>221</v>
      </c>
      <c r="O48" s="5" t="s">
        <v>34</v>
      </c>
      <c r="P48" s="22" t="n">
        <v>58.8</v>
      </c>
      <c r="Q48" s="4" t="n">
        <v>466</v>
      </c>
      <c r="R48" s="6" t="n">
        <f aca="false">1538.5*definitely!P48/definitely!Q48</f>
        <v>194.128326180257</v>
      </c>
      <c r="S48" s="4" t="s">
        <v>35</v>
      </c>
      <c r="T48" s="7" t="s">
        <v>97</v>
      </c>
      <c r="U48" s="7" t="n">
        <v>42090</v>
      </c>
      <c r="V48" s="18" t="s">
        <v>36</v>
      </c>
      <c r="W48" s="23" t="s">
        <v>123</v>
      </c>
      <c r="X48" s="3" t="s">
        <v>124</v>
      </c>
      <c r="Y48" s="0"/>
    </row>
    <row r="49" customFormat="false" ht="15" hidden="false" customHeight="false" outlineLevel="0" collapsed="false">
      <c r="A49" s="21" t="s">
        <v>222</v>
      </c>
      <c r="B49" s="0" t="s">
        <v>88</v>
      </c>
      <c r="C49" s="0" t="s">
        <v>27</v>
      </c>
      <c r="D49" s="2" t="s">
        <v>223</v>
      </c>
      <c r="E49" s="2" t="s">
        <v>90</v>
      </c>
      <c r="G49" s="2" t="s">
        <v>108</v>
      </c>
      <c r="H49" s="2" t="s">
        <v>157</v>
      </c>
      <c r="I49" s="2" t="s">
        <v>68</v>
      </c>
      <c r="J49" s="3" t="s">
        <v>109</v>
      </c>
      <c r="K49" s="4" t="n">
        <v>20141120</v>
      </c>
      <c r="L49" s="20" t="s">
        <v>128</v>
      </c>
      <c r="M49" s="5" t="s">
        <v>224</v>
      </c>
      <c r="N49" s="17" t="s">
        <v>225</v>
      </c>
      <c r="O49" s="5" t="s">
        <v>34</v>
      </c>
      <c r="P49" s="22" t="n">
        <v>56.8</v>
      </c>
      <c r="Q49" s="4" t="n">
        <v>470</v>
      </c>
      <c r="R49" s="6" t="n">
        <f aca="false">1538.5*definitely!P49/definitely!Q49</f>
        <v>185.929361702128</v>
      </c>
      <c r="S49" s="4" t="s">
        <v>35</v>
      </c>
      <c r="T49" s="7" t="s">
        <v>97</v>
      </c>
      <c r="U49" s="7" t="n">
        <v>42090</v>
      </c>
      <c r="V49" s="18" t="s">
        <v>36</v>
      </c>
      <c r="W49" s="23" t="s">
        <v>123</v>
      </c>
      <c r="X49" s="3" t="s">
        <v>131</v>
      </c>
      <c r="Y49" s="0"/>
    </row>
    <row r="50" customFormat="false" ht="15" hidden="false" customHeight="false" outlineLevel="0" collapsed="false">
      <c r="A50" s="21" t="s">
        <v>226</v>
      </c>
      <c r="B50" s="0" t="s">
        <v>88</v>
      </c>
      <c r="C50" s="0" t="s">
        <v>27</v>
      </c>
      <c r="D50" s="2" t="s">
        <v>227</v>
      </c>
      <c r="E50" s="2" t="s">
        <v>90</v>
      </c>
      <c r="G50" s="2" t="s">
        <v>101</v>
      </c>
      <c r="H50" s="2" t="s">
        <v>166</v>
      </c>
      <c r="I50" s="2" t="s">
        <v>68</v>
      </c>
      <c r="J50" s="3" t="s">
        <v>103</v>
      </c>
      <c r="K50" s="4" t="n">
        <v>20141120</v>
      </c>
      <c r="L50" s="20" t="s">
        <v>152</v>
      </c>
      <c r="M50" s="5" t="s">
        <v>228</v>
      </c>
      <c r="N50" s="17" t="s">
        <v>229</v>
      </c>
      <c r="O50" s="5" t="s">
        <v>34</v>
      </c>
      <c r="P50" s="22" t="n">
        <v>75</v>
      </c>
      <c r="Q50" s="4" t="n">
        <v>455</v>
      </c>
      <c r="R50" s="6" t="n">
        <f aca="false">1538.5*definitely!P50/definitely!Q50</f>
        <v>253.598901098901</v>
      </c>
      <c r="S50" s="4" t="s">
        <v>35</v>
      </c>
      <c r="T50" s="7" t="s">
        <v>97</v>
      </c>
      <c r="U50" s="7" t="n">
        <v>42090</v>
      </c>
      <c r="V50" s="18" t="s">
        <v>36</v>
      </c>
      <c r="W50" s="23" t="s">
        <v>123</v>
      </c>
      <c r="X50" s="3" t="s">
        <v>124</v>
      </c>
      <c r="Y50" s="0"/>
    </row>
    <row r="51" customFormat="false" ht="15" hidden="false" customHeight="false" outlineLevel="0" collapsed="false">
      <c r="A51" s="21" t="s">
        <v>230</v>
      </c>
      <c r="B51" s="0" t="s">
        <v>88</v>
      </c>
      <c r="C51" s="0" t="s">
        <v>27</v>
      </c>
      <c r="D51" s="2" t="s">
        <v>231</v>
      </c>
      <c r="E51" s="2" t="s">
        <v>90</v>
      </c>
      <c r="G51" s="2" t="s">
        <v>108</v>
      </c>
      <c r="H51" s="2" t="s">
        <v>166</v>
      </c>
      <c r="I51" s="2" t="s">
        <v>68</v>
      </c>
      <c r="J51" s="3" t="s">
        <v>109</v>
      </c>
      <c r="K51" s="4" t="n">
        <v>20141120</v>
      </c>
      <c r="L51" s="20" t="s">
        <v>110</v>
      </c>
      <c r="M51" s="5" t="s">
        <v>232</v>
      </c>
      <c r="N51" s="17" t="s">
        <v>233</v>
      </c>
      <c r="O51" s="5" t="s">
        <v>34</v>
      </c>
      <c r="P51" s="22" t="n">
        <v>42</v>
      </c>
      <c r="Q51" s="4" t="n">
        <v>463</v>
      </c>
      <c r="R51" s="6" t="n">
        <f aca="false">1538.5*definitely!P51/definitely!Q51</f>
        <v>139.561555075594</v>
      </c>
      <c r="S51" s="4" t="s">
        <v>35</v>
      </c>
      <c r="T51" s="7" t="s">
        <v>97</v>
      </c>
      <c r="U51" s="24" t="n">
        <v>42066</v>
      </c>
      <c r="V51" s="18" t="s">
        <v>36</v>
      </c>
      <c r="W51" s="3" t="s">
        <v>37</v>
      </c>
      <c r="X51" s="3" t="s">
        <v>98</v>
      </c>
      <c r="Y51" s="0"/>
    </row>
    <row r="52" customFormat="false" ht="15" hidden="false" customHeight="false" outlineLevel="0" collapsed="false">
      <c r="A52" s="15" t="s">
        <v>234</v>
      </c>
      <c r="B52" s="0" t="s">
        <v>235</v>
      </c>
      <c r="C52" s="0" t="s">
        <v>236</v>
      </c>
      <c r="D52" s="2" t="s">
        <v>237</v>
      </c>
      <c r="E52" s="2" t="s">
        <v>90</v>
      </c>
      <c r="G52" s="2" t="s">
        <v>91</v>
      </c>
      <c r="H52" s="2" t="s">
        <v>92</v>
      </c>
      <c r="J52" s="3" t="s">
        <v>238</v>
      </c>
      <c r="K52" s="4" t="n">
        <v>20150615</v>
      </c>
      <c r="L52" s="4" t="n">
        <v>20150703</v>
      </c>
      <c r="M52" s="5" t="s">
        <v>239</v>
      </c>
      <c r="N52" s="17" t="s">
        <v>240</v>
      </c>
      <c r="O52" s="5" t="s">
        <v>241</v>
      </c>
      <c r="P52" s="6" t="n">
        <v>0.2</v>
      </c>
      <c r="Q52" s="4" t="n">
        <v>151</v>
      </c>
      <c r="R52" s="6" t="n">
        <f aca="false">1538.5*definitely!P52/definitely!Q52</f>
        <v>2.03774834437086</v>
      </c>
      <c r="S52" s="4" t="s">
        <v>242</v>
      </c>
      <c r="T52" s="7" t="n">
        <v>42188</v>
      </c>
      <c r="U52" s="7" t="n">
        <v>42205</v>
      </c>
      <c r="V52" s="18" t="s">
        <v>243</v>
      </c>
      <c r="W52" s="19" t="s">
        <v>37</v>
      </c>
      <c r="X52" s="3" t="s">
        <v>244</v>
      </c>
      <c r="Y52" s="0"/>
    </row>
    <row r="53" customFormat="false" ht="15" hidden="false" customHeight="false" outlineLevel="0" collapsed="false">
      <c r="A53" s="15" t="s">
        <v>245</v>
      </c>
      <c r="B53" s="0" t="s">
        <v>235</v>
      </c>
      <c r="C53" s="0" t="s">
        <v>236</v>
      </c>
      <c r="D53" s="2" t="s">
        <v>246</v>
      </c>
      <c r="E53" s="2" t="s">
        <v>90</v>
      </c>
      <c r="G53" s="2" t="s">
        <v>91</v>
      </c>
      <c r="H53" s="2" t="s">
        <v>92</v>
      </c>
      <c r="J53" s="3" t="s">
        <v>238</v>
      </c>
      <c r="K53" s="4" t="n">
        <v>20150615</v>
      </c>
      <c r="L53" s="4" t="n">
        <v>20150703</v>
      </c>
      <c r="M53" s="5" t="s">
        <v>247</v>
      </c>
      <c r="N53" s="17" t="s">
        <v>42</v>
      </c>
      <c r="O53" s="5" t="s">
        <v>241</v>
      </c>
      <c r="P53" s="6" t="n">
        <v>0.37</v>
      </c>
      <c r="Q53" s="4" t="n">
        <v>152</v>
      </c>
      <c r="R53" s="6" t="n">
        <f aca="false">1538.5*definitely!P53/definitely!Q53</f>
        <v>3.74503289473684</v>
      </c>
      <c r="S53" s="4" t="s">
        <v>242</v>
      </c>
      <c r="T53" s="7" t="n">
        <v>42188</v>
      </c>
      <c r="U53" s="7" t="n">
        <v>42205</v>
      </c>
      <c r="V53" s="18" t="s">
        <v>243</v>
      </c>
      <c r="W53" s="19" t="s">
        <v>37</v>
      </c>
      <c r="X53" s="3" t="s">
        <v>244</v>
      </c>
      <c r="Y53" s="19"/>
    </row>
    <row r="54" customFormat="false" ht="15" hidden="false" customHeight="false" outlineLevel="0" collapsed="false">
      <c r="A54" s="15" t="s">
        <v>248</v>
      </c>
      <c r="B54" s="0" t="s">
        <v>235</v>
      </c>
      <c r="C54" s="0" t="s">
        <v>236</v>
      </c>
      <c r="D54" s="2" t="s">
        <v>249</v>
      </c>
      <c r="E54" s="2" t="s">
        <v>90</v>
      </c>
      <c r="G54" s="2" t="s">
        <v>101</v>
      </c>
      <c r="H54" s="2" t="s">
        <v>250</v>
      </c>
      <c r="J54" s="3" t="s">
        <v>251</v>
      </c>
      <c r="K54" s="4" t="n">
        <v>20150615</v>
      </c>
      <c r="L54" s="4" t="n">
        <v>20150703</v>
      </c>
      <c r="M54" s="5" t="s">
        <v>252</v>
      </c>
      <c r="N54" s="17" t="s">
        <v>253</v>
      </c>
      <c r="O54" s="5" t="s">
        <v>241</v>
      </c>
      <c r="P54" s="6" t="n">
        <v>0.18</v>
      </c>
      <c r="Q54" s="4" t="n">
        <v>152</v>
      </c>
      <c r="R54" s="25" t="n">
        <f aca="false">1538.5*definitely!P54/definitely!Q54</f>
        <v>1.82190789473684</v>
      </c>
      <c r="S54" s="4" t="s">
        <v>242</v>
      </c>
      <c r="T54" s="7" t="n">
        <v>42188</v>
      </c>
      <c r="U54" s="7" t="n">
        <v>42205</v>
      </c>
      <c r="V54" s="18" t="s">
        <v>243</v>
      </c>
      <c r="W54" s="19" t="s">
        <v>37</v>
      </c>
      <c r="X54" s="3" t="s">
        <v>244</v>
      </c>
      <c r="Y54" s="19" t="s">
        <v>254</v>
      </c>
    </row>
    <row r="55" customFormat="false" ht="15" hidden="false" customHeight="false" outlineLevel="0" collapsed="false">
      <c r="A55" s="15" t="s">
        <v>255</v>
      </c>
      <c r="B55" s="0" t="s">
        <v>235</v>
      </c>
      <c r="C55" s="0" t="s">
        <v>236</v>
      </c>
      <c r="D55" s="26" t="s">
        <v>256</v>
      </c>
      <c r="E55" s="2" t="s">
        <v>90</v>
      </c>
      <c r="G55" s="2" t="s">
        <v>101</v>
      </c>
      <c r="H55" s="2" t="s">
        <v>257</v>
      </c>
      <c r="I55" s="26"/>
      <c r="J55" s="3" t="s">
        <v>251</v>
      </c>
      <c r="K55" s="4" t="n">
        <v>20150615</v>
      </c>
      <c r="L55" s="4" t="n">
        <v>20150703</v>
      </c>
      <c r="M55" s="5" t="s">
        <v>258</v>
      </c>
      <c r="N55" s="17" t="s">
        <v>61</v>
      </c>
      <c r="O55" s="5" t="s">
        <v>241</v>
      </c>
      <c r="P55" s="6" t="n">
        <v>0.3</v>
      </c>
      <c r="Q55" s="4" t="n">
        <v>151</v>
      </c>
      <c r="R55" s="6" t="n">
        <f aca="false">1538.5*definitely!P55/definitely!Q55</f>
        <v>3.05662251655629</v>
      </c>
      <c r="S55" s="4" t="s">
        <v>242</v>
      </c>
      <c r="T55" s="7" t="n">
        <v>42188</v>
      </c>
      <c r="U55" s="7" t="n">
        <v>42205</v>
      </c>
      <c r="V55" s="18" t="s">
        <v>243</v>
      </c>
      <c r="W55" s="19" t="s">
        <v>37</v>
      </c>
      <c r="X55" s="3" t="s">
        <v>244</v>
      </c>
      <c r="Y55" s="19"/>
    </row>
    <row r="56" customFormat="false" ht="15" hidden="false" customHeight="false" outlineLevel="0" collapsed="false">
      <c r="A56" s="15" t="s">
        <v>259</v>
      </c>
      <c r="B56" s="0" t="s">
        <v>235</v>
      </c>
      <c r="C56" s="0" t="s">
        <v>236</v>
      </c>
      <c r="D56" s="26" t="s">
        <v>260</v>
      </c>
      <c r="E56" s="2" t="s">
        <v>90</v>
      </c>
      <c r="G56" s="2" t="s">
        <v>101</v>
      </c>
      <c r="H56" s="2" t="s">
        <v>127</v>
      </c>
      <c r="I56" s="26"/>
      <c r="J56" s="3" t="s">
        <v>251</v>
      </c>
      <c r="K56" s="4" t="n">
        <v>20150615</v>
      </c>
      <c r="L56" s="4" t="n">
        <v>20150703</v>
      </c>
      <c r="M56" s="5" t="s">
        <v>261</v>
      </c>
      <c r="N56" s="17" t="s">
        <v>262</v>
      </c>
      <c r="O56" s="5" t="s">
        <v>241</v>
      </c>
      <c r="P56" s="6" t="n">
        <v>0.15</v>
      </c>
      <c r="Q56" s="4" t="n">
        <v>151</v>
      </c>
      <c r="R56" s="25" t="n">
        <f aca="false">1538.5*definitely!P56/definitely!Q56</f>
        <v>1.52831125827815</v>
      </c>
      <c r="S56" s="4" t="s">
        <v>242</v>
      </c>
      <c r="T56" s="7" t="n">
        <v>42188</v>
      </c>
      <c r="U56" s="7" t="n">
        <v>42205</v>
      </c>
      <c r="V56" s="18" t="s">
        <v>243</v>
      </c>
      <c r="W56" s="19" t="s">
        <v>37</v>
      </c>
      <c r="X56" s="3" t="s">
        <v>244</v>
      </c>
      <c r="Y56" s="19" t="s">
        <v>254</v>
      </c>
    </row>
    <row r="57" customFormat="false" ht="15" hidden="false" customHeight="false" outlineLevel="0" collapsed="false">
      <c r="A57" s="15" t="s">
        <v>263</v>
      </c>
      <c r="B57" s="0" t="s">
        <v>235</v>
      </c>
      <c r="C57" s="0" t="s">
        <v>236</v>
      </c>
      <c r="D57" s="26" t="s">
        <v>264</v>
      </c>
      <c r="E57" s="2" t="s">
        <v>90</v>
      </c>
      <c r="G57" s="2" t="s">
        <v>91</v>
      </c>
      <c r="H57" s="2" t="s">
        <v>92</v>
      </c>
      <c r="I57" s="26"/>
      <c r="J57" s="3" t="s">
        <v>238</v>
      </c>
      <c r="K57" s="4" t="n">
        <v>20150615</v>
      </c>
      <c r="L57" s="4" t="n">
        <v>20150703</v>
      </c>
      <c r="M57" s="5" t="s">
        <v>265</v>
      </c>
      <c r="N57" s="17" t="s">
        <v>33</v>
      </c>
      <c r="O57" s="5" t="s">
        <v>241</v>
      </c>
      <c r="P57" s="6" t="n">
        <v>0.31</v>
      </c>
      <c r="Q57" s="4" t="n">
        <v>152</v>
      </c>
      <c r="R57" s="6" t="n">
        <f aca="false">1538.5*definitely!P57/definitely!Q57</f>
        <v>3.13773026315789</v>
      </c>
      <c r="S57" s="4" t="s">
        <v>242</v>
      </c>
      <c r="T57" s="7" t="n">
        <v>42188</v>
      </c>
      <c r="U57" s="7" t="n">
        <v>42205</v>
      </c>
      <c r="V57" s="18" t="s">
        <v>243</v>
      </c>
      <c r="W57" s="19" t="s">
        <v>37</v>
      </c>
      <c r="X57" s="3" t="s">
        <v>244</v>
      </c>
      <c r="Y57" s="19"/>
    </row>
    <row r="58" customFormat="false" ht="15" hidden="false" customHeight="false" outlineLevel="0" collapsed="false">
      <c r="A58" s="15" t="s">
        <v>266</v>
      </c>
      <c r="B58" s="0" t="s">
        <v>235</v>
      </c>
      <c r="C58" s="0" t="s">
        <v>236</v>
      </c>
      <c r="D58" s="26" t="s">
        <v>267</v>
      </c>
      <c r="E58" s="2" t="s">
        <v>90</v>
      </c>
      <c r="G58" s="2" t="s">
        <v>91</v>
      </c>
      <c r="H58" s="2" t="s">
        <v>92</v>
      </c>
      <c r="I58" s="26"/>
      <c r="J58" s="3" t="s">
        <v>238</v>
      </c>
      <c r="K58" s="4" t="n">
        <v>20150615</v>
      </c>
      <c r="L58" s="4" t="n">
        <v>20150703</v>
      </c>
      <c r="M58" s="5" t="s">
        <v>268</v>
      </c>
      <c r="N58" s="17" t="s">
        <v>269</v>
      </c>
      <c r="O58" s="5" t="s">
        <v>241</v>
      </c>
      <c r="P58" s="6" t="n">
        <v>0.28</v>
      </c>
      <c r="Q58" s="4" t="n">
        <v>151</v>
      </c>
      <c r="R58" s="6" t="n">
        <f aca="false">1538.5*definitely!P58/definitely!Q58</f>
        <v>2.85284768211921</v>
      </c>
      <c r="S58" s="4" t="s">
        <v>242</v>
      </c>
      <c r="T58" s="7" t="n">
        <v>42188</v>
      </c>
      <c r="U58" s="7" t="n">
        <v>42205</v>
      </c>
      <c r="V58" s="18" t="s">
        <v>243</v>
      </c>
      <c r="W58" s="19" t="s">
        <v>37</v>
      </c>
      <c r="X58" s="3" t="s">
        <v>244</v>
      </c>
      <c r="Y58" s="19"/>
    </row>
    <row r="59" customFormat="false" ht="15" hidden="false" customHeight="false" outlineLevel="0" collapsed="false">
      <c r="A59" s="15" t="s">
        <v>270</v>
      </c>
      <c r="B59" s="0" t="s">
        <v>235</v>
      </c>
      <c r="C59" s="0" t="s">
        <v>236</v>
      </c>
      <c r="D59" s="2" t="s">
        <v>271</v>
      </c>
      <c r="E59" s="2" t="s">
        <v>90</v>
      </c>
      <c r="G59" s="2" t="s">
        <v>101</v>
      </c>
      <c r="H59" s="2" t="s">
        <v>250</v>
      </c>
      <c r="J59" s="3" t="s">
        <v>251</v>
      </c>
      <c r="K59" s="4" t="n">
        <v>20150615</v>
      </c>
      <c r="L59" s="4" t="n">
        <v>20150703</v>
      </c>
      <c r="M59" s="5" t="s">
        <v>272</v>
      </c>
      <c r="N59" s="17" t="s">
        <v>273</v>
      </c>
      <c r="O59" s="5" t="s">
        <v>241</v>
      </c>
      <c r="P59" s="6" t="n">
        <v>0.33</v>
      </c>
      <c r="Q59" s="4" t="n">
        <v>152</v>
      </c>
      <c r="R59" s="6" t="n">
        <f aca="false">1538.5*definitely!P59/definitely!Q59</f>
        <v>3.34016447368421</v>
      </c>
      <c r="S59" s="4" t="s">
        <v>242</v>
      </c>
      <c r="T59" s="7" t="n">
        <v>42188</v>
      </c>
      <c r="U59" s="7" t="n">
        <v>42205</v>
      </c>
      <c r="V59" s="18" t="s">
        <v>243</v>
      </c>
      <c r="W59" s="19" t="s">
        <v>37</v>
      </c>
      <c r="X59" s="3" t="s">
        <v>244</v>
      </c>
      <c r="Y59" s="19"/>
    </row>
    <row r="60" customFormat="false" ht="15" hidden="false" customHeight="false" outlineLevel="0" collapsed="false">
      <c r="A60" s="15" t="s">
        <v>274</v>
      </c>
      <c r="B60" s="0" t="s">
        <v>235</v>
      </c>
      <c r="C60" s="0" t="s">
        <v>236</v>
      </c>
      <c r="D60" s="26" t="s">
        <v>275</v>
      </c>
      <c r="E60" s="2" t="s">
        <v>90</v>
      </c>
      <c r="G60" s="2" t="s">
        <v>101</v>
      </c>
      <c r="H60" s="2" t="s">
        <v>257</v>
      </c>
      <c r="I60" s="26"/>
      <c r="J60" s="3" t="s">
        <v>251</v>
      </c>
      <c r="K60" s="4" t="n">
        <v>20150615</v>
      </c>
      <c r="L60" s="4" t="n">
        <v>20150703</v>
      </c>
      <c r="M60" s="5" t="s">
        <v>276</v>
      </c>
      <c r="N60" s="17" t="s">
        <v>277</v>
      </c>
      <c r="O60" s="5" t="s">
        <v>241</v>
      </c>
      <c r="P60" s="6" t="n">
        <v>0.2</v>
      </c>
      <c r="Q60" s="4" t="n">
        <v>150</v>
      </c>
      <c r="R60" s="6" t="n">
        <f aca="false">1538.5*definitely!P60/definitely!Q60</f>
        <v>2.05133333333333</v>
      </c>
      <c r="S60" s="4" t="s">
        <v>242</v>
      </c>
      <c r="T60" s="7" t="n">
        <v>42188</v>
      </c>
      <c r="U60" s="7" t="n">
        <v>42205</v>
      </c>
      <c r="V60" s="18" t="s">
        <v>243</v>
      </c>
      <c r="W60" s="19" t="s">
        <v>37</v>
      </c>
      <c r="X60" s="3" t="s">
        <v>244</v>
      </c>
      <c r="Y60" s="19"/>
    </row>
    <row r="61" customFormat="false" ht="15" hidden="false" customHeight="false" outlineLevel="0" collapsed="false">
      <c r="A61" s="15" t="s">
        <v>278</v>
      </c>
      <c r="B61" s="0" t="s">
        <v>235</v>
      </c>
      <c r="C61" s="0" t="s">
        <v>236</v>
      </c>
      <c r="D61" s="26" t="s">
        <v>279</v>
      </c>
      <c r="E61" s="2" t="s">
        <v>90</v>
      </c>
      <c r="G61" s="2" t="s">
        <v>101</v>
      </c>
      <c r="H61" s="2" t="s">
        <v>127</v>
      </c>
      <c r="I61" s="26"/>
      <c r="J61" s="3" t="s">
        <v>251</v>
      </c>
      <c r="K61" s="4" t="n">
        <v>20150615</v>
      </c>
      <c r="L61" s="4" t="n">
        <v>20150703</v>
      </c>
      <c r="M61" s="5" t="s">
        <v>280</v>
      </c>
      <c r="N61" s="17" t="s">
        <v>281</v>
      </c>
      <c r="O61" s="5" t="s">
        <v>241</v>
      </c>
      <c r="P61" s="6" t="n">
        <v>0.67</v>
      </c>
      <c r="Q61" s="4" t="n">
        <v>151</v>
      </c>
      <c r="R61" s="6" t="n">
        <f aca="false">1538.5*definitely!P61/definitely!Q61</f>
        <v>6.82645695364239</v>
      </c>
      <c r="S61" s="4" t="s">
        <v>242</v>
      </c>
      <c r="T61" s="7" t="n">
        <v>42188</v>
      </c>
      <c r="U61" s="7" t="n">
        <v>42205</v>
      </c>
      <c r="V61" s="18" t="s">
        <v>243</v>
      </c>
      <c r="W61" s="19" t="s">
        <v>37</v>
      </c>
      <c r="X61" s="3" t="s">
        <v>244</v>
      </c>
      <c r="Y61" s="19"/>
    </row>
    <row r="62" customFormat="false" ht="15" hidden="false" customHeight="false" outlineLevel="0" collapsed="false">
      <c r="A62" s="15" t="s">
        <v>282</v>
      </c>
      <c r="B62" s="0" t="s">
        <v>235</v>
      </c>
      <c r="C62" s="0" t="s">
        <v>236</v>
      </c>
      <c r="D62" s="26" t="s">
        <v>283</v>
      </c>
      <c r="E62" s="2" t="s">
        <v>90</v>
      </c>
      <c r="G62" s="2" t="s">
        <v>101</v>
      </c>
      <c r="H62" s="2" t="s">
        <v>138</v>
      </c>
      <c r="I62" s="26"/>
      <c r="J62" s="3" t="s">
        <v>251</v>
      </c>
      <c r="K62" s="4" t="n">
        <v>20150616</v>
      </c>
      <c r="L62" s="4" t="n">
        <v>20150703</v>
      </c>
      <c r="M62" s="5" t="s">
        <v>284</v>
      </c>
      <c r="N62" s="17" t="s">
        <v>285</v>
      </c>
      <c r="O62" s="5" t="s">
        <v>34</v>
      </c>
      <c r="P62" s="6" t="n">
        <v>0.49</v>
      </c>
      <c r="Q62" s="4" t="n">
        <v>157</v>
      </c>
      <c r="R62" s="6" t="n">
        <f aca="false">1538.5*definitely!P62/definitely!Q62</f>
        <v>4.80168789808917</v>
      </c>
      <c r="S62" s="4" t="s">
        <v>242</v>
      </c>
      <c r="T62" s="7" t="n">
        <v>42188</v>
      </c>
      <c r="U62" s="7" t="n">
        <v>42205</v>
      </c>
      <c r="V62" s="18" t="s">
        <v>243</v>
      </c>
      <c r="W62" s="19" t="s">
        <v>37</v>
      </c>
      <c r="X62" s="3" t="s">
        <v>244</v>
      </c>
      <c r="Y62" s="27" t="s">
        <v>286</v>
      </c>
    </row>
    <row r="63" customFormat="false" ht="15" hidden="false" customHeight="false" outlineLevel="0" collapsed="false">
      <c r="A63" s="15" t="s">
        <v>287</v>
      </c>
      <c r="B63" s="0" t="s">
        <v>235</v>
      </c>
      <c r="C63" s="0" t="s">
        <v>236</v>
      </c>
      <c r="D63" s="2" t="s">
        <v>288</v>
      </c>
      <c r="E63" s="2" t="s">
        <v>90</v>
      </c>
      <c r="G63" s="2" t="s">
        <v>101</v>
      </c>
      <c r="H63" s="2" t="s">
        <v>147</v>
      </c>
      <c r="J63" s="3" t="s">
        <v>251</v>
      </c>
      <c r="K63" s="4" t="n">
        <v>20150616</v>
      </c>
      <c r="L63" s="4" t="n">
        <v>20150703</v>
      </c>
      <c r="M63" s="5" t="s">
        <v>289</v>
      </c>
      <c r="N63" s="17" t="s">
        <v>49</v>
      </c>
      <c r="O63" s="5" t="s">
        <v>34</v>
      </c>
      <c r="P63" s="6" t="n">
        <v>0.53</v>
      </c>
      <c r="Q63" s="4" t="n">
        <v>162</v>
      </c>
      <c r="R63" s="6" t="n">
        <f aca="false">1538.5*definitely!P63/definitely!Q63</f>
        <v>5.03336419753087</v>
      </c>
      <c r="S63" s="4" t="s">
        <v>242</v>
      </c>
      <c r="T63" s="7" t="n">
        <v>42188</v>
      </c>
      <c r="U63" s="7" t="n">
        <v>42205</v>
      </c>
      <c r="V63" s="18" t="s">
        <v>243</v>
      </c>
      <c r="W63" s="19" t="s">
        <v>37</v>
      </c>
      <c r="X63" s="3" t="s">
        <v>244</v>
      </c>
      <c r="Y63" s="27" t="s">
        <v>290</v>
      </c>
    </row>
    <row r="64" customFormat="false" ht="15" hidden="false" customHeight="false" outlineLevel="0" collapsed="false">
      <c r="A64" s="15" t="s">
        <v>291</v>
      </c>
      <c r="B64" s="0" t="s">
        <v>235</v>
      </c>
      <c r="C64" s="0" t="s">
        <v>236</v>
      </c>
      <c r="D64" s="2" t="s">
        <v>292</v>
      </c>
      <c r="E64" s="2" t="s">
        <v>90</v>
      </c>
      <c r="G64" s="2" t="s">
        <v>101</v>
      </c>
      <c r="H64" s="2" t="s">
        <v>157</v>
      </c>
      <c r="J64" s="3" t="s">
        <v>251</v>
      </c>
      <c r="K64" s="4" t="n">
        <v>20150616</v>
      </c>
      <c r="L64" s="4" t="n">
        <v>20150703</v>
      </c>
      <c r="M64" s="5" t="s">
        <v>293</v>
      </c>
      <c r="N64" s="17" t="s">
        <v>294</v>
      </c>
      <c r="O64" s="5" t="s">
        <v>34</v>
      </c>
      <c r="P64" s="6" t="n">
        <v>0.89</v>
      </c>
      <c r="Q64" s="4" t="n">
        <v>162</v>
      </c>
      <c r="R64" s="6" t="n">
        <f aca="false">1538.5*definitely!P64/definitely!Q64</f>
        <v>8.45225308641975</v>
      </c>
      <c r="S64" s="4" t="s">
        <v>242</v>
      </c>
      <c r="T64" s="7" t="n">
        <v>42188</v>
      </c>
      <c r="U64" s="7" t="n">
        <v>42205</v>
      </c>
      <c r="V64" s="18" t="s">
        <v>243</v>
      </c>
      <c r="W64" s="19" t="s">
        <v>37</v>
      </c>
      <c r="X64" s="3" t="s">
        <v>244</v>
      </c>
      <c r="Y64" s="27" t="s">
        <v>295</v>
      </c>
    </row>
    <row r="65" customFormat="false" ht="15" hidden="false" customHeight="false" outlineLevel="0" collapsed="false">
      <c r="A65" s="15" t="s">
        <v>296</v>
      </c>
      <c r="B65" s="0" t="s">
        <v>235</v>
      </c>
      <c r="C65" s="0" t="s">
        <v>236</v>
      </c>
      <c r="D65" s="26" t="s">
        <v>297</v>
      </c>
      <c r="E65" s="2" t="s">
        <v>90</v>
      </c>
      <c r="G65" s="2" t="s">
        <v>101</v>
      </c>
      <c r="H65" s="2" t="s">
        <v>166</v>
      </c>
      <c r="I65" s="26"/>
      <c r="J65" s="3" t="s">
        <v>251</v>
      </c>
      <c r="K65" s="4" t="n">
        <v>20150616</v>
      </c>
      <c r="L65" s="4" t="n">
        <v>20150703</v>
      </c>
      <c r="M65" s="5" t="s">
        <v>298</v>
      </c>
      <c r="N65" s="17" t="s">
        <v>299</v>
      </c>
      <c r="O65" s="5" t="s">
        <v>34</v>
      </c>
      <c r="P65" s="6" t="n">
        <v>0.9</v>
      </c>
      <c r="Q65" s="4" t="n">
        <v>165</v>
      </c>
      <c r="R65" s="6" t="n">
        <f aca="false">1538.5*definitely!P65/definitely!Q65</f>
        <v>8.39181818181818</v>
      </c>
      <c r="S65" s="4" t="s">
        <v>242</v>
      </c>
      <c r="T65" s="7" t="n">
        <v>42188</v>
      </c>
      <c r="U65" s="7" t="n">
        <v>42205</v>
      </c>
      <c r="V65" s="18" t="s">
        <v>243</v>
      </c>
      <c r="W65" s="19" t="s">
        <v>37</v>
      </c>
      <c r="X65" s="3" t="s">
        <v>244</v>
      </c>
      <c r="Y65" s="27" t="s">
        <v>300</v>
      </c>
    </row>
    <row r="66" customFormat="false" ht="15" hidden="false" customHeight="false" outlineLevel="0" collapsed="false">
      <c r="A66" s="15" t="s">
        <v>301</v>
      </c>
      <c r="B66" s="0" t="s">
        <v>235</v>
      </c>
      <c r="C66" s="0" t="s">
        <v>236</v>
      </c>
      <c r="D66" s="26" t="s">
        <v>302</v>
      </c>
      <c r="E66" s="2" t="s">
        <v>90</v>
      </c>
      <c r="G66" s="2" t="s">
        <v>101</v>
      </c>
      <c r="H66" s="2" t="s">
        <v>138</v>
      </c>
      <c r="I66" s="26"/>
      <c r="J66" s="3" t="s">
        <v>251</v>
      </c>
      <c r="K66" s="4" t="n">
        <v>20150616</v>
      </c>
      <c r="L66" s="4" t="n">
        <v>20150703</v>
      </c>
      <c r="M66" s="5" t="s">
        <v>34</v>
      </c>
      <c r="N66" s="17" t="s">
        <v>303</v>
      </c>
      <c r="O66" s="5" t="s">
        <v>34</v>
      </c>
      <c r="P66" s="6" t="n">
        <v>0.51</v>
      </c>
      <c r="Q66" s="4" t="n">
        <v>165</v>
      </c>
      <c r="R66" s="6" t="n">
        <f aca="false">1538.5*definitely!P66/definitely!Q66</f>
        <v>4.75536363636364</v>
      </c>
      <c r="S66" s="4" t="s">
        <v>242</v>
      </c>
      <c r="T66" s="7" t="n">
        <v>42188</v>
      </c>
      <c r="U66" s="7" t="n">
        <v>42205</v>
      </c>
      <c r="V66" s="18" t="s">
        <v>243</v>
      </c>
      <c r="W66" s="19" t="s">
        <v>37</v>
      </c>
      <c r="X66" s="3" t="s">
        <v>244</v>
      </c>
      <c r="Y66" s="27" t="s">
        <v>304</v>
      </c>
    </row>
    <row r="67" customFormat="false" ht="15" hidden="false" customHeight="false" outlineLevel="0" collapsed="false">
      <c r="A67" s="15" t="s">
        <v>305</v>
      </c>
      <c r="B67" s="0" t="s">
        <v>235</v>
      </c>
      <c r="C67" s="0" t="s">
        <v>236</v>
      </c>
      <c r="D67" s="26" t="s">
        <v>306</v>
      </c>
      <c r="E67" s="2" t="s">
        <v>90</v>
      </c>
      <c r="G67" s="2" t="s">
        <v>101</v>
      </c>
      <c r="H67" s="2" t="s">
        <v>147</v>
      </c>
      <c r="I67" s="26"/>
      <c r="J67" s="3" t="s">
        <v>251</v>
      </c>
      <c r="K67" s="4" t="n">
        <v>20150616</v>
      </c>
      <c r="L67" s="4" t="n">
        <v>20150703</v>
      </c>
      <c r="M67" s="5" t="s">
        <v>307</v>
      </c>
      <c r="N67" s="17" t="s">
        <v>308</v>
      </c>
      <c r="O67" s="5" t="s">
        <v>34</v>
      </c>
      <c r="P67" s="6" t="n">
        <v>1</v>
      </c>
      <c r="Q67" s="4" t="n">
        <v>165</v>
      </c>
      <c r="R67" s="6" t="n">
        <f aca="false">1538.5*definitely!P67/definitely!Q67</f>
        <v>9.32424242424242</v>
      </c>
      <c r="S67" s="4" t="s">
        <v>242</v>
      </c>
      <c r="T67" s="7" t="n">
        <v>42188</v>
      </c>
      <c r="U67" s="7" t="n">
        <v>42205</v>
      </c>
      <c r="V67" s="18" t="s">
        <v>243</v>
      </c>
      <c r="W67" s="19" t="s">
        <v>37</v>
      </c>
      <c r="X67" s="3" t="s">
        <v>244</v>
      </c>
      <c r="Y67" s="27" t="s">
        <v>309</v>
      </c>
    </row>
    <row r="68" customFormat="false" ht="15" hidden="false" customHeight="false" outlineLevel="0" collapsed="false">
      <c r="A68" s="15" t="s">
        <v>310</v>
      </c>
      <c r="B68" s="0" t="s">
        <v>235</v>
      </c>
      <c r="C68" s="0" t="s">
        <v>236</v>
      </c>
      <c r="D68" s="2" t="s">
        <v>311</v>
      </c>
      <c r="E68" s="2" t="s">
        <v>90</v>
      </c>
      <c r="G68" s="2" t="s">
        <v>101</v>
      </c>
      <c r="H68" s="2" t="s">
        <v>157</v>
      </c>
      <c r="J68" s="3" t="s">
        <v>251</v>
      </c>
      <c r="K68" s="4" t="n">
        <v>20150616</v>
      </c>
      <c r="L68" s="4" t="n">
        <v>20150703</v>
      </c>
      <c r="M68" s="5" t="s">
        <v>312</v>
      </c>
      <c r="N68" s="17" t="s">
        <v>313</v>
      </c>
      <c r="O68" s="5" t="s">
        <v>34</v>
      </c>
      <c r="P68" s="6" t="n">
        <v>0.51</v>
      </c>
      <c r="Q68" s="4" t="n">
        <v>166</v>
      </c>
      <c r="R68" s="6" t="n">
        <f aca="false">1538.5*definitely!P68/definitely!Q68</f>
        <v>4.72671686746988</v>
      </c>
      <c r="S68" s="4" t="s">
        <v>242</v>
      </c>
      <c r="T68" s="7" t="n">
        <v>42188</v>
      </c>
      <c r="U68" s="7" t="n">
        <v>42205</v>
      </c>
      <c r="V68" s="18" t="s">
        <v>243</v>
      </c>
      <c r="W68" s="19" t="s">
        <v>37</v>
      </c>
      <c r="X68" s="3" t="s">
        <v>244</v>
      </c>
      <c r="Y68" s="27" t="s">
        <v>304</v>
      </c>
    </row>
    <row r="69" customFormat="false" ht="15" hidden="false" customHeight="false" outlineLevel="0" collapsed="false">
      <c r="A69" s="15" t="s">
        <v>314</v>
      </c>
      <c r="B69" s="0" t="s">
        <v>235</v>
      </c>
      <c r="C69" s="0" t="s">
        <v>236</v>
      </c>
      <c r="D69" s="26" t="s">
        <v>315</v>
      </c>
      <c r="E69" s="2" t="s">
        <v>90</v>
      </c>
      <c r="G69" s="2" t="s">
        <v>101</v>
      </c>
      <c r="H69" s="2" t="s">
        <v>166</v>
      </c>
      <c r="I69" s="26"/>
      <c r="J69" s="3" t="s">
        <v>251</v>
      </c>
      <c r="K69" s="4" t="n">
        <v>20150616</v>
      </c>
      <c r="L69" s="4" t="n">
        <v>20150703</v>
      </c>
      <c r="M69" s="5" t="s">
        <v>316</v>
      </c>
      <c r="N69" s="17" t="s">
        <v>317</v>
      </c>
      <c r="O69" s="5" t="s">
        <v>34</v>
      </c>
      <c r="P69" s="6" t="n">
        <v>0.77</v>
      </c>
      <c r="Q69" s="4" t="n">
        <v>166</v>
      </c>
      <c r="R69" s="6" t="n">
        <f aca="false">1538.5*definitely!P69/definitely!Q69</f>
        <v>7.1364156626506</v>
      </c>
      <c r="S69" s="4" t="s">
        <v>242</v>
      </c>
      <c r="T69" s="7" t="n">
        <v>42188</v>
      </c>
      <c r="U69" s="7" t="n">
        <v>42205</v>
      </c>
      <c r="V69" s="18" t="s">
        <v>243</v>
      </c>
      <c r="W69" s="19" t="s">
        <v>37</v>
      </c>
      <c r="X69" s="3" t="s">
        <v>244</v>
      </c>
      <c r="Y69" s="27" t="s">
        <v>318</v>
      </c>
    </row>
    <row r="70" customFormat="false" ht="15" hidden="false" customHeight="false" outlineLevel="0" collapsed="false">
      <c r="A70" s="15" t="s">
        <v>319</v>
      </c>
      <c r="B70" s="0" t="s">
        <v>235</v>
      </c>
      <c r="C70" s="0" t="s">
        <v>320</v>
      </c>
      <c r="D70" s="28" t="s">
        <v>321</v>
      </c>
      <c r="E70" s="2" t="s">
        <v>90</v>
      </c>
      <c r="G70" s="2" t="s">
        <v>101</v>
      </c>
      <c r="H70" s="2" t="s">
        <v>166</v>
      </c>
      <c r="I70" s="28"/>
      <c r="J70" s="3" t="s">
        <v>322</v>
      </c>
      <c r="K70" s="20" t="n">
        <v>20150728</v>
      </c>
      <c r="L70" s="20" t="s">
        <v>323</v>
      </c>
      <c r="M70" s="5" t="s">
        <v>268</v>
      </c>
      <c r="N70" s="17" t="s">
        <v>269</v>
      </c>
      <c r="O70" s="5" t="s">
        <v>298</v>
      </c>
      <c r="P70" s="6" t="n">
        <v>2.66</v>
      </c>
      <c r="Q70" s="4" t="n">
        <v>156</v>
      </c>
      <c r="R70" s="6" t="n">
        <f aca="false">1538.5*definitely!P70/definitely!Q70</f>
        <v>26.2333974358974</v>
      </c>
      <c r="S70" s="4" t="s">
        <v>242</v>
      </c>
      <c r="T70" s="7" t="n">
        <v>42216</v>
      </c>
      <c r="U70" s="7" t="n">
        <v>42222</v>
      </c>
      <c r="V70" s="18" t="s">
        <v>243</v>
      </c>
      <c r="W70" s="19" t="s">
        <v>37</v>
      </c>
      <c r="X70" s="3" t="s">
        <v>324</v>
      </c>
      <c r="Y70" s="19"/>
    </row>
    <row r="71" customFormat="false" ht="15" hidden="false" customHeight="false" outlineLevel="0" collapsed="false">
      <c r="A71" s="15" t="s">
        <v>325</v>
      </c>
      <c r="B71" s="0" t="s">
        <v>235</v>
      </c>
      <c r="C71" s="0" t="s">
        <v>320</v>
      </c>
      <c r="D71" s="28" t="s">
        <v>326</v>
      </c>
      <c r="E71" s="2" t="s">
        <v>90</v>
      </c>
      <c r="G71" s="2" t="s">
        <v>101</v>
      </c>
      <c r="H71" s="2" t="s">
        <v>157</v>
      </c>
      <c r="I71" s="28"/>
      <c r="J71" s="3" t="s">
        <v>322</v>
      </c>
      <c r="K71" s="20" t="n">
        <v>20150728</v>
      </c>
      <c r="L71" s="20" t="s">
        <v>323</v>
      </c>
      <c r="M71" s="5" t="s">
        <v>272</v>
      </c>
      <c r="N71" s="17" t="s">
        <v>273</v>
      </c>
      <c r="O71" s="5" t="s">
        <v>312</v>
      </c>
      <c r="P71" s="6" t="n">
        <v>3.78</v>
      </c>
      <c r="Q71" s="4" t="n">
        <v>156</v>
      </c>
      <c r="R71" s="6" t="n">
        <f aca="false">1538.5*definitely!P71/definitely!Q71</f>
        <v>37.2790384615385</v>
      </c>
      <c r="S71" s="4" t="s">
        <v>242</v>
      </c>
      <c r="T71" s="7" t="n">
        <v>42216</v>
      </c>
      <c r="U71" s="7" t="n">
        <v>42222</v>
      </c>
      <c r="V71" s="18" t="s">
        <v>243</v>
      </c>
      <c r="W71" s="19" t="s">
        <v>37</v>
      </c>
      <c r="X71" s="3" t="s">
        <v>324</v>
      </c>
      <c r="Y71" s="19"/>
    </row>
    <row r="72" customFormat="false" ht="15" hidden="false" customHeight="false" outlineLevel="0" collapsed="false">
      <c r="A72" s="15" t="s">
        <v>327</v>
      </c>
      <c r="B72" s="0" t="s">
        <v>235</v>
      </c>
      <c r="C72" s="0" t="s">
        <v>320</v>
      </c>
      <c r="D72" s="29" t="s">
        <v>328</v>
      </c>
      <c r="E72" s="2" t="s">
        <v>90</v>
      </c>
      <c r="G72" s="2" t="s">
        <v>101</v>
      </c>
      <c r="H72" s="2" t="s">
        <v>157</v>
      </c>
      <c r="I72" s="29"/>
      <c r="J72" s="3" t="s">
        <v>322</v>
      </c>
      <c r="K72" s="20" t="n">
        <v>20150728</v>
      </c>
      <c r="L72" s="20" t="s">
        <v>329</v>
      </c>
      <c r="M72" s="5" t="s">
        <v>276</v>
      </c>
      <c r="N72" s="17" t="s">
        <v>277</v>
      </c>
      <c r="O72" s="5" t="s">
        <v>312</v>
      </c>
      <c r="P72" s="6" t="n">
        <v>11.54</v>
      </c>
      <c r="Q72" s="4" t="n">
        <v>156</v>
      </c>
      <c r="R72" s="6" t="n">
        <f aca="false">1538.5*definitely!P72/definitely!Q72</f>
        <v>113.809551282051</v>
      </c>
      <c r="S72" s="4" t="s">
        <v>242</v>
      </c>
      <c r="T72" s="7" t="n">
        <v>42216</v>
      </c>
      <c r="U72" s="7" t="n">
        <v>42222</v>
      </c>
      <c r="V72" s="18" t="s">
        <v>243</v>
      </c>
      <c r="W72" s="19" t="s">
        <v>37</v>
      </c>
      <c r="X72" s="3" t="s">
        <v>324</v>
      </c>
      <c r="Y72" s="19"/>
    </row>
    <row r="73" customFormat="false" ht="15" hidden="false" customHeight="false" outlineLevel="0" collapsed="false">
      <c r="A73" s="15" t="s">
        <v>330</v>
      </c>
      <c r="B73" s="0" t="s">
        <v>235</v>
      </c>
      <c r="C73" s="0" t="s">
        <v>320</v>
      </c>
      <c r="D73" s="29" t="s">
        <v>331</v>
      </c>
      <c r="E73" s="2" t="s">
        <v>90</v>
      </c>
      <c r="G73" s="2" t="s">
        <v>101</v>
      </c>
      <c r="H73" s="2" t="s">
        <v>92</v>
      </c>
      <c r="I73" s="29"/>
      <c r="J73" s="3" t="s">
        <v>332</v>
      </c>
      <c r="K73" s="20" t="n">
        <v>20150728</v>
      </c>
      <c r="L73" s="20" t="s">
        <v>323</v>
      </c>
      <c r="M73" s="5" t="s">
        <v>280</v>
      </c>
      <c r="N73" s="17" t="s">
        <v>281</v>
      </c>
      <c r="O73" s="5" t="s">
        <v>34</v>
      </c>
      <c r="P73" s="6" t="n">
        <v>6.52</v>
      </c>
      <c r="Q73" s="4" t="n">
        <v>156</v>
      </c>
      <c r="R73" s="6" t="n">
        <f aca="false">1538.5*definitely!P73/definitely!Q73</f>
        <v>64.3014102564103</v>
      </c>
      <c r="S73" s="4" t="s">
        <v>242</v>
      </c>
      <c r="T73" s="7" t="n">
        <v>42216</v>
      </c>
      <c r="U73" s="7" t="n">
        <v>42222</v>
      </c>
      <c r="V73" s="18" t="s">
        <v>243</v>
      </c>
      <c r="W73" s="19" t="s">
        <v>37</v>
      </c>
      <c r="X73" s="3" t="s">
        <v>324</v>
      </c>
      <c r="Y73" s="19"/>
    </row>
    <row r="74" customFormat="false" ht="15" hidden="false" customHeight="false" outlineLevel="0" collapsed="false">
      <c r="A74" s="15" t="s">
        <v>333</v>
      </c>
      <c r="B74" s="0" t="s">
        <v>235</v>
      </c>
      <c r="C74" s="0" t="s">
        <v>320</v>
      </c>
      <c r="D74" s="29" t="s">
        <v>334</v>
      </c>
      <c r="E74" s="2" t="s">
        <v>90</v>
      </c>
      <c r="G74" s="2" t="s">
        <v>101</v>
      </c>
      <c r="H74" s="2" t="s">
        <v>147</v>
      </c>
      <c r="I74" s="29"/>
      <c r="J74" s="3" t="s">
        <v>322</v>
      </c>
      <c r="K74" s="20" t="n">
        <v>20150728</v>
      </c>
      <c r="L74" s="20" t="s">
        <v>329</v>
      </c>
      <c r="M74" s="5" t="s">
        <v>284</v>
      </c>
      <c r="N74" s="17" t="s">
        <v>285</v>
      </c>
      <c r="O74" s="5" t="s">
        <v>335</v>
      </c>
      <c r="P74" s="6" t="n">
        <v>5.1</v>
      </c>
      <c r="Q74" s="4" t="n">
        <v>157</v>
      </c>
      <c r="R74" s="6" t="n">
        <f aca="false">1538.5*definitely!P74/definitely!Q74</f>
        <v>49.9767515923567</v>
      </c>
      <c r="S74" s="4" t="s">
        <v>242</v>
      </c>
      <c r="T74" s="7" t="n">
        <v>42216</v>
      </c>
      <c r="U74" s="7" t="n">
        <v>42222</v>
      </c>
      <c r="V74" s="18" t="s">
        <v>243</v>
      </c>
      <c r="W74" s="19" t="s">
        <v>37</v>
      </c>
      <c r="X74" s="3" t="s">
        <v>324</v>
      </c>
      <c r="Y74" s="19"/>
    </row>
    <row r="75" customFormat="false" ht="15" hidden="false" customHeight="false" outlineLevel="0" collapsed="false">
      <c r="A75" s="15" t="s">
        <v>336</v>
      </c>
      <c r="B75" s="0" t="s">
        <v>235</v>
      </c>
      <c r="C75" s="0" t="s">
        <v>320</v>
      </c>
      <c r="D75" s="29" t="s">
        <v>337</v>
      </c>
      <c r="E75" s="2" t="s">
        <v>90</v>
      </c>
      <c r="G75" s="2" t="s">
        <v>101</v>
      </c>
      <c r="H75" s="2" t="s">
        <v>138</v>
      </c>
      <c r="I75" s="29"/>
      <c r="J75" s="3" t="s">
        <v>322</v>
      </c>
      <c r="K75" s="20" t="n">
        <v>20150728</v>
      </c>
      <c r="L75" s="20" t="s">
        <v>329</v>
      </c>
      <c r="M75" s="5" t="s">
        <v>289</v>
      </c>
      <c r="N75" s="17" t="s">
        <v>49</v>
      </c>
      <c r="O75" s="5" t="s">
        <v>293</v>
      </c>
      <c r="P75" s="6" t="n">
        <v>2.52</v>
      </c>
      <c r="Q75" s="4" t="n">
        <v>155</v>
      </c>
      <c r="R75" s="6" t="n">
        <f aca="false">1538.5*definitely!P75/definitely!Q75</f>
        <v>25.0130322580645</v>
      </c>
      <c r="S75" s="4" t="s">
        <v>242</v>
      </c>
      <c r="T75" s="7" t="n">
        <v>42216</v>
      </c>
      <c r="U75" s="7" t="n">
        <v>42222</v>
      </c>
      <c r="V75" s="18" t="s">
        <v>243</v>
      </c>
      <c r="W75" s="19" t="s">
        <v>37</v>
      </c>
      <c r="X75" s="3" t="s">
        <v>324</v>
      </c>
      <c r="Y75" s="19"/>
    </row>
    <row r="76" customFormat="false" ht="15" hidden="false" customHeight="false" outlineLevel="0" collapsed="false">
      <c r="A76" s="15" t="s">
        <v>338</v>
      </c>
      <c r="B76" s="0" t="s">
        <v>235</v>
      </c>
      <c r="C76" s="0" t="s">
        <v>236</v>
      </c>
      <c r="D76" s="26" t="s">
        <v>339</v>
      </c>
      <c r="E76" s="2" t="s">
        <v>90</v>
      </c>
      <c r="G76" s="2" t="s">
        <v>101</v>
      </c>
      <c r="H76" s="2" t="s">
        <v>138</v>
      </c>
      <c r="I76" s="26"/>
      <c r="J76" s="3" t="s">
        <v>251</v>
      </c>
      <c r="K76" s="4" t="n">
        <v>20150730</v>
      </c>
      <c r="L76" s="20" t="s">
        <v>323</v>
      </c>
      <c r="M76" s="5" t="s">
        <v>312</v>
      </c>
      <c r="N76" s="17" t="s">
        <v>313</v>
      </c>
      <c r="O76" s="5" t="s">
        <v>316</v>
      </c>
      <c r="P76" s="6" t="n">
        <v>0.43</v>
      </c>
      <c r="Q76" s="4" t="n">
        <v>150</v>
      </c>
      <c r="R76" s="6" t="n">
        <f aca="false">1538.5*definitely!P76/definitely!Q76</f>
        <v>4.41036666666667</v>
      </c>
      <c r="S76" s="4" t="s">
        <v>242</v>
      </c>
      <c r="T76" s="7" t="n">
        <v>42216</v>
      </c>
      <c r="U76" s="7" t="n">
        <v>42222</v>
      </c>
      <c r="V76" s="18" t="s">
        <v>243</v>
      </c>
      <c r="W76" s="19" t="s">
        <v>37</v>
      </c>
      <c r="X76" s="3" t="s">
        <v>324</v>
      </c>
      <c r="Y76" s="30" t="s">
        <v>340</v>
      </c>
    </row>
    <row r="77" customFormat="false" ht="15" hidden="false" customHeight="false" outlineLevel="0" collapsed="false">
      <c r="A77" s="15" t="s">
        <v>341</v>
      </c>
      <c r="B77" s="0" t="s">
        <v>235</v>
      </c>
      <c r="C77" s="0" t="s">
        <v>236</v>
      </c>
      <c r="D77" s="2" t="s">
        <v>342</v>
      </c>
      <c r="E77" s="2" t="s">
        <v>90</v>
      </c>
      <c r="G77" s="2" t="s">
        <v>101</v>
      </c>
      <c r="H77" s="2" t="s">
        <v>147</v>
      </c>
      <c r="J77" s="3" t="s">
        <v>251</v>
      </c>
      <c r="K77" s="4" t="n">
        <v>20150730</v>
      </c>
      <c r="L77" s="20" t="s">
        <v>323</v>
      </c>
      <c r="M77" s="5" t="s">
        <v>316</v>
      </c>
      <c r="N77" s="17" t="s">
        <v>317</v>
      </c>
      <c r="O77" s="5" t="s">
        <v>316</v>
      </c>
      <c r="P77" s="6" t="n">
        <v>0.27</v>
      </c>
      <c r="Q77" s="4" t="n">
        <v>149</v>
      </c>
      <c r="R77" s="6" t="n">
        <f aca="false">1538.5*definitely!P77/definitely!Q77</f>
        <v>2.78788590604027</v>
      </c>
      <c r="S77" s="4" t="s">
        <v>242</v>
      </c>
      <c r="T77" s="7" t="n">
        <v>42216</v>
      </c>
      <c r="U77" s="7" t="n">
        <v>42222</v>
      </c>
      <c r="V77" s="18" t="s">
        <v>243</v>
      </c>
      <c r="W77" s="19" t="s">
        <v>37</v>
      </c>
      <c r="X77" s="3" t="s">
        <v>324</v>
      </c>
      <c r="Y77" s="30" t="s">
        <v>343</v>
      </c>
    </row>
    <row r="78" customFormat="false" ht="15" hidden="false" customHeight="false" outlineLevel="0" collapsed="false">
      <c r="A78" s="15" t="s">
        <v>344</v>
      </c>
      <c r="B78" s="0" t="s">
        <v>235</v>
      </c>
      <c r="C78" s="0" t="s">
        <v>236</v>
      </c>
      <c r="D78" s="2" t="s">
        <v>345</v>
      </c>
      <c r="E78" s="2" t="s">
        <v>90</v>
      </c>
      <c r="G78" s="2" t="s">
        <v>101</v>
      </c>
      <c r="H78" s="2" t="s">
        <v>157</v>
      </c>
      <c r="J78" s="3" t="s">
        <v>251</v>
      </c>
      <c r="K78" s="4" t="n">
        <v>20150730</v>
      </c>
      <c r="L78" s="20" t="s">
        <v>329</v>
      </c>
      <c r="M78" s="5" t="s">
        <v>335</v>
      </c>
      <c r="N78" s="17" t="s">
        <v>346</v>
      </c>
      <c r="O78" s="5" t="s">
        <v>316</v>
      </c>
      <c r="P78" s="6" t="n">
        <v>0.47</v>
      </c>
      <c r="Q78" s="4" t="n">
        <v>151</v>
      </c>
      <c r="R78" s="6" t="n">
        <f aca="false">1538.5*definitely!P78/definitely!Q78</f>
        <v>4.78870860927152</v>
      </c>
      <c r="S78" s="4" t="s">
        <v>242</v>
      </c>
      <c r="T78" s="7" t="n">
        <v>42216</v>
      </c>
      <c r="U78" s="7" t="n">
        <v>42222</v>
      </c>
      <c r="V78" s="18" t="s">
        <v>243</v>
      </c>
      <c r="W78" s="19" t="s">
        <v>37</v>
      </c>
      <c r="X78" s="3" t="s">
        <v>324</v>
      </c>
      <c r="Y78" s="30" t="s">
        <v>347</v>
      </c>
    </row>
    <row r="79" customFormat="false" ht="15" hidden="false" customHeight="false" outlineLevel="0" collapsed="false">
      <c r="A79" s="15" t="s">
        <v>348</v>
      </c>
      <c r="B79" s="0" t="s">
        <v>235</v>
      </c>
      <c r="C79" s="0" t="s">
        <v>236</v>
      </c>
      <c r="D79" s="26" t="s">
        <v>349</v>
      </c>
      <c r="E79" s="2" t="s">
        <v>90</v>
      </c>
      <c r="G79" s="2" t="s">
        <v>101</v>
      </c>
      <c r="H79" s="2" t="s">
        <v>166</v>
      </c>
      <c r="I79" s="26"/>
      <c r="J79" s="3" t="s">
        <v>251</v>
      </c>
      <c r="K79" s="4" t="n">
        <v>20150730</v>
      </c>
      <c r="L79" s="20" t="s">
        <v>329</v>
      </c>
      <c r="M79" s="5" t="s">
        <v>241</v>
      </c>
      <c r="N79" s="17" t="s">
        <v>350</v>
      </c>
      <c r="O79" s="5" t="s">
        <v>316</v>
      </c>
      <c r="P79" s="6" t="n">
        <v>0.46</v>
      </c>
      <c r="Q79" s="4" t="n">
        <v>152</v>
      </c>
      <c r="R79" s="6" t="n">
        <f aca="false">1538.5*definitely!P79/definitely!Q79</f>
        <v>4.65598684210526</v>
      </c>
      <c r="S79" s="4" t="s">
        <v>242</v>
      </c>
      <c r="T79" s="7" t="n">
        <v>42216</v>
      </c>
      <c r="U79" s="7" t="n">
        <v>42222</v>
      </c>
      <c r="V79" s="18" t="s">
        <v>243</v>
      </c>
      <c r="W79" s="19" t="s">
        <v>37</v>
      </c>
      <c r="X79" s="3" t="s">
        <v>324</v>
      </c>
      <c r="Y79" s="30" t="s">
        <v>351</v>
      </c>
    </row>
    <row r="80" customFormat="false" ht="15" hidden="false" customHeight="false" outlineLevel="0" collapsed="false">
      <c r="A80" s="15" t="s">
        <v>352</v>
      </c>
      <c r="B80" s="0" t="s">
        <v>235</v>
      </c>
      <c r="C80" s="0" t="s">
        <v>236</v>
      </c>
      <c r="D80" s="26" t="s">
        <v>353</v>
      </c>
      <c r="E80" s="2" t="s">
        <v>90</v>
      </c>
      <c r="G80" s="2" t="s">
        <v>101</v>
      </c>
      <c r="H80" s="2" t="s">
        <v>138</v>
      </c>
      <c r="I80" s="26"/>
      <c r="J80" s="3" t="s">
        <v>251</v>
      </c>
      <c r="K80" s="4" t="n">
        <v>20150730</v>
      </c>
      <c r="L80" s="20" t="s">
        <v>329</v>
      </c>
      <c r="M80" s="5" t="s">
        <v>354</v>
      </c>
      <c r="N80" s="17" t="s">
        <v>355</v>
      </c>
      <c r="O80" s="5" t="s">
        <v>316</v>
      </c>
      <c r="P80" s="6" t="n">
        <v>0.4</v>
      </c>
      <c r="Q80" s="4" t="n">
        <v>154</v>
      </c>
      <c r="R80" s="6" t="n">
        <f aca="false">1538.5*definitely!P80/definitely!Q80</f>
        <v>3.9961038961039</v>
      </c>
      <c r="S80" s="4" t="s">
        <v>242</v>
      </c>
      <c r="T80" s="7" t="n">
        <v>42216</v>
      </c>
      <c r="U80" s="7" t="n">
        <v>42222</v>
      </c>
      <c r="V80" s="18" t="s">
        <v>243</v>
      </c>
      <c r="W80" s="19" t="s">
        <v>37</v>
      </c>
      <c r="X80" s="3" t="s">
        <v>324</v>
      </c>
      <c r="Y80" s="30" t="s">
        <v>356</v>
      </c>
    </row>
    <row r="81" customFormat="false" ht="15" hidden="false" customHeight="false" outlineLevel="0" collapsed="false">
      <c r="A81" s="15" t="s">
        <v>357</v>
      </c>
      <c r="B81" s="0" t="s">
        <v>235</v>
      </c>
      <c r="C81" s="0" t="s">
        <v>236</v>
      </c>
      <c r="D81" s="26" t="s">
        <v>358</v>
      </c>
      <c r="E81" s="2" t="s">
        <v>90</v>
      </c>
      <c r="G81" s="2" t="s">
        <v>101</v>
      </c>
      <c r="H81" s="2" t="s">
        <v>147</v>
      </c>
      <c r="I81" s="26"/>
      <c r="J81" s="3" t="s">
        <v>251</v>
      </c>
      <c r="K81" s="4" t="n">
        <v>20150730</v>
      </c>
      <c r="L81" s="20" t="s">
        <v>329</v>
      </c>
      <c r="M81" s="5" t="s">
        <v>359</v>
      </c>
      <c r="N81" s="17" t="s">
        <v>360</v>
      </c>
      <c r="O81" s="5" t="s">
        <v>316</v>
      </c>
      <c r="P81" s="6" t="n">
        <v>0.38</v>
      </c>
      <c r="Q81" s="4" t="n">
        <v>152</v>
      </c>
      <c r="R81" s="6" t="n">
        <f aca="false">1538.5*definitely!P81/definitely!Q81</f>
        <v>3.84625</v>
      </c>
      <c r="S81" s="4" t="s">
        <v>242</v>
      </c>
      <c r="T81" s="7" t="n">
        <v>42216</v>
      </c>
      <c r="U81" s="7" t="n">
        <v>42222</v>
      </c>
      <c r="V81" s="18" t="s">
        <v>243</v>
      </c>
      <c r="W81" s="19" t="s">
        <v>37</v>
      </c>
      <c r="X81" s="3" t="s">
        <v>324</v>
      </c>
      <c r="Y81" s="30" t="s">
        <v>361</v>
      </c>
    </row>
    <row r="82" customFormat="false" ht="15" hidden="false" customHeight="false" outlineLevel="0" collapsed="false">
      <c r="A82" s="15" t="s">
        <v>362</v>
      </c>
      <c r="B82" s="0" t="s">
        <v>235</v>
      </c>
      <c r="C82" s="0" t="s">
        <v>236</v>
      </c>
      <c r="D82" s="2" t="s">
        <v>363</v>
      </c>
      <c r="E82" s="2" t="s">
        <v>90</v>
      </c>
      <c r="G82" s="2" t="s">
        <v>101</v>
      </c>
      <c r="H82" s="2" t="s">
        <v>157</v>
      </c>
      <c r="J82" s="3" t="s">
        <v>251</v>
      </c>
      <c r="K82" s="4" t="n">
        <v>20150730</v>
      </c>
      <c r="L82" s="20" t="s">
        <v>323</v>
      </c>
      <c r="M82" s="5" t="s">
        <v>364</v>
      </c>
      <c r="N82" s="17" t="s">
        <v>365</v>
      </c>
      <c r="O82" s="5" t="s">
        <v>316</v>
      </c>
      <c r="P82" s="6" t="n">
        <v>0.39</v>
      </c>
      <c r="Q82" s="4" t="n">
        <v>152</v>
      </c>
      <c r="R82" s="6" t="n">
        <f aca="false">1538.5*definitely!P82/definitely!Q82</f>
        <v>3.94746710526316</v>
      </c>
      <c r="S82" s="4" t="s">
        <v>242</v>
      </c>
      <c r="T82" s="7" t="n">
        <v>42216</v>
      </c>
      <c r="U82" s="7" t="n">
        <v>42222</v>
      </c>
      <c r="V82" s="18" t="s">
        <v>243</v>
      </c>
      <c r="W82" s="19" t="s">
        <v>37</v>
      </c>
      <c r="X82" s="3" t="s">
        <v>324</v>
      </c>
      <c r="Y82" s="30" t="s">
        <v>366</v>
      </c>
    </row>
    <row r="83" customFormat="false" ht="15" hidden="false" customHeight="false" outlineLevel="0" collapsed="false">
      <c r="A83" s="15" t="s">
        <v>367</v>
      </c>
      <c r="B83" s="0" t="s">
        <v>235</v>
      </c>
      <c r="C83" s="0" t="s">
        <v>236</v>
      </c>
      <c r="D83" s="26" t="s">
        <v>368</v>
      </c>
      <c r="E83" s="2" t="s">
        <v>90</v>
      </c>
      <c r="G83" s="2" t="s">
        <v>101</v>
      </c>
      <c r="H83" s="2" t="s">
        <v>166</v>
      </c>
      <c r="I83" s="26"/>
      <c r="J83" s="3" t="s">
        <v>251</v>
      </c>
      <c r="K83" s="4" t="n">
        <v>20150730</v>
      </c>
      <c r="L83" s="20" t="s">
        <v>323</v>
      </c>
      <c r="M83" s="5" t="s">
        <v>369</v>
      </c>
      <c r="N83" s="17" t="s">
        <v>370</v>
      </c>
      <c r="O83" s="5" t="s">
        <v>316</v>
      </c>
      <c r="P83" s="6" t="n">
        <v>0.69</v>
      </c>
      <c r="Q83" s="4" t="n">
        <v>153</v>
      </c>
      <c r="R83" s="6" t="n">
        <f aca="false">1538.5*definitely!P83/definitely!Q83</f>
        <v>6.93833333333333</v>
      </c>
      <c r="S83" s="4" t="s">
        <v>242</v>
      </c>
      <c r="T83" s="7" t="n">
        <v>42216</v>
      </c>
      <c r="U83" s="7" t="n">
        <v>42222</v>
      </c>
      <c r="V83" s="18" t="s">
        <v>243</v>
      </c>
      <c r="W83" s="19" t="s">
        <v>37</v>
      </c>
      <c r="X83" s="3" t="s">
        <v>324</v>
      </c>
      <c r="Y83" s="30" t="s">
        <v>371</v>
      </c>
    </row>
    <row r="84" customFormat="false" ht="15" hidden="false" customHeight="false" outlineLevel="0" collapsed="false">
      <c r="A84" s="15" t="s">
        <v>372</v>
      </c>
      <c r="B84" s="0" t="s">
        <v>88</v>
      </c>
      <c r="C84" s="0" t="s">
        <v>373</v>
      </c>
      <c r="D84" s="2" t="s">
        <v>374</v>
      </c>
      <c r="E84" s="2" t="s">
        <v>90</v>
      </c>
      <c r="G84" s="2" t="s">
        <v>91</v>
      </c>
      <c r="H84" s="2" t="s">
        <v>92</v>
      </c>
      <c r="J84" s="31" t="s">
        <v>375</v>
      </c>
      <c r="K84" s="4" t="n">
        <v>20151214</v>
      </c>
      <c r="L84" s="4" t="n">
        <v>20151216</v>
      </c>
      <c r="M84" s="5" t="s">
        <v>261</v>
      </c>
      <c r="N84" s="17" t="s">
        <v>376</v>
      </c>
      <c r="O84" s="5" t="s">
        <v>34</v>
      </c>
      <c r="P84" s="6" t="n">
        <v>2.4</v>
      </c>
      <c r="Q84" s="4" t="n">
        <v>485</v>
      </c>
      <c r="R84" s="6" t="n">
        <f aca="false">1538.5*definitely!P84/definitely!Q84</f>
        <v>7.61319587628866</v>
      </c>
      <c r="S84" s="4" t="s">
        <v>377</v>
      </c>
      <c r="T84" s="7" t="n">
        <v>42354</v>
      </c>
      <c r="U84" s="7" t="n">
        <v>42355</v>
      </c>
      <c r="V84" s="5" t="s">
        <v>243</v>
      </c>
      <c r="W84" s="32" t="s">
        <v>378</v>
      </c>
      <c r="X84" s="33" t="s">
        <v>379</v>
      </c>
      <c r="Y84" s="32" t="s">
        <v>380</v>
      </c>
    </row>
    <row r="85" customFormat="false" ht="15" hidden="false" customHeight="false" outlineLevel="0" collapsed="false">
      <c r="A85" s="15" t="s">
        <v>381</v>
      </c>
      <c r="B85" s="0" t="s">
        <v>88</v>
      </c>
      <c r="C85" s="0" t="s">
        <v>373</v>
      </c>
      <c r="D85" s="2" t="s">
        <v>382</v>
      </c>
      <c r="E85" s="2" t="s">
        <v>90</v>
      </c>
      <c r="G85" s="2" t="s">
        <v>91</v>
      </c>
      <c r="H85" s="2" t="s">
        <v>92</v>
      </c>
      <c r="J85" s="31" t="s">
        <v>375</v>
      </c>
      <c r="K85" s="4" t="n">
        <v>20151214</v>
      </c>
      <c r="L85" s="4" t="n">
        <v>20151216</v>
      </c>
      <c r="M85" s="5" t="s">
        <v>265</v>
      </c>
      <c r="N85" s="17" t="s">
        <v>383</v>
      </c>
      <c r="O85" s="5" t="s">
        <v>34</v>
      </c>
      <c r="P85" s="6" t="n">
        <v>2.08</v>
      </c>
      <c r="Q85" s="4" t="n">
        <v>472</v>
      </c>
      <c r="R85" s="6" t="n">
        <f aca="false">1538.5*definitely!P85/definitely!Q85</f>
        <v>6.77983050847458</v>
      </c>
      <c r="S85" s="4" t="s">
        <v>377</v>
      </c>
      <c r="T85" s="7" t="n">
        <v>42354</v>
      </c>
      <c r="U85" s="7" t="n">
        <v>42355</v>
      </c>
      <c r="V85" s="5" t="s">
        <v>243</v>
      </c>
      <c r="W85" s="32" t="s">
        <v>378</v>
      </c>
      <c r="X85" s="33" t="s">
        <v>379</v>
      </c>
      <c r="Y85" s="32" t="s">
        <v>380</v>
      </c>
    </row>
    <row r="86" customFormat="false" ht="15" hidden="false" customHeight="false" outlineLevel="0" collapsed="false">
      <c r="A86" s="15" t="s">
        <v>384</v>
      </c>
      <c r="B86" s="0" t="s">
        <v>88</v>
      </c>
      <c r="C86" s="0" t="s">
        <v>373</v>
      </c>
      <c r="D86" s="2" t="s">
        <v>385</v>
      </c>
      <c r="E86" s="2" t="s">
        <v>90</v>
      </c>
      <c r="G86" s="2" t="s">
        <v>91</v>
      </c>
      <c r="H86" s="2" t="s">
        <v>92</v>
      </c>
      <c r="J86" s="31" t="s">
        <v>375</v>
      </c>
      <c r="K86" s="4" t="n">
        <v>20151214</v>
      </c>
      <c r="L86" s="4" t="n">
        <v>20151216</v>
      </c>
      <c r="M86" s="5" t="s">
        <v>268</v>
      </c>
      <c r="N86" s="17" t="s">
        <v>386</v>
      </c>
      <c r="O86" s="5" t="s">
        <v>34</v>
      </c>
      <c r="P86" s="6" t="n">
        <v>6.72</v>
      </c>
      <c r="Q86" s="4" t="n">
        <v>499</v>
      </c>
      <c r="R86" s="6" t="n">
        <f aca="false">1538.5*definitely!P86/definitely!Q86</f>
        <v>20.718877755511</v>
      </c>
      <c r="S86" s="4" t="s">
        <v>377</v>
      </c>
      <c r="T86" s="7" t="n">
        <v>42354</v>
      </c>
      <c r="U86" s="7" t="n">
        <v>42355</v>
      </c>
      <c r="V86" s="5" t="s">
        <v>243</v>
      </c>
      <c r="W86" s="32" t="s">
        <v>378</v>
      </c>
      <c r="X86" s="33" t="s">
        <v>379</v>
      </c>
      <c r="Y86" s="32" t="s">
        <v>380</v>
      </c>
    </row>
    <row r="87" customFormat="false" ht="15" hidden="false" customHeight="false" outlineLevel="0" collapsed="false">
      <c r="A87" s="15" t="s">
        <v>387</v>
      </c>
      <c r="B87" s="0" t="s">
        <v>88</v>
      </c>
      <c r="C87" s="0" t="s">
        <v>27</v>
      </c>
      <c r="D87" s="2" t="s">
        <v>388</v>
      </c>
      <c r="E87" s="2" t="s">
        <v>90</v>
      </c>
      <c r="G87" s="2" t="s">
        <v>91</v>
      </c>
      <c r="H87" s="2" t="s">
        <v>92</v>
      </c>
      <c r="J87" s="31" t="s">
        <v>375</v>
      </c>
      <c r="K87" s="4" t="n">
        <v>20151214</v>
      </c>
      <c r="L87" s="4" t="n">
        <v>20151216</v>
      </c>
      <c r="M87" s="5" t="s">
        <v>272</v>
      </c>
      <c r="N87" s="17" t="s">
        <v>389</v>
      </c>
      <c r="O87" s="5" t="s">
        <v>34</v>
      </c>
      <c r="P87" s="6" t="n">
        <v>15.48</v>
      </c>
      <c r="Q87" s="4" t="n">
        <v>539</v>
      </c>
      <c r="R87" s="6" t="n">
        <f aca="false">1538.5*definitely!P87/definitely!Q87</f>
        <v>44.1854916512059</v>
      </c>
      <c r="S87" s="4" t="s">
        <v>377</v>
      </c>
      <c r="T87" s="7" t="n">
        <v>42354</v>
      </c>
      <c r="U87" s="7" t="n">
        <v>42355</v>
      </c>
      <c r="V87" s="5" t="s">
        <v>243</v>
      </c>
      <c r="W87" s="32" t="s">
        <v>378</v>
      </c>
      <c r="X87" s="33" t="s">
        <v>379</v>
      </c>
      <c r="Y87" s="32" t="s">
        <v>380</v>
      </c>
    </row>
    <row r="88" customFormat="false" ht="15" hidden="false" customHeight="false" outlineLevel="0" collapsed="false">
      <c r="A88" s="15" t="s">
        <v>390</v>
      </c>
      <c r="B88" s="0" t="s">
        <v>88</v>
      </c>
      <c r="C88" s="0" t="s">
        <v>27</v>
      </c>
      <c r="D88" s="2" t="s">
        <v>391</v>
      </c>
      <c r="E88" s="2" t="s">
        <v>90</v>
      </c>
      <c r="G88" s="2" t="s">
        <v>91</v>
      </c>
      <c r="H88" s="2" t="s">
        <v>92</v>
      </c>
      <c r="J88" s="31" t="s">
        <v>375</v>
      </c>
      <c r="K88" s="4" t="n">
        <v>20151214</v>
      </c>
      <c r="L88" s="4" t="n">
        <v>20151216</v>
      </c>
      <c r="M88" s="5" t="s">
        <v>276</v>
      </c>
      <c r="N88" s="17" t="s">
        <v>392</v>
      </c>
      <c r="O88" s="5" t="s">
        <v>34</v>
      </c>
      <c r="P88" s="6" t="n">
        <v>18.42</v>
      </c>
      <c r="Q88" s="4" t="n">
        <v>530</v>
      </c>
      <c r="R88" s="6" t="n">
        <f aca="false">1538.5*definitely!P88/definitely!Q88</f>
        <v>53.4701320754717</v>
      </c>
      <c r="S88" s="4" t="s">
        <v>377</v>
      </c>
      <c r="T88" s="7" t="n">
        <v>42354</v>
      </c>
      <c r="U88" s="7" t="n">
        <v>42355</v>
      </c>
      <c r="V88" s="5" t="s">
        <v>243</v>
      </c>
      <c r="W88" s="32" t="s">
        <v>378</v>
      </c>
      <c r="X88" s="33" t="s">
        <v>379</v>
      </c>
      <c r="Y88" s="32" t="s">
        <v>380</v>
      </c>
    </row>
    <row r="89" customFormat="false" ht="15" hidden="false" customHeight="false" outlineLevel="0" collapsed="false">
      <c r="A89" s="15" t="s">
        <v>393</v>
      </c>
      <c r="B89" s="0" t="s">
        <v>88</v>
      </c>
      <c r="C89" s="0" t="s">
        <v>27</v>
      </c>
      <c r="D89" s="2" t="s">
        <v>394</v>
      </c>
      <c r="E89" s="2" t="s">
        <v>90</v>
      </c>
      <c r="G89" s="2" t="s">
        <v>91</v>
      </c>
      <c r="H89" s="2" t="s">
        <v>92</v>
      </c>
      <c r="J89" s="31" t="s">
        <v>375</v>
      </c>
      <c r="K89" s="4" t="n">
        <v>20151214</v>
      </c>
      <c r="L89" s="4" t="n">
        <v>20151216</v>
      </c>
      <c r="M89" s="5" t="s">
        <v>280</v>
      </c>
      <c r="N89" s="17" t="s">
        <v>395</v>
      </c>
      <c r="O89" s="5" t="s">
        <v>34</v>
      </c>
      <c r="P89" s="6" t="n">
        <v>13.36</v>
      </c>
      <c r="Q89" s="4" t="n">
        <v>504</v>
      </c>
      <c r="R89" s="6" t="n">
        <f aca="false">1538.5*definitely!P89/definitely!Q89</f>
        <v>40.7824603174603</v>
      </c>
      <c r="S89" s="4" t="s">
        <v>377</v>
      </c>
      <c r="T89" s="7" t="n">
        <v>42354</v>
      </c>
      <c r="U89" s="7" t="n">
        <v>42355</v>
      </c>
      <c r="V89" s="5" t="s">
        <v>243</v>
      </c>
      <c r="W89" s="32" t="s">
        <v>378</v>
      </c>
      <c r="X89" s="33" t="s">
        <v>379</v>
      </c>
      <c r="Y89" s="32" t="s">
        <v>380</v>
      </c>
    </row>
    <row r="90" customFormat="false" ht="15" hidden="false" customHeight="false" outlineLevel="0" collapsed="false">
      <c r="A90" s="34" t="s">
        <v>396</v>
      </c>
      <c r="B90" s="0" t="s">
        <v>397</v>
      </c>
      <c r="C90" s="0" t="s">
        <v>320</v>
      </c>
      <c r="D90" s="29" t="s">
        <v>398</v>
      </c>
      <c r="E90" s="2" t="s">
        <v>90</v>
      </c>
      <c r="G90" s="2" t="s">
        <v>91</v>
      </c>
      <c r="H90" s="2" t="s">
        <v>92</v>
      </c>
      <c r="I90" s="29"/>
      <c r="J90" s="3" t="s">
        <v>399</v>
      </c>
      <c r="K90" s="4" t="n">
        <v>20160524</v>
      </c>
      <c r="L90" s="4" t="n">
        <v>20160527</v>
      </c>
      <c r="M90" s="4" t="n">
        <v>1</v>
      </c>
      <c r="N90" s="35" t="s">
        <v>240</v>
      </c>
      <c r="O90" s="4" t="n">
        <v>15</v>
      </c>
      <c r="P90" s="6" t="n">
        <v>0.58</v>
      </c>
      <c r="Q90" s="4" t="n">
        <v>158</v>
      </c>
      <c r="R90" s="6" t="n">
        <f aca="false">1538.5*definitely!P90/definitely!Q90</f>
        <v>5.6476582278481</v>
      </c>
      <c r="S90" s="4" t="s">
        <v>400</v>
      </c>
      <c r="T90" s="7" t="n">
        <v>42517</v>
      </c>
      <c r="U90" s="7" t="n">
        <v>42518</v>
      </c>
      <c r="V90" s="5" t="s">
        <v>401</v>
      </c>
      <c r="W90" s="36" t="s">
        <v>378</v>
      </c>
      <c r="X90" s="3" t="s">
        <v>402</v>
      </c>
      <c r="Y90" s="32" t="s">
        <v>380</v>
      </c>
    </row>
    <row r="91" customFormat="false" ht="15" hidden="false" customHeight="false" outlineLevel="0" collapsed="false">
      <c r="A91" s="34" t="s">
        <v>403</v>
      </c>
      <c r="B91" s="0" t="s">
        <v>397</v>
      </c>
      <c r="C91" s="0" t="s">
        <v>320</v>
      </c>
      <c r="D91" s="29" t="s">
        <v>404</v>
      </c>
      <c r="E91" s="2" t="s">
        <v>90</v>
      </c>
      <c r="G91" s="2" t="s">
        <v>108</v>
      </c>
      <c r="H91" s="2" t="s">
        <v>115</v>
      </c>
      <c r="I91" s="29"/>
      <c r="J91" s="3" t="s">
        <v>399</v>
      </c>
      <c r="K91" s="4" t="n">
        <v>20160525</v>
      </c>
      <c r="L91" s="4" t="n">
        <v>20160527</v>
      </c>
      <c r="M91" s="4" t="n">
        <v>8</v>
      </c>
      <c r="N91" s="35" t="s">
        <v>273</v>
      </c>
      <c r="O91" s="4" t="n">
        <v>14</v>
      </c>
      <c r="P91" s="6" t="n">
        <v>0.49</v>
      </c>
      <c r="Q91" s="4" t="n">
        <v>159</v>
      </c>
      <c r="R91" s="6" t="n">
        <f aca="false">1538.5*definitely!P91/definitely!Q91</f>
        <v>4.7412893081761</v>
      </c>
      <c r="S91" s="4" t="s">
        <v>400</v>
      </c>
      <c r="T91" s="7" t="n">
        <v>42517</v>
      </c>
      <c r="U91" s="7" t="n">
        <v>42518</v>
      </c>
      <c r="V91" s="5" t="s">
        <v>401</v>
      </c>
      <c r="W91" s="36" t="s">
        <v>378</v>
      </c>
      <c r="X91" s="3" t="s">
        <v>402</v>
      </c>
      <c r="Y91" s="32" t="s">
        <v>380</v>
      </c>
    </row>
    <row r="92" customFormat="false" ht="15" hidden="false" customHeight="false" outlineLevel="0" collapsed="false">
      <c r="A92" s="34" t="s">
        <v>405</v>
      </c>
      <c r="B92" s="0" t="s">
        <v>397</v>
      </c>
      <c r="C92" s="0" t="s">
        <v>320</v>
      </c>
      <c r="D92" s="28" t="s">
        <v>406</v>
      </c>
      <c r="E92" s="2" t="s">
        <v>90</v>
      </c>
      <c r="G92" s="2" t="s">
        <v>108</v>
      </c>
      <c r="H92" s="2" t="s">
        <v>127</v>
      </c>
      <c r="I92" s="28"/>
      <c r="J92" s="3" t="s">
        <v>399</v>
      </c>
      <c r="K92" s="4" t="n">
        <v>20160524</v>
      </c>
      <c r="L92" s="4" t="n">
        <v>20160527</v>
      </c>
      <c r="M92" s="4" t="n">
        <v>3</v>
      </c>
      <c r="N92" s="35" t="s">
        <v>253</v>
      </c>
      <c r="O92" s="4" t="n">
        <v>15</v>
      </c>
      <c r="P92" s="6" t="n">
        <v>0.81</v>
      </c>
      <c r="Q92" s="4" t="n">
        <v>160</v>
      </c>
      <c r="R92" s="6" t="n">
        <f aca="false">1538.5*definitely!P92/definitely!Q92</f>
        <v>7.78865625</v>
      </c>
      <c r="S92" s="4" t="s">
        <v>400</v>
      </c>
      <c r="T92" s="7" t="n">
        <v>42517</v>
      </c>
      <c r="U92" s="7" t="n">
        <v>42518</v>
      </c>
      <c r="V92" s="5" t="s">
        <v>401</v>
      </c>
      <c r="W92" s="36" t="s">
        <v>378</v>
      </c>
      <c r="X92" s="3" t="s">
        <v>402</v>
      </c>
      <c r="Y92" s="32" t="s">
        <v>380</v>
      </c>
    </row>
    <row r="93" customFormat="false" ht="15" hidden="false" customHeight="false" outlineLevel="0" collapsed="false">
      <c r="A93" s="34" t="s">
        <v>407</v>
      </c>
      <c r="B93" s="0" t="s">
        <v>397</v>
      </c>
      <c r="C93" s="0" t="s">
        <v>320</v>
      </c>
      <c r="D93" s="28" t="s">
        <v>408</v>
      </c>
      <c r="E93" s="2" t="s">
        <v>90</v>
      </c>
      <c r="G93" s="2" t="s">
        <v>108</v>
      </c>
      <c r="H93" s="2" t="s">
        <v>138</v>
      </c>
      <c r="I93" s="28"/>
      <c r="J93" s="3" t="s">
        <v>399</v>
      </c>
      <c r="K93" s="4" t="n">
        <v>20160525</v>
      </c>
      <c r="L93" s="4" t="n">
        <v>20160527</v>
      </c>
      <c r="M93" s="4" t="n">
        <v>10</v>
      </c>
      <c r="N93" s="35" t="s">
        <v>281</v>
      </c>
      <c r="O93" s="4" t="n">
        <v>14</v>
      </c>
      <c r="P93" s="6" t="n">
        <v>1.04</v>
      </c>
      <c r="Q93" s="4" t="n">
        <v>161</v>
      </c>
      <c r="R93" s="6" t="n">
        <f aca="false">1538.5*definitely!P93/definitely!Q93</f>
        <v>9.93813664596273</v>
      </c>
      <c r="S93" s="4" t="s">
        <v>400</v>
      </c>
      <c r="T93" s="7" t="n">
        <v>42517</v>
      </c>
      <c r="U93" s="7" t="n">
        <v>42518</v>
      </c>
      <c r="V93" s="5" t="s">
        <v>401</v>
      </c>
      <c r="W93" s="36" t="s">
        <v>378</v>
      </c>
      <c r="X93" s="3" t="s">
        <v>402</v>
      </c>
      <c r="Y93" s="32" t="s">
        <v>380</v>
      </c>
    </row>
    <row r="94" customFormat="false" ht="15" hidden="false" customHeight="false" outlineLevel="0" collapsed="false">
      <c r="A94" s="34" t="s">
        <v>409</v>
      </c>
      <c r="B94" s="0" t="s">
        <v>397</v>
      </c>
      <c r="C94" s="0" t="s">
        <v>320</v>
      </c>
      <c r="D94" s="29" t="s">
        <v>410</v>
      </c>
      <c r="E94" s="2" t="s">
        <v>90</v>
      </c>
      <c r="G94" s="2" t="s">
        <v>108</v>
      </c>
      <c r="H94" s="2" t="s">
        <v>147</v>
      </c>
      <c r="I94" s="29"/>
      <c r="J94" s="3" t="s">
        <v>399</v>
      </c>
      <c r="K94" s="4" t="n">
        <v>20160524</v>
      </c>
      <c r="L94" s="4" t="n">
        <v>20160527</v>
      </c>
      <c r="M94" s="4" t="n">
        <v>5</v>
      </c>
      <c r="N94" s="35" t="s">
        <v>262</v>
      </c>
      <c r="O94" s="4" t="n">
        <v>14</v>
      </c>
      <c r="P94" s="6" t="n">
        <v>0.98</v>
      </c>
      <c r="Q94" s="4" t="n">
        <v>160</v>
      </c>
      <c r="R94" s="6" t="n">
        <f aca="false">1538.5*definitely!P94/definitely!Q94</f>
        <v>9.4233125</v>
      </c>
      <c r="S94" s="4" t="s">
        <v>400</v>
      </c>
      <c r="T94" s="7" t="n">
        <v>42517</v>
      </c>
      <c r="U94" s="7" t="n">
        <v>42518</v>
      </c>
      <c r="V94" s="5" t="s">
        <v>401</v>
      </c>
      <c r="W94" s="36" t="s">
        <v>378</v>
      </c>
      <c r="X94" s="3" t="s">
        <v>402</v>
      </c>
      <c r="Y94" s="32" t="s">
        <v>380</v>
      </c>
    </row>
    <row r="95" customFormat="false" ht="15" hidden="false" customHeight="false" outlineLevel="0" collapsed="false">
      <c r="A95" s="34" t="s">
        <v>411</v>
      </c>
      <c r="B95" s="0" t="s">
        <v>397</v>
      </c>
      <c r="C95" s="0" t="s">
        <v>320</v>
      </c>
      <c r="D95" s="29" t="s">
        <v>412</v>
      </c>
      <c r="E95" s="2" t="s">
        <v>90</v>
      </c>
      <c r="G95" s="2" t="s">
        <v>108</v>
      </c>
      <c r="H95" s="2" t="s">
        <v>166</v>
      </c>
      <c r="I95" s="29"/>
      <c r="J95" s="3" t="s">
        <v>399</v>
      </c>
      <c r="K95" s="4" t="n">
        <v>20160525</v>
      </c>
      <c r="L95" s="4" t="n">
        <v>20160527</v>
      </c>
      <c r="M95" s="4" t="n">
        <v>12</v>
      </c>
      <c r="N95" s="35" t="s">
        <v>49</v>
      </c>
      <c r="O95" s="4" t="n">
        <v>14</v>
      </c>
      <c r="P95" s="6" t="n">
        <v>0.75</v>
      </c>
      <c r="Q95" s="4" t="n">
        <v>158</v>
      </c>
      <c r="R95" s="6" t="n">
        <f aca="false">1538.5*definitely!P95/definitely!Q95</f>
        <v>7.30300632911392</v>
      </c>
      <c r="S95" s="4" t="s">
        <v>400</v>
      </c>
      <c r="T95" s="7" t="n">
        <v>42517</v>
      </c>
      <c r="U95" s="7" t="n">
        <v>42518</v>
      </c>
      <c r="V95" s="5" t="s">
        <v>401</v>
      </c>
      <c r="W95" s="36" t="s">
        <v>378</v>
      </c>
      <c r="X95" s="3" t="s">
        <v>402</v>
      </c>
      <c r="Y95" s="32" t="s">
        <v>380</v>
      </c>
    </row>
    <row r="96" customFormat="false" ht="15" hidden="false" customHeight="false" outlineLevel="0" collapsed="false">
      <c r="A96" s="34" t="s">
        <v>413</v>
      </c>
      <c r="B96" s="0" t="s">
        <v>397</v>
      </c>
      <c r="C96" s="0" t="s">
        <v>320</v>
      </c>
      <c r="D96" s="29" t="s">
        <v>414</v>
      </c>
      <c r="E96" s="2" t="s">
        <v>90</v>
      </c>
      <c r="G96" s="2" t="s">
        <v>91</v>
      </c>
      <c r="H96" s="2" t="s">
        <v>92</v>
      </c>
      <c r="I96" s="29"/>
      <c r="J96" s="3" t="s">
        <v>399</v>
      </c>
      <c r="K96" s="4" t="n">
        <v>20160525</v>
      </c>
      <c r="L96" s="4" t="n">
        <v>20160527</v>
      </c>
      <c r="M96" s="4" t="n">
        <v>7</v>
      </c>
      <c r="N96" s="35" t="s">
        <v>269</v>
      </c>
      <c r="O96" s="4" t="n">
        <v>14</v>
      </c>
      <c r="P96" s="6" t="n">
        <v>0.12</v>
      </c>
      <c r="Q96" s="4" t="n">
        <v>156</v>
      </c>
      <c r="R96" s="6" t="n">
        <f aca="false">1538.5*definitely!P96/definitely!Q96</f>
        <v>1.18346153846154</v>
      </c>
      <c r="S96" s="4" t="s">
        <v>400</v>
      </c>
      <c r="T96" s="7" t="n">
        <v>42517</v>
      </c>
      <c r="U96" s="7" t="n">
        <v>42518</v>
      </c>
      <c r="V96" s="5" t="s">
        <v>401</v>
      </c>
      <c r="W96" s="36" t="s">
        <v>378</v>
      </c>
      <c r="X96" s="3" t="s">
        <v>402</v>
      </c>
      <c r="Y96" s="32" t="s">
        <v>380</v>
      </c>
    </row>
    <row r="97" customFormat="false" ht="15" hidden="false" customHeight="false" outlineLevel="0" collapsed="false">
      <c r="A97" s="34" t="s">
        <v>415</v>
      </c>
      <c r="B97" s="0" t="s">
        <v>397</v>
      </c>
      <c r="C97" s="0" t="s">
        <v>320</v>
      </c>
      <c r="D97" s="29" t="s">
        <v>416</v>
      </c>
      <c r="E97" s="2" t="s">
        <v>90</v>
      </c>
      <c r="G97" s="2" t="s">
        <v>108</v>
      </c>
      <c r="H97" s="2" t="s">
        <v>115</v>
      </c>
      <c r="I97" s="29"/>
      <c r="J97" s="3" t="s">
        <v>399</v>
      </c>
      <c r="K97" s="4" t="n">
        <v>20160524</v>
      </c>
      <c r="L97" s="4" t="n">
        <v>20160527</v>
      </c>
      <c r="M97" s="4" t="n">
        <v>2</v>
      </c>
      <c r="N97" s="35" t="s">
        <v>42</v>
      </c>
      <c r="O97" s="4" t="n">
        <v>14</v>
      </c>
      <c r="P97" s="6" t="n">
        <v>0.38</v>
      </c>
      <c r="Q97" s="4" t="n">
        <v>155</v>
      </c>
      <c r="R97" s="6" t="n">
        <f aca="false">1538.5*definitely!P97/definitely!Q97</f>
        <v>3.7718064516129</v>
      </c>
      <c r="S97" s="4" t="s">
        <v>400</v>
      </c>
      <c r="T97" s="7" t="n">
        <v>42517</v>
      </c>
      <c r="U97" s="7" t="n">
        <v>42518</v>
      </c>
      <c r="V97" s="5" t="s">
        <v>401</v>
      </c>
      <c r="W97" s="36" t="s">
        <v>378</v>
      </c>
      <c r="X97" s="3" t="s">
        <v>402</v>
      </c>
      <c r="Y97" s="32" t="s">
        <v>380</v>
      </c>
    </row>
    <row r="98" customFormat="false" ht="15" hidden="false" customHeight="false" outlineLevel="0" collapsed="false">
      <c r="A98" s="34" t="s">
        <v>417</v>
      </c>
      <c r="B98" s="0" t="s">
        <v>397</v>
      </c>
      <c r="C98" s="0" t="s">
        <v>320</v>
      </c>
      <c r="D98" s="28" t="s">
        <v>418</v>
      </c>
      <c r="E98" s="2" t="s">
        <v>90</v>
      </c>
      <c r="G98" s="2" t="s">
        <v>108</v>
      </c>
      <c r="H98" s="2" t="s">
        <v>127</v>
      </c>
      <c r="I98" s="28"/>
      <c r="J98" s="3" t="s">
        <v>399</v>
      </c>
      <c r="K98" s="4" t="n">
        <v>20160525</v>
      </c>
      <c r="L98" s="4" t="n">
        <v>20160527</v>
      </c>
      <c r="M98" s="4" t="n">
        <v>9</v>
      </c>
      <c r="N98" s="35" t="s">
        <v>277</v>
      </c>
      <c r="O98" s="4" t="n">
        <v>15</v>
      </c>
      <c r="P98" s="6" t="n">
        <v>0.39</v>
      </c>
      <c r="Q98" s="4" t="n">
        <v>153</v>
      </c>
      <c r="R98" s="6" t="n">
        <f aca="false">1538.5*definitely!P98/definitely!Q98</f>
        <v>3.92166666666667</v>
      </c>
      <c r="S98" s="4" t="s">
        <v>400</v>
      </c>
      <c r="T98" s="7" t="n">
        <v>42517</v>
      </c>
      <c r="U98" s="7" t="n">
        <v>42518</v>
      </c>
      <c r="V98" s="5" t="s">
        <v>401</v>
      </c>
      <c r="W98" s="36" t="s">
        <v>378</v>
      </c>
      <c r="X98" s="3" t="s">
        <v>402</v>
      </c>
      <c r="Y98" s="32" t="s">
        <v>380</v>
      </c>
    </row>
    <row r="99" customFormat="false" ht="15" hidden="false" customHeight="false" outlineLevel="0" collapsed="false">
      <c r="A99" s="34" t="s">
        <v>419</v>
      </c>
      <c r="B99" s="0" t="s">
        <v>397</v>
      </c>
      <c r="C99" s="0" t="s">
        <v>320</v>
      </c>
      <c r="D99" s="28" t="s">
        <v>420</v>
      </c>
      <c r="E99" s="2" t="s">
        <v>90</v>
      </c>
      <c r="G99" s="2" t="s">
        <v>108</v>
      </c>
      <c r="H99" s="2" t="s">
        <v>138</v>
      </c>
      <c r="I99" s="28"/>
      <c r="J99" s="3" t="s">
        <v>399</v>
      </c>
      <c r="K99" s="4" t="n">
        <v>20160524</v>
      </c>
      <c r="L99" s="4" t="n">
        <v>20160527</v>
      </c>
      <c r="M99" s="4" t="n">
        <v>4</v>
      </c>
      <c r="N99" s="35" t="s">
        <v>61</v>
      </c>
      <c r="O99" s="4" t="n">
        <v>15</v>
      </c>
      <c r="P99" s="6" t="n">
        <v>1.08</v>
      </c>
      <c r="Q99" s="4" t="n">
        <v>156</v>
      </c>
      <c r="R99" s="6" t="n">
        <f aca="false">1538.5*definitely!P99/definitely!Q99</f>
        <v>10.6511538461538</v>
      </c>
      <c r="S99" s="4" t="s">
        <v>400</v>
      </c>
      <c r="T99" s="7" t="n">
        <v>42517</v>
      </c>
      <c r="U99" s="7" t="n">
        <v>42518</v>
      </c>
      <c r="V99" s="5" t="s">
        <v>401</v>
      </c>
      <c r="W99" s="36" t="s">
        <v>378</v>
      </c>
      <c r="X99" s="3" t="s">
        <v>402</v>
      </c>
      <c r="Y99" s="32" t="s">
        <v>380</v>
      </c>
    </row>
    <row r="100" customFormat="false" ht="15" hidden="false" customHeight="false" outlineLevel="0" collapsed="false">
      <c r="A100" s="34" t="s">
        <v>421</v>
      </c>
      <c r="B100" s="0" t="s">
        <v>397</v>
      </c>
      <c r="C100" s="0" t="s">
        <v>320</v>
      </c>
      <c r="D100" s="29" t="s">
        <v>422</v>
      </c>
      <c r="E100" s="2" t="s">
        <v>90</v>
      </c>
      <c r="G100" s="2" t="s">
        <v>108</v>
      </c>
      <c r="H100" s="2" t="s">
        <v>147</v>
      </c>
      <c r="I100" s="29"/>
      <c r="J100" s="3" t="s">
        <v>399</v>
      </c>
      <c r="K100" s="4" t="n">
        <v>20160525</v>
      </c>
      <c r="L100" s="4" t="n">
        <v>20160527</v>
      </c>
      <c r="M100" s="4" t="n">
        <v>11</v>
      </c>
      <c r="N100" s="35" t="s">
        <v>285</v>
      </c>
      <c r="O100" s="4" t="n">
        <v>14</v>
      </c>
      <c r="P100" s="6" t="n">
        <v>0.98</v>
      </c>
      <c r="Q100" s="4" t="n">
        <v>156</v>
      </c>
      <c r="R100" s="6" t="n">
        <f aca="false">1538.5*definitely!P100/definitely!Q100</f>
        <v>9.6649358974359</v>
      </c>
      <c r="S100" s="4" t="s">
        <v>400</v>
      </c>
      <c r="T100" s="7" t="n">
        <v>42517</v>
      </c>
      <c r="U100" s="7" t="n">
        <v>42518</v>
      </c>
      <c r="V100" s="5" t="s">
        <v>401</v>
      </c>
      <c r="W100" s="36" t="s">
        <v>378</v>
      </c>
      <c r="X100" s="3" t="s">
        <v>402</v>
      </c>
      <c r="Y100" s="32" t="s">
        <v>380</v>
      </c>
    </row>
    <row r="101" customFormat="false" ht="15" hidden="false" customHeight="false" outlineLevel="0" collapsed="false">
      <c r="A101" s="34" t="s">
        <v>423</v>
      </c>
      <c r="B101" s="0" t="s">
        <v>397</v>
      </c>
      <c r="C101" s="0" t="s">
        <v>320</v>
      </c>
      <c r="D101" s="29" t="s">
        <v>424</v>
      </c>
      <c r="E101" s="2" t="s">
        <v>90</v>
      </c>
      <c r="G101" s="2" t="s">
        <v>108</v>
      </c>
      <c r="H101" s="2" t="s">
        <v>166</v>
      </c>
      <c r="I101" s="29"/>
      <c r="J101" s="3" t="s">
        <v>399</v>
      </c>
      <c r="K101" s="4" t="n">
        <v>20160524</v>
      </c>
      <c r="L101" s="4" t="n">
        <v>20160527</v>
      </c>
      <c r="M101" s="4" t="n">
        <v>6</v>
      </c>
      <c r="N101" s="35" t="s">
        <v>33</v>
      </c>
      <c r="O101" s="4" t="n">
        <v>15</v>
      </c>
      <c r="P101" s="6" t="n">
        <v>0.51</v>
      </c>
      <c r="Q101" s="4" t="n">
        <v>156</v>
      </c>
      <c r="R101" s="6" t="n">
        <f aca="false">1538.5*definitely!P101/definitely!Q101</f>
        <v>5.02971153846154</v>
      </c>
      <c r="S101" s="4" t="s">
        <v>400</v>
      </c>
      <c r="T101" s="7" t="n">
        <v>42517</v>
      </c>
      <c r="U101" s="7" t="n">
        <v>42518</v>
      </c>
      <c r="V101" s="5" t="s">
        <v>401</v>
      </c>
      <c r="W101" s="36" t="s">
        <v>378</v>
      </c>
      <c r="X101" s="3" t="s">
        <v>402</v>
      </c>
      <c r="Y101" s="32" t="s">
        <v>380</v>
      </c>
    </row>
    <row r="102" customFormat="false" ht="15" hidden="false" customHeight="false" outlineLevel="0" collapsed="false">
      <c r="A102" s="34" t="s">
        <v>425</v>
      </c>
      <c r="B102" s="0" t="s">
        <v>426</v>
      </c>
      <c r="C102" s="0" t="s">
        <v>373</v>
      </c>
      <c r="D102" s="2" t="s">
        <v>427</v>
      </c>
      <c r="E102" s="2" t="s">
        <v>90</v>
      </c>
      <c r="G102" s="2" t="s">
        <v>108</v>
      </c>
      <c r="H102" s="2" t="s">
        <v>91</v>
      </c>
      <c r="J102" s="3" t="s">
        <v>428</v>
      </c>
      <c r="K102" s="4" t="n">
        <v>20160603</v>
      </c>
      <c r="L102" s="4" t="n">
        <v>20160614</v>
      </c>
      <c r="M102" s="0" t="n">
        <v>13</v>
      </c>
      <c r="N102" s="35" t="s">
        <v>429</v>
      </c>
      <c r="O102" s="0" t="n">
        <v>13</v>
      </c>
      <c r="P102" s="37" t="n">
        <v>3.88</v>
      </c>
      <c r="Q102" s="4" t="n">
        <v>482</v>
      </c>
      <c r="R102" s="6" t="n">
        <f aca="false">1538.5*definitely!P102/definitely!Q102</f>
        <v>12.3846058091286</v>
      </c>
      <c r="S102" s="4" t="s">
        <v>377</v>
      </c>
      <c r="T102" s="7" t="n">
        <v>42535</v>
      </c>
      <c r="U102" s="7" t="n">
        <v>42536</v>
      </c>
      <c r="V102" s="5" t="s">
        <v>401</v>
      </c>
      <c r="W102" s="36" t="s">
        <v>378</v>
      </c>
      <c r="X102" s="3" t="s">
        <v>430</v>
      </c>
      <c r="Y102" s="32" t="s">
        <v>380</v>
      </c>
    </row>
    <row r="103" customFormat="false" ht="15" hidden="false" customHeight="false" outlineLevel="0" collapsed="false">
      <c r="A103" s="34" t="s">
        <v>431</v>
      </c>
      <c r="B103" s="0" t="s">
        <v>426</v>
      </c>
      <c r="C103" s="0" t="s">
        <v>373</v>
      </c>
      <c r="D103" s="2" t="s">
        <v>432</v>
      </c>
      <c r="E103" s="2" t="s">
        <v>90</v>
      </c>
      <c r="G103" s="2" t="s">
        <v>108</v>
      </c>
      <c r="H103" s="2" t="s">
        <v>115</v>
      </c>
      <c r="J103" s="3" t="s">
        <v>428</v>
      </c>
      <c r="K103" s="4" t="n">
        <v>20160608</v>
      </c>
      <c r="L103" s="4" t="n">
        <v>20160616</v>
      </c>
      <c r="M103" s="0" t="n">
        <v>20</v>
      </c>
      <c r="N103" s="35" t="s">
        <v>433</v>
      </c>
      <c r="O103" s="0" t="n">
        <v>15</v>
      </c>
      <c r="P103" s="37" t="n">
        <v>12.68</v>
      </c>
      <c r="Q103" s="4" t="n">
        <v>426</v>
      </c>
      <c r="R103" s="6" t="n">
        <f aca="false">1538.5*definitely!P103/definitely!Q103</f>
        <v>45.7938497652582</v>
      </c>
      <c r="S103" s="4" t="s">
        <v>377</v>
      </c>
      <c r="T103" s="7" t="n">
        <v>42537</v>
      </c>
      <c r="U103" s="7" t="n">
        <v>42538</v>
      </c>
      <c r="V103" s="5" t="s">
        <v>401</v>
      </c>
      <c r="W103" s="36" t="s">
        <v>378</v>
      </c>
      <c r="X103" s="3" t="s">
        <v>434</v>
      </c>
      <c r="Y103" s="32" t="s">
        <v>380</v>
      </c>
    </row>
    <row r="104" customFormat="false" ht="15" hidden="false" customHeight="false" outlineLevel="0" collapsed="false">
      <c r="A104" s="34" t="s">
        <v>435</v>
      </c>
      <c r="B104" s="0" t="s">
        <v>426</v>
      </c>
      <c r="C104" s="0" t="s">
        <v>373</v>
      </c>
      <c r="D104" s="2" t="s">
        <v>436</v>
      </c>
      <c r="E104" s="2" t="s">
        <v>90</v>
      </c>
      <c r="G104" s="2" t="s">
        <v>108</v>
      </c>
      <c r="H104" s="2" t="s">
        <v>127</v>
      </c>
      <c r="J104" s="3" t="s">
        <v>428</v>
      </c>
      <c r="K104" s="4" t="n">
        <v>20160603</v>
      </c>
      <c r="L104" s="4" t="n">
        <v>20160616</v>
      </c>
      <c r="M104" s="0" t="n">
        <v>15</v>
      </c>
      <c r="N104" s="35" t="s">
        <v>437</v>
      </c>
      <c r="O104" s="0" t="n">
        <v>13</v>
      </c>
      <c r="P104" s="37" t="n">
        <v>4.78</v>
      </c>
      <c r="Q104" s="4" t="n">
        <v>479</v>
      </c>
      <c r="R104" s="6" t="n">
        <f aca="false">1538.5*definitely!P104/definitely!Q104</f>
        <v>15.3528810020877</v>
      </c>
      <c r="S104" s="4" t="s">
        <v>377</v>
      </c>
      <c r="T104" s="7" t="n">
        <v>42537</v>
      </c>
      <c r="U104" s="7" t="n">
        <v>42538</v>
      </c>
      <c r="V104" s="5" t="s">
        <v>401</v>
      </c>
      <c r="W104" s="36" t="s">
        <v>378</v>
      </c>
      <c r="X104" s="3" t="s">
        <v>434</v>
      </c>
      <c r="Y104" s="32" t="s">
        <v>380</v>
      </c>
    </row>
    <row r="105" customFormat="false" ht="15" hidden="false" customHeight="false" outlineLevel="0" collapsed="false">
      <c r="A105" s="34" t="s">
        <v>438</v>
      </c>
      <c r="B105" s="0" t="s">
        <v>426</v>
      </c>
      <c r="C105" s="0" t="s">
        <v>373</v>
      </c>
      <c r="D105" s="26" t="s">
        <v>439</v>
      </c>
      <c r="E105" s="2" t="s">
        <v>90</v>
      </c>
      <c r="G105" s="2" t="s">
        <v>108</v>
      </c>
      <c r="H105" s="2" t="s">
        <v>138</v>
      </c>
      <c r="I105" s="26"/>
      <c r="J105" s="3" t="s">
        <v>428</v>
      </c>
      <c r="K105" s="4" t="n">
        <v>20160608</v>
      </c>
      <c r="L105" s="4" t="n">
        <v>20160614</v>
      </c>
      <c r="M105" s="0" t="n">
        <v>22</v>
      </c>
      <c r="N105" s="35" t="s">
        <v>440</v>
      </c>
      <c r="O105" s="0" t="n">
        <v>14</v>
      </c>
      <c r="P105" s="37" t="n">
        <v>6.34</v>
      </c>
      <c r="Q105" s="4" t="n">
        <v>452</v>
      </c>
      <c r="R105" s="6" t="n">
        <f aca="false">1538.5*definitely!P105/definitely!Q105</f>
        <v>21.5798451327434</v>
      </c>
      <c r="S105" s="4" t="s">
        <v>377</v>
      </c>
      <c r="T105" s="7" t="n">
        <v>42535</v>
      </c>
      <c r="U105" s="7" t="n">
        <v>42536</v>
      </c>
      <c r="V105" s="5" t="s">
        <v>401</v>
      </c>
      <c r="W105" s="36" t="s">
        <v>378</v>
      </c>
      <c r="X105" s="3" t="s">
        <v>430</v>
      </c>
      <c r="Y105" s="32" t="s">
        <v>380</v>
      </c>
    </row>
    <row r="106" customFormat="false" ht="15" hidden="false" customHeight="false" outlineLevel="0" collapsed="false">
      <c r="A106" s="34" t="s">
        <v>441</v>
      </c>
      <c r="B106" s="0" t="s">
        <v>426</v>
      </c>
      <c r="C106" s="0" t="s">
        <v>373</v>
      </c>
      <c r="D106" s="26" t="s">
        <v>442</v>
      </c>
      <c r="E106" s="2" t="s">
        <v>90</v>
      </c>
      <c r="G106" s="2" t="s">
        <v>108</v>
      </c>
      <c r="H106" s="2" t="s">
        <v>147</v>
      </c>
      <c r="I106" s="26"/>
      <c r="J106" s="3" t="s">
        <v>428</v>
      </c>
      <c r="K106" s="4" t="n">
        <v>20160603</v>
      </c>
      <c r="L106" s="4" t="n">
        <v>20160616</v>
      </c>
      <c r="M106" s="0" t="n">
        <v>17</v>
      </c>
      <c r="N106" s="35" t="s">
        <v>443</v>
      </c>
      <c r="O106" s="0" t="n">
        <v>15</v>
      </c>
      <c r="P106" s="37" t="n">
        <v>6.44</v>
      </c>
      <c r="Q106" s="4" t="n">
        <v>476</v>
      </c>
      <c r="R106" s="6" t="n">
        <f aca="false">1538.5*definitely!P106/definitely!Q106</f>
        <v>20.815</v>
      </c>
      <c r="S106" s="4" t="s">
        <v>377</v>
      </c>
      <c r="T106" s="7" t="n">
        <v>42537</v>
      </c>
      <c r="U106" s="7" t="n">
        <v>42538</v>
      </c>
      <c r="V106" s="5" t="s">
        <v>401</v>
      </c>
      <c r="W106" s="36" t="s">
        <v>378</v>
      </c>
      <c r="X106" s="3" t="s">
        <v>434</v>
      </c>
      <c r="Y106" s="32" t="s">
        <v>380</v>
      </c>
    </row>
    <row r="107" customFormat="false" ht="15" hidden="false" customHeight="false" outlineLevel="0" collapsed="false">
      <c r="A107" s="34" t="s">
        <v>444</v>
      </c>
      <c r="B107" s="0" t="s">
        <v>426</v>
      </c>
      <c r="C107" s="0" t="s">
        <v>373</v>
      </c>
      <c r="D107" s="26" t="s">
        <v>445</v>
      </c>
      <c r="E107" s="2" t="s">
        <v>90</v>
      </c>
      <c r="G107" s="2" t="s">
        <v>108</v>
      </c>
      <c r="H107" s="2" t="s">
        <v>166</v>
      </c>
      <c r="I107" s="26"/>
      <c r="J107" s="3" t="s">
        <v>428</v>
      </c>
      <c r="K107" s="4" t="n">
        <v>20160608</v>
      </c>
      <c r="L107" s="4" t="n">
        <v>20160616</v>
      </c>
      <c r="M107" s="0" t="n">
        <v>24</v>
      </c>
      <c r="N107" s="35" t="s">
        <v>446</v>
      </c>
      <c r="O107" s="0" t="n">
        <v>14</v>
      </c>
      <c r="P107" s="37" t="n">
        <v>4.94</v>
      </c>
      <c r="Q107" s="4" t="n">
        <v>452</v>
      </c>
      <c r="R107" s="6" t="n">
        <f aca="false">1538.5*definitely!P107/definitely!Q107</f>
        <v>16.8145796460177</v>
      </c>
      <c r="S107" s="4" t="s">
        <v>377</v>
      </c>
      <c r="T107" s="7" t="n">
        <v>42537</v>
      </c>
      <c r="U107" s="7" t="n">
        <v>42538</v>
      </c>
      <c r="V107" s="5" t="s">
        <v>401</v>
      </c>
      <c r="W107" s="36" t="s">
        <v>378</v>
      </c>
      <c r="X107" s="3" t="s">
        <v>434</v>
      </c>
      <c r="Y107" s="32" t="s">
        <v>380</v>
      </c>
    </row>
    <row r="108" customFormat="false" ht="15" hidden="false" customHeight="false" outlineLevel="0" collapsed="false">
      <c r="A108" s="34" t="s">
        <v>447</v>
      </c>
      <c r="B108" s="0" t="s">
        <v>426</v>
      </c>
      <c r="C108" s="0" t="s">
        <v>373</v>
      </c>
      <c r="D108" s="2" t="s">
        <v>448</v>
      </c>
      <c r="E108" s="2" t="s">
        <v>90</v>
      </c>
      <c r="G108" s="2" t="s">
        <v>91</v>
      </c>
      <c r="H108" s="2" t="s">
        <v>92</v>
      </c>
      <c r="J108" s="3" t="s">
        <v>428</v>
      </c>
      <c r="K108" s="4" t="n">
        <v>20160608</v>
      </c>
      <c r="L108" s="4" t="n">
        <v>20160614</v>
      </c>
      <c r="M108" s="0" t="n">
        <v>19</v>
      </c>
      <c r="N108" s="35" t="s">
        <v>449</v>
      </c>
      <c r="O108" s="0" t="n">
        <v>15</v>
      </c>
      <c r="P108" s="37" t="n">
        <v>8.66</v>
      </c>
      <c r="Q108" s="4" t="n">
        <v>447</v>
      </c>
      <c r="R108" s="6" t="n">
        <f aca="false">1538.5*definitely!P108/definitely!Q108</f>
        <v>29.8062863534676</v>
      </c>
      <c r="S108" s="4" t="s">
        <v>377</v>
      </c>
      <c r="T108" s="7" t="n">
        <v>42535</v>
      </c>
      <c r="U108" s="7" t="n">
        <v>42536</v>
      </c>
      <c r="V108" s="5" t="s">
        <v>401</v>
      </c>
      <c r="W108" s="36" t="s">
        <v>378</v>
      </c>
      <c r="X108" s="3" t="s">
        <v>430</v>
      </c>
      <c r="Y108" s="32" t="s">
        <v>380</v>
      </c>
    </row>
    <row r="109" customFormat="false" ht="15" hidden="false" customHeight="false" outlineLevel="0" collapsed="false">
      <c r="A109" s="34" t="s">
        <v>450</v>
      </c>
      <c r="B109" s="0" t="s">
        <v>426</v>
      </c>
      <c r="C109" s="0" t="s">
        <v>373</v>
      </c>
      <c r="D109" s="2" t="s">
        <v>451</v>
      </c>
      <c r="E109" s="2" t="s">
        <v>90</v>
      </c>
      <c r="G109" s="2" t="s">
        <v>108</v>
      </c>
      <c r="H109" s="2" t="s">
        <v>115</v>
      </c>
      <c r="J109" s="3" t="s">
        <v>428</v>
      </c>
      <c r="K109" s="4" t="n">
        <v>20160603</v>
      </c>
      <c r="L109" s="4" t="n">
        <v>20160616</v>
      </c>
      <c r="M109" s="0" t="n">
        <v>14</v>
      </c>
      <c r="N109" s="35" t="s">
        <v>452</v>
      </c>
      <c r="O109" s="0" t="n">
        <v>15</v>
      </c>
      <c r="P109" s="37" t="n">
        <v>5.82</v>
      </c>
      <c r="Q109" s="4" t="n">
        <v>480</v>
      </c>
      <c r="R109" s="6" t="n">
        <f aca="false">1538.5*definitely!P109/definitely!Q109</f>
        <v>18.6543125</v>
      </c>
      <c r="S109" s="4" t="s">
        <v>377</v>
      </c>
      <c r="T109" s="7" t="n">
        <v>42537</v>
      </c>
      <c r="U109" s="7" t="n">
        <v>42538</v>
      </c>
      <c r="V109" s="5" t="s">
        <v>401</v>
      </c>
      <c r="W109" s="36" t="s">
        <v>378</v>
      </c>
      <c r="X109" s="3" t="s">
        <v>434</v>
      </c>
      <c r="Y109" s="32" t="s">
        <v>380</v>
      </c>
    </row>
    <row r="110" customFormat="false" ht="15" hidden="false" customHeight="false" outlineLevel="0" collapsed="false">
      <c r="A110" s="34" t="s">
        <v>453</v>
      </c>
      <c r="B110" s="0" t="s">
        <v>426</v>
      </c>
      <c r="C110" s="0" t="s">
        <v>373</v>
      </c>
      <c r="D110" s="2" t="s">
        <v>454</v>
      </c>
      <c r="E110" s="2" t="s">
        <v>90</v>
      </c>
      <c r="G110" s="2" t="s">
        <v>108</v>
      </c>
      <c r="H110" s="2" t="s">
        <v>127</v>
      </c>
      <c r="J110" s="3" t="s">
        <v>428</v>
      </c>
      <c r="K110" s="4" t="n">
        <v>20160608</v>
      </c>
      <c r="L110" s="4" t="n">
        <v>20160614</v>
      </c>
      <c r="M110" s="0" t="n">
        <v>21</v>
      </c>
      <c r="N110" s="35" t="s">
        <v>455</v>
      </c>
      <c r="O110" s="0" t="n">
        <v>16</v>
      </c>
      <c r="P110" s="37" t="n">
        <v>5.72</v>
      </c>
      <c r="Q110" s="4" t="n">
        <v>443</v>
      </c>
      <c r="R110" s="6" t="n">
        <f aca="false">1538.5*definitely!P110/definitely!Q110</f>
        <v>19.8650564334086</v>
      </c>
      <c r="S110" s="4" t="s">
        <v>377</v>
      </c>
      <c r="T110" s="7" t="n">
        <v>42535</v>
      </c>
      <c r="U110" s="7" t="n">
        <v>42536</v>
      </c>
      <c r="V110" s="5" t="s">
        <v>401</v>
      </c>
      <c r="W110" s="36" t="s">
        <v>378</v>
      </c>
      <c r="X110" s="3" t="s">
        <v>430</v>
      </c>
      <c r="Y110" s="32" t="s">
        <v>380</v>
      </c>
    </row>
    <row r="111" customFormat="false" ht="15" hidden="false" customHeight="false" outlineLevel="0" collapsed="false">
      <c r="A111" s="34" t="s">
        <v>456</v>
      </c>
      <c r="B111" s="0" t="s">
        <v>426</v>
      </c>
      <c r="C111" s="0" t="s">
        <v>373</v>
      </c>
      <c r="D111" s="26" t="s">
        <v>457</v>
      </c>
      <c r="E111" s="2" t="s">
        <v>90</v>
      </c>
      <c r="G111" s="2" t="s">
        <v>108</v>
      </c>
      <c r="H111" s="2" t="s">
        <v>138</v>
      </c>
      <c r="I111" s="26"/>
      <c r="J111" s="3" t="s">
        <v>428</v>
      </c>
      <c r="K111" s="4" t="n">
        <v>20160603</v>
      </c>
      <c r="L111" s="4" t="n">
        <v>20160614</v>
      </c>
      <c r="M111" s="0" t="n">
        <v>16</v>
      </c>
      <c r="N111" s="35" t="s">
        <v>458</v>
      </c>
      <c r="O111" s="0" t="n">
        <v>13</v>
      </c>
      <c r="P111" s="37" t="n">
        <v>3.18</v>
      </c>
      <c r="Q111" s="4" t="n">
        <v>495</v>
      </c>
      <c r="R111" s="6" t="n">
        <f aca="false">1538.5*definitely!P111/definitely!Q111</f>
        <v>9.88369696969697</v>
      </c>
      <c r="S111" s="4" t="s">
        <v>377</v>
      </c>
      <c r="T111" s="7" t="n">
        <v>42535</v>
      </c>
      <c r="U111" s="7" t="n">
        <v>42536</v>
      </c>
      <c r="V111" s="5" t="s">
        <v>401</v>
      </c>
      <c r="W111" s="36" t="s">
        <v>378</v>
      </c>
      <c r="X111" s="3" t="s">
        <v>430</v>
      </c>
      <c r="Y111" s="32" t="s">
        <v>380</v>
      </c>
    </row>
    <row r="112" customFormat="false" ht="15" hidden="false" customHeight="false" outlineLevel="0" collapsed="false">
      <c r="A112" s="34" t="s">
        <v>459</v>
      </c>
      <c r="B112" s="0" t="s">
        <v>426</v>
      </c>
      <c r="C112" s="0" t="s">
        <v>373</v>
      </c>
      <c r="D112" s="26" t="s">
        <v>460</v>
      </c>
      <c r="E112" s="2" t="s">
        <v>90</v>
      </c>
      <c r="G112" s="2" t="s">
        <v>108</v>
      </c>
      <c r="H112" s="2" t="s">
        <v>147</v>
      </c>
      <c r="I112" s="26"/>
      <c r="J112" s="3" t="s">
        <v>428</v>
      </c>
      <c r="K112" s="4" t="n">
        <v>20160608</v>
      </c>
      <c r="L112" s="4" t="n">
        <v>20160616</v>
      </c>
      <c r="M112" s="0" t="n">
        <v>23</v>
      </c>
      <c r="N112" s="35" t="s">
        <v>461</v>
      </c>
      <c r="O112" s="0" t="n">
        <v>14</v>
      </c>
      <c r="P112" s="37" t="n">
        <v>9</v>
      </c>
      <c r="Q112" s="4" t="n">
        <v>452</v>
      </c>
      <c r="R112" s="6" t="n">
        <f aca="false">1538.5*definitely!P112/definitely!Q112</f>
        <v>30.6338495575221</v>
      </c>
      <c r="S112" s="4" t="s">
        <v>377</v>
      </c>
      <c r="T112" s="7" t="n">
        <v>42537</v>
      </c>
      <c r="U112" s="7" t="n">
        <v>42538</v>
      </c>
      <c r="V112" s="5" t="s">
        <v>401</v>
      </c>
      <c r="W112" s="36" t="s">
        <v>378</v>
      </c>
      <c r="X112" s="3" t="s">
        <v>434</v>
      </c>
      <c r="Y112" s="32" t="s">
        <v>380</v>
      </c>
    </row>
    <row r="113" customFormat="false" ht="15" hidden="false" customHeight="false" outlineLevel="0" collapsed="false">
      <c r="A113" s="34" t="s">
        <v>462</v>
      </c>
      <c r="B113" s="0" t="s">
        <v>426</v>
      </c>
      <c r="C113" s="0" t="s">
        <v>373</v>
      </c>
      <c r="D113" s="26" t="s">
        <v>463</v>
      </c>
      <c r="E113" s="2" t="s">
        <v>90</v>
      </c>
      <c r="G113" s="2" t="s">
        <v>108</v>
      </c>
      <c r="H113" s="2" t="s">
        <v>166</v>
      </c>
      <c r="I113" s="26"/>
      <c r="J113" s="3" t="s">
        <v>428</v>
      </c>
      <c r="K113" s="4" t="n">
        <v>20160603</v>
      </c>
      <c r="L113" s="4" t="n">
        <v>20160614</v>
      </c>
      <c r="M113" s="0" t="n">
        <v>18</v>
      </c>
      <c r="N113" s="35" t="s">
        <v>464</v>
      </c>
      <c r="O113" s="0" t="n">
        <v>14</v>
      </c>
      <c r="P113" s="37" t="n">
        <v>4.42</v>
      </c>
      <c r="Q113" s="4" t="n">
        <v>485</v>
      </c>
      <c r="R113" s="6" t="n">
        <f aca="false">1538.5*definitely!P113/definitely!Q113</f>
        <v>14.0209690721649</v>
      </c>
      <c r="S113" s="4" t="s">
        <v>377</v>
      </c>
      <c r="T113" s="7" t="n">
        <v>42535</v>
      </c>
      <c r="U113" s="7" t="n">
        <v>42536</v>
      </c>
      <c r="V113" s="5" t="s">
        <v>401</v>
      </c>
      <c r="W113" s="36" t="s">
        <v>378</v>
      </c>
      <c r="X113" s="3" t="s">
        <v>430</v>
      </c>
      <c r="Y113" s="32" t="s">
        <v>380</v>
      </c>
    </row>
    <row r="114" customFormat="false" ht="15" hidden="false" customHeight="false" outlineLevel="0" collapsed="false">
      <c r="A114" s="34" t="s">
        <v>465</v>
      </c>
      <c r="B114" s="0" t="s">
        <v>426</v>
      </c>
      <c r="C114" s="0" t="s">
        <v>27</v>
      </c>
      <c r="D114" s="2" t="s">
        <v>466</v>
      </c>
      <c r="E114" s="2" t="s">
        <v>90</v>
      </c>
      <c r="G114" s="2" t="s">
        <v>91</v>
      </c>
      <c r="H114" s="2" t="s">
        <v>92</v>
      </c>
      <c r="I114" s="2" t="s">
        <v>68</v>
      </c>
      <c r="J114" s="3" t="s">
        <v>467</v>
      </c>
      <c r="K114" s="4" t="s">
        <v>468</v>
      </c>
      <c r="L114" s="4" t="n">
        <v>20160616</v>
      </c>
      <c r="M114" s="0" t="n">
        <v>73</v>
      </c>
      <c r="N114" s="4" t="s">
        <v>469</v>
      </c>
      <c r="O114" s="0" t="n">
        <v>15</v>
      </c>
      <c r="P114" s="37" t="n">
        <v>5.12</v>
      </c>
      <c r="Q114" s="4" t="n">
        <v>460</v>
      </c>
      <c r="R114" s="6" t="n">
        <f aca="false">1538.5*definitely!P114/definitely!Q114</f>
        <v>17.1241739130435</v>
      </c>
      <c r="S114" s="4" t="s">
        <v>377</v>
      </c>
      <c r="T114" s="7" t="n">
        <v>42537</v>
      </c>
      <c r="U114" s="7" t="n">
        <v>42538</v>
      </c>
      <c r="V114" s="5" t="s">
        <v>401</v>
      </c>
      <c r="W114" s="36" t="s">
        <v>378</v>
      </c>
      <c r="X114" s="3" t="s">
        <v>434</v>
      </c>
      <c r="Y114" s="32" t="s">
        <v>380</v>
      </c>
    </row>
    <row r="115" customFormat="false" ht="15" hidden="false" customHeight="false" outlineLevel="0" collapsed="false">
      <c r="A115" s="34" t="s">
        <v>470</v>
      </c>
      <c r="B115" s="0" t="s">
        <v>426</v>
      </c>
      <c r="C115" s="0" t="s">
        <v>27</v>
      </c>
      <c r="D115" s="2" t="s">
        <v>471</v>
      </c>
      <c r="E115" s="2" t="s">
        <v>90</v>
      </c>
      <c r="G115" s="2" t="s">
        <v>108</v>
      </c>
      <c r="H115" s="2" t="s">
        <v>115</v>
      </c>
      <c r="I115" s="2" t="s">
        <v>68</v>
      </c>
      <c r="J115" s="3" t="s">
        <v>467</v>
      </c>
      <c r="K115" s="4" t="s">
        <v>472</v>
      </c>
      <c r="L115" s="4" t="n">
        <v>20160616</v>
      </c>
      <c r="M115" s="0" t="n">
        <v>80</v>
      </c>
      <c r="N115" s="4" t="s">
        <v>473</v>
      </c>
      <c r="O115" s="0" t="n">
        <v>15</v>
      </c>
      <c r="P115" s="37" t="n">
        <v>3.68</v>
      </c>
      <c r="Q115" s="4" t="n">
        <v>456</v>
      </c>
      <c r="R115" s="6" t="n">
        <f aca="false">1538.5*definitely!P115/definitely!Q115</f>
        <v>12.4159649122807</v>
      </c>
      <c r="S115" s="4" t="s">
        <v>377</v>
      </c>
      <c r="T115" s="7" t="n">
        <v>42537</v>
      </c>
      <c r="U115" s="7" t="n">
        <v>42538</v>
      </c>
      <c r="V115" s="5" t="s">
        <v>401</v>
      </c>
      <c r="W115" s="36" t="s">
        <v>378</v>
      </c>
      <c r="X115" s="3" t="s">
        <v>434</v>
      </c>
      <c r="Y115" s="32" t="s">
        <v>380</v>
      </c>
    </row>
    <row r="116" customFormat="false" ht="15" hidden="false" customHeight="false" outlineLevel="0" collapsed="false">
      <c r="A116" s="34" t="s">
        <v>474</v>
      </c>
      <c r="B116" s="0" t="s">
        <v>426</v>
      </c>
      <c r="C116" s="0" t="s">
        <v>27</v>
      </c>
      <c r="D116" s="2" t="s">
        <v>475</v>
      </c>
      <c r="E116" s="2" t="s">
        <v>90</v>
      </c>
      <c r="G116" s="2" t="s">
        <v>108</v>
      </c>
      <c r="H116" s="2" t="s">
        <v>127</v>
      </c>
      <c r="I116" s="2" t="s">
        <v>68</v>
      </c>
      <c r="J116" s="3" t="s">
        <v>467</v>
      </c>
      <c r="K116" s="4" t="s">
        <v>468</v>
      </c>
      <c r="L116" s="4" t="n">
        <v>20160614</v>
      </c>
      <c r="M116" s="0" t="n">
        <v>75</v>
      </c>
      <c r="N116" s="4" t="s">
        <v>476</v>
      </c>
      <c r="O116" s="0" t="n">
        <v>13</v>
      </c>
      <c r="P116" s="37" t="n">
        <v>3.82</v>
      </c>
      <c r="Q116" s="4" t="n">
        <v>497</v>
      </c>
      <c r="R116" s="6" t="n">
        <f aca="false">1538.5*definitely!P116/definitely!Q116</f>
        <v>11.8250905432596</v>
      </c>
      <c r="S116" s="4" t="s">
        <v>377</v>
      </c>
      <c r="T116" s="7" t="n">
        <v>42535</v>
      </c>
      <c r="U116" s="7" t="n">
        <v>42536</v>
      </c>
      <c r="V116" s="5" t="s">
        <v>401</v>
      </c>
      <c r="W116" s="36" t="s">
        <v>378</v>
      </c>
      <c r="X116" s="3" t="s">
        <v>430</v>
      </c>
      <c r="Y116" s="32" t="s">
        <v>380</v>
      </c>
    </row>
    <row r="117" customFormat="false" ht="15" hidden="false" customHeight="false" outlineLevel="0" collapsed="false">
      <c r="A117" s="34" t="s">
        <v>477</v>
      </c>
      <c r="B117" s="0" t="s">
        <v>426</v>
      </c>
      <c r="C117" s="0" t="s">
        <v>27</v>
      </c>
      <c r="D117" s="26" t="s">
        <v>478</v>
      </c>
      <c r="E117" s="2" t="s">
        <v>90</v>
      </c>
      <c r="G117" s="2" t="s">
        <v>108</v>
      </c>
      <c r="H117" s="2" t="s">
        <v>138</v>
      </c>
      <c r="I117" s="2" t="s">
        <v>68</v>
      </c>
      <c r="J117" s="3" t="s">
        <v>467</v>
      </c>
      <c r="K117" s="4" t="s">
        <v>472</v>
      </c>
      <c r="L117" s="4" t="n">
        <v>20160614</v>
      </c>
      <c r="M117" s="0" t="n">
        <v>82</v>
      </c>
      <c r="N117" s="4" t="s">
        <v>479</v>
      </c>
      <c r="O117" s="0" t="n">
        <v>14</v>
      </c>
      <c r="P117" s="37" t="n">
        <v>3.64</v>
      </c>
      <c r="Q117" s="4" t="n">
        <v>512</v>
      </c>
      <c r="R117" s="6" t="n">
        <f aca="false">1538.5*definitely!P117/definitely!Q117</f>
        <v>10.9377734375</v>
      </c>
      <c r="S117" s="4" t="s">
        <v>377</v>
      </c>
      <c r="T117" s="7" t="n">
        <v>42535</v>
      </c>
      <c r="U117" s="7" t="n">
        <v>42536</v>
      </c>
      <c r="V117" s="5" t="s">
        <v>401</v>
      </c>
      <c r="W117" s="36" t="s">
        <v>378</v>
      </c>
      <c r="X117" s="3" t="s">
        <v>430</v>
      </c>
      <c r="Y117" s="32" t="s">
        <v>380</v>
      </c>
    </row>
    <row r="118" customFormat="false" ht="15" hidden="false" customHeight="false" outlineLevel="0" collapsed="false">
      <c r="A118" s="34" t="s">
        <v>480</v>
      </c>
      <c r="B118" s="0" t="s">
        <v>426</v>
      </c>
      <c r="C118" s="0" t="s">
        <v>27</v>
      </c>
      <c r="D118" s="26" t="s">
        <v>481</v>
      </c>
      <c r="E118" s="2" t="s">
        <v>90</v>
      </c>
      <c r="G118" s="2" t="s">
        <v>108</v>
      </c>
      <c r="H118" s="2" t="s">
        <v>147</v>
      </c>
      <c r="I118" s="2" t="s">
        <v>68</v>
      </c>
      <c r="J118" s="3" t="s">
        <v>467</v>
      </c>
      <c r="K118" s="4" t="s">
        <v>468</v>
      </c>
      <c r="L118" s="4" t="n">
        <v>20160616</v>
      </c>
      <c r="M118" s="0" t="n">
        <v>77</v>
      </c>
      <c r="N118" s="4" t="s">
        <v>482</v>
      </c>
      <c r="O118" s="0" t="n">
        <v>14</v>
      </c>
      <c r="P118" s="37" t="n">
        <v>4.2</v>
      </c>
      <c r="Q118" s="4" t="n">
        <v>477</v>
      </c>
      <c r="R118" s="6" t="n">
        <f aca="false">1538.5*definitely!P118/definitely!Q118</f>
        <v>13.5465408805031</v>
      </c>
      <c r="S118" s="4" t="s">
        <v>377</v>
      </c>
      <c r="T118" s="7" t="n">
        <v>42537</v>
      </c>
      <c r="U118" s="7" t="n">
        <v>42538</v>
      </c>
      <c r="V118" s="5" t="s">
        <v>401</v>
      </c>
      <c r="W118" s="36" t="s">
        <v>378</v>
      </c>
      <c r="X118" s="3" t="s">
        <v>434</v>
      </c>
      <c r="Y118" s="32" t="s">
        <v>380</v>
      </c>
    </row>
    <row r="119" customFormat="false" ht="15" hidden="false" customHeight="false" outlineLevel="0" collapsed="false">
      <c r="A119" s="34" t="s">
        <v>483</v>
      </c>
      <c r="B119" s="0" t="s">
        <v>426</v>
      </c>
      <c r="C119" s="0" t="s">
        <v>27</v>
      </c>
      <c r="D119" s="26" t="s">
        <v>484</v>
      </c>
      <c r="E119" s="2" t="s">
        <v>90</v>
      </c>
      <c r="G119" s="2" t="s">
        <v>108</v>
      </c>
      <c r="H119" s="2" t="s">
        <v>166</v>
      </c>
      <c r="I119" s="2" t="s">
        <v>68</v>
      </c>
      <c r="J119" s="3" t="s">
        <v>467</v>
      </c>
      <c r="K119" s="4" t="s">
        <v>472</v>
      </c>
      <c r="L119" s="4" t="n">
        <v>20160614</v>
      </c>
      <c r="M119" s="0" t="n">
        <v>84</v>
      </c>
      <c r="N119" s="4" t="s">
        <v>485</v>
      </c>
      <c r="O119" s="0" t="n">
        <v>13</v>
      </c>
      <c r="P119" s="37" t="n">
        <v>4.16</v>
      </c>
      <c r="Q119" s="4" t="n">
        <v>495</v>
      </c>
      <c r="R119" s="6" t="n">
        <f aca="false">1538.5*definitely!P119/definitely!Q119</f>
        <v>12.9296161616162</v>
      </c>
      <c r="S119" s="4" t="s">
        <v>377</v>
      </c>
      <c r="T119" s="7" t="n">
        <v>42535</v>
      </c>
      <c r="U119" s="7" t="n">
        <v>42536</v>
      </c>
      <c r="V119" s="5" t="s">
        <v>401</v>
      </c>
      <c r="W119" s="36" t="s">
        <v>378</v>
      </c>
      <c r="X119" s="3" t="s">
        <v>430</v>
      </c>
      <c r="Y119" s="32" t="s">
        <v>380</v>
      </c>
    </row>
    <row r="120" customFormat="false" ht="15" hidden="false" customHeight="false" outlineLevel="0" collapsed="false">
      <c r="A120" s="34" t="s">
        <v>486</v>
      </c>
      <c r="B120" s="0" t="s">
        <v>426</v>
      </c>
      <c r="C120" s="0" t="s">
        <v>27</v>
      </c>
      <c r="D120" s="2" t="s">
        <v>487</v>
      </c>
      <c r="E120" s="2" t="s">
        <v>90</v>
      </c>
      <c r="G120" s="2" t="s">
        <v>91</v>
      </c>
      <c r="H120" s="2" t="s">
        <v>92</v>
      </c>
      <c r="I120" s="2" t="s">
        <v>68</v>
      </c>
      <c r="J120" s="3" t="s">
        <v>467</v>
      </c>
      <c r="K120" s="4" t="s">
        <v>472</v>
      </c>
      <c r="L120" s="4" t="n">
        <v>20160616</v>
      </c>
      <c r="M120" s="0" t="n">
        <v>79</v>
      </c>
      <c r="N120" s="4" t="s">
        <v>488</v>
      </c>
      <c r="O120" s="0" t="n">
        <v>15</v>
      </c>
      <c r="P120" s="37" t="n">
        <v>4.16</v>
      </c>
      <c r="Q120" s="4" t="n">
        <v>445</v>
      </c>
      <c r="R120" s="6" t="n">
        <f aca="false">1538.5*definitely!P120/definitely!Q120</f>
        <v>14.3823820224719</v>
      </c>
      <c r="S120" s="4" t="s">
        <v>377</v>
      </c>
      <c r="T120" s="7" t="n">
        <v>42537</v>
      </c>
      <c r="U120" s="7" t="n">
        <v>42538</v>
      </c>
      <c r="V120" s="5" t="s">
        <v>401</v>
      </c>
      <c r="W120" s="36" t="s">
        <v>378</v>
      </c>
      <c r="X120" s="3" t="s">
        <v>434</v>
      </c>
      <c r="Y120" s="32" t="s">
        <v>380</v>
      </c>
    </row>
    <row r="121" customFormat="false" ht="15" hidden="false" customHeight="false" outlineLevel="0" collapsed="false">
      <c r="A121" s="34" t="s">
        <v>489</v>
      </c>
      <c r="B121" s="0" t="s">
        <v>426</v>
      </c>
      <c r="C121" s="0" t="s">
        <v>27</v>
      </c>
      <c r="D121" s="2" t="s">
        <v>490</v>
      </c>
      <c r="E121" s="2" t="s">
        <v>90</v>
      </c>
      <c r="G121" s="2" t="s">
        <v>108</v>
      </c>
      <c r="H121" s="2" t="s">
        <v>115</v>
      </c>
      <c r="I121" s="2" t="s">
        <v>68</v>
      </c>
      <c r="J121" s="3" t="s">
        <v>467</v>
      </c>
      <c r="K121" s="4" t="s">
        <v>468</v>
      </c>
      <c r="L121" s="4" t="n">
        <v>20160614</v>
      </c>
      <c r="M121" s="0" t="n">
        <v>74</v>
      </c>
      <c r="N121" s="4" t="s">
        <v>491</v>
      </c>
      <c r="O121" s="0" t="n">
        <v>14</v>
      </c>
      <c r="P121" s="37" t="n">
        <v>4.28</v>
      </c>
      <c r="Q121" s="4" t="n">
        <v>485</v>
      </c>
      <c r="R121" s="6" t="n">
        <f aca="false">1538.5*definitely!P121/definitely!Q121</f>
        <v>13.5768659793814</v>
      </c>
      <c r="S121" s="4" t="s">
        <v>377</v>
      </c>
      <c r="T121" s="7" t="n">
        <v>42535</v>
      </c>
      <c r="U121" s="7" t="n">
        <v>42536</v>
      </c>
      <c r="V121" s="5" t="s">
        <v>401</v>
      </c>
      <c r="W121" s="36" t="s">
        <v>378</v>
      </c>
      <c r="X121" s="3" t="s">
        <v>430</v>
      </c>
      <c r="Y121" s="32" t="s">
        <v>380</v>
      </c>
    </row>
    <row r="122" customFormat="false" ht="15" hidden="false" customHeight="false" outlineLevel="0" collapsed="false">
      <c r="A122" s="34" t="s">
        <v>492</v>
      </c>
      <c r="B122" s="0" t="s">
        <v>426</v>
      </c>
      <c r="C122" s="0" t="s">
        <v>27</v>
      </c>
      <c r="D122" s="2" t="s">
        <v>493</v>
      </c>
      <c r="E122" s="2" t="s">
        <v>90</v>
      </c>
      <c r="G122" s="2" t="s">
        <v>108</v>
      </c>
      <c r="H122" s="2" t="s">
        <v>127</v>
      </c>
      <c r="I122" s="2" t="s">
        <v>68</v>
      </c>
      <c r="J122" s="3" t="s">
        <v>467</v>
      </c>
      <c r="K122" s="4" t="s">
        <v>472</v>
      </c>
      <c r="L122" s="4" t="n">
        <v>20160616</v>
      </c>
      <c r="M122" s="0" t="n">
        <v>81</v>
      </c>
      <c r="N122" s="4" t="s">
        <v>494</v>
      </c>
      <c r="O122" s="0" t="n">
        <v>15</v>
      </c>
      <c r="P122" s="37" t="n">
        <v>6.26</v>
      </c>
      <c r="Q122" s="4" t="n">
        <v>480</v>
      </c>
      <c r="R122" s="6" t="n">
        <f aca="false">1538.5*definitely!P122/definitely!Q122</f>
        <v>20.0646041666667</v>
      </c>
      <c r="S122" s="4" t="s">
        <v>377</v>
      </c>
      <c r="T122" s="7" t="n">
        <v>42537</v>
      </c>
      <c r="U122" s="7" t="n">
        <v>42538</v>
      </c>
      <c r="V122" s="5" t="s">
        <v>401</v>
      </c>
      <c r="W122" s="36" t="s">
        <v>378</v>
      </c>
      <c r="X122" s="3" t="s">
        <v>434</v>
      </c>
      <c r="Y122" s="32" t="s">
        <v>380</v>
      </c>
    </row>
    <row r="123" customFormat="false" ht="15" hidden="false" customHeight="false" outlineLevel="0" collapsed="false">
      <c r="A123" s="34" t="s">
        <v>495</v>
      </c>
      <c r="B123" s="0" t="s">
        <v>426</v>
      </c>
      <c r="C123" s="0" t="s">
        <v>27</v>
      </c>
      <c r="D123" s="26" t="s">
        <v>496</v>
      </c>
      <c r="E123" s="2" t="s">
        <v>90</v>
      </c>
      <c r="G123" s="2" t="s">
        <v>108</v>
      </c>
      <c r="H123" s="2" t="s">
        <v>138</v>
      </c>
      <c r="I123" s="2" t="s">
        <v>68</v>
      </c>
      <c r="J123" s="3" t="s">
        <v>467</v>
      </c>
      <c r="K123" s="4" t="s">
        <v>468</v>
      </c>
      <c r="L123" s="4" t="n">
        <v>20160614</v>
      </c>
      <c r="M123" s="0" t="n">
        <v>76</v>
      </c>
      <c r="N123" s="4" t="s">
        <v>497</v>
      </c>
      <c r="O123" s="0" t="n">
        <v>13</v>
      </c>
      <c r="P123" s="37" t="n">
        <v>3.64</v>
      </c>
      <c r="Q123" s="4" t="n">
        <v>487</v>
      </c>
      <c r="R123" s="6" t="n">
        <f aca="false">1538.5*definitely!P123/definitely!Q123</f>
        <v>11.4992607802875</v>
      </c>
      <c r="S123" s="4" t="s">
        <v>377</v>
      </c>
      <c r="T123" s="7" t="n">
        <v>42535</v>
      </c>
      <c r="U123" s="7" t="n">
        <v>42536</v>
      </c>
      <c r="V123" s="5" t="s">
        <v>401</v>
      </c>
      <c r="W123" s="36" t="s">
        <v>378</v>
      </c>
      <c r="X123" s="3" t="s">
        <v>430</v>
      </c>
      <c r="Y123" s="32" t="s">
        <v>380</v>
      </c>
    </row>
    <row r="124" customFormat="false" ht="15" hidden="false" customHeight="false" outlineLevel="0" collapsed="false">
      <c r="A124" s="34" t="s">
        <v>498</v>
      </c>
      <c r="B124" s="0" t="s">
        <v>426</v>
      </c>
      <c r="C124" s="0" t="s">
        <v>27</v>
      </c>
      <c r="D124" s="26" t="s">
        <v>499</v>
      </c>
      <c r="E124" s="2" t="s">
        <v>90</v>
      </c>
      <c r="G124" s="2" t="s">
        <v>108</v>
      </c>
      <c r="H124" s="2" t="s">
        <v>147</v>
      </c>
      <c r="I124" s="2" t="s">
        <v>68</v>
      </c>
      <c r="J124" s="3" t="s">
        <v>467</v>
      </c>
      <c r="K124" s="4" t="s">
        <v>472</v>
      </c>
      <c r="L124" s="4" t="n">
        <v>20160614</v>
      </c>
      <c r="M124" s="0" t="n">
        <v>83</v>
      </c>
      <c r="N124" s="4" t="s">
        <v>500</v>
      </c>
      <c r="O124" s="0" t="n">
        <v>13</v>
      </c>
      <c r="P124" s="37" t="n">
        <v>3.12</v>
      </c>
      <c r="Q124" s="4" t="n">
        <v>495</v>
      </c>
      <c r="R124" s="6" t="n">
        <f aca="false">1538.5*definitely!P124/definitely!Q124</f>
        <v>9.69721212121212</v>
      </c>
      <c r="S124" s="4" t="s">
        <v>377</v>
      </c>
      <c r="T124" s="7" t="n">
        <v>42535</v>
      </c>
      <c r="U124" s="7" t="n">
        <v>42536</v>
      </c>
      <c r="V124" s="5" t="s">
        <v>401</v>
      </c>
      <c r="W124" s="36" t="s">
        <v>378</v>
      </c>
      <c r="X124" s="3" t="s">
        <v>430</v>
      </c>
      <c r="Y124" s="32" t="s">
        <v>380</v>
      </c>
    </row>
    <row r="125" customFormat="false" ht="15" hidden="false" customHeight="false" outlineLevel="0" collapsed="false">
      <c r="A125" s="34" t="s">
        <v>501</v>
      </c>
      <c r="B125" s="0" t="s">
        <v>426</v>
      </c>
      <c r="C125" s="0" t="s">
        <v>27</v>
      </c>
      <c r="D125" s="26" t="s">
        <v>502</v>
      </c>
      <c r="E125" s="2" t="s">
        <v>90</v>
      </c>
      <c r="G125" s="2" t="s">
        <v>108</v>
      </c>
      <c r="H125" s="2" t="s">
        <v>166</v>
      </c>
      <c r="I125" s="2" t="s">
        <v>68</v>
      </c>
      <c r="J125" s="3" t="s">
        <v>467</v>
      </c>
      <c r="K125" s="4" t="s">
        <v>468</v>
      </c>
      <c r="L125" s="4" t="n">
        <v>20160616</v>
      </c>
      <c r="M125" s="0" t="n">
        <v>78</v>
      </c>
      <c r="N125" s="4" t="s">
        <v>503</v>
      </c>
      <c r="O125" s="0" t="n">
        <v>13</v>
      </c>
      <c r="P125" s="37" t="n">
        <v>3</v>
      </c>
      <c r="Q125" s="4" t="n">
        <v>463</v>
      </c>
      <c r="R125" s="6" t="n">
        <f aca="false">1538.5*definitely!P125/definitely!Q125</f>
        <v>9.96868250539957</v>
      </c>
      <c r="S125" s="4" t="s">
        <v>377</v>
      </c>
      <c r="T125" s="7" t="n">
        <v>42537</v>
      </c>
      <c r="U125" s="7" t="n">
        <v>42538</v>
      </c>
      <c r="V125" s="5" t="s">
        <v>401</v>
      </c>
      <c r="W125" s="36" t="s">
        <v>378</v>
      </c>
      <c r="X125" s="3" t="s">
        <v>434</v>
      </c>
      <c r="Y125" s="32" t="s">
        <v>380</v>
      </c>
    </row>
    <row r="126" customFormat="false" ht="15" hidden="false" customHeight="false" outlineLevel="0" collapsed="false">
      <c r="A126" s="34" t="s">
        <v>504</v>
      </c>
      <c r="B126" s="0" t="s">
        <v>397</v>
      </c>
      <c r="C126" s="0" t="s">
        <v>236</v>
      </c>
      <c r="D126" s="2" t="s">
        <v>505</v>
      </c>
      <c r="E126" s="2" t="s">
        <v>90</v>
      </c>
      <c r="G126" s="2" t="s">
        <v>91</v>
      </c>
      <c r="H126" s="2" t="s">
        <v>92</v>
      </c>
      <c r="J126" s="3" t="s">
        <v>506</v>
      </c>
      <c r="K126" s="4" t="s">
        <v>507</v>
      </c>
      <c r="L126" s="4" t="n">
        <v>20160707</v>
      </c>
      <c r="M126" s="38" t="n">
        <v>13</v>
      </c>
      <c r="N126" s="35" t="s">
        <v>294</v>
      </c>
      <c r="O126" s="38" t="n">
        <v>20</v>
      </c>
      <c r="P126" s="22" t="n">
        <v>0.45</v>
      </c>
      <c r="Q126" s="4" t="n">
        <v>153</v>
      </c>
      <c r="R126" s="6" t="n">
        <f aca="false">1538.5*definitely!P126/definitely!Q126</f>
        <v>4.525</v>
      </c>
      <c r="S126" s="4" t="s">
        <v>400</v>
      </c>
      <c r="T126" s="7" t="n">
        <v>42558</v>
      </c>
      <c r="U126" s="7" t="n">
        <v>42558</v>
      </c>
      <c r="V126" s="5" t="s">
        <v>401</v>
      </c>
      <c r="W126" s="36" t="s">
        <v>378</v>
      </c>
      <c r="X126" s="3" t="s">
        <v>508</v>
      </c>
      <c r="Y126" s="32" t="s">
        <v>380</v>
      </c>
    </row>
    <row r="127" customFormat="false" ht="15" hidden="false" customHeight="false" outlineLevel="0" collapsed="false">
      <c r="A127" s="34" t="s">
        <v>509</v>
      </c>
      <c r="B127" s="0" t="s">
        <v>397</v>
      </c>
      <c r="C127" s="0" t="s">
        <v>236</v>
      </c>
      <c r="D127" s="2" t="s">
        <v>510</v>
      </c>
      <c r="E127" s="2" t="s">
        <v>90</v>
      </c>
      <c r="G127" s="2" t="s">
        <v>108</v>
      </c>
      <c r="H127" s="2" t="s">
        <v>115</v>
      </c>
      <c r="J127" s="3" t="s">
        <v>506</v>
      </c>
      <c r="K127" s="4" t="s">
        <v>511</v>
      </c>
      <c r="L127" s="4" t="n">
        <v>20160707</v>
      </c>
      <c r="M127" s="38" t="n">
        <v>20</v>
      </c>
      <c r="N127" s="35" t="s">
        <v>350</v>
      </c>
      <c r="O127" s="38" t="n">
        <v>22</v>
      </c>
      <c r="P127" s="22" t="n">
        <v>2.72</v>
      </c>
      <c r="Q127" s="4" t="n">
        <v>147</v>
      </c>
      <c r="R127" s="6" t="n">
        <f aca="false">1538.5*definitely!P127/definitely!Q127</f>
        <v>28.4674829931973</v>
      </c>
      <c r="S127" s="4" t="s">
        <v>400</v>
      </c>
      <c r="T127" s="7" t="n">
        <v>42558</v>
      </c>
      <c r="U127" s="7" t="n">
        <v>42558</v>
      </c>
      <c r="V127" s="5" t="s">
        <v>401</v>
      </c>
      <c r="W127" s="36" t="s">
        <v>378</v>
      </c>
      <c r="X127" s="3" t="s">
        <v>508</v>
      </c>
      <c r="Y127" s="32" t="s">
        <v>380</v>
      </c>
    </row>
    <row r="128" customFormat="false" ht="15" hidden="false" customHeight="false" outlineLevel="0" collapsed="false">
      <c r="A128" s="34" t="s">
        <v>512</v>
      </c>
      <c r="B128" s="0" t="s">
        <v>397</v>
      </c>
      <c r="C128" s="0" t="s">
        <v>236</v>
      </c>
      <c r="D128" s="26" t="s">
        <v>513</v>
      </c>
      <c r="E128" s="2" t="s">
        <v>90</v>
      </c>
      <c r="G128" s="2" t="s">
        <v>108</v>
      </c>
      <c r="H128" s="2" t="s">
        <v>127</v>
      </c>
      <c r="I128" s="26"/>
      <c r="J128" s="3" t="s">
        <v>506</v>
      </c>
      <c r="K128" s="4" t="s">
        <v>507</v>
      </c>
      <c r="L128" s="4" t="n">
        <v>20160707</v>
      </c>
      <c r="M128" s="38" t="n">
        <v>15</v>
      </c>
      <c r="N128" s="35" t="s">
        <v>303</v>
      </c>
      <c r="O128" s="38" t="n">
        <v>20</v>
      </c>
      <c r="P128" s="22" t="n">
        <v>0.96</v>
      </c>
      <c r="Q128" s="4" t="n">
        <v>153</v>
      </c>
      <c r="R128" s="6" t="n">
        <f aca="false">1538.5*definitely!P128/definitely!Q128</f>
        <v>9.65333333333333</v>
      </c>
      <c r="S128" s="4" t="s">
        <v>400</v>
      </c>
      <c r="T128" s="7" t="n">
        <v>42558</v>
      </c>
      <c r="U128" s="7" t="n">
        <v>42558</v>
      </c>
      <c r="V128" s="5" t="s">
        <v>401</v>
      </c>
      <c r="W128" s="36" t="s">
        <v>378</v>
      </c>
      <c r="X128" s="3" t="s">
        <v>508</v>
      </c>
      <c r="Y128" s="32" t="s">
        <v>380</v>
      </c>
    </row>
    <row r="129" customFormat="false" ht="15" hidden="false" customHeight="false" outlineLevel="0" collapsed="false">
      <c r="A129" s="34" t="s">
        <v>514</v>
      </c>
      <c r="B129" s="0" t="s">
        <v>397</v>
      </c>
      <c r="C129" s="0" t="s">
        <v>236</v>
      </c>
      <c r="D129" s="26" t="s">
        <v>515</v>
      </c>
      <c r="E129" s="2" t="s">
        <v>90</v>
      </c>
      <c r="G129" s="2" t="s">
        <v>108</v>
      </c>
      <c r="H129" s="2" t="s">
        <v>138</v>
      </c>
      <c r="I129" s="26"/>
      <c r="J129" s="3" t="s">
        <v>506</v>
      </c>
      <c r="K129" s="4" t="s">
        <v>511</v>
      </c>
      <c r="L129" s="4" t="n">
        <v>20160707</v>
      </c>
      <c r="M129" s="38" t="n">
        <v>22</v>
      </c>
      <c r="N129" s="35" t="s">
        <v>360</v>
      </c>
      <c r="O129" s="38" t="n">
        <v>20</v>
      </c>
      <c r="P129" s="22" t="n">
        <v>1.34</v>
      </c>
      <c r="Q129" s="4" t="n">
        <v>143</v>
      </c>
      <c r="R129" s="6" t="n">
        <f aca="false">1538.5*definitely!P129/definitely!Q129</f>
        <v>14.4167132867133</v>
      </c>
      <c r="S129" s="4" t="s">
        <v>400</v>
      </c>
      <c r="T129" s="7" t="n">
        <v>42558</v>
      </c>
      <c r="U129" s="7" t="n">
        <v>42558</v>
      </c>
      <c r="V129" s="5" t="s">
        <v>401</v>
      </c>
      <c r="W129" s="36" t="s">
        <v>378</v>
      </c>
      <c r="X129" s="3" t="s">
        <v>508</v>
      </c>
      <c r="Y129" s="32" t="s">
        <v>380</v>
      </c>
    </row>
    <row r="130" customFormat="false" ht="15" hidden="false" customHeight="false" outlineLevel="0" collapsed="false">
      <c r="A130" s="34" t="s">
        <v>516</v>
      </c>
      <c r="B130" s="0" t="s">
        <v>397</v>
      </c>
      <c r="C130" s="0" t="s">
        <v>236</v>
      </c>
      <c r="D130" s="26" t="s">
        <v>517</v>
      </c>
      <c r="E130" s="2" t="s">
        <v>90</v>
      </c>
      <c r="G130" s="2" t="s">
        <v>108</v>
      </c>
      <c r="H130" s="2" t="s">
        <v>147</v>
      </c>
      <c r="I130" s="26"/>
      <c r="J130" s="3" t="s">
        <v>506</v>
      </c>
      <c r="K130" s="4" t="s">
        <v>507</v>
      </c>
      <c r="L130" s="4" t="n">
        <v>20160707</v>
      </c>
      <c r="M130" s="38" t="n">
        <v>17</v>
      </c>
      <c r="N130" s="35" t="s">
        <v>313</v>
      </c>
      <c r="O130" s="38" t="n">
        <v>22</v>
      </c>
      <c r="P130" s="22" t="n">
        <v>2.26</v>
      </c>
      <c r="Q130" s="4" t="n">
        <v>152</v>
      </c>
      <c r="R130" s="6" t="n">
        <f aca="false">1538.5*definitely!P130/definitely!Q130</f>
        <v>22.8750657894737</v>
      </c>
      <c r="S130" s="4" t="s">
        <v>400</v>
      </c>
      <c r="T130" s="7" t="n">
        <v>42558</v>
      </c>
      <c r="U130" s="7" t="n">
        <v>42558</v>
      </c>
      <c r="V130" s="5" t="s">
        <v>518</v>
      </c>
      <c r="W130" s="36" t="s">
        <v>378</v>
      </c>
      <c r="X130" s="3" t="s">
        <v>508</v>
      </c>
      <c r="Y130" s="32" t="s">
        <v>380</v>
      </c>
    </row>
    <row r="131" customFormat="false" ht="15" hidden="false" customHeight="false" outlineLevel="0" collapsed="false">
      <c r="A131" s="34" t="s">
        <v>519</v>
      </c>
      <c r="B131" s="0" t="s">
        <v>397</v>
      </c>
      <c r="C131" s="0" t="s">
        <v>236</v>
      </c>
      <c r="D131" s="26" t="s">
        <v>520</v>
      </c>
      <c r="E131" s="2" t="s">
        <v>90</v>
      </c>
      <c r="G131" s="2" t="s">
        <v>108</v>
      </c>
      <c r="H131" s="2" t="s">
        <v>166</v>
      </c>
      <c r="I131" s="26"/>
      <c r="J131" s="3" t="s">
        <v>506</v>
      </c>
      <c r="K131" s="4" t="s">
        <v>511</v>
      </c>
      <c r="L131" s="4" t="n">
        <v>20160707</v>
      </c>
      <c r="M131" s="38" t="n">
        <v>24</v>
      </c>
      <c r="N131" s="35" t="s">
        <v>370</v>
      </c>
      <c r="O131" s="38" t="n">
        <v>22</v>
      </c>
      <c r="P131" s="22" t="n">
        <v>1.88</v>
      </c>
      <c r="Q131" s="4" t="n">
        <v>144</v>
      </c>
      <c r="R131" s="6" t="n">
        <f aca="false">1538.5*definitely!P131/definitely!Q131</f>
        <v>20.0859722222222</v>
      </c>
      <c r="S131" s="4" t="s">
        <v>400</v>
      </c>
      <c r="T131" s="7" t="n">
        <v>42558</v>
      </c>
      <c r="U131" s="7" t="n">
        <v>42558</v>
      </c>
      <c r="V131" s="5" t="s">
        <v>518</v>
      </c>
      <c r="W131" s="36" t="s">
        <v>378</v>
      </c>
      <c r="X131" s="3" t="s">
        <v>508</v>
      </c>
      <c r="Y131" s="32" t="s">
        <v>380</v>
      </c>
    </row>
    <row r="132" customFormat="false" ht="15" hidden="false" customHeight="false" outlineLevel="0" collapsed="false">
      <c r="A132" s="34" t="s">
        <v>521</v>
      </c>
      <c r="B132" s="0" t="s">
        <v>397</v>
      </c>
      <c r="C132" s="0" t="s">
        <v>236</v>
      </c>
      <c r="D132" s="2" t="s">
        <v>522</v>
      </c>
      <c r="E132" s="2" t="s">
        <v>90</v>
      </c>
      <c r="G132" s="2" t="s">
        <v>91</v>
      </c>
      <c r="H132" s="2" t="s">
        <v>92</v>
      </c>
      <c r="J132" s="3" t="s">
        <v>506</v>
      </c>
      <c r="K132" s="4" t="s">
        <v>511</v>
      </c>
      <c r="L132" s="4" t="n">
        <v>20160707</v>
      </c>
      <c r="M132" s="38" t="n">
        <v>19</v>
      </c>
      <c r="N132" s="35" t="s">
        <v>346</v>
      </c>
      <c r="O132" s="38" t="n">
        <v>22</v>
      </c>
      <c r="P132" s="22" t="n">
        <v>2.26</v>
      </c>
      <c r="Q132" s="4" t="n">
        <v>149</v>
      </c>
      <c r="R132" s="6" t="n">
        <f aca="false">1538.5*definitely!P132/definitely!Q132</f>
        <v>23.3356375838926</v>
      </c>
      <c r="S132" s="4" t="s">
        <v>400</v>
      </c>
      <c r="T132" s="7" t="n">
        <v>42558</v>
      </c>
      <c r="U132" s="7" t="n">
        <v>42558</v>
      </c>
      <c r="V132" s="5" t="s">
        <v>518</v>
      </c>
      <c r="W132" s="36" t="s">
        <v>378</v>
      </c>
      <c r="X132" s="3" t="s">
        <v>508</v>
      </c>
      <c r="Y132" s="32" t="s">
        <v>380</v>
      </c>
    </row>
    <row r="133" customFormat="false" ht="15" hidden="false" customHeight="false" outlineLevel="0" collapsed="false">
      <c r="A133" s="34" t="s">
        <v>523</v>
      </c>
      <c r="B133" s="0" t="s">
        <v>397</v>
      </c>
      <c r="C133" s="0" t="s">
        <v>236</v>
      </c>
      <c r="D133" s="2" t="s">
        <v>524</v>
      </c>
      <c r="E133" s="2" t="s">
        <v>90</v>
      </c>
      <c r="G133" s="2" t="s">
        <v>108</v>
      </c>
      <c r="H133" s="2" t="s">
        <v>115</v>
      </c>
      <c r="J133" s="3" t="s">
        <v>506</v>
      </c>
      <c r="K133" s="4" t="s">
        <v>507</v>
      </c>
      <c r="L133" s="4" t="n">
        <v>20160707</v>
      </c>
      <c r="M133" s="38" t="n">
        <v>14</v>
      </c>
      <c r="N133" s="35" t="s">
        <v>299</v>
      </c>
      <c r="O133" s="38" t="n">
        <v>24</v>
      </c>
      <c r="P133" s="22" t="n">
        <v>2.1</v>
      </c>
      <c r="Q133" s="4" t="n">
        <v>153</v>
      </c>
      <c r="R133" s="6" t="n">
        <f aca="false">1538.5*definitely!P133/definitely!Q133</f>
        <v>21.1166666666667</v>
      </c>
      <c r="S133" s="4" t="s">
        <v>400</v>
      </c>
      <c r="T133" s="7" t="n">
        <v>42558</v>
      </c>
      <c r="U133" s="7" t="n">
        <v>42558</v>
      </c>
      <c r="V133" s="5" t="s">
        <v>518</v>
      </c>
      <c r="W133" s="36" t="s">
        <v>378</v>
      </c>
      <c r="X133" s="3" t="s">
        <v>508</v>
      </c>
      <c r="Y133" s="32" t="s">
        <v>380</v>
      </c>
    </row>
    <row r="134" customFormat="false" ht="15" hidden="false" customHeight="false" outlineLevel="0" collapsed="false">
      <c r="A134" s="34" t="s">
        <v>525</v>
      </c>
      <c r="B134" s="0" t="s">
        <v>397</v>
      </c>
      <c r="C134" s="0" t="s">
        <v>236</v>
      </c>
      <c r="D134" s="26" t="s">
        <v>526</v>
      </c>
      <c r="E134" s="2" t="s">
        <v>90</v>
      </c>
      <c r="G134" s="2" t="s">
        <v>108</v>
      </c>
      <c r="H134" s="2" t="s">
        <v>127</v>
      </c>
      <c r="I134" s="26"/>
      <c r="J134" s="3" t="s">
        <v>506</v>
      </c>
      <c r="K134" s="4" t="s">
        <v>511</v>
      </c>
      <c r="L134" s="4" t="n">
        <v>20160707</v>
      </c>
      <c r="M134" s="38" t="n">
        <v>21</v>
      </c>
      <c r="N134" s="35" t="s">
        <v>355</v>
      </c>
      <c r="O134" s="38" t="n">
        <v>20</v>
      </c>
      <c r="P134" s="22" t="n">
        <v>1.51</v>
      </c>
      <c r="Q134" s="4" t="n">
        <v>145</v>
      </c>
      <c r="R134" s="6" t="n">
        <f aca="false">1538.5*definitely!P134/definitely!Q134</f>
        <v>16.0216206896552</v>
      </c>
      <c r="S134" s="4" t="s">
        <v>400</v>
      </c>
      <c r="T134" s="7" t="n">
        <v>42558</v>
      </c>
      <c r="U134" s="7" t="n">
        <v>42558</v>
      </c>
      <c r="V134" s="5" t="s">
        <v>518</v>
      </c>
      <c r="W134" s="36" t="s">
        <v>378</v>
      </c>
      <c r="X134" s="3" t="s">
        <v>508</v>
      </c>
      <c r="Y134" s="32" t="s">
        <v>380</v>
      </c>
    </row>
    <row r="135" customFormat="false" ht="15" hidden="false" customHeight="false" outlineLevel="0" collapsed="false">
      <c r="A135" s="34" t="s">
        <v>527</v>
      </c>
      <c r="B135" s="0" t="s">
        <v>397</v>
      </c>
      <c r="C135" s="0" t="s">
        <v>236</v>
      </c>
      <c r="D135" s="26" t="s">
        <v>528</v>
      </c>
      <c r="E135" s="2" t="s">
        <v>90</v>
      </c>
      <c r="G135" s="2" t="s">
        <v>108</v>
      </c>
      <c r="H135" s="2" t="s">
        <v>138</v>
      </c>
      <c r="I135" s="26"/>
      <c r="J135" s="3" t="s">
        <v>506</v>
      </c>
      <c r="K135" s="4" t="s">
        <v>507</v>
      </c>
      <c r="L135" s="4" t="n">
        <v>20160707</v>
      </c>
      <c r="M135" s="38" t="n">
        <v>16</v>
      </c>
      <c r="N135" s="35" t="s">
        <v>308</v>
      </c>
      <c r="O135" s="38" t="n">
        <v>20</v>
      </c>
      <c r="P135" s="22" t="n">
        <v>1.06</v>
      </c>
      <c r="Q135" s="4" t="n">
        <v>152</v>
      </c>
      <c r="R135" s="6" t="n">
        <f aca="false">1538.5*definitely!P135/definitely!Q135</f>
        <v>10.7290131578947</v>
      </c>
      <c r="S135" s="4" t="s">
        <v>400</v>
      </c>
      <c r="T135" s="7" t="n">
        <v>42558</v>
      </c>
      <c r="U135" s="7" t="n">
        <v>42558</v>
      </c>
      <c r="V135" s="5" t="s">
        <v>518</v>
      </c>
      <c r="W135" s="36" t="s">
        <v>378</v>
      </c>
      <c r="X135" s="3" t="s">
        <v>508</v>
      </c>
      <c r="Y135" s="32" t="s">
        <v>380</v>
      </c>
    </row>
    <row r="136" customFormat="false" ht="15" hidden="false" customHeight="false" outlineLevel="0" collapsed="false">
      <c r="A136" s="34" t="s">
        <v>529</v>
      </c>
      <c r="B136" s="0" t="s">
        <v>397</v>
      </c>
      <c r="C136" s="0" t="s">
        <v>236</v>
      </c>
      <c r="D136" s="26" t="s">
        <v>530</v>
      </c>
      <c r="E136" s="2" t="s">
        <v>90</v>
      </c>
      <c r="G136" s="2" t="s">
        <v>108</v>
      </c>
      <c r="H136" s="2" t="s">
        <v>147</v>
      </c>
      <c r="I136" s="26"/>
      <c r="J136" s="3" t="s">
        <v>506</v>
      </c>
      <c r="K136" s="4" t="s">
        <v>511</v>
      </c>
      <c r="L136" s="4" t="n">
        <v>20160707</v>
      </c>
      <c r="M136" s="38" t="n">
        <v>23</v>
      </c>
      <c r="N136" s="35" t="s">
        <v>365</v>
      </c>
      <c r="O136" s="38" t="n">
        <v>20</v>
      </c>
      <c r="P136" s="22" t="n">
        <v>1.26</v>
      </c>
      <c r="Q136" s="4" t="n">
        <v>144</v>
      </c>
      <c r="R136" s="6" t="n">
        <f aca="false">1538.5*definitely!P136/definitely!Q136</f>
        <v>13.461875</v>
      </c>
      <c r="S136" s="4" t="s">
        <v>400</v>
      </c>
      <c r="T136" s="7" t="n">
        <v>42558</v>
      </c>
      <c r="U136" s="7" t="n">
        <v>42558</v>
      </c>
      <c r="V136" s="5" t="s">
        <v>518</v>
      </c>
      <c r="W136" s="36" t="s">
        <v>378</v>
      </c>
      <c r="X136" s="3" t="s">
        <v>508</v>
      </c>
      <c r="Y136" s="32" t="s">
        <v>380</v>
      </c>
    </row>
    <row r="137" customFormat="false" ht="15" hidden="false" customHeight="false" outlineLevel="0" collapsed="false">
      <c r="A137" s="34" t="s">
        <v>531</v>
      </c>
      <c r="B137" s="0" t="s">
        <v>397</v>
      </c>
      <c r="C137" s="0" t="s">
        <v>236</v>
      </c>
      <c r="D137" s="26" t="s">
        <v>532</v>
      </c>
      <c r="E137" s="2" t="s">
        <v>90</v>
      </c>
      <c r="G137" s="2" t="s">
        <v>108</v>
      </c>
      <c r="H137" s="2" t="s">
        <v>166</v>
      </c>
      <c r="I137" s="26"/>
      <c r="J137" s="3" t="s">
        <v>506</v>
      </c>
      <c r="K137" s="4" t="s">
        <v>507</v>
      </c>
      <c r="L137" s="4" t="n">
        <v>20160707</v>
      </c>
      <c r="M137" s="38" t="n">
        <v>18</v>
      </c>
      <c r="N137" s="35" t="s">
        <v>317</v>
      </c>
      <c r="O137" s="38" t="n">
        <v>24</v>
      </c>
      <c r="P137" s="22" t="n">
        <v>2.04</v>
      </c>
      <c r="Q137" s="4" t="n">
        <v>151</v>
      </c>
      <c r="R137" s="6" t="n">
        <f aca="false">1538.5*definitely!P137/definitely!Q137</f>
        <v>20.7850331125828</v>
      </c>
      <c r="S137" s="4" t="s">
        <v>400</v>
      </c>
      <c r="T137" s="7" t="n">
        <v>42558</v>
      </c>
      <c r="U137" s="7" t="n">
        <v>42558</v>
      </c>
      <c r="V137" s="5" t="s">
        <v>518</v>
      </c>
      <c r="W137" s="36" t="s">
        <v>378</v>
      </c>
      <c r="X137" s="3" t="s">
        <v>508</v>
      </c>
      <c r="Y137" s="32" t="s">
        <v>380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U2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5204081632653"/>
  </cols>
  <sheetData>
    <row r="2" customFormat="false" ht="15" hidden="false" customHeight="false" outlineLevel="0" collapsed="false">
      <c r="A2" s="1" t="s">
        <v>533</v>
      </c>
      <c r="B2" s="0" t="s">
        <v>26</v>
      </c>
      <c r="C2" s="2" t="s">
        <v>534</v>
      </c>
      <c r="D2" s="3" t="s">
        <v>535</v>
      </c>
      <c r="E2" s="4" t="n">
        <v>20150113</v>
      </c>
      <c r="F2" s="4" t="n">
        <v>20150113</v>
      </c>
      <c r="H2" s="5" t="s">
        <v>247</v>
      </c>
      <c r="I2" s="17" t="s">
        <v>61</v>
      </c>
      <c r="J2" s="5" t="s">
        <v>34</v>
      </c>
      <c r="K2" s="6" t="n">
        <v>10.1</v>
      </c>
      <c r="L2" s="4" t="n">
        <v>401</v>
      </c>
      <c r="M2" s="6" t="n">
        <f aca="false">1538.5*maybe!K2/maybe!L2</f>
        <v>38.7502493765586</v>
      </c>
      <c r="O2" s="4" t="s">
        <v>35</v>
      </c>
      <c r="P2" s="7" t="n">
        <v>42017</v>
      </c>
      <c r="Q2" s="24" t="n">
        <v>42066</v>
      </c>
      <c r="R2" s="18" t="s">
        <v>36</v>
      </c>
      <c r="S2" s="3" t="s">
        <v>37</v>
      </c>
      <c r="T2" s="3" t="s">
        <v>536</v>
      </c>
    </row>
    <row r="3" customFormat="false" ht="15" hidden="false" customHeight="false" outlineLevel="0" collapsed="false">
      <c r="A3" s="1" t="s">
        <v>537</v>
      </c>
      <c r="B3" s="0" t="s">
        <v>26</v>
      </c>
      <c r="C3" s="2" t="s">
        <v>538</v>
      </c>
      <c r="D3" s="3" t="s">
        <v>535</v>
      </c>
      <c r="E3" s="4" t="n">
        <v>20150113</v>
      </c>
      <c r="F3" s="4" t="n">
        <v>20150113</v>
      </c>
      <c r="H3" s="5" t="s">
        <v>252</v>
      </c>
      <c r="I3" s="17" t="s">
        <v>262</v>
      </c>
      <c r="J3" s="5" t="s">
        <v>34</v>
      </c>
      <c r="K3" s="6" t="n">
        <v>8.2</v>
      </c>
      <c r="L3" s="4" t="n">
        <v>410</v>
      </c>
      <c r="M3" s="6" t="n">
        <f aca="false">1538.5*maybe!K3/maybe!L3</f>
        <v>30.77</v>
      </c>
      <c r="O3" s="4" t="s">
        <v>35</v>
      </c>
      <c r="P3" s="7" t="n">
        <v>42017</v>
      </c>
      <c r="Q3" s="24" t="n">
        <v>42066</v>
      </c>
      <c r="R3" s="18" t="s">
        <v>36</v>
      </c>
      <c r="S3" s="3" t="s">
        <v>37</v>
      </c>
      <c r="T3" s="3" t="s">
        <v>536</v>
      </c>
    </row>
    <row r="4" customFormat="false" ht="15" hidden="false" customHeight="false" outlineLevel="0" collapsed="false">
      <c r="A4" s="1" t="s">
        <v>539</v>
      </c>
      <c r="B4" s="0" t="s">
        <v>26</v>
      </c>
      <c r="C4" s="2" t="s">
        <v>540</v>
      </c>
      <c r="D4" s="3" t="s">
        <v>535</v>
      </c>
      <c r="E4" s="4" t="n">
        <v>20150113</v>
      </c>
      <c r="F4" s="4" t="n">
        <v>20150113</v>
      </c>
      <c r="H4" s="5" t="s">
        <v>261</v>
      </c>
      <c r="I4" s="17" t="s">
        <v>269</v>
      </c>
      <c r="J4" s="5" t="s">
        <v>34</v>
      </c>
      <c r="K4" s="6" t="n">
        <v>4.8</v>
      </c>
      <c r="L4" s="4" t="n">
        <v>394</v>
      </c>
      <c r="M4" s="6" t="n">
        <f aca="false">1538.5*maybe!K4/maybe!L4</f>
        <v>18.7431472081218</v>
      </c>
      <c r="O4" s="4" t="s">
        <v>35</v>
      </c>
      <c r="P4" s="7" t="n">
        <v>42017</v>
      </c>
      <c r="Q4" s="24" t="n">
        <v>42066</v>
      </c>
      <c r="R4" s="18" t="s">
        <v>36</v>
      </c>
      <c r="S4" s="3" t="s">
        <v>37</v>
      </c>
      <c r="T4" s="3" t="s">
        <v>536</v>
      </c>
    </row>
    <row r="5" customFormat="false" ht="15" hidden="false" customHeight="false" outlineLevel="0" collapsed="false">
      <c r="A5" s="1" t="s">
        <v>541</v>
      </c>
      <c r="B5" s="0" t="s">
        <v>26</v>
      </c>
      <c r="C5" s="2" t="s">
        <v>542</v>
      </c>
      <c r="D5" s="3" t="s">
        <v>535</v>
      </c>
      <c r="E5" s="4" t="n">
        <v>20150113</v>
      </c>
      <c r="F5" s="4" t="n">
        <v>20150113</v>
      </c>
      <c r="H5" s="5" t="s">
        <v>268</v>
      </c>
      <c r="I5" s="17" t="s">
        <v>240</v>
      </c>
      <c r="J5" s="5" t="s">
        <v>34</v>
      </c>
      <c r="K5" s="6" t="n">
        <v>9.7</v>
      </c>
      <c r="L5" s="4" t="n">
        <v>422</v>
      </c>
      <c r="M5" s="6" t="n">
        <f aca="false">1538.5*maybe!K5/maybe!L5</f>
        <v>35.3636255924171</v>
      </c>
      <c r="O5" s="4" t="s">
        <v>35</v>
      </c>
      <c r="P5" s="7" t="n">
        <v>42017</v>
      </c>
      <c r="Q5" s="24" t="n">
        <v>42066</v>
      </c>
      <c r="R5" s="18" t="s">
        <v>36</v>
      </c>
      <c r="S5" s="3" t="s">
        <v>37</v>
      </c>
      <c r="T5" s="3" t="s">
        <v>536</v>
      </c>
    </row>
    <row r="6" customFormat="false" ht="15" hidden="false" customHeight="false" outlineLevel="0" collapsed="false">
      <c r="A6" s="1" t="s">
        <v>543</v>
      </c>
      <c r="B6" s="0" t="s">
        <v>26</v>
      </c>
      <c r="C6" s="2" t="s">
        <v>544</v>
      </c>
      <c r="D6" s="3" t="s">
        <v>535</v>
      </c>
      <c r="E6" s="4" t="n">
        <v>20150113</v>
      </c>
      <c r="F6" s="4" t="n">
        <v>20150113</v>
      </c>
      <c r="H6" s="5" t="s">
        <v>272</v>
      </c>
      <c r="I6" s="17" t="s">
        <v>253</v>
      </c>
      <c r="J6" s="5" t="s">
        <v>34</v>
      </c>
      <c r="K6" s="6" t="n">
        <v>2.7</v>
      </c>
      <c r="L6" s="4" t="n">
        <v>383</v>
      </c>
      <c r="M6" s="6" t="n">
        <f aca="false">1538.5*maybe!K6/maybe!L6</f>
        <v>10.8458224543081</v>
      </c>
      <c r="O6" s="4" t="s">
        <v>35</v>
      </c>
      <c r="P6" s="7" t="n">
        <v>42017</v>
      </c>
      <c r="Q6" s="24" t="n">
        <v>42066</v>
      </c>
      <c r="R6" s="18" t="s">
        <v>36</v>
      </c>
      <c r="S6" s="3" t="s">
        <v>37</v>
      </c>
      <c r="T6" s="3" t="s">
        <v>536</v>
      </c>
    </row>
    <row r="7" customFormat="false" ht="15" hidden="false" customHeight="false" outlineLevel="0" collapsed="false">
      <c r="A7" s="1" t="s">
        <v>545</v>
      </c>
      <c r="B7" s="0" t="s">
        <v>26</v>
      </c>
      <c r="C7" s="2" t="s">
        <v>546</v>
      </c>
      <c r="D7" s="3" t="s">
        <v>535</v>
      </c>
      <c r="E7" s="4" t="n">
        <v>20150113</v>
      </c>
      <c r="F7" s="4" t="n">
        <v>20150113</v>
      </c>
      <c r="H7" s="5" t="s">
        <v>276</v>
      </c>
      <c r="I7" s="17" t="s">
        <v>273</v>
      </c>
      <c r="J7" s="5" t="s">
        <v>34</v>
      </c>
      <c r="K7" s="6" t="n">
        <v>2.2</v>
      </c>
      <c r="L7" s="4" t="n">
        <v>376</v>
      </c>
      <c r="M7" s="6" t="n">
        <f aca="false">1538.5*maybe!K7/maybe!L7</f>
        <v>9.00186170212766</v>
      </c>
      <c r="O7" s="4" t="s">
        <v>35</v>
      </c>
      <c r="P7" s="7" t="n">
        <v>42017</v>
      </c>
      <c r="Q7" s="24" t="n">
        <v>42066</v>
      </c>
      <c r="R7" s="18" t="s">
        <v>36</v>
      </c>
      <c r="S7" s="3" t="s">
        <v>37</v>
      </c>
      <c r="T7" s="3" t="s">
        <v>536</v>
      </c>
    </row>
    <row r="8" customFormat="false" ht="15" hidden="false" customHeight="false" outlineLevel="0" collapsed="false">
      <c r="A8" s="1" t="s">
        <v>547</v>
      </c>
      <c r="B8" s="0" t="s">
        <v>26</v>
      </c>
      <c r="C8" s="26" t="s">
        <v>548</v>
      </c>
      <c r="D8" s="3" t="s">
        <v>535</v>
      </c>
      <c r="E8" s="4" t="n">
        <v>20150113</v>
      </c>
      <c r="F8" s="4" t="n">
        <v>20150113</v>
      </c>
      <c r="H8" s="5" t="s">
        <v>280</v>
      </c>
      <c r="I8" s="17" t="s">
        <v>277</v>
      </c>
      <c r="J8" s="5" t="s">
        <v>34</v>
      </c>
      <c r="K8" s="6" t="n">
        <v>12</v>
      </c>
      <c r="L8" s="4" t="n">
        <v>416</v>
      </c>
      <c r="M8" s="6" t="n">
        <f aca="false">1538.5*maybe!K8/maybe!L8</f>
        <v>44.3798076923077</v>
      </c>
      <c r="O8" s="4" t="s">
        <v>35</v>
      </c>
      <c r="P8" s="7" t="n">
        <v>42017</v>
      </c>
      <c r="Q8" s="24" t="n">
        <v>42066</v>
      </c>
      <c r="R8" s="18" t="s">
        <v>36</v>
      </c>
      <c r="S8" s="3" t="s">
        <v>37</v>
      </c>
      <c r="T8" s="3" t="s">
        <v>536</v>
      </c>
    </row>
    <row r="9" customFormat="false" ht="15" hidden="false" customHeight="false" outlineLevel="0" collapsed="false">
      <c r="A9" s="1" t="s">
        <v>549</v>
      </c>
      <c r="B9" s="0" t="s">
        <v>26</v>
      </c>
      <c r="C9" s="26" t="s">
        <v>550</v>
      </c>
      <c r="D9" s="3" t="s">
        <v>535</v>
      </c>
      <c r="E9" s="4" t="n">
        <v>20150113</v>
      </c>
      <c r="F9" s="4" t="n">
        <v>20150113</v>
      </c>
      <c r="H9" s="5" t="s">
        <v>284</v>
      </c>
      <c r="I9" s="17" t="s">
        <v>281</v>
      </c>
      <c r="J9" s="5" t="s">
        <v>34</v>
      </c>
      <c r="K9" s="6" t="n">
        <v>5.2</v>
      </c>
      <c r="L9" s="4" t="n">
        <v>392</v>
      </c>
      <c r="M9" s="6" t="n">
        <f aca="false">1538.5*maybe!K9/maybe!L9</f>
        <v>20.4086734693878</v>
      </c>
      <c r="O9" s="4" t="s">
        <v>35</v>
      </c>
      <c r="P9" s="7" t="n">
        <v>42017</v>
      </c>
      <c r="Q9" s="24" t="n">
        <v>42066</v>
      </c>
      <c r="R9" s="18" t="s">
        <v>36</v>
      </c>
      <c r="S9" s="3" t="s">
        <v>37</v>
      </c>
      <c r="T9" s="3" t="s">
        <v>536</v>
      </c>
    </row>
    <row r="10" customFormat="false" ht="15" hidden="false" customHeight="false" outlineLevel="0" collapsed="false">
      <c r="A10" s="1" t="s">
        <v>551</v>
      </c>
      <c r="B10" s="0" t="s">
        <v>26</v>
      </c>
      <c r="C10" s="26" t="s">
        <v>552</v>
      </c>
      <c r="D10" s="3" t="s">
        <v>535</v>
      </c>
      <c r="E10" s="4" t="n">
        <v>20150113</v>
      </c>
      <c r="F10" s="4" t="n">
        <v>20150113</v>
      </c>
      <c r="H10" s="5" t="s">
        <v>289</v>
      </c>
      <c r="I10" s="17" t="s">
        <v>285</v>
      </c>
      <c r="J10" s="5" t="s">
        <v>34</v>
      </c>
      <c r="K10" s="6" t="n">
        <v>4.3</v>
      </c>
      <c r="L10" s="4" t="n">
        <v>392</v>
      </c>
      <c r="M10" s="6" t="n">
        <f aca="false">1538.5*maybe!K10/maybe!L10</f>
        <v>16.8764030612245</v>
      </c>
      <c r="O10" s="4" t="s">
        <v>35</v>
      </c>
      <c r="P10" s="7" t="n">
        <v>42017</v>
      </c>
      <c r="Q10" s="24" t="n">
        <v>42066</v>
      </c>
      <c r="R10" s="18" t="s">
        <v>36</v>
      </c>
      <c r="S10" s="3" t="s">
        <v>37</v>
      </c>
      <c r="T10" s="3" t="s">
        <v>536</v>
      </c>
    </row>
    <row r="11" customFormat="false" ht="15" hidden="false" customHeight="false" outlineLevel="0" collapsed="false">
      <c r="A11" s="1" t="s">
        <v>553</v>
      </c>
      <c r="B11" s="0" t="s">
        <v>235</v>
      </c>
      <c r="C11" s="28" t="s">
        <v>554</v>
      </c>
      <c r="D11" s="3" t="s">
        <v>555</v>
      </c>
      <c r="E11" s="4" t="n">
        <v>20150313</v>
      </c>
      <c r="F11" s="4" t="n">
        <v>20150428</v>
      </c>
      <c r="H11" s="4" t="n">
        <v>1</v>
      </c>
      <c r="I11" s="17" t="s">
        <v>240</v>
      </c>
      <c r="J11" s="4" t="n">
        <v>15</v>
      </c>
      <c r="K11" s="6" t="n">
        <v>0.97</v>
      </c>
      <c r="L11" s="4" t="n">
        <v>157</v>
      </c>
      <c r="M11" s="6" t="n">
        <f aca="false">1538.5*maybe!K11/maybe!L11</f>
        <v>9.5053821656051</v>
      </c>
      <c r="O11" s="4" t="s">
        <v>242</v>
      </c>
      <c r="P11" s="7" t="n">
        <v>42122</v>
      </c>
      <c r="Q11" s="7" t="n">
        <v>42151</v>
      </c>
      <c r="R11" s="18" t="s">
        <v>36</v>
      </c>
      <c r="S11" s="3" t="s">
        <v>37</v>
      </c>
      <c r="T11" s="3" t="s">
        <v>556</v>
      </c>
      <c r="U11" s="39" t="s">
        <v>557</v>
      </c>
    </row>
    <row r="12" customFormat="false" ht="15" hidden="false" customHeight="false" outlineLevel="0" collapsed="false">
      <c r="A12" s="1" t="s">
        <v>558</v>
      </c>
      <c r="B12" s="0" t="s">
        <v>235</v>
      </c>
      <c r="C12" s="28" t="s">
        <v>559</v>
      </c>
      <c r="D12" s="3" t="s">
        <v>555</v>
      </c>
      <c r="E12" s="4" t="n">
        <v>20150313</v>
      </c>
      <c r="F12" s="4" t="n">
        <v>20150428</v>
      </c>
      <c r="H12" s="4" t="n">
        <v>2</v>
      </c>
      <c r="I12" s="17" t="s">
        <v>42</v>
      </c>
      <c r="J12" s="4" t="n">
        <v>15</v>
      </c>
      <c r="K12" s="6" t="n">
        <v>0.46</v>
      </c>
      <c r="L12" s="4" t="n">
        <v>156</v>
      </c>
      <c r="M12" s="6" t="n">
        <f aca="false">1538.5*maybe!K12/maybe!L12</f>
        <v>4.53660256410256</v>
      </c>
      <c r="O12" s="4" t="s">
        <v>242</v>
      </c>
      <c r="P12" s="7" t="n">
        <v>42122</v>
      </c>
      <c r="Q12" s="7" t="n">
        <v>42151</v>
      </c>
      <c r="R12" s="18" t="s">
        <v>36</v>
      </c>
      <c r="S12" s="3" t="s">
        <v>37</v>
      </c>
      <c r="T12" s="3" t="s">
        <v>556</v>
      </c>
      <c r="U12" s="39" t="s">
        <v>557</v>
      </c>
    </row>
    <row r="13" customFormat="false" ht="15" hidden="false" customHeight="false" outlineLevel="0" collapsed="false">
      <c r="A13" s="1" t="s">
        <v>560</v>
      </c>
      <c r="B13" s="0" t="s">
        <v>235</v>
      </c>
      <c r="C13" s="28" t="s">
        <v>561</v>
      </c>
      <c r="D13" s="3" t="s">
        <v>555</v>
      </c>
      <c r="E13" s="4" t="n">
        <v>20150313</v>
      </c>
      <c r="F13" s="4" t="n">
        <v>20150428</v>
      </c>
      <c r="H13" s="4" t="n">
        <v>3</v>
      </c>
      <c r="I13" s="17" t="s">
        <v>253</v>
      </c>
      <c r="J13" s="4" t="n">
        <v>15</v>
      </c>
      <c r="K13" s="6" t="n">
        <v>0.32</v>
      </c>
      <c r="L13" s="4" t="n">
        <v>154</v>
      </c>
      <c r="M13" s="6" t="n">
        <f aca="false">1538.5*maybe!K13/maybe!L13</f>
        <v>3.19688311688312</v>
      </c>
      <c r="O13" s="4" t="s">
        <v>242</v>
      </c>
      <c r="P13" s="7" t="n">
        <v>42122</v>
      </c>
      <c r="Q13" s="7" t="n">
        <v>42151</v>
      </c>
      <c r="R13" s="18" t="s">
        <v>36</v>
      </c>
      <c r="S13" s="3" t="s">
        <v>37</v>
      </c>
      <c r="T13" s="3" t="s">
        <v>556</v>
      </c>
      <c r="U13" s="39" t="s">
        <v>557</v>
      </c>
    </row>
    <row r="14" customFormat="false" ht="15" hidden="false" customHeight="false" outlineLevel="0" collapsed="false">
      <c r="A14" s="1" t="s">
        <v>562</v>
      </c>
      <c r="B14" s="0" t="s">
        <v>235</v>
      </c>
      <c r="C14" s="28" t="s">
        <v>563</v>
      </c>
      <c r="D14" s="3" t="s">
        <v>555</v>
      </c>
      <c r="E14" s="4" t="n">
        <v>20150313</v>
      </c>
      <c r="F14" s="4" t="n">
        <v>20150428</v>
      </c>
      <c r="H14" s="4" t="n">
        <v>7</v>
      </c>
      <c r="I14" s="17" t="s">
        <v>269</v>
      </c>
      <c r="J14" s="4" t="n">
        <v>15</v>
      </c>
      <c r="K14" s="6" t="n">
        <v>0.48</v>
      </c>
      <c r="L14" s="4" t="n">
        <v>150</v>
      </c>
      <c r="M14" s="6" t="n">
        <f aca="false">1538.5*maybe!K14/maybe!L14</f>
        <v>4.9232</v>
      </c>
      <c r="O14" s="4" t="s">
        <v>242</v>
      </c>
      <c r="P14" s="7" t="n">
        <v>42122</v>
      </c>
      <c r="Q14" s="7" t="n">
        <v>42151</v>
      </c>
      <c r="R14" s="18" t="s">
        <v>243</v>
      </c>
      <c r="S14" s="3" t="s">
        <v>37</v>
      </c>
      <c r="T14" s="3" t="s">
        <v>556</v>
      </c>
      <c r="U14" s="39" t="s">
        <v>557</v>
      </c>
    </row>
    <row r="15" customFormat="false" ht="15" hidden="false" customHeight="false" outlineLevel="0" collapsed="false">
      <c r="A15" s="1" t="s">
        <v>564</v>
      </c>
      <c r="B15" s="0" t="s">
        <v>235</v>
      </c>
      <c r="C15" s="28" t="s">
        <v>565</v>
      </c>
      <c r="D15" s="3" t="s">
        <v>555</v>
      </c>
      <c r="E15" s="4" t="n">
        <v>20150313</v>
      </c>
      <c r="F15" s="4" t="n">
        <v>20150428</v>
      </c>
      <c r="H15" s="4" t="n">
        <v>8</v>
      </c>
      <c r="I15" s="17" t="s">
        <v>273</v>
      </c>
      <c r="J15" s="4" t="n">
        <v>15</v>
      </c>
      <c r="K15" s="6" t="n">
        <v>0.2</v>
      </c>
      <c r="L15" s="4" t="n">
        <v>147</v>
      </c>
      <c r="M15" s="6" t="n">
        <f aca="false">1538.5*maybe!K15/maybe!L15</f>
        <v>2.09319727891156</v>
      </c>
      <c r="O15" s="4" t="s">
        <v>242</v>
      </c>
      <c r="P15" s="7" t="n">
        <v>42122</v>
      </c>
      <c r="Q15" s="7" t="n">
        <v>42151</v>
      </c>
      <c r="R15" s="18" t="s">
        <v>243</v>
      </c>
      <c r="S15" s="3" t="s">
        <v>37</v>
      </c>
      <c r="T15" s="3" t="s">
        <v>556</v>
      </c>
      <c r="U15" s="39" t="s">
        <v>557</v>
      </c>
    </row>
    <row r="16" customFormat="false" ht="15" hidden="false" customHeight="false" outlineLevel="0" collapsed="false">
      <c r="A16" s="1" t="s">
        <v>566</v>
      </c>
      <c r="B16" s="0" t="s">
        <v>235</v>
      </c>
      <c r="C16" s="28" t="s">
        <v>567</v>
      </c>
      <c r="D16" s="3" t="s">
        <v>555</v>
      </c>
      <c r="E16" s="4" t="n">
        <v>20150313</v>
      </c>
      <c r="F16" s="4" t="n">
        <v>20150428</v>
      </c>
      <c r="H16" s="4" t="n">
        <v>9</v>
      </c>
      <c r="I16" s="17" t="s">
        <v>277</v>
      </c>
      <c r="J16" s="4" t="n">
        <v>15</v>
      </c>
      <c r="K16" s="6" t="n">
        <v>0.21</v>
      </c>
      <c r="L16" s="4" t="n">
        <v>151</v>
      </c>
      <c r="M16" s="6" t="n">
        <f aca="false">1538.5*maybe!K16/maybe!L16</f>
        <v>2.1396357615894</v>
      </c>
      <c r="O16" s="4" t="s">
        <v>242</v>
      </c>
      <c r="P16" s="7" t="n">
        <v>42122</v>
      </c>
      <c r="Q16" s="7" t="n">
        <v>42151</v>
      </c>
      <c r="R16" s="18" t="s">
        <v>243</v>
      </c>
      <c r="S16" s="3" t="s">
        <v>37</v>
      </c>
      <c r="T16" s="3" t="s">
        <v>556</v>
      </c>
      <c r="U16" s="39" t="s">
        <v>557</v>
      </c>
    </row>
    <row r="17" customFormat="false" ht="15" hidden="false" customHeight="false" outlineLevel="0" collapsed="false">
      <c r="A17" s="40" t="s">
        <v>568</v>
      </c>
      <c r="B17" s="0" t="s">
        <v>426</v>
      </c>
      <c r="C17" s="0" t="s">
        <v>569</v>
      </c>
      <c r="D17" s="3" t="s">
        <v>570</v>
      </c>
      <c r="E17" s="4" t="n">
        <v>20160502</v>
      </c>
      <c r="F17" s="4" t="n">
        <v>20160506</v>
      </c>
      <c r="H17" s="5" t="s">
        <v>239</v>
      </c>
      <c r="I17" s="35" t="s">
        <v>571</v>
      </c>
      <c r="J17" s="5" t="s">
        <v>298</v>
      </c>
      <c r="K17" s="6" t="n">
        <v>3.58</v>
      </c>
      <c r="L17" s="4" t="n">
        <v>484</v>
      </c>
      <c r="M17" s="6" t="n">
        <f aca="false">1538.5*maybe!K17/maybe!L17</f>
        <v>11.3798140495868</v>
      </c>
      <c r="O17" s="4" t="s">
        <v>377</v>
      </c>
      <c r="P17" s="7" t="n">
        <v>42496</v>
      </c>
      <c r="Q17" s="7" t="n">
        <v>42497</v>
      </c>
      <c r="R17" s="5" t="s">
        <v>401</v>
      </c>
      <c r="S17" s="32" t="s">
        <v>378</v>
      </c>
      <c r="T17" s="3" t="s">
        <v>572</v>
      </c>
      <c r="U17" s="32" t="s">
        <v>380</v>
      </c>
    </row>
    <row r="18" customFormat="false" ht="15" hidden="false" customHeight="false" outlineLevel="0" collapsed="false">
      <c r="A18" s="40" t="s">
        <v>573</v>
      </c>
      <c r="B18" s="0" t="s">
        <v>426</v>
      </c>
      <c r="C18" s="0" t="s">
        <v>574</v>
      </c>
      <c r="D18" s="3" t="s">
        <v>570</v>
      </c>
      <c r="E18" s="4" t="n">
        <v>20160502</v>
      </c>
      <c r="F18" s="4" t="n">
        <v>20160506</v>
      </c>
      <c r="H18" s="5" t="s">
        <v>247</v>
      </c>
      <c r="I18" s="35" t="s">
        <v>575</v>
      </c>
      <c r="J18" s="5" t="s">
        <v>298</v>
      </c>
      <c r="K18" s="6" t="n">
        <v>3.56</v>
      </c>
      <c r="L18" s="4" t="n">
        <v>502</v>
      </c>
      <c r="M18" s="6" t="n">
        <f aca="false">1538.5*maybe!K18/maybe!L18</f>
        <v>10.9104780876494</v>
      </c>
      <c r="O18" s="4" t="s">
        <v>377</v>
      </c>
      <c r="P18" s="7" t="n">
        <v>42496</v>
      </c>
      <c r="Q18" s="7" t="n">
        <v>42497</v>
      </c>
      <c r="R18" s="5" t="s">
        <v>401</v>
      </c>
      <c r="S18" s="32" t="s">
        <v>378</v>
      </c>
      <c r="T18" s="3" t="s">
        <v>572</v>
      </c>
      <c r="U18" s="32" t="s">
        <v>380</v>
      </c>
    </row>
    <row r="19" customFormat="false" ht="15" hidden="false" customHeight="false" outlineLevel="0" collapsed="false">
      <c r="A19" s="40" t="s">
        <v>576</v>
      </c>
      <c r="B19" s="0" t="s">
        <v>426</v>
      </c>
      <c r="C19" s="1" t="s">
        <v>577</v>
      </c>
      <c r="D19" s="3" t="s">
        <v>570</v>
      </c>
      <c r="E19" s="4" t="n">
        <v>20160502</v>
      </c>
      <c r="F19" s="4" t="n">
        <v>20160506</v>
      </c>
      <c r="H19" s="5" t="s">
        <v>252</v>
      </c>
      <c r="I19" s="35" t="s">
        <v>578</v>
      </c>
      <c r="J19" s="5" t="s">
        <v>298</v>
      </c>
      <c r="K19" s="6" t="n">
        <v>2.5</v>
      </c>
      <c r="L19" s="4" t="n">
        <v>498</v>
      </c>
      <c r="M19" s="6" t="n">
        <f aca="false">1538.5*maybe!K19/maybe!L19</f>
        <v>7.72339357429719</v>
      </c>
      <c r="O19" s="4" t="s">
        <v>377</v>
      </c>
      <c r="P19" s="7" t="n">
        <v>42496</v>
      </c>
      <c r="Q19" s="7" t="n">
        <v>42497</v>
      </c>
      <c r="R19" s="5" t="s">
        <v>401</v>
      </c>
      <c r="S19" s="32" t="s">
        <v>378</v>
      </c>
      <c r="T19" s="3" t="s">
        <v>572</v>
      </c>
      <c r="U19" s="32" t="s">
        <v>380</v>
      </c>
    </row>
    <row r="20" customFormat="false" ht="15" hidden="false" customHeight="false" outlineLevel="0" collapsed="false">
      <c r="A20" s="40" t="s">
        <v>579</v>
      </c>
      <c r="B20" s="0" t="s">
        <v>426</v>
      </c>
      <c r="C20" s="0" t="s">
        <v>580</v>
      </c>
      <c r="D20" s="3" t="s">
        <v>570</v>
      </c>
      <c r="E20" s="4" t="n">
        <v>20160504</v>
      </c>
      <c r="F20" s="4" t="n">
        <v>20160506</v>
      </c>
      <c r="H20" s="5" t="s">
        <v>258</v>
      </c>
      <c r="I20" s="35" t="s">
        <v>581</v>
      </c>
      <c r="J20" s="5" t="s">
        <v>298</v>
      </c>
      <c r="K20" s="6" t="n">
        <v>2.94</v>
      </c>
      <c r="L20" s="4" t="n">
        <v>481</v>
      </c>
      <c r="M20" s="6" t="n">
        <f aca="false">1538.5*maybe!K20/maybe!L20</f>
        <v>9.40372141372141</v>
      </c>
      <c r="O20" s="4" t="s">
        <v>377</v>
      </c>
      <c r="P20" s="7" t="n">
        <v>42496</v>
      </c>
      <c r="Q20" s="7" t="n">
        <v>42497</v>
      </c>
      <c r="R20" s="5" t="s">
        <v>401</v>
      </c>
      <c r="S20" s="32" t="s">
        <v>378</v>
      </c>
      <c r="T20" s="3" t="s">
        <v>572</v>
      </c>
      <c r="U20" s="32" t="s">
        <v>380</v>
      </c>
    </row>
    <row r="21" customFormat="false" ht="15" hidden="false" customHeight="false" outlineLevel="0" collapsed="false">
      <c r="A21" s="40" t="s">
        <v>582</v>
      </c>
      <c r="B21" s="0" t="s">
        <v>426</v>
      </c>
      <c r="C21" s="0" t="s">
        <v>583</v>
      </c>
      <c r="D21" s="3" t="s">
        <v>570</v>
      </c>
      <c r="E21" s="4" t="n">
        <v>20160504</v>
      </c>
      <c r="F21" s="4" t="n">
        <v>20160506</v>
      </c>
      <c r="H21" s="5" t="s">
        <v>261</v>
      </c>
      <c r="I21" s="35" t="s">
        <v>376</v>
      </c>
      <c r="J21" s="5" t="s">
        <v>34</v>
      </c>
      <c r="K21" s="6" t="n">
        <v>3.1</v>
      </c>
      <c r="L21" s="4" t="n">
        <v>481</v>
      </c>
      <c r="M21" s="6" t="n">
        <f aca="false">1538.5*maybe!K21/maybe!L21</f>
        <v>9.91548856548857</v>
      </c>
      <c r="O21" s="4" t="s">
        <v>377</v>
      </c>
      <c r="P21" s="7" t="n">
        <v>42496</v>
      </c>
      <c r="Q21" s="7" t="n">
        <v>42497</v>
      </c>
      <c r="R21" s="5" t="s">
        <v>401</v>
      </c>
      <c r="S21" s="32" t="s">
        <v>378</v>
      </c>
      <c r="T21" s="3" t="s">
        <v>572</v>
      </c>
      <c r="U21" s="32" t="s">
        <v>380</v>
      </c>
    </row>
    <row r="22" customFormat="false" ht="15" hidden="false" customHeight="false" outlineLevel="0" collapsed="false">
      <c r="A22" s="40" t="s">
        <v>584</v>
      </c>
      <c r="B22" s="0" t="s">
        <v>426</v>
      </c>
      <c r="C22" s="1" t="s">
        <v>585</v>
      </c>
      <c r="D22" s="3" t="s">
        <v>570</v>
      </c>
      <c r="E22" s="4" t="n">
        <v>20160504</v>
      </c>
      <c r="F22" s="4" t="n">
        <v>20160506</v>
      </c>
      <c r="H22" s="5" t="s">
        <v>265</v>
      </c>
      <c r="I22" s="35" t="s">
        <v>383</v>
      </c>
      <c r="J22" s="5" t="s">
        <v>34</v>
      </c>
      <c r="K22" s="6" t="n">
        <v>3.8</v>
      </c>
      <c r="L22" s="4" t="n">
        <v>473</v>
      </c>
      <c r="M22" s="6" t="n">
        <f aca="false">1538.5*maybe!K22/maybe!L22</f>
        <v>12.3600422832981</v>
      </c>
      <c r="O22" s="4" t="s">
        <v>377</v>
      </c>
      <c r="P22" s="7" t="n">
        <v>42496</v>
      </c>
      <c r="Q22" s="7" t="n">
        <v>42497</v>
      </c>
      <c r="R22" s="5" t="s">
        <v>401</v>
      </c>
      <c r="S22" s="32" t="s">
        <v>378</v>
      </c>
      <c r="T22" s="3" t="s">
        <v>572</v>
      </c>
      <c r="U22" s="32" t="s">
        <v>380</v>
      </c>
    </row>
    <row r="23" customFormat="false" ht="15" hidden="false" customHeight="false" outlineLevel="0" collapsed="false">
      <c r="A23" s="40" t="s">
        <v>586</v>
      </c>
      <c r="B23" s="0" t="s">
        <v>426</v>
      </c>
      <c r="C23" s="0" t="s">
        <v>587</v>
      </c>
      <c r="D23" s="3" t="s">
        <v>588</v>
      </c>
      <c r="E23" s="4" t="n">
        <v>20160504</v>
      </c>
      <c r="F23" s="4" t="n">
        <v>20160506</v>
      </c>
      <c r="H23" s="5" t="s">
        <v>268</v>
      </c>
      <c r="I23" s="35" t="s">
        <v>386</v>
      </c>
      <c r="J23" s="5" t="s">
        <v>298</v>
      </c>
      <c r="K23" s="6" t="n">
        <v>3.02</v>
      </c>
      <c r="L23" s="4" t="n">
        <v>488</v>
      </c>
      <c r="M23" s="6" t="n">
        <f aca="false">1538.5*maybe!K23/maybe!L23</f>
        <v>9.52104508196721</v>
      </c>
      <c r="O23" s="4" t="s">
        <v>377</v>
      </c>
      <c r="P23" s="7" t="n">
        <v>42496</v>
      </c>
      <c r="Q23" s="7" t="n">
        <v>42497</v>
      </c>
      <c r="R23" s="5" t="s">
        <v>401</v>
      </c>
      <c r="S23" s="32" t="s">
        <v>378</v>
      </c>
      <c r="T23" s="3" t="s">
        <v>572</v>
      </c>
      <c r="U23" s="32" t="s">
        <v>380</v>
      </c>
    </row>
    <row r="24" customFormat="false" ht="15" hidden="false" customHeight="false" outlineLevel="0" collapsed="false">
      <c r="A24" s="40" t="s">
        <v>589</v>
      </c>
      <c r="B24" s="0" t="s">
        <v>426</v>
      </c>
      <c r="C24" s="0" t="s">
        <v>590</v>
      </c>
      <c r="D24" s="3" t="s">
        <v>588</v>
      </c>
      <c r="E24" s="4" t="n">
        <v>20160504</v>
      </c>
      <c r="F24" s="4" t="n">
        <v>20160506</v>
      </c>
      <c r="H24" s="5" t="s">
        <v>272</v>
      </c>
      <c r="I24" s="35" t="s">
        <v>389</v>
      </c>
      <c r="J24" s="5" t="s">
        <v>298</v>
      </c>
      <c r="K24" s="6" t="n">
        <v>3.44</v>
      </c>
      <c r="L24" s="4" t="n">
        <v>504</v>
      </c>
      <c r="M24" s="6" t="n">
        <f aca="false">1538.5*maybe!K24/maybe!L24</f>
        <v>10.500873015873</v>
      </c>
      <c r="O24" s="4" t="s">
        <v>377</v>
      </c>
      <c r="P24" s="7" t="n">
        <v>42496</v>
      </c>
      <c r="Q24" s="7" t="n">
        <v>42497</v>
      </c>
      <c r="R24" s="5" t="s">
        <v>401</v>
      </c>
      <c r="S24" s="32" t="s">
        <v>378</v>
      </c>
      <c r="T24" s="3" t="s">
        <v>572</v>
      </c>
      <c r="U24" s="32" t="s">
        <v>380</v>
      </c>
    </row>
    <row r="25" customFormat="false" ht="15" hidden="false" customHeight="false" outlineLevel="0" collapsed="false">
      <c r="A25" s="40" t="s">
        <v>591</v>
      </c>
      <c r="B25" s="0" t="s">
        <v>426</v>
      </c>
      <c r="C25" s="1" t="s">
        <v>592</v>
      </c>
      <c r="D25" s="3" t="s">
        <v>588</v>
      </c>
      <c r="E25" s="4" t="n">
        <v>20160504</v>
      </c>
      <c r="F25" s="4" t="n">
        <v>20160506</v>
      </c>
      <c r="H25" s="5" t="s">
        <v>276</v>
      </c>
      <c r="I25" s="35" t="s">
        <v>392</v>
      </c>
      <c r="J25" s="5" t="s">
        <v>298</v>
      </c>
      <c r="K25" s="6" t="n">
        <v>7.24</v>
      </c>
      <c r="L25" s="4" t="n">
        <v>486</v>
      </c>
      <c r="M25" s="6" t="n">
        <f aca="false">1538.5*maybe!K25/maybe!L25</f>
        <v>22.9192181069959</v>
      </c>
      <c r="O25" s="4" t="s">
        <v>377</v>
      </c>
      <c r="P25" s="7" t="n">
        <v>42496</v>
      </c>
      <c r="Q25" s="7" t="n">
        <v>42497</v>
      </c>
      <c r="R25" s="5" t="s">
        <v>401</v>
      </c>
      <c r="S25" s="32" t="s">
        <v>378</v>
      </c>
      <c r="T25" s="3" t="s">
        <v>572</v>
      </c>
      <c r="U25" s="32" t="s">
        <v>380</v>
      </c>
    </row>
    <row r="26" customFormat="false" ht="15" hidden="false" customHeight="false" outlineLevel="0" collapsed="false">
      <c r="A26" s="40" t="s">
        <v>593</v>
      </c>
      <c r="B26" s="0" t="s">
        <v>426</v>
      </c>
      <c r="C26" s="0" t="s">
        <v>594</v>
      </c>
      <c r="D26" s="3" t="s">
        <v>588</v>
      </c>
      <c r="E26" s="4" t="n">
        <v>20160502</v>
      </c>
      <c r="F26" s="4" t="n">
        <v>20160506</v>
      </c>
      <c r="H26" s="5" t="s">
        <v>280</v>
      </c>
      <c r="I26" s="35" t="s">
        <v>395</v>
      </c>
      <c r="J26" s="5" t="s">
        <v>298</v>
      </c>
      <c r="K26" s="6" t="n">
        <v>2.34</v>
      </c>
      <c r="L26" s="4" t="n">
        <v>478</v>
      </c>
      <c r="M26" s="6" t="n">
        <f aca="false">1538.5*maybe!K26/maybe!L26</f>
        <v>7.5315690376569</v>
      </c>
      <c r="O26" s="4" t="s">
        <v>377</v>
      </c>
      <c r="P26" s="7" t="n">
        <v>42496</v>
      </c>
      <c r="Q26" s="7" t="n">
        <v>42497</v>
      </c>
      <c r="R26" s="5" t="s">
        <v>401</v>
      </c>
      <c r="S26" s="32" t="s">
        <v>378</v>
      </c>
      <c r="T26" s="3" t="s">
        <v>572</v>
      </c>
      <c r="U26" s="32" t="s">
        <v>380</v>
      </c>
    </row>
    <row r="27" customFormat="false" ht="15" hidden="false" customHeight="false" outlineLevel="0" collapsed="false">
      <c r="A27" s="40" t="s">
        <v>595</v>
      </c>
      <c r="B27" s="0" t="s">
        <v>426</v>
      </c>
      <c r="C27" s="0" t="s">
        <v>596</v>
      </c>
      <c r="D27" s="3" t="s">
        <v>588</v>
      </c>
      <c r="E27" s="4" t="n">
        <v>20160502</v>
      </c>
      <c r="F27" s="4" t="n">
        <v>20160506</v>
      </c>
      <c r="H27" s="5" t="s">
        <v>284</v>
      </c>
      <c r="I27" s="35" t="s">
        <v>597</v>
      </c>
      <c r="J27" s="5" t="s">
        <v>298</v>
      </c>
      <c r="K27" s="6" t="n">
        <v>4.28</v>
      </c>
      <c r="L27" s="4" t="n">
        <v>500</v>
      </c>
      <c r="M27" s="6" t="n">
        <f aca="false">1538.5*maybe!K27/maybe!L27</f>
        <v>13.16956</v>
      </c>
      <c r="O27" s="4" t="s">
        <v>377</v>
      </c>
      <c r="P27" s="7" t="n">
        <v>42496</v>
      </c>
      <c r="Q27" s="7" t="n">
        <v>42497</v>
      </c>
      <c r="R27" s="5" t="s">
        <v>401</v>
      </c>
      <c r="S27" s="32" t="s">
        <v>378</v>
      </c>
      <c r="T27" s="3" t="s">
        <v>572</v>
      </c>
      <c r="U27" s="32" t="s">
        <v>380</v>
      </c>
    </row>
    <row r="28" customFormat="false" ht="15" hidden="false" customHeight="false" outlineLevel="0" collapsed="false">
      <c r="A28" s="40" t="s">
        <v>598</v>
      </c>
      <c r="B28" s="0" t="s">
        <v>426</v>
      </c>
      <c r="C28" s="1" t="s">
        <v>599</v>
      </c>
      <c r="D28" s="3" t="s">
        <v>588</v>
      </c>
      <c r="E28" s="4" t="n">
        <v>20160502</v>
      </c>
      <c r="F28" s="4" t="n">
        <v>20160506</v>
      </c>
      <c r="H28" s="5" t="s">
        <v>289</v>
      </c>
      <c r="I28" s="35" t="s">
        <v>600</v>
      </c>
      <c r="J28" s="5" t="s">
        <v>298</v>
      </c>
      <c r="K28" s="6" t="n">
        <v>4.3</v>
      </c>
      <c r="L28" s="4" t="n">
        <v>487</v>
      </c>
      <c r="M28" s="6" t="n">
        <f aca="false">1538.5*maybe!K28/maybe!L28</f>
        <v>13.5842915811088</v>
      </c>
      <c r="O28" s="4" t="s">
        <v>377</v>
      </c>
      <c r="P28" s="7" t="n">
        <v>42496</v>
      </c>
      <c r="Q28" s="7" t="n">
        <v>42497</v>
      </c>
      <c r="R28" s="5" t="s">
        <v>401</v>
      </c>
      <c r="S28" s="32" t="s">
        <v>378</v>
      </c>
      <c r="T28" s="3" t="s">
        <v>572</v>
      </c>
      <c r="U28" s="32" t="s">
        <v>380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2017-06-15T10:15:41Z</dcterms:created>
  <dc:creator/>
  <dc:description/>
  <dc:language>en-US</dc:language>
  <cp:lastModifiedBy/>
  <dcterms:modified xsi:type="dcterms:W3CDTF">2017-06-20T11:26:40Z</dcterms:modified>
  <cp:revision>8</cp:revision>
  <dc:subject/>
  <dc:title/>
</cp:coreProperties>
</file>