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uan/Documents/BioPharmaFinder/ZhangLab/"/>
    </mc:Choice>
  </mc:AlternateContent>
  <xr:revisionPtr revIDLastSave="0" documentId="13_ncr:1_{A628DAEE-E93E-2D4F-B74F-46842FDFD8F8}" xr6:coauthVersionLast="47" xr6:coauthVersionMax="47" xr10:uidLastSave="{00000000-0000-0000-0000-000000000000}"/>
  <bookViews>
    <workbookView xWindow="3760" yWindow="1960" windowWidth="30740" windowHeight="15540" activeTab="2" xr2:uid="{49736577-EFAA-DF4F-BC8A-EF84F5EBDB6F}"/>
  </bookViews>
  <sheets>
    <sheet name="Sheet1" sheetId="1" r:id="rId1"/>
    <sheet name="Sheet3" sheetId="3" r:id="rId2"/>
    <sheet name="Sheet4" sheetId="4" r:id="rId3"/>
    <sheet name="Sheet2" sheetId="2" r:id="rId4"/>
    <sheet name="202304data" sheetId="5" r:id="rId5"/>
    <sheet name="Sheet7" sheetId="7" r:id="rId6"/>
    <sheet name="CCA" sheetId="8" r:id="rId7"/>
    <sheet name="CC" sheetId="9" r:id="rId8"/>
    <sheet name="C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L36" i="2"/>
  <c r="L35" i="2"/>
  <c r="K36" i="2"/>
  <c r="I36" i="2"/>
  <c r="G36" i="2"/>
  <c r="E36" i="2"/>
  <c r="M27" i="2"/>
  <c r="O16" i="2"/>
  <c r="N9" i="2"/>
  <c r="M6" i="2"/>
  <c r="O35" i="2"/>
  <c r="L32" i="2"/>
  <c r="O32" i="2" s="1"/>
  <c r="L16" i="2"/>
  <c r="N16" i="2" s="1"/>
  <c r="L15" i="2"/>
  <c r="N15" i="2" s="1"/>
  <c r="L27" i="2"/>
  <c r="N27" i="2" s="1"/>
  <c r="L9" i="2"/>
  <c r="O9" i="2" s="1"/>
  <c r="L7" i="2"/>
  <c r="M7" i="2" s="1"/>
  <c r="L6" i="2"/>
  <c r="N6" i="2" s="1"/>
  <c r="O15" i="2" l="1"/>
  <c r="N32" i="2"/>
  <c r="O27" i="2"/>
  <c r="M9" i="2"/>
  <c r="N35" i="2"/>
  <c r="M32" i="2"/>
  <c r="M15" i="2"/>
  <c r="M35" i="2"/>
  <c r="O6" i="2"/>
  <c r="N7" i="2"/>
  <c r="M36" i="2"/>
  <c r="O7" i="2"/>
  <c r="M16" i="2"/>
  <c r="O36" i="2" l="1"/>
  <c r="N36" i="2"/>
</calcChain>
</file>

<file path=xl/sharedStrings.xml><?xml version="1.0" encoding="utf-8"?>
<sst xmlns="http://schemas.openxmlformats.org/spreadsheetml/2006/main" count="503" uniqueCount="173">
  <si>
    <t>seqs</t>
  </si>
  <si>
    <t>idx</t>
  </si>
  <si>
    <t>GCUCGCG	UK	LCGU	AAD--GGC--A	ACGC	R	PCUGA	CU1CU6A	PCAGA	AG-------------------ADU	AUGGG	TPCG"CC	CCCAU	CGUGAGU	G	CCA</t>
  </si>
  <si>
    <t>GGGCGUG	UK	GCGU	AGDC-GGD--A	GCGC	R	CUCCC	UUIGCOP	GGGAG	AG-------------------GDC	UCCGG	TPCGAUU	CCGGA	CUCGUCC	A	CCA</t>
  </si>
  <si>
    <t>Ala</t>
  </si>
  <si>
    <t>Arg</t>
  </si>
  <si>
    <t>tRNA</t>
  </si>
  <si>
    <t>GCUUGCG	UK	LCGU	AAD--GGC--A	ACGC	R	PCUGA	CU1CU6A	PCAGA	AG-------------------ADU	AUGGG	TPCG"CC	CCCAU	CGUGAGU	C	CCA</t>
  </si>
  <si>
    <t>PUCCUCG	UK	LCCC	AAD--GGDC-A	CGGC	R	PCUGG	CUICGAA	CCAGA	AG-------------------ADU	?CAGG	TPCA"GU	CCUGG	CGGGGAA	G	CCA</t>
  </si>
  <si>
    <t>Asn</t>
  </si>
  <si>
    <t>GACUCCA	UG	LCCA	AGDD-GGDD-A	AGGC	R	UGCGA	CUGUU6A	PCGCA	AG-------------------AD?	GUGAG	TPCA"CC	CUCAC	UGGGGUC	G	CCA</t>
  </si>
  <si>
    <t>Asp</t>
  </si>
  <si>
    <t>UCCGUGA	UA	GUUP	AAD--GGDC-A	GAAU	G	GGCGC	PUGUCKC	GUGCC	AG-------------------A-U	?GGGG	TPCAAUU	CCCCG	UCGCGGA	G	CCA</t>
  </si>
  <si>
    <t>Cys</t>
  </si>
  <si>
    <t>GCUCGUA	UG	GCGC	AGD--GGD--A	GCGC	A	GCAGA	PUGCA+A	PCUGU	UG-------------------7D?	CUUAG	TPCG"UC	CUGAG	UGCGAGC	U	CCA</t>
  </si>
  <si>
    <t>Glu</t>
  </si>
  <si>
    <t>UCCGAUA	UA	GUGP	AAC--GGCD-A	UCAC	A	PCACG	CU3UCAC	CGUGG	AG-------------------A-C	?GGGG	TPCGACU	CCCCG	UAUCGGA	G	CCA</t>
  </si>
  <si>
    <t>Gly</t>
  </si>
  <si>
    <t>GGGCGGU	UA	GUGP	AGD--GGDD-A	UCAU	C	CCACC	CU.CCAA	GGUGG	GG-------------------A-C	ACGGG	TPCGAUU	CUCGU	ACCGCUC	A	CCA</t>
  </si>
  <si>
    <t>GCGBAAG	UK	GUUP	AGD--GGD--A	AAAU	C	CAACG	PUGCCAP	CGUUG	GG---------------------C	?CCGG	TPCGAUU	CCGGG	CUUGCGC	A	CCA</t>
  </si>
  <si>
    <t>His</t>
  </si>
  <si>
    <t>G	GCC:UCU	UA	GUAP	AGD--#GDD-A	GUAC	A	CAACA	PUGUGKC	PGUUG	AA-------------------A-C	?CUGG	TPCGAUU	CUAGG	AGGUGGC	A	CCA</t>
  </si>
  <si>
    <t>G	GCC:UCU	UA	GUAP	AGD--#GDD-A	GUAC	A	CAUCG	PUGUGKC	CGAUG	AA-------------------A-C	?CUGG	TPCGAUU	CUAGG	AGAUGGC	A	CCA</t>
  </si>
  <si>
    <t>Ile</t>
  </si>
  <si>
    <t>GGUCUCU	UK	LCCC	AGDD-GGDD-A	AGGC	A	CCGUG	CUIAU6A	CGCGG	GG-------------------AD?	AGCGG	TPCG"UC	CCGCU	AGAGACC	A	CCA</t>
  </si>
  <si>
    <t>Ini</t>
  </si>
  <si>
    <t>AGCGCCG	UK	LCGC	AGD--GGA--A	GCGC	R	CAGGG	CUCAU6A	CCCUG	AU-------------------7D?	?UCGG	AUCG"AA	CCG^G	CGGCGCU	A	CCA</t>
  </si>
  <si>
    <t>Leu</t>
  </si>
  <si>
    <t>GGUUGUU	UG	LCMG	AGC--#GDCDA	AGGC	R	CCUGA	PU?AAKC	PCAGG	U-AUC----GUAA-----GAUG-?	AAGAG	TPCGAAU	CUCUU	AGCAACC	A	CCA</t>
  </si>
  <si>
    <t>GGAGGGU	UG	LCMG	AGD--#GDCDA	AGGC	R	GCAGA	BUUAAKA	PCUG-	UUGGAC---GGUU----GUCC-G?	GCGAG	TPCG"AC	CUCGC	AUCCUUC	A	CCA</t>
  </si>
  <si>
    <t>GGGAGUU	UG	LCMG	AGD--#GDDDA	AGGC	R	PCAGA	PUUAGKC	PCUGA	U-AUC----UUCG-----GAUG-?	AAGGG	TPCG"AU	CCCUU	AGCUCUC	A	CCA</t>
  </si>
  <si>
    <t>Lys</t>
  </si>
  <si>
    <t>PCCUUGU	UA	LCUC	AGDD-GGD--A	GAGC	R	PPCGG	CU)UU6A	CCGAA	AU-------------------7D?	AGGGG	TPCG"GC	CCCCU	APGAGGA	G	CCA</t>
  </si>
  <si>
    <t>GCCUUGU	UL	LCGC	AADC-GGD--A	GCGC	R	PAUGA	CUCUU6A	PCAUA	AG-------------------7UU	AGGGG	TPCG"GC	CCCCU	ACAGGGC	U	CCA</t>
  </si>
  <si>
    <t>Met</t>
  </si>
  <si>
    <t>GCUUCAG	UA	LCUC	AGDA-GGA--A	GAGC	R	PCAGP	CUCAU6A	PCUGA	AG-------------------7D?	GAGAG	TPCG"AC	CUCUC	CUGGAGC	A	CCA</t>
  </si>
  <si>
    <t>Phe</t>
  </si>
  <si>
    <t>GCGGAUU	UA	LCUC	AGDD-GGG--A	GAGC	R	CCAGA	BU#AAYA	P?UGG	AG-------------------7UC	?UGUG	TPCG"UC	CACAG	AAUUCGC	A	CCA</t>
  </si>
  <si>
    <t>GCGGACU	UA	LCUC	AGDD-GGG--A	GAGC	R	CCAGA	BU#AAYA	P?UGG	AG-------------------7UC	?UGUG	TPCG"UC	CACAG	AGUUCGC	A	CCA</t>
  </si>
  <si>
    <t>Pro</t>
  </si>
  <si>
    <t>GGGBGUG	UK	GUCP	AGD--GGD--A	UGAU	U	CUCGC	PUNGGKP	GCGAG	AG-------------------7CC	CUGGG	TPCA"UU	CCCAG	CUCGCCC	C	CCA</t>
  </si>
  <si>
    <t>GGGBGUG	UG	GUCP	AGD--GGD--A	UGAU	U	CUCGC	PUNGGKP	GCGAG	AG-------------------7CC	CUGGG	TPCA"UU	CCCAG	CUCGCCC	C	CCA</t>
  </si>
  <si>
    <t>Ser</t>
  </si>
  <si>
    <t>GGCAACU	UG	GCMG	AGD--#GDD-A	AGGC	R	AAAGA	PUIGA+A	PCUUU	J-GGGC---UCU-----GCCCG-?	GCAGG	TPCAAAU	CCUGC	AGUUGUC	G	CCA</t>
  </si>
  <si>
    <t>GGCAACU	UG	GCMG	AGD--#GDD-A	AGGC	R	AAAGA	PUIGA+A	PCUUU	J-GGGC---UUU-----GCCCG-?	GCAGG	TPCGAGU	CCUGC	AGUUGUC	G	CCA</t>
  </si>
  <si>
    <t>GGCACUA	UG	GCMG	AGD--#GDD-A	AGGC	R	ACAGA	&lt;UNGA+A	PCUGU	J-GGGC---UCU-----GCCCG-?	GCUGG	TPCAAAU	CCUGC	UGGUGUC	G	CCA</t>
  </si>
  <si>
    <t>Thr</t>
  </si>
  <si>
    <t>GCUUCUA	UG	LCCA	AGDD-GGD--A	AGGC	R	CCACA	'UIGU6A	PGUGG	AG-------------------AD?	AUCGG	TPCA"AU	CCGAU	UGGAAGC	A	CCA</t>
  </si>
  <si>
    <t>GCUUCUA	UG	LCCA	AGDD-GGD--A	AGGC	R	CCACA	'UIGU6A	PGUGG	AG-------------------AD?	GUCGG	TPCA"AU	CCGAC	UGGAAGC	A	CCA</t>
  </si>
  <si>
    <t>Trp</t>
  </si>
  <si>
    <t>GAAGCGG	UK	LCUC	AAD--#GD--A	GAGC	P	PPCGA	BUBCAAA	PCGAA	GG-------------------7DU	GCAGG	TPCA"UU	CCUGP	CCGUUUC	A	CCA</t>
  </si>
  <si>
    <t>Tyr</t>
  </si>
  <si>
    <t>CUCUCGG	UA	LCCA	AGDD-#GDDDA	AGGC	R	CAAGA	CUGPA+A	PCUUG	AG-------------------AD?	GGGCG	TPCG"CU	CGCCC	CCGGGAG	A	CCA</t>
  </si>
  <si>
    <t>Val</t>
  </si>
  <si>
    <t>GGUCCAA	UG	LUCC	AGD--GGDDCA	AGAC	R	PCGCC	PU&amp;ACAC	GGCGA	AG-------------------ADC	?CGAG	TPCG"AC	CUCGG	UUGGAUC	A	CCA</t>
  </si>
  <si>
    <t>GUUCCAA	UA	LUGP	AGC--GGCD-A	UCAC	L	PPGCC	PUCACAC	GGCAA	AG-------------------7DC	?CGAG	TPCG"UC	CUCGG	UUGGAAC	A	CCA</t>
  </si>
  <si>
    <t>GGUUUCG	UK	GUCP	AGDC-GGDD-A	UGGC	A	PCUGC	PUIACAC	GCAGA	AC-------------------7DC	?CCAG	TPCG"UC	CUGGG	CGAAAUC	A	CCA</t>
  </si>
  <si>
    <t>Monoisotopic Mass (full length)</t>
  </si>
  <si>
    <t>Monoisotopic Mass (CC-tailed)</t>
  </si>
  <si>
    <t>Monoisotopic Mass (C-tailed)</t>
  </si>
  <si>
    <t>Amino Acid</t>
  </si>
  <si>
    <t>AminoAcid &amp; CCA</t>
  </si>
  <si>
    <t>sum</t>
  </si>
  <si>
    <t>CCA Ratio</t>
  </si>
  <si>
    <t>CC Ratio</t>
  </si>
  <si>
    <t>C Ratio</t>
  </si>
  <si>
    <t>Organism</t>
  </si>
  <si>
    <t>Acc-stem</t>
  </si>
  <si>
    <t>D-stem</t>
  </si>
  <si>
    <t>D-loop</t>
  </si>
  <si>
    <t>Ac-stem</t>
  </si>
  <si>
    <t>Ac-loop</t>
  </si>
  <si>
    <t>V-region</t>
  </si>
  <si>
    <t>T-stem</t>
  </si>
  <si>
    <t>T-loop</t>
  </si>
  <si>
    <t>CCA</t>
  </si>
  <si>
    <t>Saccharomyces cerevisiae</t>
  </si>
  <si>
    <t>-</t>
  </si>
  <si>
    <t>UCCGUGA</t>
  </si>
  <si>
    <t>G</t>
  </si>
  <si>
    <t>CCCCG</t>
  </si>
  <si>
    <t>UCGCGGA</t>
  </si>
  <si>
    <t>CC 57"</t>
  </si>
  <si>
    <t>CC 53T</t>
  </si>
  <si>
    <t>GGGCGUG UK GCGU AGDC-GGD--A GCGC R CUCCC UUIGCOP GGGAG AG-------------------GDC UCCGG TPCGAUU CCGGA CUCGUCC A CCA</t>
  </si>
  <si>
    <t>GCUCGCG UK LCGU AAD--GGC--A ACGC R PCUGA CU1CU6A PCAGA AG-------------------ADU AUGGG TPCG"CC CCCAU CGUGAGU G CCA</t>
  </si>
  <si>
    <t>GCUUGCG UK LCGU AAD--GGC--A ACGC R PCUGA CU1CU6A PCAGA AG-------------------ADU AUGGG TPCG"CC CCCAU CGUGAGU C CCA</t>
  </si>
  <si>
    <t>PUCCUCG UK LCCC AAD--GGDC-A CGGC R PCUGG CUICGAA CCAGA AG-------------------ADU ?CAGG TPCA"GU CCUGG CGGGGAA G CCA</t>
  </si>
  <si>
    <t>GACUCCA UG LCCA AGDD-GGDD-A AGGC R UGCGA CUGUU6A PCGCA AG-------------------AD? GUGAG TPCA"CC CUCAC UGGGGUC G CCA</t>
  </si>
  <si>
    <t>UCCGUGA UA GUUP AAD--GGDC-A GAAU G GGCGC PUGUCKC GUGCC AG-------------------A-U ?GGGG TPCAAUU CCCCG UCGCGGA G CCA</t>
  </si>
  <si>
    <t>GCUCGUA UG GCGC AGD--GGD--A GCGC A GCAGA PUGCA+A PCUGU UG-------------------7D? CUUAG TPCG"UC CUGAG UGCGAGC U CCA</t>
  </si>
  <si>
    <t>UCCGAUA UA GUGP AAC--GGCD-A UCAC A PCACG CU3UCAC CGUGG AG-------------------A-C ?GGGG TPCGACU CCCCG UAUCGGA G CCA</t>
  </si>
  <si>
    <t>GGGCGGU UA GUGP AGD--GGDD-A UCAU C CCACC CU.CCAA GGUGG GG-------------------A-C ACGGG TPCGAUU CUCGU ACCGCUC A CCA</t>
  </si>
  <si>
    <t>GCGBAAG UK GUUP AGD--GGD--A AAAU C CAACG PUGCCAP CGUUG GG---------------------C ?CCGG TPCGAUU CCGGG CUUGCGC A CCA</t>
  </si>
  <si>
    <t>G GCC:UCU UA GUAP AGD--#GDD-A GUAC A CAACA PUGUGKC PGUUG AA-------------------A-C ?CUGG TPCGAUU CUAGG AGGUGGC A CCA</t>
  </si>
  <si>
    <t>G GCC:UCU UA GUAP AGD--#GDD-A GUAC A CAUCG PUGUGKC CGAUG AA-------------------A-C ?CUGG TPCGAUU CUAGG AGAUGGC A CCA</t>
  </si>
  <si>
    <t>GGUCUCU UK LCCC AGDD-GGDD-A AGGC A CCGUG CUIAU6A CGCGG GG-------------------AD? AGCGG TPCG"UC CCGCU AGAGACC A CCA</t>
  </si>
  <si>
    <t>AGCGCCG UK LCGC AGD--GGA--A GCGC R CAGGG CUCAU6A CCCUG AU-------------------7D? ?UCGG AUCG"AA CCG^G CGGCGCU A CCA</t>
  </si>
  <si>
    <t>GGUUGUU UG LCMG AGC--#GDCDA AGGC R CCUGA PU?AAKC PCAGG U-AUC----GUAA-----GAUG-? AAGAG TPCGAAU CUCUU AGCAACC A CCA</t>
  </si>
  <si>
    <t>GGAGGGU UG LCMG AGD--#GDCDA AGGC R GCAGA BUUAAKA PCUG- UUGGAC---GGUU----GUCC-G? GCGAG TPCG"AC CUCGC AUCCUUC A CCA</t>
  </si>
  <si>
    <t>GGGAGUU UG LCMG AGD--#GDDDA AGGC R PCAGA PUUAGKC PCUGA U-AUC----UUCG-----GAUG-? AAGGG TPCG"AU CCCUU AGCUCUC A CCA</t>
  </si>
  <si>
    <t>PCCUUGU UA LCUC AGDD-GGD--A GAGC R PPCGG CU)UU6A CCGAA AU-------------------7D? AGGGG TPCG"GC CCCCU APGAGGA G CCA</t>
  </si>
  <si>
    <t>GCCUUGU UL LCGC AADC-GGD--A GCGC R PAUGA CUCUU6A PCAUA AG-------------------7UU AGGGG TPCG"GC CCCCU ACAGGGC U CCA</t>
  </si>
  <si>
    <t>GCUUCAG UA LCUC AGDA-GGA--A GAGC R PCAGP CUCAU6A PCUGA AG-------------------7D? GAGAG TPCG"AC CUCUC CUGGAGC A CCA</t>
  </si>
  <si>
    <t>GCGGAUU UA LCUC AGDD-GGG--A GAGC R CCAGA BU#AAYA P?UGG AG-------------------7UC ?UGUG TPCG"UC CACAG AAUUCGC A CCA</t>
  </si>
  <si>
    <t>GCGGACU UA LCUC AGDD-GGG--A GAGC R CCAGA BU#AAYA P?UGG AG-------------------7UC ?UGUG TPCG"UC CACAG AGUUCGC A CCA</t>
  </si>
  <si>
    <t>GGGBGUG UK GUCP AGD--GGD--A UGAU U CUCGC PUNGGKP GCGAG AG-------------------7CC CUGGG TPCA"UU CCCAG CUCGCCC C CCA</t>
  </si>
  <si>
    <t>GGGBGUG UG GUCP AGD--GGD--A UGAU U CUCGC PUNGGKP GCGAG AG-------------------7CC CUGGG TPCA"UU CCCAG CUCGCCC C CCA</t>
  </si>
  <si>
    <t>GGCAACU UG GCMG AGD--#GDD-A AGGC R AAAGA PUIGA+A PCUUU J-GGGC---UCU-----GCCCG-? GCAGG TPCAAAU CCUGC AGUUGUC G CCA</t>
  </si>
  <si>
    <t>GGCAACU UG GCMG AGD--#GDD-A AGGC R AAAGA PUIGA+A PCUUU J-GGGC---UUU-----GCCCG-? GCAGG TPCGAGU CCUGC AGUUGUC G CCA</t>
  </si>
  <si>
    <t>GGCACUA UG GCMG AGD--#GDD-A AGGC R ACAGA &lt;UNGA+A PCUGU J-GGGC---UCU-----GCCCG-? GCUGG TPCAAAU CCUGC UGGUGUC G CCA</t>
  </si>
  <si>
    <t>GCUUCUA UG LCCA AGDD-GGD--A AGGC R CCACA 'UIGU6A PGUGG AG-------------------AD? AUCGG TPCA"AU CCGAU UGGAAGC A CCA</t>
  </si>
  <si>
    <t>GCUUCUA UG LCCA AGDD-GGD--A AGGC R CCACA 'UIGU6A PGUGG AG-------------------AD? GUCGG TPCA"AU CCGAC UGGAAGC A CCA</t>
  </si>
  <si>
    <t>GAAGCGG UK LCUC AAD--#GD--A GAGC P PPCGA BUBCAAA PCGAA GG-------------------7DU GCAGG TPCA"UU CCUGP CCGUUUC A CCA</t>
  </si>
  <si>
    <t>CUCUCGG UA LCCA AGDD-#GDDDA AGGC R CAAGA CUGPA+A PCUUG AG-------------------AD? GGGCG TPCG"CU CGCCC CCGGGAG A CCA</t>
  </si>
  <si>
    <t>GGUCCAA UG LUCC AGD--GGDDCA AGAC R PCGCC PU&amp;ACAC GGCGA AG-------------------ADC ?CGAG TPCG"AC CUCGG UUGGAUC A CCA</t>
  </si>
  <si>
    <t>GUUCCAA UA LUGP AGC--GGCD-A UCAC L PPGCC PUCACAC GGCAA AG-------------------7DC ?CGAG TPCG"UC CUCGG UUGGAAC A CCA</t>
  </si>
  <si>
    <t>GGUUUCG UK GUCP AGDC-GGDD-A UGGC A PCUGC PUIACAC GCAGA AC-------------------7DC ?CCAG TPCG"UC CUGGG CGAAAUC A CCA</t>
  </si>
  <si>
    <t>N/A</t>
  </si>
  <si>
    <t>Mass</t>
  </si>
  <si>
    <t>Vol</t>
  </si>
  <si>
    <t>MassMod</t>
  </si>
  <si>
    <t>VolMod</t>
  </si>
  <si>
    <t>9K</t>
  </si>
  <si>
    <t>9L</t>
  </si>
  <si>
    <t>4B</t>
  </si>
  <si>
    <t>10L</t>
  </si>
  <si>
    <t>C 54T</t>
  </si>
  <si>
    <r>
      <t>P</t>
    </r>
    <r>
      <rPr>
        <sz val="10"/>
        <color rgb="FFFF0000"/>
        <rFont val="Arial"/>
        <family val="2"/>
      </rPr>
      <t>UGUCKC</t>
    </r>
  </si>
  <si>
    <r>
      <t>GU</t>
    </r>
    <r>
      <rPr>
        <sz val="10"/>
        <color rgb="FFFF0000"/>
        <rFont val="Arial"/>
        <family val="2"/>
      </rPr>
      <t>GCC</t>
    </r>
  </si>
  <si>
    <t>Theoretical Monoisotopic Mass (CCA-tailed)</t>
  </si>
  <si>
    <t>Theoretical Monoisotopic Mass  (Amino Acid)</t>
  </si>
  <si>
    <t>Theoretical Monoisotopic Mass (C-tailed)</t>
  </si>
  <si>
    <t>Theoretical Monoisotopic Mass (CC-tailed)</t>
  </si>
  <si>
    <t>Index</t>
  </si>
  <si>
    <t>tRNA type</t>
  </si>
  <si>
    <t>Reference Sequence</t>
  </si>
  <si>
    <t>AsnGUU</t>
  </si>
  <si>
    <t>AspGUC</t>
  </si>
  <si>
    <t>CysGCA</t>
  </si>
  <si>
    <t>Glu3UC</t>
  </si>
  <si>
    <t>GlyGCC</t>
  </si>
  <si>
    <t>Gly.CC</t>
  </si>
  <si>
    <t>HisGUG</t>
  </si>
  <si>
    <t>IleIAU</t>
  </si>
  <si>
    <t>IniCAU</t>
  </si>
  <si>
    <t>Leu?AA</t>
  </si>
  <si>
    <t>LeuUAA</t>
  </si>
  <si>
    <t>LeuUAG</t>
  </si>
  <si>
    <t>Lys)UU</t>
  </si>
  <si>
    <t>LysCUU</t>
  </si>
  <si>
    <t>MetCAU</t>
  </si>
  <si>
    <t>Phe#AA</t>
  </si>
  <si>
    <t>ProNGG</t>
  </si>
  <si>
    <t>SerIGA</t>
  </si>
  <si>
    <t>SerNGA</t>
  </si>
  <si>
    <t>ThrIGU</t>
  </si>
  <si>
    <t>TrpBCA</t>
  </si>
  <si>
    <t>TyrGPA</t>
  </si>
  <si>
    <t>Val&amp;AC</t>
  </si>
  <si>
    <t>ValCAC</t>
  </si>
  <si>
    <t>ValIAC</t>
  </si>
  <si>
    <t>AlaIGC</t>
  </si>
  <si>
    <t>Arg1CU</t>
  </si>
  <si>
    <t>ArgICG</t>
  </si>
  <si>
    <r>
      <t>U</t>
    </r>
    <r>
      <rPr>
        <sz val="10"/>
        <color rgb="FFFF0000"/>
        <rFont val="Arial"/>
        <family val="2"/>
      </rPr>
      <t>A</t>
    </r>
  </si>
  <si>
    <r>
      <rPr>
        <sz val="10"/>
        <color rgb="FFFF0000"/>
        <rFont val="Arial"/>
        <family val="2"/>
      </rPr>
      <t>G</t>
    </r>
    <r>
      <rPr>
        <sz val="10"/>
        <color theme="1"/>
        <rFont val="Arial"/>
        <family val="2"/>
      </rPr>
      <t>UU</t>
    </r>
    <r>
      <rPr>
        <sz val="10"/>
        <color rgb="FFFF0000"/>
        <rFont val="Arial"/>
        <family val="2"/>
      </rPr>
      <t>P</t>
    </r>
  </si>
  <si>
    <r>
      <rPr>
        <sz val="10"/>
        <color rgb="FFFF0000"/>
        <rFont val="Arial"/>
        <family val="2"/>
      </rPr>
      <t>AA</t>
    </r>
    <r>
      <rPr>
        <sz val="10"/>
        <color theme="1"/>
        <rFont val="Arial"/>
        <family val="2"/>
      </rPr>
      <t>D--G</t>
    </r>
    <r>
      <rPr>
        <sz val="10"/>
        <color rgb="FFFF0000"/>
        <rFont val="Arial"/>
        <family val="2"/>
      </rPr>
      <t>GDC</t>
    </r>
    <r>
      <rPr>
        <sz val="10"/>
        <color theme="1"/>
        <rFont val="Arial"/>
        <family val="2"/>
      </rPr>
      <t>-</t>
    </r>
    <r>
      <rPr>
        <sz val="10"/>
        <color rgb="FFFF0000"/>
        <rFont val="Arial"/>
        <family val="2"/>
      </rPr>
      <t>A</t>
    </r>
  </si>
  <si>
    <r>
      <rPr>
        <sz val="10"/>
        <color rgb="FFFF0000"/>
        <rFont val="Arial"/>
        <family val="2"/>
      </rPr>
      <t>GA</t>
    </r>
    <r>
      <rPr>
        <sz val="10"/>
        <color theme="1"/>
        <rFont val="Arial"/>
        <family val="2"/>
      </rPr>
      <t>AU</t>
    </r>
  </si>
  <si>
    <r>
      <t>G</t>
    </r>
    <r>
      <rPr>
        <sz val="10"/>
        <color rgb="FFFF0000"/>
        <rFont val="Arial"/>
        <family val="2"/>
      </rPr>
      <t>GCG</t>
    </r>
    <r>
      <rPr>
        <sz val="10"/>
        <color theme="1"/>
        <rFont val="Arial"/>
        <family val="2"/>
      </rPr>
      <t>C</t>
    </r>
  </si>
  <si>
    <r>
      <rPr>
        <sz val="10"/>
        <color rgb="FFFF0000"/>
        <rFont val="Arial"/>
        <family val="2"/>
      </rPr>
      <t>AG</t>
    </r>
    <r>
      <rPr>
        <sz val="10"/>
        <color theme="1"/>
        <rFont val="Arial"/>
        <family val="2"/>
      </rPr>
      <t>-------------------A-U</t>
    </r>
  </si>
  <si>
    <r>
      <rPr>
        <sz val="10"/>
        <color rgb="FFFF0000"/>
        <rFont val="Arial"/>
        <family val="2"/>
      </rPr>
      <t>?GGG</t>
    </r>
    <r>
      <rPr>
        <sz val="10"/>
        <color theme="1"/>
        <rFont val="Arial"/>
        <family val="2"/>
      </rPr>
      <t>G</t>
    </r>
  </si>
  <si>
    <r>
      <t>T</t>
    </r>
    <r>
      <rPr>
        <sz val="10"/>
        <color rgb="FFFF0000"/>
        <rFont val="Arial"/>
        <family val="2"/>
      </rPr>
      <t>PC</t>
    </r>
    <r>
      <rPr>
        <sz val="10"/>
        <color theme="1"/>
        <rFont val="Arial"/>
        <family val="2"/>
      </rPr>
      <t>AAUU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</si>
</sst>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E39C-2548-0945-B4EB-7EE36224086D}">
  <dimension ref="A1:I35"/>
  <sheetViews>
    <sheetView workbookViewId="0">
      <selection activeCell="D7" sqref="D7"/>
    </sheetView>
  </sheetViews>
  <sheetFormatPr baseColWidth="10" defaultRowHeight="16" x14ac:dyDescent="0.2"/>
  <cols>
    <col min="3" max="3" width="119.5" customWidth="1"/>
  </cols>
  <sheetData>
    <row r="1" spans="1:9" ht="51" x14ac:dyDescent="0.2">
      <c r="A1" t="s">
        <v>1</v>
      </c>
      <c r="B1" t="s">
        <v>6</v>
      </c>
      <c r="C1" t="s">
        <v>0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9" x14ac:dyDescent="0.2">
      <c r="A2">
        <v>1</v>
      </c>
      <c r="B2" t="s">
        <v>162</v>
      </c>
      <c r="C2" t="s">
        <v>3</v>
      </c>
      <c r="D2" s="1">
        <v>24616.247220000001</v>
      </c>
      <c r="E2" s="1">
        <v>24287.19472</v>
      </c>
      <c r="F2" s="1">
        <v>23982.153419999999</v>
      </c>
      <c r="G2" s="1">
        <v>89.09</v>
      </c>
      <c r="H2" s="1">
        <v>24687.32662</v>
      </c>
    </row>
    <row r="3" spans="1:9" x14ac:dyDescent="0.2">
      <c r="A3">
        <v>2</v>
      </c>
      <c r="B3" t="s">
        <v>163</v>
      </c>
      <c r="C3" t="s">
        <v>2</v>
      </c>
      <c r="D3" s="1">
        <v>24443.31134</v>
      </c>
      <c r="E3" s="1">
        <v>24114.258839999999</v>
      </c>
      <c r="F3" s="1">
        <v>23809.217540000001</v>
      </c>
      <c r="G3">
        <v>174.2</v>
      </c>
      <c r="H3" s="1">
        <v>24599.500739999999</v>
      </c>
    </row>
    <row r="4" spans="1:9" x14ac:dyDescent="0.2">
      <c r="A4">
        <v>3</v>
      </c>
      <c r="B4" t="s">
        <v>163</v>
      </c>
      <c r="C4" t="s">
        <v>7</v>
      </c>
      <c r="D4" s="1">
        <v>24404.289239999998</v>
      </c>
      <c r="E4" s="1">
        <v>24075.23674</v>
      </c>
      <c r="F4" s="1">
        <v>23770.19544</v>
      </c>
      <c r="G4">
        <v>174.2</v>
      </c>
      <c r="H4" s="1">
        <v>24560.478640000001</v>
      </c>
    </row>
    <row r="5" spans="1:9" x14ac:dyDescent="0.2">
      <c r="A5">
        <v>4</v>
      </c>
      <c r="B5" t="s">
        <v>164</v>
      </c>
      <c r="C5" t="s">
        <v>8</v>
      </c>
      <c r="D5" s="1">
        <v>24625.36951</v>
      </c>
      <c r="E5" s="1">
        <v>24296.317009999999</v>
      </c>
      <c r="F5" s="1">
        <v>23991.275710000002</v>
      </c>
      <c r="G5">
        <v>174.2</v>
      </c>
      <c r="H5" s="1">
        <v>24781.55891</v>
      </c>
    </row>
    <row r="6" spans="1:9" x14ac:dyDescent="0.2">
      <c r="A6">
        <v>5</v>
      </c>
      <c r="B6" t="s">
        <v>137</v>
      </c>
      <c r="C6" t="s">
        <v>10</v>
      </c>
      <c r="D6" s="1">
        <v>25051.437020000001</v>
      </c>
      <c r="E6" s="1">
        <v>24722.38452</v>
      </c>
      <c r="F6" s="1">
        <v>24417.343219999999</v>
      </c>
      <c r="G6">
        <v>132.1</v>
      </c>
      <c r="H6" s="1">
        <v>25165.526419999998</v>
      </c>
    </row>
    <row r="7" spans="1:9" x14ac:dyDescent="0.2">
      <c r="A7">
        <v>6</v>
      </c>
      <c r="B7" t="s">
        <v>138</v>
      </c>
      <c r="C7" t="s">
        <v>12</v>
      </c>
      <c r="D7" s="1">
        <v>24233.174340000001</v>
      </c>
      <c r="E7" s="1">
        <v>23904.12184</v>
      </c>
      <c r="F7" s="1">
        <v>23599.080539999999</v>
      </c>
      <c r="G7">
        <v>133.1</v>
      </c>
      <c r="H7" s="1">
        <v>24348.263739999999</v>
      </c>
    </row>
    <row r="8" spans="1:9" x14ac:dyDescent="0.2">
      <c r="A8">
        <v>7</v>
      </c>
      <c r="B8" t="s">
        <v>139</v>
      </c>
      <c r="C8" t="s">
        <v>14</v>
      </c>
      <c r="D8" s="1">
        <v>24302.257379999999</v>
      </c>
      <c r="E8" s="1">
        <v>23973.204880000001</v>
      </c>
      <c r="F8" s="1">
        <v>23668.16358</v>
      </c>
      <c r="G8">
        <v>121.2</v>
      </c>
      <c r="H8" s="1">
        <v>24405.446779999998</v>
      </c>
    </row>
    <row r="9" spans="1:9" x14ac:dyDescent="0.2">
      <c r="A9">
        <v>8</v>
      </c>
      <c r="B9" t="s">
        <v>140</v>
      </c>
      <c r="C9" t="s">
        <v>16</v>
      </c>
      <c r="D9" s="1">
        <v>24175.1764</v>
      </c>
      <c r="E9" s="1">
        <v>23846.123899999999</v>
      </c>
      <c r="F9" s="1">
        <v>23541.082600000002</v>
      </c>
      <c r="G9" s="1">
        <v>147.1</v>
      </c>
      <c r="H9" s="1">
        <v>24304.265800000001</v>
      </c>
      <c r="I9" s="1">
        <v>12203.94</v>
      </c>
    </row>
    <row r="10" spans="1:9" x14ac:dyDescent="0.2">
      <c r="A10">
        <v>9</v>
      </c>
      <c r="B10" t="s">
        <v>142</v>
      </c>
      <c r="C10" t="s">
        <v>18</v>
      </c>
      <c r="D10" s="1">
        <v>23821.121169999999</v>
      </c>
      <c r="E10" s="1">
        <v>23492.068670000001</v>
      </c>
      <c r="F10" s="1">
        <v>23187.02737</v>
      </c>
      <c r="G10">
        <v>75.069999999999993</v>
      </c>
      <c r="H10" s="1">
        <v>23878.18057</v>
      </c>
    </row>
    <row r="11" spans="1:9" x14ac:dyDescent="0.2">
      <c r="A11">
        <v>10</v>
      </c>
      <c r="B11" t="s">
        <v>141</v>
      </c>
      <c r="C11" t="s">
        <v>19</v>
      </c>
      <c r="D11" s="1">
        <v>23556.11118</v>
      </c>
      <c r="E11" s="1">
        <v>23227.058679999998</v>
      </c>
      <c r="F11" s="1">
        <v>22922.017380000001</v>
      </c>
      <c r="G11">
        <v>75.069999999999993</v>
      </c>
      <c r="H11" s="1">
        <v>23613.170580000002</v>
      </c>
    </row>
    <row r="12" spans="1:9" x14ac:dyDescent="0.2">
      <c r="A12">
        <v>11</v>
      </c>
      <c r="B12" t="s">
        <v>143</v>
      </c>
      <c r="C12" t="s">
        <v>21</v>
      </c>
      <c r="D12" s="1">
        <v>24571.252339999999</v>
      </c>
      <c r="E12" s="1">
        <v>24242.199840000001</v>
      </c>
      <c r="F12" s="1">
        <v>23937.15854</v>
      </c>
      <c r="G12">
        <v>155.19999999999999</v>
      </c>
      <c r="H12" s="1">
        <v>24708.441739999998</v>
      </c>
    </row>
    <row r="13" spans="1:9" x14ac:dyDescent="0.2">
      <c r="A13">
        <v>12</v>
      </c>
      <c r="B13" t="s">
        <v>143</v>
      </c>
      <c r="C13" t="s">
        <v>22</v>
      </c>
      <c r="D13" s="1">
        <v>24570.268339999999</v>
      </c>
      <c r="E13" s="1">
        <v>24241.215840000001</v>
      </c>
      <c r="F13" s="1">
        <v>23936.17454</v>
      </c>
      <c r="G13">
        <v>155.19999999999999</v>
      </c>
      <c r="H13" s="1">
        <v>24707.457740000002</v>
      </c>
    </row>
    <row r="14" spans="1:9" x14ac:dyDescent="0.2">
      <c r="A14">
        <v>13</v>
      </c>
      <c r="B14" t="s">
        <v>144</v>
      </c>
      <c r="C14" t="s">
        <v>24</v>
      </c>
      <c r="D14" s="1">
        <v>25052.43231</v>
      </c>
      <c r="E14" s="1">
        <v>24723.379809999999</v>
      </c>
      <c r="F14" s="1">
        <v>24418.338510000001</v>
      </c>
      <c r="G14" s="1">
        <v>131.19999999999999</v>
      </c>
      <c r="H14" s="1">
        <v>25165.621709999999</v>
      </c>
    </row>
    <row r="15" spans="1:9" x14ac:dyDescent="0.2">
      <c r="A15">
        <v>14</v>
      </c>
      <c r="B15" t="s">
        <v>145</v>
      </c>
      <c r="C15" t="s">
        <v>26</v>
      </c>
      <c r="D15" s="1">
        <v>24763.482530000001</v>
      </c>
      <c r="E15" s="1">
        <v>24434.43003</v>
      </c>
      <c r="F15" s="1">
        <v>24129.388729999999</v>
      </c>
      <c r="G15" s="1">
        <v>146.1</v>
      </c>
      <c r="H15" s="1">
        <v>24891.571929999998</v>
      </c>
    </row>
    <row r="16" spans="1:9" x14ac:dyDescent="0.2">
      <c r="A16">
        <v>15</v>
      </c>
      <c r="B16" t="s">
        <v>146</v>
      </c>
      <c r="C16" t="s">
        <v>28</v>
      </c>
      <c r="D16" s="1">
        <v>27549.727719999999</v>
      </c>
      <c r="E16" s="1">
        <v>27220.675220000001</v>
      </c>
      <c r="F16" s="1">
        <v>26915.63392</v>
      </c>
      <c r="G16">
        <v>131.19999999999999</v>
      </c>
      <c r="H16" s="1">
        <v>27662.917119999998</v>
      </c>
    </row>
    <row r="17" spans="1:9" x14ac:dyDescent="0.2">
      <c r="A17">
        <v>16</v>
      </c>
      <c r="B17" t="s">
        <v>147</v>
      </c>
      <c r="C17" t="s">
        <v>29</v>
      </c>
      <c r="D17" s="1">
        <v>28294.838240000001</v>
      </c>
      <c r="E17" s="1">
        <v>27965.785739999999</v>
      </c>
      <c r="F17" s="1">
        <v>27660.744439999999</v>
      </c>
      <c r="G17">
        <v>131.19999999999999</v>
      </c>
      <c r="H17" s="1">
        <v>28408.02764</v>
      </c>
    </row>
    <row r="18" spans="1:9" x14ac:dyDescent="0.2">
      <c r="A18">
        <v>17</v>
      </c>
      <c r="B18" t="s">
        <v>148</v>
      </c>
      <c r="C18" t="s">
        <v>30</v>
      </c>
      <c r="D18" s="1">
        <v>27541.66245</v>
      </c>
      <c r="E18" s="1">
        <v>27212.609949999998</v>
      </c>
      <c r="F18" s="1">
        <v>26907.568650000001</v>
      </c>
      <c r="G18">
        <v>131.19999999999999</v>
      </c>
      <c r="H18" s="1">
        <v>27654.851849999999</v>
      </c>
    </row>
    <row r="19" spans="1:9" x14ac:dyDescent="0.2">
      <c r="A19">
        <v>18</v>
      </c>
      <c r="B19" t="s">
        <v>149</v>
      </c>
      <c r="C19" t="s">
        <v>32</v>
      </c>
      <c r="D19" s="1">
        <v>24814.373029999999</v>
      </c>
      <c r="E19" s="1">
        <v>24485.320530000001</v>
      </c>
      <c r="F19" s="1">
        <v>24180.27923</v>
      </c>
      <c r="G19">
        <v>146.19999999999999</v>
      </c>
      <c r="H19" s="1">
        <v>24942.562430000002</v>
      </c>
    </row>
    <row r="20" spans="1:9" x14ac:dyDescent="0.2">
      <c r="A20">
        <v>19</v>
      </c>
      <c r="B20" t="s">
        <v>150</v>
      </c>
      <c r="C20" t="s">
        <v>33</v>
      </c>
      <c r="D20" s="1">
        <v>24707.326089999999</v>
      </c>
      <c r="E20" s="1">
        <v>24378.273590000001</v>
      </c>
      <c r="F20" s="1">
        <v>24073.23229</v>
      </c>
      <c r="G20">
        <v>146.19999999999999</v>
      </c>
      <c r="H20" s="1">
        <v>24835.515490000002</v>
      </c>
    </row>
    <row r="21" spans="1:9" x14ac:dyDescent="0.2">
      <c r="A21">
        <v>20</v>
      </c>
      <c r="B21" t="s">
        <v>151</v>
      </c>
      <c r="C21" t="s">
        <v>35</v>
      </c>
      <c r="D21" s="1">
        <v>24745.401849999998</v>
      </c>
      <c r="E21" s="1">
        <v>24416.34935</v>
      </c>
      <c r="F21" s="1">
        <v>24111.30805</v>
      </c>
      <c r="G21">
        <v>149.19999999999999</v>
      </c>
      <c r="H21" s="1">
        <v>24876.591250000001</v>
      </c>
    </row>
    <row r="22" spans="1:9" x14ac:dyDescent="0.2">
      <c r="A22">
        <v>21</v>
      </c>
      <c r="B22" t="s">
        <v>152</v>
      </c>
      <c r="C22" t="s">
        <v>37</v>
      </c>
      <c r="D22" s="1">
        <v>24939.507320000001</v>
      </c>
      <c r="E22" s="1">
        <v>24610.75908</v>
      </c>
      <c r="F22" s="1">
        <v>24305.717779999999</v>
      </c>
      <c r="G22" s="1">
        <v>165.2</v>
      </c>
      <c r="H22" s="1">
        <v>25086.69672</v>
      </c>
    </row>
    <row r="23" spans="1:9" x14ac:dyDescent="0.2">
      <c r="A23">
        <v>22</v>
      </c>
      <c r="B23" t="s">
        <v>152</v>
      </c>
      <c r="C23" t="s">
        <v>38</v>
      </c>
      <c r="D23" s="1">
        <v>24954.518220000002</v>
      </c>
      <c r="E23" s="1">
        <v>24625.769980000001</v>
      </c>
      <c r="F23" s="1">
        <v>24320.72868</v>
      </c>
      <c r="G23" s="1">
        <v>165.2</v>
      </c>
      <c r="H23" s="1">
        <v>25101.707620000001</v>
      </c>
    </row>
    <row r="24" spans="1:9" x14ac:dyDescent="0.2">
      <c r="A24">
        <v>23</v>
      </c>
      <c r="B24" t="s">
        <v>153</v>
      </c>
      <c r="C24" t="s">
        <v>40</v>
      </c>
      <c r="D24" s="1">
        <v>23914.141370000001</v>
      </c>
      <c r="E24" s="1">
        <v>23585.08887</v>
      </c>
      <c r="F24" s="1">
        <v>23280.047569999999</v>
      </c>
      <c r="G24">
        <v>115.1</v>
      </c>
      <c r="H24" s="1">
        <v>24011.230769999998</v>
      </c>
    </row>
    <row r="25" spans="1:9" x14ac:dyDescent="0.2">
      <c r="A25">
        <v>24</v>
      </c>
      <c r="B25" t="s">
        <v>153</v>
      </c>
      <c r="C25" t="s">
        <v>41</v>
      </c>
      <c r="D25" s="1">
        <v>23900.125690000001</v>
      </c>
      <c r="E25" s="1">
        <v>23571.073189999999</v>
      </c>
      <c r="F25" s="1">
        <v>23266.031889999998</v>
      </c>
      <c r="G25">
        <v>115.1</v>
      </c>
      <c r="H25" s="1">
        <v>23997.215090000002</v>
      </c>
    </row>
    <row r="26" spans="1:9" x14ac:dyDescent="0.2">
      <c r="A26">
        <v>25</v>
      </c>
      <c r="B26" t="s">
        <v>154</v>
      </c>
      <c r="C26" t="s">
        <v>43</v>
      </c>
      <c r="D26" s="1">
        <v>27624.748479999998</v>
      </c>
      <c r="E26" s="1">
        <v>27295.69598</v>
      </c>
      <c r="F26" s="1">
        <v>26990.65468</v>
      </c>
      <c r="G26">
        <v>105.09</v>
      </c>
      <c r="H26" s="1">
        <v>27711.827880000001</v>
      </c>
    </row>
    <row r="27" spans="1:9" x14ac:dyDescent="0.2">
      <c r="A27">
        <v>26</v>
      </c>
      <c r="B27" t="s">
        <v>154</v>
      </c>
      <c r="C27" t="s">
        <v>44</v>
      </c>
      <c r="D27" s="1">
        <v>27657.722280000002</v>
      </c>
      <c r="E27" s="1">
        <v>27328.66978</v>
      </c>
      <c r="F27" s="1">
        <v>27023.628479999999</v>
      </c>
      <c r="G27">
        <v>105.09</v>
      </c>
      <c r="H27" s="1">
        <v>27744.80168</v>
      </c>
    </row>
    <row r="28" spans="1:9" x14ac:dyDescent="0.2">
      <c r="A28">
        <v>27</v>
      </c>
      <c r="B28" t="s">
        <v>155</v>
      </c>
      <c r="C28" t="s">
        <v>45</v>
      </c>
      <c r="D28" s="1">
        <v>26996.665239999998</v>
      </c>
      <c r="E28" s="1">
        <v>26667.61274</v>
      </c>
      <c r="F28" s="1">
        <v>26362.57144</v>
      </c>
      <c r="G28">
        <v>105.09</v>
      </c>
      <c r="H28" s="1">
        <v>27083.744640000001</v>
      </c>
      <c r="I28" s="1">
        <v>5115.21</v>
      </c>
    </row>
    <row r="29" spans="1:9" x14ac:dyDescent="0.2">
      <c r="A29">
        <v>28</v>
      </c>
      <c r="B29" t="s">
        <v>156</v>
      </c>
      <c r="C29" t="s">
        <v>47</v>
      </c>
      <c r="D29" s="1">
        <v>24775.412349999999</v>
      </c>
      <c r="E29" s="1">
        <v>24446.359850000001</v>
      </c>
      <c r="F29" s="1">
        <v>24141.31855</v>
      </c>
      <c r="G29">
        <v>119.1</v>
      </c>
      <c r="H29" s="1">
        <v>24876.501749999999</v>
      </c>
    </row>
    <row r="30" spans="1:9" x14ac:dyDescent="0.2">
      <c r="A30">
        <v>29</v>
      </c>
      <c r="B30" t="s">
        <v>156</v>
      </c>
      <c r="C30" t="s">
        <v>48</v>
      </c>
      <c r="D30" s="1">
        <v>24790.42325</v>
      </c>
      <c r="E30" s="1">
        <v>24461.370749999998</v>
      </c>
      <c r="F30" s="1">
        <v>24156.329450000001</v>
      </c>
      <c r="G30">
        <v>119.1</v>
      </c>
      <c r="H30" s="1">
        <v>24891.512650000001</v>
      </c>
    </row>
    <row r="31" spans="1:9" x14ac:dyDescent="0.2">
      <c r="A31">
        <v>30</v>
      </c>
      <c r="B31" t="s">
        <v>157</v>
      </c>
      <c r="C31" t="s">
        <v>50</v>
      </c>
      <c r="D31" s="1">
        <v>24242.27274</v>
      </c>
      <c r="E31" s="1">
        <v>23913.220239999999</v>
      </c>
      <c r="F31" s="1">
        <v>23608.178940000002</v>
      </c>
      <c r="G31">
        <v>204.2</v>
      </c>
      <c r="H31" s="1">
        <v>24428.46214</v>
      </c>
    </row>
    <row r="32" spans="1:9" x14ac:dyDescent="0.2">
      <c r="A32">
        <v>31</v>
      </c>
      <c r="B32" t="s">
        <v>158</v>
      </c>
      <c r="C32" t="s">
        <v>52</v>
      </c>
      <c r="D32" s="1">
        <v>25334.556840000001</v>
      </c>
      <c r="E32" s="1">
        <v>25005.50434</v>
      </c>
      <c r="F32" s="1">
        <v>24700.463039999999</v>
      </c>
      <c r="G32" s="1">
        <v>181.2</v>
      </c>
      <c r="H32" s="1">
        <v>25497.74624</v>
      </c>
    </row>
    <row r="33" spans="1:8" x14ac:dyDescent="0.2">
      <c r="A33">
        <v>32</v>
      </c>
      <c r="B33" t="s">
        <v>159</v>
      </c>
      <c r="C33" t="s">
        <v>54</v>
      </c>
      <c r="D33" s="1">
        <v>24920.415209999999</v>
      </c>
      <c r="E33" s="1">
        <v>24591.362710000001</v>
      </c>
      <c r="F33" s="1">
        <v>24286.32141</v>
      </c>
      <c r="G33">
        <v>117.1</v>
      </c>
      <c r="H33" s="1">
        <v>25019.50461</v>
      </c>
    </row>
    <row r="34" spans="1:8" x14ac:dyDescent="0.2">
      <c r="A34">
        <v>33</v>
      </c>
      <c r="B34" t="s">
        <v>160</v>
      </c>
      <c r="C34" t="s">
        <v>55</v>
      </c>
      <c r="D34" s="1">
        <v>24475.292969999999</v>
      </c>
      <c r="E34" s="1">
        <v>24146.240470000001</v>
      </c>
      <c r="F34" s="1">
        <v>23841.19917</v>
      </c>
      <c r="G34">
        <v>117.1</v>
      </c>
      <c r="H34" s="1">
        <v>24574.382369999999</v>
      </c>
    </row>
    <row r="35" spans="1:8" x14ac:dyDescent="0.2">
      <c r="A35">
        <v>34</v>
      </c>
      <c r="B35" t="s">
        <v>161</v>
      </c>
      <c r="C35" t="s">
        <v>56</v>
      </c>
      <c r="D35" s="1">
        <v>24789.296829999999</v>
      </c>
      <c r="E35" s="1">
        <v>24460.244330000001</v>
      </c>
      <c r="F35" s="1">
        <v>24155.203030000001</v>
      </c>
      <c r="G35">
        <v>117.1</v>
      </c>
      <c r="H35" s="1">
        <v>24888.38623</v>
      </c>
    </row>
  </sheetData>
  <sortState xmlns:xlrd2="http://schemas.microsoft.com/office/spreadsheetml/2017/richdata2" ref="A2:D36">
    <sortCondition ref="A1:A36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B027-900B-5447-908A-70BEC3DCC48F}">
  <dimension ref="A3:K5"/>
  <sheetViews>
    <sheetView workbookViewId="0">
      <selection activeCell="F16" sqref="F16"/>
    </sheetView>
  </sheetViews>
  <sheetFormatPr baseColWidth="10" defaultRowHeight="16" x14ac:dyDescent="0.2"/>
  <sheetData>
    <row r="3" spans="1:11" ht="51" x14ac:dyDescent="0.2">
      <c r="A3" t="s">
        <v>1</v>
      </c>
      <c r="B3" t="s">
        <v>6</v>
      </c>
      <c r="C3" t="s">
        <v>0</v>
      </c>
      <c r="D3" s="2" t="s">
        <v>57</v>
      </c>
      <c r="E3" s="2"/>
      <c r="F3" s="2" t="s">
        <v>58</v>
      </c>
      <c r="G3" s="2"/>
      <c r="H3" s="2" t="s">
        <v>59</v>
      </c>
      <c r="I3" s="2"/>
      <c r="J3" s="2" t="s">
        <v>60</v>
      </c>
      <c r="K3" s="2" t="s">
        <v>61</v>
      </c>
    </row>
    <row r="4" spans="1:11" x14ac:dyDescent="0.2">
      <c r="A4">
        <v>8</v>
      </c>
      <c r="B4" t="s">
        <v>15</v>
      </c>
      <c r="C4" t="s">
        <v>16</v>
      </c>
      <c r="D4" s="1">
        <v>24175.1764</v>
      </c>
      <c r="E4" s="1"/>
      <c r="F4" s="1">
        <v>23846.123899999999</v>
      </c>
      <c r="G4" s="1">
        <v>2431110.2200000002</v>
      </c>
      <c r="H4" s="1">
        <v>23541.082600000002</v>
      </c>
      <c r="I4" s="1">
        <v>870026.3</v>
      </c>
      <c r="J4" s="1">
        <v>147.1</v>
      </c>
      <c r="K4" s="1">
        <v>24304.265800000001</v>
      </c>
    </row>
    <row r="5" spans="1:11" x14ac:dyDescent="0.2">
      <c r="A5">
        <v>27</v>
      </c>
      <c r="B5" t="s">
        <v>42</v>
      </c>
      <c r="C5" t="s">
        <v>45</v>
      </c>
      <c r="D5" s="1">
        <v>26996.665239999998</v>
      </c>
      <c r="E5" s="1"/>
      <c r="F5" s="1">
        <v>26667.61274</v>
      </c>
      <c r="G5" s="1"/>
      <c r="H5" s="1">
        <v>26362.57144</v>
      </c>
      <c r="I5" s="1"/>
      <c r="J5">
        <v>105.09</v>
      </c>
      <c r="K5" s="1">
        <v>27083.744640000001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BD92-5254-5D4F-9E98-A720CFE4BD21}">
  <dimension ref="B2:T4"/>
  <sheetViews>
    <sheetView tabSelected="1" topLeftCell="B1" zoomScale="174" zoomScaleNormal="174" workbookViewId="0">
      <selection activeCell="K8" sqref="K8"/>
    </sheetView>
  </sheetViews>
  <sheetFormatPr baseColWidth="10" defaultRowHeight="16" x14ac:dyDescent="0.2"/>
  <cols>
    <col min="2" max="2" width="21.83203125" bestFit="1" customWidth="1"/>
    <col min="3" max="3" width="9.83203125" bestFit="1" customWidth="1"/>
    <col min="4" max="4" width="2.5" bestFit="1" customWidth="1"/>
    <col min="5" max="5" width="9.6640625" bestFit="1" customWidth="1"/>
    <col min="6" max="6" width="3.6640625" bestFit="1" customWidth="1"/>
    <col min="7" max="7" width="6.5" bestFit="1" customWidth="1"/>
    <col min="8" max="8" width="12.33203125" bestFit="1" customWidth="1"/>
    <col min="9" max="9" width="6.5" bestFit="1" customWidth="1"/>
    <col min="10" max="10" width="3.5" bestFit="1" customWidth="1"/>
    <col min="11" max="11" width="7.5" bestFit="1" customWidth="1"/>
    <col min="12" max="12" width="9.1640625" bestFit="1" customWidth="1"/>
    <col min="13" max="13" width="7.33203125" bestFit="1" customWidth="1"/>
    <col min="14" max="14" width="17" bestFit="1" customWidth="1"/>
    <col min="15" max="15" width="7.5" bestFit="1" customWidth="1"/>
    <col min="16" max="16" width="9.1640625" bestFit="1" customWidth="1"/>
    <col min="17" max="17" width="7" bestFit="1" customWidth="1"/>
    <col min="18" max="18" width="9.6640625" bestFit="1" customWidth="1"/>
    <col min="19" max="19" width="2.83203125" bestFit="1" customWidth="1"/>
    <col min="20" max="20" width="4.33203125" bestFit="1" customWidth="1"/>
  </cols>
  <sheetData>
    <row r="2" spans="2:20" x14ac:dyDescent="0.2">
      <c r="B2" s="8" t="s">
        <v>66</v>
      </c>
      <c r="C2" s="8" t="s">
        <v>60</v>
      </c>
      <c r="D2" s="8"/>
      <c r="E2" s="8" t="s">
        <v>67</v>
      </c>
      <c r="F2" s="8"/>
      <c r="G2" s="8" t="s">
        <v>68</v>
      </c>
      <c r="H2" s="8" t="s">
        <v>69</v>
      </c>
      <c r="I2" s="8" t="s">
        <v>68</v>
      </c>
      <c r="J2" s="8"/>
      <c r="K2" s="8" t="s">
        <v>70</v>
      </c>
      <c r="L2" s="8" t="s">
        <v>71</v>
      </c>
      <c r="M2" s="8" t="s">
        <v>70</v>
      </c>
      <c r="N2" s="8" t="s">
        <v>72</v>
      </c>
      <c r="O2" s="8" t="s">
        <v>73</v>
      </c>
      <c r="P2" s="8" t="s">
        <v>74</v>
      </c>
      <c r="Q2" s="8" t="s">
        <v>73</v>
      </c>
      <c r="R2" s="8" t="s">
        <v>67</v>
      </c>
      <c r="S2" s="8"/>
      <c r="T2" s="8" t="s">
        <v>75</v>
      </c>
    </row>
    <row r="3" spans="2:20" s="4" customFormat="1" x14ac:dyDescent="0.2">
      <c r="B3" s="7"/>
      <c r="C3" s="7"/>
      <c r="D3" s="10">
        <v>-1</v>
      </c>
      <c r="E3" s="10">
        <v>1</v>
      </c>
      <c r="F3" s="10">
        <v>8</v>
      </c>
      <c r="G3" s="10">
        <v>10</v>
      </c>
      <c r="H3" s="10">
        <v>14</v>
      </c>
      <c r="I3" s="10">
        <v>22</v>
      </c>
      <c r="J3" s="10">
        <v>26</v>
      </c>
      <c r="K3" s="10">
        <v>27</v>
      </c>
      <c r="L3" s="10">
        <v>32</v>
      </c>
      <c r="M3" s="10">
        <v>39</v>
      </c>
      <c r="N3" s="10">
        <v>44</v>
      </c>
      <c r="O3" s="10">
        <v>49</v>
      </c>
      <c r="P3" s="10">
        <v>53</v>
      </c>
      <c r="Q3" s="10">
        <v>61</v>
      </c>
      <c r="R3" s="10">
        <v>66</v>
      </c>
      <c r="S3" s="10">
        <v>73</v>
      </c>
      <c r="T3" s="10">
        <v>74</v>
      </c>
    </row>
    <row r="4" spans="2:20" x14ac:dyDescent="0.2">
      <c r="B4" s="9" t="s">
        <v>76</v>
      </c>
      <c r="C4" s="9" t="s">
        <v>11</v>
      </c>
      <c r="D4" s="9" t="s">
        <v>77</v>
      </c>
      <c r="E4" s="9" t="s">
        <v>78</v>
      </c>
      <c r="F4" s="9" t="s">
        <v>165</v>
      </c>
      <c r="G4" s="9" t="s">
        <v>166</v>
      </c>
      <c r="H4" s="9" t="s">
        <v>167</v>
      </c>
      <c r="I4" s="9" t="s">
        <v>168</v>
      </c>
      <c r="J4" s="9" t="s">
        <v>79</v>
      </c>
      <c r="K4" s="9" t="s">
        <v>169</v>
      </c>
      <c r="L4" s="9" t="s">
        <v>128</v>
      </c>
      <c r="M4" s="9" t="s">
        <v>129</v>
      </c>
      <c r="N4" s="9" t="s">
        <v>170</v>
      </c>
      <c r="O4" s="9" t="s">
        <v>171</v>
      </c>
      <c r="P4" s="9" t="s">
        <v>172</v>
      </c>
      <c r="Q4" s="9" t="s">
        <v>80</v>
      </c>
      <c r="R4" s="9" t="s">
        <v>81</v>
      </c>
      <c r="S4" s="9" t="s">
        <v>79</v>
      </c>
      <c r="T4" s="9" t="s">
        <v>75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47C6-CA27-6E4A-96E0-418805C5FD9E}">
  <dimension ref="A1:P36"/>
  <sheetViews>
    <sheetView zoomScale="75" workbookViewId="0">
      <selection activeCell="L41" sqref="L41"/>
    </sheetView>
  </sheetViews>
  <sheetFormatPr baseColWidth="10" defaultRowHeight="16" x14ac:dyDescent="0.2"/>
  <cols>
    <col min="3" max="3" width="121.33203125" bestFit="1" customWidth="1"/>
  </cols>
  <sheetData>
    <row r="1" spans="1:15" ht="51" x14ac:dyDescent="0.2">
      <c r="A1" t="s">
        <v>1</v>
      </c>
      <c r="B1" t="s">
        <v>6</v>
      </c>
      <c r="C1" t="s">
        <v>0</v>
      </c>
      <c r="D1" s="2" t="s">
        <v>57</v>
      </c>
      <c r="E1" s="2"/>
      <c r="F1" s="2" t="s">
        <v>58</v>
      </c>
      <c r="G1" s="2"/>
      <c r="H1" s="2" t="s">
        <v>59</v>
      </c>
      <c r="I1" s="2"/>
      <c r="J1" s="5" t="s">
        <v>61</v>
      </c>
      <c r="K1" s="6"/>
      <c r="L1" s="2" t="s">
        <v>62</v>
      </c>
      <c r="M1" s="2" t="s">
        <v>63</v>
      </c>
      <c r="N1" s="2" t="s">
        <v>64</v>
      </c>
      <c r="O1" s="2" t="s">
        <v>65</v>
      </c>
    </row>
    <row r="2" spans="1:15" x14ac:dyDescent="0.2">
      <c r="A2">
        <v>1</v>
      </c>
      <c r="B2" t="s">
        <v>4</v>
      </c>
      <c r="C2" t="s">
        <v>3</v>
      </c>
      <c r="D2" s="1">
        <v>24616.247220000001</v>
      </c>
      <c r="E2" s="1"/>
      <c r="F2" s="1">
        <v>24287.19472</v>
      </c>
      <c r="G2" s="1">
        <v>2932434.6</v>
      </c>
      <c r="H2" s="1">
        <v>23982.153419999999</v>
      </c>
      <c r="I2" s="1"/>
      <c r="J2" s="1">
        <v>24687.3266</v>
      </c>
      <c r="K2" s="6"/>
      <c r="L2" s="1"/>
    </row>
    <row r="3" spans="1:15" x14ac:dyDescent="0.2">
      <c r="A3">
        <v>2</v>
      </c>
      <c r="B3" t="s">
        <v>5</v>
      </c>
      <c r="C3" t="s">
        <v>2</v>
      </c>
      <c r="D3" s="1">
        <v>24443.31134</v>
      </c>
      <c r="E3" s="1"/>
      <c r="F3" s="1">
        <v>24114.258839999999</v>
      </c>
      <c r="G3" s="1"/>
      <c r="H3" s="1">
        <v>23809.217540000001</v>
      </c>
      <c r="I3" s="1">
        <v>381723.27</v>
      </c>
      <c r="J3" s="1">
        <v>24599.500700000001</v>
      </c>
      <c r="K3" s="6"/>
      <c r="L3" s="1"/>
    </row>
    <row r="4" spans="1:15" x14ac:dyDescent="0.2">
      <c r="A4">
        <v>3</v>
      </c>
      <c r="B4" t="s">
        <v>5</v>
      </c>
      <c r="C4" t="s">
        <v>7</v>
      </c>
      <c r="D4" s="1">
        <v>24404.289239999998</v>
      </c>
      <c r="E4" s="1"/>
      <c r="F4" s="1">
        <v>24075.23674</v>
      </c>
      <c r="G4" s="1"/>
      <c r="H4" s="1">
        <v>23770.19544</v>
      </c>
      <c r="I4" s="1"/>
      <c r="J4" s="1">
        <v>24560.478599999999</v>
      </c>
      <c r="K4" s="6"/>
      <c r="L4" s="1"/>
    </row>
    <row r="5" spans="1:15" x14ac:dyDescent="0.2">
      <c r="A5">
        <v>4</v>
      </c>
      <c r="B5" t="s">
        <v>5</v>
      </c>
      <c r="C5" t="s">
        <v>8</v>
      </c>
      <c r="D5" s="1">
        <v>24625.36951</v>
      </c>
      <c r="E5" s="1">
        <v>400891.42</v>
      </c>
      <c r="F5" s="1">
        <v>24296.317009999999</v>
      </c>
      <c r="G5" s="1"/>
      <c r="H5" s="1">
        <v>23991.275710000002</v>
      </c>
      <c r="I5" s="1"/>
      <c r="J5" s="1">
        <v>24781.5589</v>
      </c>
      <c r="K5" s="6"/>
      <c r="L5" s="1"/>
    </row>
    <row r="6" spans="1:15" x14ac:dyDescent="0.2">
      <c r="A6">
        <v>5</v>
      </c>
      <c r="B6" t="s">
        <v>9</v>
      </c>
      <c r="C6" t="s">
        <v>10</v>
      </c>
      <c r="D6" s="1">
        <v>25051.437020000001</v>
      </c>
      <c r="E6" s="1">
        <v>117035.13</v>
      </c>
      <c r="F6" s="1">
        <v>24722.38452</v>
      </c>
      <c r="G6" s="1">
        <v>1826398.25</v>
      </c>
      <c r="H6" s="1">
        <v>24417.343219999999</v>
      </c>
      <c r="I6" s="1"/>
      <c r="J6" s="1">
        <v>25165.526399999999</v>
      </c>
      <c r="K6" s="6"/>
      <c r="L6" s="1">
        <f>SUM(E6+G6+I6)</f>
        <v>1943433.38</v>
      </c>
      <c r="M6">
        <f>E6/L6</f>
        <v>6.0220808803850022E-2</v>
      </c>
      <c r="N6">
        <f>G6/L6</f>
        <v>0.93977919119615005</v>
      </c>
      <c r="O6">
        <f>I6/L6</f>
        <v>0</v>
      </c>
    </row>
    <row r="7" spans="1:15" x14ac:dyDescent="0.2">
      <c r="A7">
        <v>6</v>
      </c>
      <c r="B7" t="s">
        <v>11</v>
      </c>
      <c r="C7" t="s">
        <v>12</v>
      </c>
      <c r="D7" s="1">
        <v>24233.174340000001</v>
      </c>
      <c r="E7" s="1">
        <v>816922.22</v>
      </c>
      <c r="F7" s="1">
        <v>23904.12184</v>
      </c>
      <c r="G7" s="1">
        <v>12995245.890000001</v>
      </c>
      <c r="H7" s="1">
        <v>23599.080539999999</v>
      </c>
      <c r="I7" s="1">
        <v>3706429.53</v>
      </c>
      <c r="J7" s="1">
        <v>24348.2637</v>
      </c>
      <c r="K7" s="6"/>
      <c r="L7" s="1">
        <f>SUM(E7+G7+I7)</f>
        <v>17518597.640000001</v>
      </c>
      <c r="M7">
        <f>E7/L7</f>
        <v>4.6631713153496457E-2</v>
      </c>
      <c r="N7">
        <f>G7/L7</f>
        <v>0.74179715506040933</v>
      </c>
      <c r="O7">
        <f>I7/L7</f>
        <v>0.21157113178609424</v>
      </c>
    </row>
    <row r="8" spans="1:15" x14ac:dyDescent="0.2">
      <c r="A8">
        <v>7</v>
      </c>
      <c r="B8" t="s">
        <v>13</v>
      </c>
      <c r="C8" t="s">
        <v>14</v>
      </c>
      <c r="D8" s="1">
        <v>24302.257379999999</v>
      </c>
      <c r="E8" s="1"/>
      <c r="F8" s="1">
        <v>23973.204880000001</v>
      </c>
      <c r="G8" s="1"/>
      <c r="H8" s="1">
        <v>23668.16358</v>
      </c>
      <c r="I8" s="1">
        <v>1034277.65</v>
      </c>
      <c r="J8" s="1">
        <v>24405.446800000002</v>
      </c>
      <c r="K8" s="6"/>
      <c r="L8" s="1"/>
    </row>
    <row r="9" spans="1:15" x14ac:dyDescent="0.2">
      <c r="A9">
        <v>8</v>
      </c>
      <c r="B9" t="s">
        <v>15</v>
      </c>
      <c r="C9" t="s">
        <v>16</v>
      </c>
      <c r="D9" s="1">
        <v>24175.1764</v>
      </c>
      <c r="E9" s="1"/>
      <c r="F9" s="1">
        <v>23846.123899999999</v>
      </c>
      <c r="G9" s="1">
        <v>2431110.2200000002</v>
      </c>
      <c r="H9" s="1">
        <v>23541.082600000002</v>
      </c>
      <c r="I9" s="1">
        <v>870026.3</v>
      </c>
      <c r="J9" s="1">
        <v>24304.265800000001</v>
      </c>
      <c r="K9" s="1">
        <v>12203.94</v>
      </c>
      <c r="L9" s="1">
        <f>SUM(E9+G9+I9)</f>
        <v>3301136.5200000005</v>
      </c>
      <c r="M9">
        <f>E9/L9</f>
        <v>0</v>
      </c>
      <c r="N9">
        <f>G9/L9</f>
        <v>0.73644643451461977</v>
      </c>
      <c r="O9">
        <f>I9/L9</f>
        <v>0.26355356548538017</v>
      </c>
    </row>
    <row r="10" spans="1:15" x14ac:dyDescent="0.2">
      <c r="A10">
        <v>9</v>
      </c>
      <c r="B10" t="s">
        <v>17</v>
      </c>
      <c r="C10" t="s">
        <v>18</v>
      </c>
      <c r="D10" s="1">
        <v>23821.121169999999</v>
      </c>
      <c r="E10" s="1"/>
      <c r="F10" s="1">
        <v>23492.068670000001</v>
      </c>
      <c r="G10" s="1"/>
      <c r="H10" s="1">
        <v>23187.02737</v>
      </c>
      <c r="I10" s="1"/>
      <c r="J10" s="1">
        <v>23878.1806</v>
      </c>
      <c r="K10" s="6"/>
      <c r="L10" s="1"/>
    </row>
    <row r="11" spans="1:15" x14ac:dyDescent="0.2">
      <c r="A11">
        <v>10</v>
      </c>
      <c r="B11" t="s">
        <v>17</v>
      </c>
      <c r="C11" t="s">
        <v>19</v>
      </c>
      <c r="D11" s="1">
        <v>23556.11118</v>
      </c>
      <c r="E11" s="1"/>
      <c r="F11" s="1">
        <v>23227.058679999998</v>
      </c>
      <c r="G11" s="1"/>
      <c r="H11" s="1">
        <v>22922.017380000001</v>
      </c>
      <c r="I11" s="1"/>
      <c r="J11" s="1">
        <v>23613.170600000001</v>
      </c>
      <c r="K11" s="6"/>
      <c r="L11" s="1"/>
    </row>
    <row r="12" spans="1:15" x14ac:dyDescent="0.2">
      <c r="A12">
        <v>11</v>
      </c>
      <c r="B12" t="s">
        <v>20</v>
      </c>
      <c r="C12" t="s">
        <v>21</v>
      </c>
      <c r="D12" s="1">
        <v>24571.252339999999</v>
      </c>
      <c r="E12" s="1"/>
      <c r="F12" s="1">
        <v>24242.199840000001</v>
      </c>
      <c r="G12" s="1"/>
      <c r="H12" s="1">
        <v>23937.15854</v>
      </c>
      <c r="I12" s="1"/>
      <c r="J12" s="1">
        <v>24708.441699999999</v>
      </c>
      <c r="K12" s="6"/>
      <c r="L12" s="1"/>
    </row>
    <row r="13" spans="1:15" x14ac:dyDescent="0.2">
      <c r="A13">
        <v>12</v>
      </c>
      <c r="B13" t="s">
        <v>20</v>
      </c>
      <c r="C13" t="s">
        <v>22</v>
      </c>
      <c r="D13" s="1">
        <v>24570.268339999999</v>
      </c>
      <c r="E13" s="1">
        <v>846993.55</v>
      </c>
      <c r="F13" s="1">
        <v>24241.215840000001</v>
      </c>
      <c r="G13" s="1"/>
      <c r="H13" s="1">
        <v>23936.17454</v>
      </c>
      <c r="I13" s="1"/>
      <c r="J13" s="1">
        <v>24707.457699999999</v>
      </c>
      <c r="K13" s="6"/>
      <c r="L13" s="1"/>
    </row>
    <row r="14" spans="1:15" x14ac:dyDescent="0.2">
      <c r="A14">
        <v>13</v>
      </c>
      <c r="B14" t="s">
        <v>23</v>
      </c>
      <c r="C14" t="s">
        <v>24</v>
      </c>
      <c r="D14" s="1">
        <v>25052.43231</v>
      </c>
      <c r="E14" s="1"/>
      <c r="F14" s="1">
        <v>24723.379809999999</v>
      </c>
      <c r="G14" s="1">
        <v>2900734.51</v>
      </c>
      <c r="H14" s="1">
        <v>24418.338510000001</v>
      </c>
      <c r="I14" s="1"/>
      <c r="J14" s="1">
        <v>25165.6217</v>
      </c>
      <c r="K14" s="6"/>
      <c r="L14" s="1"/>
    </row>
    <row r="15" spans="1:15" x14ac:dyDescent="0.2">
      <c r="A15">
        <v>14</v>
      </c>
      <c r="B15" t="s">
        <v>25</v>
      </c>
      <c r="C15" t="s">
        <v>26</v>
      </c>
      <c r="D15" s="1">
        <v>24763.482530000001</v>
      </c>
      <c r="E15" s="1">
        <v>2930884.86</v>
      </c>
      <c r="F15" s="1">
        <v>24434.43003</v>
      </c>
      <c r="G15" s="1">
        <v>590475.54</v>
      </c>
      <c r="H15" s="1">
        <v>24129.388729999999</v>
      </c>
      <c r="I15" s="1"/>
      <c r="J15" s="1">
        <v>24891.571899999999</v>
      </c>
      <c r="K15" s="6"/>
      <c r="L15" s="1">
        <f>SUM(E15+G15+I15)</f>
        <v>3521360.4</v>
      </c>
      <c r="M15">
        <f>E15/L15</f>
        <v>0.83231607307221378</v>
      </c>
      <c r="N15">
        <f>G15/L15</f>
        <v>0.16768392692778622</v>
      </c>
      <c r="O15">
        <f>I15/L15</f>
        <v>0</v>
      </c>
    </row>
    <row r="16" spans="1:15" x14ac:dyDescent="0.2">
      <c r="A16">
        <v>15</v>
      </c>
      <c r="B16" t="s">
        <v>27</v>
      </c>
      <c r="C16" t="s">
        <v>28</v>
      </c>
      <c r="D16" s="1">
        <v>27549.727719999999</v>
      </c>
      <c r="E16" s="1">
        <v>369228.79999999999</v>
      </c>
      <c r="F16" s="1">
        <v>27220.675220000001</v>
      </c>
      <c r="G16" s="1">
        <v>3224620.88</v>
      </c>
      <c r="H16" s="1">
        <v>26915.63392</v>
      </c>
      <c r="I16" s="3">
        <v>399619.83</v>
      </c>
      <c r="J16" s="1">
        <v>27662.917099999999</v>
      </c>
      <c r="K16" s="6"/>
      <c r="L16" s="1">
        <f>SUM(E16+G16+I16)</f>
        <v>3993469.51</v>
      </c>
      <c r="M16">
        <f>E16/L16</f>
        <v>9.2458149254781713E-2</v>
      </c>
      <c r="N16">
        <f>G16/L16</f>
        <v>0.80747351943598544</v>
      </c>
      <c r="O16">
        <f>I16/L16</f>
        <v>0.10006833130923291</v>
      </c>
    </row>
    <row r="17" spans="1:15" x14ac:dyDescent="0.2">
      <c r="A17">
        <v>16</v>
      </c>
      <c r="B17" t="s">
        <v>27</v>
      </c>
      <c r="C17" t="s">
        <v>29</v>
      </c>
      <c r="D17" s="1">
        <v>28294.838240000001</v>
      </c>
      <c r="E17" s="1"/>
      <c r="F17" s="1">
        <v>27965.785739999999</v>
      </c>
      <c r="G17" s="1"/>
      <c r="H17" s="1">
        <v>27660.744439999999</v>
      </c>
      <c r="I17" s="1"/>
      <c r="J17" s="1">
        <v>28408.027600000001</v>
      </c>
      <c r="K17" s="6"/>
      <c r="L17" s="1"/>
    </row>
    <row r="18" spans="1:15" x14ac:dyDescent="0.2">
      <c r="A18">
        <v>17</v>
      </c>
      <c r="B18" t="s">
        <v>27</v>
      </c>
      <c r="C18" t="s">
        <v>30</v>
      </c>
      <c r="D18" s="1">
        <v>27541.66245</v>
      </c>
      <c r="E18" s="1"/>
      <c r="F18" s="1">
        <v>27212.609949999998</v>
      </c>
      <c r="G18" s="1">
        <v>399619.83</v>
      </c>
      <c r="H18" s="1">
        <v>26907.568650000001</v>
      </c>
      <c r="I18" s="1"/>
      <c r="J18" s="1">
        <v>27654.851900000001</v>
      </c>
      <c r="K18" s="6"/>
      <c r="L18" s="1"/>
    </row>
    <row r="19" spans="1:15" x14ac:dyDescent="0.2">
      <c r="A19">
        <v>18</v>
      </c>
      <c r="B19" t="s">
        <v>31</v>
      </c>
      <c r="C19" t="s">
        <v>32</v>
      </c>
      <c r="D19" s="1">
        <v>24814.373029999999</v>
      </c>
      <c r="E19" s="1"/>
      <c r="F19" s="1">
        <v>24485.320530000001</v>
      </c>
      <c r="G19" s="1"/>
      <c r="H19" s="1">
        <v>24180.27923</v>
      </c>
      <c r="I19" s="1"/>
      <c r="J19" s="1">
        <v>24942.562399999999</v>
      </c>
      <c r="K19" s="6"/>
      <c r="L19" s="1"/>
    </row>
    <row r="20" spans="1:15" x14ac:dyDescent="0.2">
      <c r="A20">
        <v>19</v>
      </c>
      <c r="B20" t="s">
        <v>31</v>
      </c>
      <c r="C20" t="s">
        <v>33</v>
      </c>
      <c r="D20" s="1">
        <v>24707.326089999999</v>
      </c>
      <c r="E20" s="1"/>
      <c r="F20" s="1">
        <v>24378.273590000001</v>
      </c>
      <c r="G20" s="1"/>
      <c r="H20" s="1">
        <v>24073.23229</v>
      </c>
      <c r="I20" s="1">
        <v>1106800.29</v>
      </c>
      <c r="J20" s="1">
        <v>24835.515500000001</v>
      </c>
      <c r="K20" s="6"/>
      <c r="L20" s="1"/>
    </row>
    <row r="21" spans="1:15" x14ac:dyDescent="0.2">
      <c r="A21">
        <v>20</v>
      </c>
      <c r="B21" t="s">
        <v>34</v>
      </c>
      <c r="C21" t="s">
        <v>35</v>
      </c>
      <c r="D21" s="1">
        <v>24745.401849999998</v>
      </c>
      <c r="E21" s="1"/>
      <c r="F21" s="1">
        <v>24416.34935</v>
      </c>
      <c r="G21" s="1">
        <v>186826.7</v>
      </c>
      <c r="H21" s="1">
        <v>24111.30805</v>
      </c>
      <c r="I21" s="1"/>
      <c r="J21" s="1">
        <v>24876.5913</v>
      </c>
      <c r="K21" s="6"/>
      <c r="L21" s="1"/>
    </row>
    <row r="22" spans="1:15" x14ac:dyDescent="0.2">
      <c r="A22">
        <v>21</v>
      </c>
      <c r="B22" t="s">
        <v>36</v>
      </c>
      <c r="C22" t="s">
        <v>37</v>
      </c>
      <c r="D22" s="1">
        <v>24939.507320000001</v>
      </c>
      <c r="E22" s="1"/>
      <c r="F22" s="1">
        <v>24610.75908</v>
      </c>
      <c r="G22" s="1">
        <v>9243.17</v>
      </c>
      <c r="H22" s="1">
        <v>24305.717779999999</v>
      </c>
      <c r="I22" s="1"/>
      <c r="J22" s="1">
        <v>25086.6967</v>
      </c>
      <c r="K22" s="6"/>
      <c r="L22" s="1"/>
    </row>
    <row r="23" spans="1:15" x14ac:dyDescent="0.2">
      <c r="A23">
        <v>22</v>
      </c>
      <c r="B23" t="s">
        <v>36</v>
      </c>
      <c r="C23" t="s">
        <v>38</v>
      </c>
      <c r="D23" s="1">
        <v>24954.518220000002</v>
      </c>
      <c r="E23" s="1"/>
      <c r="F23" s="1">
        <v>24625.769980000001</v>
      </c>
      <c r="G23" s="1"/>
      <c r="H23" s="1">
        <v>24320.72868</v>
      </c>
      <c r="I23" s="1"/>
      <c r="J23" s="1">
        <v>25101.707600000002</v>
      </c>
      <c r="K23" s="6"/>
      <c r="L23" s="1"/>
    </row>
    <row r="24" spans="1:15" x14ac:dyDescent="0.2">
      <c r="A24">
        <v>23</v>
      </c>
      <c r="B24" t="s">
        <v>39</v>
      </c>
      <c r="C24" t="s">
        <v>40</v>
      </c>
      <c r="D24" s="1">
        <v>23914.141370000001</v>
      </c>
      <c r="E24" s="1">
        <v>1669907.57</v>
      </c>
      <c r="F24" s="1">
        <v>23585.08887</v>
      </c>
      <c r="G24" s="1"/>
      <c r="H24" s="1">
        <v>23280.047569999999</v>
      </c>
      <c r="I24" s="1"/>
      <c r="J24" s="1">
        <v>24011.230800000001</v>
      </c>
      <c r="K24" s="6"/>
      <c r="L24" s="1"/>
    </row>
    <row r="25" spans="1:15" x14ac:dyDescent="0.2">
      <c r="A25">
        <v>24</v>
      </c>
      <c r="B25" t="s">
        <v>39</v>
      </c>
      <c r="C25" t="s">
        <v>41</v>
      </c>
      <c r="D25" s="1">
        <v>23900.125690000001</v>
      </c>
      <c r="E25" s="1"/>
      <c r="F25" s="1">
        <v>23571.073189999999</v>
      </c>
      <c r="G25" s="1"/>
      <c r="H25" s="1">
        <v>23266.031889999998</v>
      </c>
      <c r="I25" s="1"/>
      <c r="J25" s="1">
        <v>23997.215100000001</v>
      </c>
      <c r="K25" s="6"/>
      <c r="L25" s="1"/>
    </row>
    <row r="26" spans="1:15" x14ac:dyDescent="0.2">
      <c r="A26">
        <v>25</v>
      </c>
      <c r="B26" t="s">
        <v>42</v>
      </c>
      <c r="C26" t="s">
        <v>43</v>
      </c>
      <c r="D26" s="1">
        <v>27624.748479999998</v>
      </c>
      <c r="E26" s="1"/>
      <c r="F26" s="1">
        <v>27295.69598</v>
      </c>
      <c r="G26" s="1"/>
      <c r="H26" s="1">
        <v>26990.65468</v>
      </c>
      <c r="I26" s="1"/>
      <c r="J26" s="1">
        <v>27711.8279</v>
      </c>
      <c r="K26" s="6"/>
      <c r="L26" s="1"/>
    </row>
    <row r="27" spans="1:15" x14ac:dyDescent="0.2">
      <c r="A27">
        <v>26</v>
      </c>
      <c r="B27" t="s">
        <v>42</v>
      </c>
      <c r="C27" t="s">
        <v>44</v>
      </c>
      <c r="D27" s="1">
        <v>27657.722280000002</v>
      </c>
      <c r="E27" s="1"/>
      <c r="F27" s="1">
        <v>27328.66978</v>
      </c>
      <c r="G27" s="1">
        <v>2577616.42</v>
      </c>
      <c r="H27" s="1">
        <v>27023.628479999999</v>
      </c>
      <c r="I27" s="1">
        <v>192829.89</v>
      </c>
      <c r="J27" s="1">
        <v>27744.8017</v>
      </c>
      <c r="K27" s="6"/>
      <c r="L27" s="1">
        <f>SUM(E27+G27+I27)</f>
        <v>2770446.31</v>
      </c>
      <c r="M27">
        <f>E27/L27</f>
        <v>0</v>
      </c>
      <c r="N27">
        <f>G27/L27</f>
        <v>0.93039753583963147</v>
      </c>
      <c r="O27">
        <f>I27/L27</f>
        <v>6.9602464160368444E-2</v>
      </c>
    </row>
    <row r="28" spans="1:15" x14ac:dyDescent="0.2">
      <c r="A28">
        <v>27</v>
      </c>
      <c r="B28" t="s">
        <v>42</v>
      </c>
      <c r="C28" t="s">
        <v>45</v>
      </c>
      <c r="D28" s="1">
        <v>26996.665239999998</v>
      </c>
      <c r="E28" s="1"/>
      <c r="F28" s="1">
        <v>26667.61274</v>
      </c>
      <c r="G28" s="1"/>
      <c r="H28" s="1">
        <v>26362.57144</v>
      </c>
      <c r="I28" s="1"/>
      <c r="J28" s="1">
        <v>27083.744600000002</v>
      </c>
      <c r="K28" s="1">
        <v>5115.21</v>
      </c>
      <c r="L28" s="1"/>
    </row>
    <row r="29" spans="1:15" x14ac:dyDescent="0.2">
      <c r="A29">
        <v>28</v>
      </c>
      <c r="B29" t="s">
        <v>46</v>
      </c>
      <c r="C29" t="s">
        <v>47</v>
      </c>
      <c r="D29" s="1">
        <v>24775.412349999999</v>
      </c>
      <c r="E29" s="1"/>
      <c r="F29" s="1">
        <v>24446.359850000001</v>
      </c>
      <c r="G29" s="1"/>
      <c r="H29" s="1">
        <v>24141.31855</v>
      </c>
      <c r="I29" s="1"/>
      <c r="J29" s="1">
        <v>24876.501799999998</v>
      </c>
      <c r="K29" s="6"/>
      <c r="L29" s="1"/>
    </row>
    <row r="30" spans="1:15" x14ac:dyDescent="0.2">
      <c r="A30">
        <v>29</v>
      </c>
      <c r="B30" t="s">
        <v>46</v>
      </c>
      <c r="C30" t="s">
        <v>48</v>
      </c>
      <c r="D30" s="1">
        <v>24790.42325</v>
      </c>
      <c r="E30" s="1"/>
      <c r="F30" s="1">
        <v>24461.370749999998</v>
      </c>
      <c r="G30" s="1"/>
      <c r="H30" s="1">
        <v>24156.329450000001</v>
      </c>
      <c r="I30" s="1"/>
      <c r="J30" s="1">
        <v>24891.512699999999</v>
      </c>
      <c r="K30" s="6"/>
      <c r="L30" s="1"/>
    </row>
    <row r="31" spans="1:15" x14ac:dyDescent="0.2">
      <c r="A31">
        <v>30</v>
      </c>
      <c r="B31" t="s">
        <v>49</v>
      </c>
      <c r="C31" t="s">
        <v>50</v>
      </c>
      <c r="D31" s="1">
        <v>24242.27274</v>
      </c>
      <c r="E31" s="1"/>
      <c r="F31" s="1">
        <v>23913.220239999999</v>
      </c>
      <c r="G31" s="1"/>
      <c r="H31" s="1">
        <v>23608.178940000002</v>
      </c>
      <c r="I31" s="1"/>
      <c r="J31" s="1">
        <v>24428.462100000001</v>
      </c>
      <c r="K31" s="6"/>
      <c r="L31" s="1"/>
    </row>
    <row r="32" spans="1:15" x14ac:dyDescent="0.2">
      <c r="A32">
        <v>31</v>
      </c>
      <c r="B32" t="s">
        <v>51</v>
      </c>
      <c r="C32" t="s">
        <v>52</v>
      </c>
      <c r="D32" s="1">
        <v>25334.556840000001</v>
      </c>
      <c r="E32" s="1">
        <v>321749.01</v>
      </c>
      <c r="F32" s="1">
        <v>25005.50434</v>
      </c>
      <c r="G32" s="1">
        <v>2911231.05</v>
      </c>
      <c r="H32" s="1">
        <v>24700.463039999999</v>
      </c>
      <c r="I32" s="1">
        <v>999019.42</v>
      </c>
      <c r="J32" s="1">
        <v>25497.746200000001</v>
      </c>
      <c r="K32" s="6"/>
      <c r="L32" s="1">
        <f>SUM(E32+G32+I32)</f>
        <v>4231999.4799999995</v>
      </c>
      <c r="M32">
        <f>E32/L32</f>
        <v>7.6027658207557261E-2</v>
      </c>
      <c r="N32">
        <f>G32/L32</f>
        <v>0.68790912280546879</v>
      </c>
      <c r="O32">
        <f>I32/L32</f>
        <v>0.23606321898697402</v>
      </c>
    </row>
    <row r="33" spans="1:16" x14ac:dyDescent="0.2">
      <c r="A33">
        <v>32</v>
      </c>
      <c r="B33" t="s">
        <v>53</v>
      </c>
      <c r="C33" t="s">
        <v>54</v>
      </c>
      <c r="D33" s="1">
        <v>24920.415209999999</v>
      </c>
      <c r="E33" s="1"/>
      <c r="F33" s="1">
        <v>24591.362710000001</v>
      </c>
      <c r="G33" s="1">
        <v>746665.69</v>
      </c>
      <c r="H33" s="1">
        <v>24286.32141</v>
      </c>
      <c r="I33" s="1"/>
      <c r="J33" s="1">
        <v>25019.5046</v>
      </c>
      <c r="K33" s="6"/>
      <c r="L33" s="1"/>
    </row>
    <row r="34" spans="1:16" x14ac:dyDescent="0.2">
      <c r="A34">
        <v>33</v>
      </c>
      <c r="B34" t="s">
        <v>53</v>
      </c>
      <c r="C34" t="s">
        <v>55</v>
      </c>
      <c r="D34" s="1">
        <v>24475.292969999999</v>
      </c>
      <c r="E34" s="1"/>
      <c r="F34" s="1">
        <v>24146.240470000001</v>
      </c>
      <c r="G34" s="1"/>
      <c r="H34" s="1">
        <v>23841.19917</v>
      </c>
      <c r="I34" s="1"/>
      <c r="J34" s="1">
        <v>24574.382399999999</v>
      </c>
      <c r="K34" s="6"/>
      <c r="L34" s="1"/>
    </row>
    <row r="35" spans="1:16" x14ac:dyDescent="0.2">
      <c r="A35">
        <v>34</v>
      </c>
      <c r="B35" t="s">
        <v>53</v>
      </c>
      <c r="C35" t="s">
        <v>56</v>
      </c>
      <c r="D35" s="1">
        <v>24789.296829999999</v>
      </c>
      <c r="E35" s="1"/>
      <c r="F35" s="1">
        <v>24460.244330000001</v>
      </c>
      <c r="G35" s="1">
        <v>4740825.54</v>
      </c>
      <c r="H35" s="1">
        <v>24155.203030000001</v>
      </c>
      <c r="I35" s="1">
        <v>1092123.02</v>
      </c>
      <c r="J35" s="1">
        <v>24888.386200000001</v>
      </c>
      <c r="L35" s="1">
        <f>SUM(E35+G35+I35)</f>
        <v>5832948.5600000005</v>
      </c>
      <c r="M35">
        <f>E35/L35</f>
        <v>0</v>
      </c>
      <c r="N35">
        <f>G35/L35</f>
        <v>0.81276656072550713</v>
      </c>
      <c r="O35">
        <f>I35/L35</f>
        <v>0.18723343927449274</v>
      </c>
    </row>
    <row r="36" spans="1:16" x14ac:dyDescent="0.2">
      <c r="E36">
        <f>SUM(E2:E35)</f>
        <v>7473612.5599999996</v>
      </c>
      <c r="G36">
        <f>SUM(G2:G35)</f>
        <v>38473048.289999999</v>
      </c>
      <c r="I36">
        <f>SUM(I2:I35)</f>
        <v>9782849.1999999993</v>
      </c>
      <c r="K36" s="6">
        <f>SUM(K2:K34)</f>
        <v>17319.150000000001</v>
      </c>
      <c r="L36">
        <f>SUM(E36+G36+I36+K36)</f>
        <v>55746829.199999996</v>
      </c>
      <c r="M36">
        <f>E36/L36</f>
        <v>0.13406345557677027</v>
      </c>
      <c r="N36">
        <f>G36/L36</f>
        <v>0.6901387727716719</v>
      </c>
      <c r="O36">
        <f>I36/L36</f>
        <v>0.17548709658270573</v>
      </c>
      <c r="P36">
        <f>K36/L36</f>
        <v>3.1067506885216719E-4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B046-C856-774D-B2A7-7AF3555C154C}">
  <dimension ref="A1:Z35"/>
  <sheetViews>
    <sheetView zoomScale="75" workbookViewId="0">
      <selection activeCell="P23" sqref="P23"/>
    </sheetView>
  </sheetViews>
  <sheetFormatPr baseColWidth="10" defaultRowHeight="16" x14ac:dyDescent="0.2"/>
  <sheetData>
    <row r="1" spans="1:20" ht="51" x14ac:dyDescent="0.2">
      <c r="A1" s="6" t="s">
        <v>1</v>
      </c>
      <c r="B1" s="6" t="s">
        <v>6</v>
      </c>
      <c r="C1" s="6" t="s">
        <v>0</v>
      </c>
      <c r="D1" s="5" t="s">
        <v>57</v>
      </c>
      <c r="E1" s="5"/>
      <c r="F1" s="5" t="s">
        <v>58</v>
      </c>
      <c r="G1" s="5"/>
      <c r="H1" s="5" t="s">
        <v>59</v>
      </c>
      <c r="I1" s="5"/>
      <c r="J1" s="5" t="s">
        <v>61</v>
      </c>
      <c r="Q1" t="s">
        <v>121</v>
      </c>
      <c r="R1" t="s">
        <v>122</v>
      </c>
      <c r="S1" t="s">
        <v>119</v>
      </c>
      <c r="T1" t="s">
        <v>120</v>
      </c>
    </row>
    <row r="2" spans="1:20" x14ac:dyDescent="0.2">
      <c r="A2" s="6">
        <v>1</v>
      </c>
      <c r="B2" s="6" t="s">
        <v>4</v>
      </c>
      <c r="C2" s="6" t="s">
        <v>84</v>
      </c>
      <c r="D2" s="1">
        <v>24616.247200000002</v>
      </c>
      <c r="E2" s="1"/>
      <c r="F2" s="1">
        <v>24287.1947</v>
      </c>
      <c r="G2" s="1"/>
      <c r="H2" s="1">
        <v>23982.153399999999</v>
      </c>
      <c r="I2" s="1"/>
      <c r="J2" s="1">
        <v>24687.3266</v>
      </c>
    </row>
    <row r="3" spans="1:20" x14ac:dyDescent="0.2">
      <c r="A3" s="6">
        <v>2</v>
      </c>
      <c r="B3" s="6" t="s">
        <v>5</v>
      </c>
      <c r="C3" s="6" t="s">
        <v>85</v>
      </c>
      <c r="D3" s="1">
        <v>24443.311300000001</v>
      </c>
      <c r="E3" s="1"/>
      <c r="F3" s="1">
        <v>24114.2588</v>
      </c>
      <c r="G3" s="1">
        <v>27684.49</v>
      </c>
      <c r="H3" s="1">
        <v>23809.217499999999</v>
      </c>
      <c r="I3" s="1"/>
      <c r="J3" s="1">
        <v>24599.500700000001</v>
      </c>
      <c r="N3" t="s">
        <v>82</v>
      </c>
      <c r="O3">
        <v>0</v>
      </c>
      <c r="P3">
        <v>1</v>
      </c>
      <c r="Q3" t="s">
        <v>118</v>
      </c>
      <c r="R3" t="s">
        <v>118</v>
      </c>
      <c r="S3">
        <v>5663.79</v>
      </c>
      <c r="T3">
        <v>107713.8</v>
      </c>
    </row>
    <row r="4" spans="1:20" x14ac:dyDescent="0.2">
      <c r="A4" s="6">
        <v>3</v>
      </c>
      <c r="B4" s="6" t="s">
        <v>5</v>
      </c>
      <c r="C4" s="6" t="s">
        <v>86</v>
      </c>
      <c r="D4" s="1">
        <v>24404.289199999999</v>
      </c>
      <c r="E4" s="1"/>
      <c r="F4" s="1">
        <v>24075.236700000001</v>
      </c>
      <c r="G4" s="1">
        <v>402371.87</v>
      </c>
      <c r="H4" s="1">
        <v>23770.195400000001</v>
      </c>
      <c r="I4" s="1"/>
      <c r="J4" s="1">
        <v>24560.478599999999</v>
      </c>
      <c r="K4" s="1">
        <v>32001.13</v>
      </c>
    </row>
    <row r="5" spans="1:20" x14ac:dyDescent="0.2">
      <c r="A5" s="6">
        <v>4</v>
      </c>
      <c r="B5" s="6" t="s">
        <v>5</v>
      </c>
      <c r="C5" s="6" t="s">
        <v>87</v>
      </c>
      <c r="D5" s="1">
        <v>24625.369500000001</v>
      </c>
      <c r="E5" s="1"/>
      <c r="F5" s="1">
        <v>24296.316999999999</v>
      </c>
      <c r="G5" s="1"/>
      <c r="H5" s="1">
        <v>23991.275699999998</v>
      </c>
      <c r="I5" s="1"/>
      <c r="J5" s="1">
        <v>24781.5589</v>
      </c>
    </row>
    <row r="6" spans="1:20" x14ac:dyDescent="0.2">
      <c r="A6" s="6">
        <v>5</v>
      </c>
      <c r="B6" s="6" t="s">
        <v>9</v>
      </c>
      <c r="C6" s="6" t="s">
        <v>88</v>
      </c>
      <c r="D6" s="1">
        <v>25051.437000000002</v>
      </c>
      <c r="E6" s="1"/>
      <c r="F6" s="1">
        <v>24722.3845</v>
      </c>
      <c r="G6" s="1"/>
      <c r="H6" s="1">
        <v>24417.343199999999</v>
      </c>
      <c r="I6" s="1"/>
      <c r="J6" s="1">
        <v>25165.526399999999</v>
      </c>
      <c r="N6" t="s">
        <v>82</v>
      </c>
      <c r="Q6">
        <v>5693.8289999999997</v>
      </c>
      <c r="R6">
        <v>50467.97</v>
      </c>
      <c r="S6">
        <v>5679.8159999999998</v>
      </c>
      <c r="T6">
        <v>253035.5</v>
      </c>
    </row>
    <row r="7" spans="1:20" x14ac:dyDescent="0.2">
      <c r="A7" s="6">
        <v>6</v>
      </c>
      <c r="B7" s="6" t="s">
        <v>11</v>
      </c>
      <c r="C7" s="6" t="s">
        <v>89</v>
      </c>
      <c r="D7" s="1">
        <v>24233.174299999999</v>
      </c>
      <c r="E7" s="1">
        <v>209007.55</v>
      </c>
      <c r="F7" s="1">
        <v>23904.121800000001</v>
      </c>
      <c r="G7" s="1">
        <v>128405.48</v>
      </c>
      <c r="H7" s="1">
        <v>23599.0805</v>
      </c>
      <c r="I7" s="1"/>
      <c r="J7" s="1">
        <v>24348.2637</v>
      </c>
    </row>
    <row r="8" spans="1:20" x14ac:dyDescent="0.2">
      <c r="A8" s="6">
        <v>7</v>
      </c>
      <c r="B8" s="6" t="s">
        <v>13</v>
      </c>
      <c r="C8" s="6" t="s">
        <v>90</v>
      </c>
      <c r="D8" s="1">
        <v>24302.257399999999</v>
      </c>
      <c r="E8" s="1"/>
      <c r="F8" s="1">
        <v>23973.204900000001</v>
      </c>
      <c r="G8" s="1"/>
      <c r="H8" s="1">
        <v>23668.1636</v>
      </c>
      <c r="I8" s="1"/>
      <c r="J8" s="1">
        <v>24405.446800000002</v>
      </c>
    </row>
    <row r="9" spans="1:20" x14ac:dyDescent="0.2">
      <c r="A9" s="6">
        <v>8</v>
      </c>
      <c r="B9" s="6" t="s">
        <v>15</v>
      </c>
      <c r="C9" s="6" t="s">
        <v>91</v>
      </c>
      <c r="D9" s="1">
        <v>24175.1764</v>
      </c>
      <c r="E9" s="1"/>
      <c r="F9" s="1">
        <v>23846.123899999999</v>
      </c>
      <c r="G9" s="1"/>
      <c r="H9" s="1">
        <v>23541.082600000002</v>
      </c>
      <c r="I9" s="1"/>
      <c r="J9" s="1">
        <v>24304.265800000001</v>
      </c>
    </row>
    <row r="10" spans="1:20" x14ac:dyDescent="0.2">
      <c r="A10" s="6">
        <v>9</v>
      </c>
      <c r="B10" s="6" t="s">
        <v>17</v>
      </c>
      <c r="C10" s="6" t="s">
        <v>92</v>
      </c>
      <c r="D10" s="1">
        <v>23821.121200000001</v>
      </c>
      <c r="E10" s="1"/>
      <c r="F10" s="1">
        <v>23492.0687</v>
      </c>
      <c r="G10" s="1"/>
      <c r="H10" s="1">
        <v>23187.027399999999</v>
      </c>
      <c r="I10" s="1"/>
      <c r="J10" s="1">
        <v>23878.1806</v>
      </c>
    </row>
    <row r="11" spans="1:20" x14ac:dyDescent="0.2">
      <c r="A11" s="6">
        <v>10</v>
      </c>
      <c r="B11" s="6" t="s">
        <v>17</v>
      </c>
      <c r="C11" s="6" t="s">
        <v>93</v>
      </c>
      <c r="D11" s="1">
        <v>23556.111199999999</v>
      </c>
      <c r="E11" s="1"/>
      <c r="F11" s="1">
        <v>23227.058700000001</v>
      </c>
      <c r="G11" s="1"/>
      <c r="H11" s="1">
        <v>22922.017400000001</v>
      </c>
      <c r="I11" s="1"/>
      <c r="J11" s="1">
        <v>23613.170600000001</v>
      </c>
    </row>
    <row r="12" spans="1:20" x14ac:dyDescent="0.2">
      <c r="A12" s="6">
        <v>11</v>
      </c>
      <c r="B12" s="6" t="s">
        <v>20</v>
      </c>
      <c r="C12" s="6" t="s">
        <v>94</v>
      </c>
      <c r="D12" s="1">
        <v>24571.2523</v>
      </c>
      <c r="E12" s="1">
        <v>34692.83</v>
      </c>
      <c r="F12" s="1">
        <v>24242.199799999999</v>
      </c>
      <c r="G12" s="1"/>
      <c r="H12" s="1">
        <v>23937.158500000001</v>
      </c>
      <c r="I12" s="1"/>
      <c r="J12" s="1">
        <v>24708.441699999999</v>
      </c>
    </row>
    <row r="13" spans="1:20" x14ac:dyDescent="0.2">
      <c r="A13" s="6">
        <v>12</v>
      </c>
      <c r="B13" s="6" t="s">
        <v>20</v>
      </c>
      <c r="C13" s="6" t="s">
        <v>95</v>
      </c>
      <c r="D13" s="1">
        <v>24570.2683</v>
      </c>
      <c r="E13" s="1"/>
      <c r="F13" s="1">
        <v>24241.215800000002</v>
      </c>
      <c r="G13" s="1"/>
      <c r="H13" s="1">
        <v>23936.174500000001</v>
      </c>
      <c r="I13" s="1"/>
      <c r="J13" s="1">
        <v>24707.457699999999</v>
      </c>
    </row>
    <row r="14" spans="1:20" x14ac:dyDescent="0.2">
      <c r="A14" s="6">
        <v>13</v>
      </c>
      <c r="B14" s="6" t="s">
        <v>23</v>
      </c>
      <c r="C14" s="6" t="s">
        <v>96</v>
      </c>
      <c r="D14" s="1">
        <v>25052.4323</v>
      </c>
      <c r="E14" s="1"/>
      <c r="F14" s="1">
        <v>24723.379799999999</v>
      </c>
      <c r="G14" s="1"/>
      <c r="H14" s="1">
        <v>24418.338500000002</v>
      </c>
      <c r="I14" s="1"/>
      <c r="J14" s="1">
        <v>25165.6217</v>
      </c>
      <c r="N14" t="s">
        <v>123</v>
      </c>
      <c r="Q14">
        <v>2981.3380000000002</v>
      </c>
      <c r="R14">
        <v>425428.1</v>
      </c>
      <c r="S14">
        <v>2967.319</v>
      </c>
      <c r="T14">
        <v>36590.6</v>
      </c>
    </row>
    <row r="15" spans="1:20" x14ac:dyDescent="0.2">
      <c r="A15" s="6">
        <v>14</v>
      </c>
      <c r="B15" s="6" t="s">
        <v>25</v>
      </c>
      <c r="C15" s="6" t="s">
        <v>97</v>
      </c>
      <c r="D15" s="1">
        <v>24763.482499999998</v>
      </c>
      <c r="E15" s="1"/>
      <c r="F15" s="1">
        <v>24434.43</v>
      </c>
      <c r="G15" s="1"/>
      <c r="H15" s="1">
        <v>24129.3887</v>
      </c>
      <c r="I15" s="1"/>
      <c r="J15" s="1">
        <v>24891.571899999999</v>
      </c>
    </row>
    <row r="16" spans="1:20" x14ac:dyDescent="0.2">
      <c r="A16" s="6">
        <v>15</v>
      </c>
      <c r="B16" s="6" t="s">
        <v>27</v>
      </c>
      <c r="C16" s="6" t="s">
        <v>98</v>
      </c>
      <c r="D16" s="1">
        <v>27549.727699999999</v>
      </c>
      <c r="E16" s="1"/>
      <c r="F16" s="1">
        <v>27220.675200000001</v>
      </c>
      <c r="G16" s="1"/>
      <c r="H16" s="1">
        <v>26915.633900000001</v>
      </c>
      <c r="I16" s="3"/>
      <c r="J16" s="1">
        <v>27662.917099999999</v>
      </c>
    </row>
    <row r="17" spans="1:20" x14ac:dyDescent="0.2">
      <c r="A17" s="6">
        <v>16</v>
      </c>
      <c r="B17" s="6" t="s">
        <v>27</v>
      </c>
      <c r="C17" s="6" t="s">
        <v>99</v>
      </c>
      <c r="D17" s="1">
        <v>28294.838199999998</v>
      </c>
      <c r="E17" s="1"/>
      <c r="F17" s="1">
        <v>27965.7857</v>
      </c>
      <c r="G17" s="1"/>
      <c r="H17" s="1">
        <v>27660.7444</v>
      </c>
      <c r="I17" s="1"/>
      <c r="J17" s="1">
        <v>28408.027600000001</v>
      </c>
    </row>
    <row r="18" spans="1:20" x14ac:dyDescent="0.2">
      <c r="A18" s="6">
        <v>17</v>
      </c>
      <c r="B18" s="6" t="s">
        <v>27</v>
      </c>
      <c r="C18" s="6" t="s">
        <v>100</v>
      </c>
      <c r="D18" s="1">
        <v>27541.662499999999</v>
      </c>
      <c r="E18" s="1">
        <v>12318.61</v>
      </c>
      <c r="F18" s="1">
        <v>27212.61</v>
      </c>
      <c r="G18" s="1"/>
      <c r="H18" s="1">
        <v>26907.5687</v>
      </c>
      <c r="I18" s="1"/>
      <c r="J18" s="1">
        <v>27654.851900000001</v>
      </c>
    </row>
    <row r="19" spans="1:20" x14ac:dyDescent="0.2">
      <c r="A19" s="6">
        <v>18</v>
      </c>
      <c r="B19" s="6" t="s">
        <v>31</v>
      </c>
      <c r="C19" s="6" t="s">
        <v>101</v>
      </c>
      <c r="D19" s="1">
        <v>24814.373</v>
      </c>
      <c r="E19" s="1"/>
      <c r="F19" s="1">
        <v>24485.320500000002</v>
      </c>
      <c r="G19" s="1"/>
      <c r="H19" s="1">
        <v>24180.279200000001</v>
      </c>
      <c r="I19" s="1"/>
      <c r="J19" s="1">
        <v>24942.562399999999</v>
      </c>
    </row>
    <row r="20" spans="1:20" x14ac:dyDescent="0.2">
      <c r="A20" s="6">
        <v>19</v>
      </c>
      <c r="B20" s="6" t="s">
        <v>31</v>
      </c>
      <c r="C20" s="6" t="s">
        <v>102</v>
      </c>
      <c r="D20" s="1">
        <v>24707.326099999998</v>
      </c>
      <c r="E20" s="1"/>
      <c r="F20" s="1">
        <v>24378.2736</v>
      </c>
      <c r="G20" s="1"/>
      <c r="H20" s="1">
        <v>24073.2323</v>
      </c>
      <c r="I20" s="1"/>
      <c r="J20" s="1">
        <v>24835.515500000001</v>
      </c>
      <c r="N20" t="s">
        <v>124</v>
      </c>
      <c r="Q20">
        <v>2981.3380000000002</v>
      </c>
      <c r="R20">
        <v>425428.1</v>
      </c>
      <c r="S20">
        <v>2967.319</v>
      </c>
      <c r="T20">
        <v>36590.6</v>
      </c>
    </row>
    <row r="21" spans="1:20" x14ac:dyDescent="0.2">
      <c r="A21" s="6">
        <v>20</v>
      </c>
      <c r="B21" s="6" t="s">
        <v>34</v>
      </c>
      <c r="C21" s="6" t="s">
        <v>103</v>
      </c>
      <c r="D21" s="1">
        <v>24745.401900000001</v>
      </c>
      <c r="E21" s="1"/>
      <c r="F21" s="1">
        <v>24416.349399999999</v>
      </c>
      <c r="G21" s="1">
        <v>48466</v>
      </c>
      <c r="H21" s="1">
        <v>24111.308099999998</v>
      </c>
      <c r="I21" s="1"/>
      <c r="J21" s="1">
        <v>24876.5913</v>
      </c>
    </row>
    <row r="22" spans="1:20" x14ac:dyDescent="0.2">
      <c r="A22" s="6">
        <v>21</v>
      </c>
      <c r="B22" s="6" t="s">
        <v>36</v>
      </c>
      <c r="C22" s="6" t="s">
        <v>104</v>
      </c>
      <c r="D22" s="1">
        <v>24939.507300000001</v>
      </c>
      <c r="E22" s="1"/>
      <c r="F22" s="1">
        <v>24610.759099999999</v>
      </c>
      <c r="G22" s="1"/>
      <c r="H22" s="1">
        <v>24305.717799999999</v>
      </c>
      <c r="I22" s="1"/>
      <c r="J22" s="1">
        <v>25086.6967</v>
      </c>
    </row>
    <row r="23" spans="1:20" x14ac:dyDescent="0.2">
      <c r="A23" s="6">
        <v>22</v>
      </c>
      <c r="B23" s="6" t="s">
        <v>36</v>
      </c>
      <c r="C23" s="6" t="s">
        <v>105</v>
      </c>
      <c r="D23" s="1">
        <v>24954.518199999999</v>
      </c>
      <c r="E23" s="1"/>
      <c r="F23" s="1">
        <v>24625.77</v>
      </c>
      <c r="G23" s="1"/>
      <c r="H23" s="1">
        <v>24320.7287</v>
      </c>
      <c r="I23" s="1">
        <v>121908.96</v>
      </c>
      <c r="J23" s="1">
        <v>25101.707600000002</v>
      </c>
    </row>
    <row r="24" spans="1:20" x14ac:dyDescent="0.2">
      <c r="A24" s="6">
        <v>23</v>
      </c>
      <c r="B24" s="6" t="s">
        <v>39</v>
      </c>
      <c r="C24" s="6" t="s">
        <v>106</v>
      </c>
      <c r="D24" s="1">
        <v>23914.1414</v>
      </c>
      <c r="E24" s="1"/>
      <c r="F24" s="1">
        <v>23585.088899999999</v>
      </c>
      <c r="G24" s="1"/>
      <c r="H24" s="1">
        <v>23280.047600000002</v>
      </c>
      <c r="I24" s="1"/>
      <c r="J24" s="1">
        <v>24011.230800000001</v>
      </c>
      <c r="N24" t="s">
        <v>125</v>
      </c>
      <c r="Q24" t="s">
        <v>118</v>
      </c>
      <c r="R24" t="s">
        <v>118</v>
      </c>
      <c r="S24">
        <v>1438.17</v>
      </c>
      <c r="T24">
        <v>72646.600000000006</v>
      </c>
    </row>
    <row r="25" spans="1:20" x14ac:dyDescent="0.2">
      <c r="A25" s="6">
        <v>24</v>
      </c>
      <c r="B25" s="6" t="s">
        <v>39</v>
      </c>
      <c r="C25" s="6" t="s">
        <v>107</v>
      </c>
      <c r="D25" s="1">
        <v>23900.125700000001</v>
      </c>
      <c r="E25" s="1"/>
      <c r="F25" s="1">
        <v>23571.073199999999</v>
      </c>
      <c r="G25" s="1"/>
      <c r="H25" s="1">
        <v>23266.031900000002</v>
      </c>
      <c r="I25" s="1"/>
      <c r="J25" s="1">
        <v>23997.215100000001</v>
      </c>
      <c r="N25" t="s">
        <v>125</v>
      </c>
      <c r="Q25" t="s">
        <v>118</v>
      </c>
      <c r="R25" t="s">
        <v>118</v>
      </c>
      <c r="S25">
        <v>1438.17</v>
      </c>
      <c r="T25">
        <v>72646.600000000006</v>
      </c>
    </row>
    <row r="26" spans="1:20" x14ac:dyDescent="0.2">
      <c r="A26" s="6">
        <v>25</v>
      </c>
      <c r="B26" s="6" t="s">
        <v>42</v>
      </c>
      <c r="C26" s="6" t="s">
        <v>108</v>
      </c>
      <c r="D26" s="1">
        <v>27624.748500000002</v>
      </c>
      <c r="E26" s="1"/>
      <c r="F26" s="1">
        <v>27295.696</v>
      </c>
      <c r="G26" s="1"/>
      <c r="H26" s="1">
        <v>26990.654699999999</v>
      </c>
      <c r="I26" s="1"/>
      <c r="J26" s="1">
        <v>27711.8279</v>
      </c>
      <c r="N26" t="s">
        <v>83</v>
      </c>
      <c r="O26">
        <v>0</v>
      </c>
      <c r="P26">
        <v>1</v>
      </c>
      <c r="Q26" t="s">
        <v>118</v>
      </c>
      <c r="R26" t="s">
        <v>118</v>
      </c>
      <c r="S26">
        <v>6911.9489999999996</v>
      </c>
      <c r="T26">
        <v>37223.800000000003</v>
      </c>
    </row>
    <row r="27" spans="1:20" x14ac:dyDescent="0.2">
      <c r="A27" s="6">
        <v>26</v>
      </c>
      <c r="B27" s="6" t="s">
        <v>42</v>
      </c>
      <c r="C27" s="6" t="s">
        <v>109</v>
      </c>
      <c r="D27" s="1">
        <v>27657.722300000001</v>
      </c>
      <c r="E27" s="1"/>
      <c r="F27" s="1">
        <v>27328.6698</v>
      </c>
      <c r="G27" s="1"/>
      <c r="H27" s="1">
        <v>27023.628499999999</v>
      </c>
      <c r="I27" s="1"/>
      <c r="J27" s="1">
        <v>27744.8017</v>
      </c>
    </row>
    <row r="28" spans="1:20" x14ac:dyDescent="0.2">
      <c r="A28" s="6">
        <v>27</v>
      </c>
      <c r="B28" s="6" t="s">
        <v>42</v>
      </c>
      <c r="C28" s="6" t="s">
        <v>110</v>
      </c>
      <c r="D28" s="1">
        <v>26996.665199999999</v>
      </c>
      <c r="E28" s="1"/>
      <c r="F28" s="1">
        <v>26667.612700000001</v>
      </c>
      <c r="G28" s="1"/>
      <c r="H28" s="1">
        <v>26362.571400000001</v>
      </c>
      <c r="I28" s="1"/>
      <c r="J28" s="1">
        <v>27083.744600000002</v>
      </c>
    </row>
    <row r="29" spans="1:20" x14ac:dyDescent="0.2">
      <c r="A29" s="6">
        <v>28</v>
      </c>
      <c r="B29" s="6" t="s">
        <v>46</v>
      </c>
      <c r="C29" s="6" t="s">
        <v>111</v>
      </c>
      <c r="D29" s="1">
        <v>24775.412400000001</v>
      </c>
      <c r="E29" s="1"/>
      <c r="F29" s="1">
        <v>24446.359899999999</v>
      </c>
      <c r="G29" s="1"/>
      <c r="H29" s="1">
        <v>24141.318599999999</v>
      </c>
      <c r="I29" s="1"/>
      <c r="J29" s="1">
        <v>24876.501799999998</v>
      </c>
    </row>
    <row r="30" spans="1:20" x14ac:dyDescent="0.2">
      <c r="A30" s="6">
        <v>29</v>
      </c>
      <c r="B30" s="6" t="s">
        <v>46</v>
      </c>
      <c r="C30" s="6" t="s">
        <v>112</v>
      </c>
      <c r="D30" s="1">
        <v>24790.423299999999</v>
      </c>
      <c r="E30" s="1"/>
      <c r="F30" s="1">
        <v>24461.370800000001</v>
      </c>
      <c r="G30" s="1"/>
      <c r="H30" s="1">
        <v>24156.3295</v>
      </c>
      <c r="I30" s="1"/>
      <c r="J30" s="1">
        <v>24891.512699999999</v>
      </c>
    </row>
    <row r="31" spans="1:20" x14ac:dyDescent="0.2">
      <c r="A31" s="6">
        <v>30</v>
      </c>
      <c r="B31" s="6" t="s">
        <v>49</v>
      </c>
      <c r="C31" s="6" t="s">
        <v>113</v>
      </c>
      <c r="D31" s="1">
        <v>24242.272700000001</v>
      </c>
      <c r="E31" s="1"/>
      <c r="F31" s="1">
        <v>23913.2202</v>
      </c>
      <c r="G31" s="1"/>
      <c r="H31" s="1">
        <v>23608.178899999999</v>
      </c>
      <c r="I31" s="1"/>
      <c r="J31" s="1">
        <v>24428.462100000001</v>
      </c>
    </row>
    <row r="32" spans="1:20" x14ac:dyDescent="0.2">
      <c r="A32" s="6">
        <v>31</v>
      </c>
      <c r="B32" s="6" t="s">
        <v>51</v>
      </c>
      <c r="C32" s="6" t="s">
        <v>114</v>
      </c>
      <c r="D32" s="1">
        <v>25334.556799999998</v>
      </c>
      <c r="E32" s="1"/>
      <c r="F32" s="1">
        <v>25005.504300000001</v>
      </c>
      <c r="G32" s="1"/>
      <c r="H32" s="1">
        <v>24700.463</v>
      </c>
      <c r="I32" s="1"/>
      <c r="J32" s="1">
        <v>25497.746200000001</v>
      </c>
    </row>
    <row r="33" spans="1:26" x14ac:dyDescent="0.2">
      <c r="A33" s="6">
        <v>32</v>
      </c>
      <c r="B33" s="6" t="s">
        <v>53</v>
      </c>
      <c r="C33" s="6" t="s">
        <v>115</v>
      </c>
      <c r="D33" s="1">
        <v>24920.415199999999</v>
      </c>
      <c r="E33" s="1"/>
      <c r="F33" s="1">
        <v>24591.362700000001</v>
      </c>
      <c r="G33" s="1"/>
      <c r="H33" s="1">
        <v>24286.321400000001</v>
      </c>
      <c r="I33" s="1"/>
      <c r="J33" s="1">
        <v>25019.5046</v>
      </c>
      <c r="N33" t="s">
        <v>82</v>
      </c>
      <c r="O33">
        <v>0.99</v>
      </c>
      <c r="P33">
        <v>0.01</v>
      </c>
      <c r="Q33">
        <v>5702.7579999999998</v>
      </c>
      <c r="R33">
        <v>269873.2</v>
      </c>
      <c r="S33">
        <v>5688.7960000000003</v>
      </c>
      <c r="T33">
        <v>3164.9</v>
      </c>
    </row>
    <row r="34" spans="1:26" x14ac:dyDescent="0.2">
      <c r="A34" s="6">
        <v>33</v>
      </c>
      <c r="B34" s="6" t="s">
        <v>53</v>
      </c>
      <c r="C34" s="6" t="s">
        <v>116</v>
      </c>
      <c r="D34" s="1">
        <v>24475.293000000001</v>
      </c>
      <c r="E34" s="1">
        <v>29165.21</v>
      </c>
      <c r="F34" s="1">
        <v>24146.2405</v>
      </c>
      <c r="G34" s="1"/>
      <c r="H34" s="1">
        <v>23841.199199999999</v>
      </c>
      <c r="I34" s="1"/>
      <c r="J34" s="1">
        <v>24574.382399999999</v>
      </c>
      <c r="N34" t="s">
        <v>82</v>
      </c>
      <c r="O34">
        <v>0.99</v>
      </c>
      <c r="P34">
        <v>0.01</v>
      </c>
      <c r="Q34">
        <v>5702.7579999999998</v>
      </c>
      <c r="R34">
        <v>269873.2</v>
      </c>
      <c r="S34">
        <v>5688.7960000000003</v>
      </c>
      <c r="T34">
        <v>3164.9</v>
      </c>
      <c r="V34" t="s">
        <v>126</v>
      </c>
      <c r="W34" t="s">
        <v>118</v>
      </c>
      <c r="X34" t="s">
        <v>118</v>
      </c>
      <c r="Y34">
        <v>3303.4</v>
      </c>
      <c r="Z34">
        <v>166288.4</v>
      </c>
    </row>
    <row r="35" spans="1:26" x14ac:dyDescent="0.2">
      <c r="A35" s="6">
        <v>34</v>
      </c>
      <c r="B35" s="6" t="s">
        <v>53</v>
      </c>
      <c r="C35" s="6" t="s">
        <v>117</v>
      </c>
      <c r="D35" s="1">
        <v>24789.2968</v>
      </c>
      <c r="E35" s="1"/>
      <c r="F35" s="1">
        <v>24460.244299999998</v>
      </c>
      <c r="G35" s="1"/>
      <c r="H35" s="1">
        <v>24155.203000000001</v>
      </c>
      <c r="I35" s="1"/>
      <c r="J35" s="1">
        <v>24888.386200000001</v>
      </c>
      <c r="N35" t="s">
        <v>127</v>
      </c>
      <c r="Q35">
        <v>5420.741</v>
      </c>
      <c r="R35">
        <v>342442.3</v>
      </c>
      <c r="S35">
        <v>5406.8130000000001</v>
      </c>
      <c r="T35">
        <v>102240.8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5B65-2E24-BF4E-8757-FEAB9EE0EFE1}">
  <dimension ref="B2:H36"/>
  <sheetViews>
    <sheetView zoomScale="75" workbookViewId="0">
      <selection activeCell="F3" sqref="F3"/>
    </sheetView>
  </sheetViews>
  <sheetFormatPr baseColWidth="10" defaultRowHeight="16" x14ac:dyDescent="0.2"/>
  <cols>
    <col min="2" max="2" width="5.5" bestFit="1" customWidth="1"/>
    <col min="3" max="3" width="9.6640625" bestFit="1" customWidth="1"/>
    <col min="4" max="4" width="113.83203125" customWidth="1"/>
  </cols>
  <sheetData>
    <row r="2" spans="2:8" ht="85" x14ac:dyDescent="0.2">
      <c r="B2" t="s">
        <v>134</v>
      </c>
      <c r="C2" t="s">
        <v>135</v>
      </c>
      <c r="D2" t="s">
        <v>136</v>
      </c>
      <c r="E2" s="2" t="s">
        <v>130</v>
      </c>
      <c r="F2" s="2" t="s">
        <v>133</v>
      </c>
      <c r="G2" s="2" t="s">
        <v>132</v>
      </c>
      <c r="H2" s="5" t="s">
        <v>131</v>
      </c>
    </row>
    <row r="3" spans="2:8" x14ac:dyDescent="0.2">
      <c r="B3">
        <v>1</v>
      </c>
      <c r="C3" t="s">
        <v>162</v>
      </c>
      <c r="D3" t="s">
        <v>3</v>
      </c>
      <c r="E3" s="1">
        <v>24616.247220000001</v>
      </c>
      <c r="F3" s="1">
        <v>24287.19472</v>
      </c>
      <c r="G3" s="1">
        <v>23982.153419999999</v>
      </c>
      <c r="H3" s="1">
        <v>24687.3266</v>
      </c>
    </row>
    <row r="4" spans="2:8" x14ac:dyDescent="0.2">
      <c r="B4">
        <v>2</v>
      </c>
      <c r="C4" t="s">
        <v>163</v>
      </c>
      <c r="D4" t="s">
        <v>2</v>
      </c>
      <c r="E4" s="1">
        <v>24443.31134</v>
      </c>
      <c r="F4" s="1">
        <v>24114.258839999999</v>
      </c>
      <c r="G4" s="1">
        <v>23809.217540000001</v>
      </c>
      <c r="H4" s="1">
        <v>24599.500700000001</v>
      </c>
    </row>
    <row r="5" spans="2:8" x14ac:dyDescent="0.2">
      <c r="B5">
        <v>3</v>
      </c>
      <c r="C5" t="s">
        <v>163</v>
      </c>
      <c r="D5" t="s">
        <v>7</v>
      </c>
      <c r="E5" s="1">
        <v>24404.289239999998</v>
      </c>
      <c r="F5" s="1">
        <v>24075.23674</v>
      </c>
      <c r="G5" s="1">
        <v>23770.19544</v>
      </c>
      <c r="H5" s="1">
        <v>24560.478599999999</v>
      </c>
    </row>
    <row r="6" spans="2:8" x14ac:dyDescent="0.2">
      <c r="B6">
        <v>4</v>
      </c>
      <c r="C6" t="s">
        <v>164</v>
      </c>
      <c r="D6" t="s">
        <v>8</v>
      </c>
      <c r="E6" s="1">
        <v>24625.36951</v>
      </c>
      <c r="F6" s="1">
        <v>24296.317009999999</v>
      </c>
      <c r="G6" s="1">
        <v>23991.275710000002</v>
      </c>
      <c r="H6" s="1">
        <v>24781.5589</v>
      </c>
    </row>
    <row r="7" spans="2:8" x14ac:dyDescent="0.2">
      <c r="B7">
        <v>5</v>
      </c>
      <c r="C7" t="s">
        <v>137</v>
      </c>
      <c r="D7" t="s">
        <v>10</v>
      </c>
      <c r="E7" s="1">
        <v>25051.437020000001</v>
      </c>
      <c r="F7" s="1">
        <v>24722.38452</v>
      </c>
      <c r="G7" s="1">
        <v>24417.343219999999</v>
      </c>
      <c r="H7" s="1">
        <v>25165.526399999999</v>
      </c>
    </row>
    <row r="8" spans="2:8" x14ac:dyDescent="0.2">
      <c r="B8">
        <v>6</v>
      </c>
      <c r="C8" t="s">
        <v>138</v>
      </c>
      <c r="D8" t="s">
        <v>12</v>
      </c>
      <c r="E8" s="1">
        <v>24233.174340000001</v>
      </c>
      <c r="F8" s="1">
        <v>23904.12184</v>
      </c>
      <c r="G8" s="1">
        <v>23599.080539999999</v>
      </c>
      <c r="H8" s="1">
        <v>24348.2637</v>
      </c>
    </row>
    <row r="9" spans="2:8" x14ac:dyDescent="0.2">
      <c r="B9">
        <v>7</v>
      </c>
      <c r="C9" t="s">
        <v>139</v>
      </c>
      <c r="D9" t="s">
        <v>14</v>
      </c>
      <c r="E9" s="1">
        <v>24302.257379999999</v>
      </c>
      <c r="F9" s="1">
        <v>23973.204880000001</v>
      </c>
      <c r="G9" s="1">
        <v>23668.16358</v>
      </c>
      <c r="H9" s="1">
        <v>24405.446800000002</v>
      </c>
    </row>
    <row r="10" spans="2:8" x14ac:dyDescent="0.2">
      <c r="B10">
        <v>8</v>
      </c>
      <c r="C10" t="s">
        <v>140</v>
      </c>
      <c r="D10" t="s">
        <v>16</v>
      </c>
      <c r="E10" s="1">
        <v>24175.1764</v>
      </c>
      <c r="F10" s="1">
        <v>23846.123899999999</v>
      </c>
      <c r="G10" s="1">
        <v>23541.082600000002</v>
      </c>
      <c r="H10" s="1">
        <v>24304.265800000001</v>
      </c>
    </row>
    <row r="11" spans="2:8" x14ac:dyDescent="0.2">
      <c r="B11">
        <v>9</v>
      </c>
      <c r="C11" t="s">
        <v>142</v>
      </c>
      <c r="D11" t="s">
        <v>18</v>
      </c>
      <c r="E11" s="11" t="s">
        <v>118</v>
      </c>
      <c r="F11" s="11" t="s">
        <v>118</v>
      </c>
      <c r="G11" s="11" t="s">
        <v>118</v>
      </c>
      <c r="H11" s="11" t="s">
        <v>118</v>
      </c>
    </row>
    <row r="12" spans="2:8" x14ac:dyDescent="0.2">
      <c r="B12">
        <v>10</v>
      </c>
      <c r="C12" t="s">
        <v>141</v>
      </c>
      <c r="D12" t="s">
        <v>19</v>
      </c>
      <c r="E12" s="1">
        <v>23556.11118</v>
      </c>
      <c r="F12" s="1">
        <v>23227.058679999998</v>
      </c>
      <c r="G12" s="1">
        <v>22922.017380000001</v>
      </c>
      <c r="H12" s="1">
        <v>23613.170600000001</v>
      </c>
    </row>
    <row r="13" spans="2:8" x14ac:dyDescent="0.2">
      <c r="B13">
        <v>11</v>
      </c>
      <c r="C13" t="s">
        <v>143</v>
      </c>
      <c r="D13" t="s">
        <v>21</v>
      </c>
      <c r="E13" s="1">
        <v>24571.252339999999</v>
      </c>
      <c r="F13" s="1">
        <v>24242.199840000001</v>
      </c>
      <c r="G13" s="1">
        <v>23937.15854</v>
      </c>
      <c r="H13" s="1">
        <v>24708.441699999999</v>
      </c>
    </row>
    <row r="14" spans="2:8" x14ac:dyDescent="0.2">
      <c r="B14">
        <v>12</v>
      </c>
      <c r="C14" t="s">
        <v>143</v>
      </c>
      <c r="D14" t="s">
        <v>22</v>
      </c>
      <c r="E14" s="1">
        <v>24570.268339999999</v>
      </c>
      <c r="F14" s="1">
        <v>24241.215840000001</v>
      </c>
      <c r="G14" s="1">
        <v>23936.17454</v>
      </c>
      <c r="H14" s="1">
        <v>24707.457699999999</v>
      </c>
    </row>
    <row r="15" spans="2:8" x14ac:dyDescent="0.2">
      <c r="B15">
        <v>13</v>
      </c>
      <c r="C15" t="s">
        <v>144</v>
      </c>
      <c r="D15" t="s">
        <v>24</v>
      </c>
      <c r="E15" s="1">
        <v>25052.43231</v>
      </c>
      <c r="F15" s="1">
        <v>24723.379809999999</v>
      </c>
      <c r="G15" s="1">
        <v>24418.338510000001</v>
      </c>
      <c r="H15" s="1">
        <v>25165.6217</v>
      </c>
    </row>
    <row r="16" spans="2:8" x14ac:dyDescent="0.2">
      <c r="B16">
        <v>14</v>
      </c>
      <c r="C16" t="s">
        <v>145</v>
      </c>
      <c r="D16" t="s">
        <v>26</v>
      </c>
      <c r="E16" s="1">
        <v>24763.482530000001</v>
      </c>
      <c r="F16" s="1">
        <v>24434.43003</v>
      </c>
      <c r="G16" s="1">
        <v>24129.388729999999</v>
      </c>
      <c r="H16" s="1">
        <v>24891.571899999999</v>
      </c>
    </row>
    <row r="17" spans="2:8" x14ac:dyDescent="0.2">
      <c r="B17">
        <v>15</v>
      </c>
      <c r="C17" t="s">
        <v>146</v>
      </c>
      <c r="D17" t="s">
        <v>28</v>
      </c>
      <c r="E17" s="1">
        <v>27549.727719999999</v>
      </c>
      <c r="F17" s="1">
        <v>27220.675220000001</v>
      </c>
      <c r="G17" s="1">
        <v>26915.63392</v>
      </c>
      <c r="H17" s="1">
        <v>27662.917099999999</v>
      </c>
    </row>
    <row r="18" spans="2:8" x14ac:dyDescent="0.2">
      <c r="B18">
        <v>16</v>
      </c>
      <c r="C18" t="s">
        <v>147</v>
      </c>
      <c r="D18" t="s">
        <v>29</v>
      </c>
      <c r="E18" s="1">
        <v>28294.838240000001</v>
      </c>
      <c r="F18" s="1">
        <v>27965.785739999999</v>
      </c>
      <c r="G18" s="1">
        <v>27660.744439999999</v>
      </c>
      <c r="H18" s="1">
        <v>28408.027600000001</v>
      </c>
    </row>
    <row r="19" spans="2:8" x14ac:dyDescent="0.2">
      <c r="B19">
        <v>17</v>
      </c>
      <c r="C19" t="s">
        <v>148</v>
      </c>
      <c r="D19" t="s">
        <v>30</v>
      </c>
      <c r="E19" s="1">
        <v>27541.66245</v>
      </c>
      <c r="F19" s="1">
        <v>27212.609949999998</v>
      </c>
      <c r="G19" s="1">
        <v>26907.568650000001</v>
      </c>
      <c r="H19" s="1">
        <v>27654.851900000001</v>
      </c>
    </row>
    <row r="20" spans="2:8" x14ac:dyDescent="0.2">
      <c r="B20">
        <v>18</v>
      </c>
      <c r="C20" t="s">
        <v>149</v>
      </c>
      <c r="D20" t="s">
        <v>32</v>
      </c>
      <c r="E20" s="1">
        <v>24814.373029999999</v>
      </c>
      <c r="F20" s="1">
        <v>24485.320530000001</v>
      </c>
      <c r="G20" s="1">
        <v>24180.27923</v>
      </c>
      <c r="H20" s="1">
        <v>24942.562399999999</v>
      </c>
    </row>
    <row r="21" spans="2:8" x14ac:dyDescent="0.2">
      <c r="B21">
        <v>19</v>
      </c>
      <c r="C21" t="s">
        <v>150</v>
      </c>
      <c r="D21" t="s">
        <v>33</v>
      </c>
      <c r="E21" s="1">
        <v>24707.326089999999</v>
      </c>
      <c r="F21" s="1">
        <v>24378.273590000001</v>
      </c>
      <c r="G21" s="1">
        <v>24073.23229</v>
      </c>
      <c r="H21" s="1">
        <v>24835.515500000001</v>
      </c>
    </row>
    <row r="22" spans="2:8" x14ac:dyDescent="0.2">
      <c r="B22">
        <v>20</v>
      </c>
      <c r="C22" t="s">
        <v>151</v>
      </c>
      <c r="D22" t="s">
        <v>35</v>
      </c>
      <c r="E22" s="1">
        <v>24745.401849999998</v>
      </c>
      <c r="F22" s="1">
        <v>24416.34935</v>
      </c>
      <c r="G22" s="1">
        <v>24111.30805</v>
      </c>
      <c r="H22" s="1">
        <v>24876.5913</v>
      </c>
    </row>
    <row r="23" spans="2:8" x14ac:dyDescent="0.2">
      <c r="B23">
        <v>21</v>
      </c>
      <c r="C23" t="s">
        <v>152</v>
      </c>
      <c r="D23" t="s">
        <v>37</v>
      </c>
      <c r="E23" s="1">
        <v>24939.507320000001</v>
      </c>
      <c r="F23" s="1">
        <v>24610.75908</v>
      </c>
      <c r="G23" s="1">
        <v>24305.717779999999</v>
      </c>
      <c r="H23" s="1">
        <v>25086.6967</v>
      </c>
    </row>
    <row r="24" spans="2:8" x14ac:dyDescent="0.2">
      <c r="B24">
        <v>22</v>
      </c>
      <c r="C24" t="s">
        <v>152</v>
      </c>
      <c r="D24" t="s">
        <v>38</v>
      </c>
      <c r="E24" s="1">
        <v>24954.518220000002</v>
      </c>
      <c r="F24" s="1">
        <v>24625.769980000001</v>
      </c>
      <c r="G24" s="1">
        <v>24320.72868</v>
      </c>
      <c r="H24" s="1">
        <v>25101.707600000002</v>
      </c>
    </row>
    <row r="25" spans="2:8" x14ac:dyDescent="0.2">
      <c r="B25">
        <v>23</v>
      </c>
      <c r="C25" t="s">
        <v>153</v>
      </c>
      <c r="D25" t="s">
        <v>40</v>
      </c>
      <c r="E25" s="11" t="s">
        <v>118</v>
      </c>
      <c r="F25" s="11" t="s">
        <v>118</v>
      </c>
      <c r="G25" s="11" t="s">
        <v>118</v>
      </c>
      <c r="H25" s="11" t="s">
        <v>118</v>
      </c>
    </row>
    <row r="26" spans="2:8" x14ac:dyDescent="0.2">
      <c r="B26">
        <v>24</v>
      </c>
      <c r="C26" t="s">
        <v>153</v>
      </c>
      <c r="D26" t="s">
        <v>41</v>
      </c>
      <c r="E26" s="11" t="s">
        <v>118</v>
      </c>
      <c r="F26" s="11" t="s">
        <v>118</v>
      </c>
      <c r="G26" s="11" t="s">
        <v>118</v>
      </c>
      <c r="H26" s="11" t="s">
        <v>118</v>
      </c>
    </row>
    <row r="27" spans="2:8" x14ac:dyDescent="0.2">
      <c r="B27">
        <v>25</v>
      </c>
      <c r="C27" t="s">
        <v>154</v>
      </c>
      <c r="D27" t="s">
        <v>43</v>
      </c>
      <c r="E27" s="1">
        <v>27624.748479999998</v>
      </c>
      <c r="F27" s="1">
        <v>27295.69598</v>
      </c>
      <c r="G27" s="1">
        <v>26990.65468</v>
      </c>
      <c r="H27" s="1">
        <v>27711.8279</v>
      </c>
    </row>
    <row r="28" spans="2:8" x14ac:dyDescent="0.2">
      <c r="B28">
        <v>26</v>
      </c>
      <c r="C28" t="s">
        <v>154</v>
      </c>
      <c r="D28" t="s">
        <v>44</v>
      </c>
      <c r="E28" s="1">
        <v>27657.722280000002</v>
      </c>
      <c r="F28" s="1">
        <v>27328.66978</v>
      </c>
      <c r="G28" s="1">
        <v>27023.628479999999</v>
      </c>
      <c r="H28" s="1">
        <v>27744.8017</v>
      </c>
    </row>
    <row r="29" spans="2:8" x14ac:dyDescent="0.2">
      <c r="B29">
        <v>27</v>
      </c>
      <c r="C29" t="s">
        <v>155</v>
      </c>
      <c r="D29" t="s">
        <v>45</v>
      </c>
      <c r="E29" s="11" t="s">
        <v>118</v>
      </c>
      <c r="F29" s="11" t="s">
        <v>118</v>
      </c>
      <c r="G29" s="11" t="s">
        <v>118</v>
      </c>
      <c r="H29" s="11" t="s">
        <v>118</v>
      </c>
    </row>
    <row r="30" spans="2:8" x14ac:dyDescent="0.2">
      <c r="B30">
        <v>28</v>
      </c>
      <c r="C30" t="s">
        <v>156</v>
      </c>
      <c r="D30" t="s">
        <v>47</v>
      </c>
      <c r="E30" s="1">
        <v>24775.412349999999</v>
      </c>
      <c r="F30" s="1">
        <v>24446.359850000001</v>
      </c>
      <c r="G30" s="1">
        <v>24141.31855</v>
      </c>
      <c r="H30" s="1">
        <v>24876.501799999998</v>
      </c>
    </row>
    <row r="31" spans="2:8" x14ac:dyDescent="0.2">
      <c r="B31">
        <v>29</v>
      </c>
      <c r="C31" t="s">
        <v>156</v>
      </c>
      <c r="D31" t="s">
        <v>48</v>
      </c>
      <c r="E31" s="1">
        <v>24790.42325</v>
      </c>
      <c r="F31" s="1">
        <v>24461.370749999998</v>
      </c>
      <c r="G31" s="1">
        <v>24156.329450000001</v>
      </c>
      <c r="H31" s="1">
        <v>24891.512699999999</v>
      </c>
    </row>
    <row r="32" spans="2:8" x14ac:dyDescent="0.2">
      <c r="B32">
        <v>30</v>
      </c>
      <c r="C32" t="s">
        <v>157</v>
      </c>
      <c r="D32" t="s">
        <v>50</v>
      </c>
      <c r="E32" s="1">
        <v>24242.27274</v>
      </c>
      <c r="F32" s="1">
        <v>23913.220239999999</v>
      </c>
      <c r="G32" s="1">
        <v>23608.178940000002</v>
      </c>
      <c r="H32" s="1">
        <v>24428.462100000001</v>
      </c>
    </row>
    <row r="33" spans="2:8" x14ac:dyDescent="0.2">
      <c r="B33">
        <v>31</v>
      </c>
      <c r="C33" t="s">
        <v>158</v>
      </c>
      <c r="D33" t="s">
        <v>52</v>
      </c>
      <c r="E33" s="1">
        <v>25334.556840000001</v>
      </c>
      <c r="F33" s="1">
        <v>25005.50434</v>
      </c>
      <c r="G33" s="1">
        <v>24700.463039999999</v>
      </c>
      <c r="H33" s="1">
        <v>25497.746200000001</v>
      </c>
    </row>
    <row r="34" spans="2:8" x14ac:dyDescent="0.2">
      <c r="B34">
        <v>32</v>
      </c>
      <c r="C34" t="s">
        <v>159</v>
      </c>
      <c r="D34" t="s">
        <v>54</v>
      </c>
      <c r="E34" s="1">
        <v>24920.415209999999</v>
      </c>
      <c r="F34" s="1">
        <v>24591.362710000001</v>
      </c>
      <c r="G34" s="1">
        <v>24286.32141</v>
      </c>
      <c r="H34" s="1">
        <v>25019.5046</v>
      </c>
    </row>
    <row r="35" spans="2:8" x14ac:dyDescent="0.2">
      <c r="B35">
        <v>33</v>
      </c>
      <c r="C35" t="s">
        <v>160</v>
      </c>
      <c r="D35" t="s">
        <v>55</v>
      </c>
      <c r="E35" s="1">
        <v>24475.292969999999</v>
      </c>
      <c r="F35" s="1">
        <v>24146.240470000001</v>
      </c>
      <c r="G35" s="1">
        <v>23841.19917</v>
      </c>
      <c r="H35" s="1">
        <v>24574.382399999999</v>
      </c>
    </row>
    <row r="36" spans="2:8" x14ac:dyDescent="0.2">
      <c r="B36">
        <v>34</v>
      </c>
      <c r="C36" t="s">
        <v>161</v>
      </c>
      <c r="D36" t="s">
        <v>56</v>
      </c>
      <c r="E36" s="1">
        <v>24789.296829999999</v>
      </c>
      <c r="F36" s="1">
        <v>24460.244330000001</v>
      </c>
      <c r="G36" s="1">
        <v>24155.203030000001</v>
      </c>
      <c r="H36" s="1">
        <v>24888.386200000001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3AD3-0C28-B549-8333-80AC069983DA}">
  <dimension ref="A1:C35"/>
  <sheetViews>
    <sheetView workbookViewId="0">
      <selection activeCell="I13" sqref="I13"/>
    </sheetView>
  </sheetViews>
  <sheetFormatPr baseColWidth="10" defaultRowHeight="16" x14ac:dyDescent="0.2"/>
  <sheetData>
    <row r="1" spans="1:3" x14ac:dyDescent="0.2">
      <c r="A1" t="s">
        <v>134</v>
      </c>
      <c r="B1" t="s">
        <v>6</v>
      </c>
      <c r="C1" t="s">
        <v>119</v>
      </c>
    </row>
    <row r="2" spans="1:3" x14ac:dyDescent="0.2">
      <c r="A2">
        <v>1</v>
      </c>
      <c r="B2" t="s">
        <v>162</v>
      </c>
      <c r="C2" s="1">
        <v>24616.247200000002</v>
      </c>
    </row>
    <row r="3" spans="1:3" x14ac:dyDescent="0.2">
      <c r="A3">
        <v>2</v>
      </c>
      <c r="B3" t="s">
        <v>163</v>
      </c>
      <c r="C3" s="1">
        <v>24443.311300000001</v>
      </c>
    </row>
    <row r="4" spans="1:3" x14ac:dyDescent="0.2">
      <c r="A4">
        <v>3</v>
      </c>
      <c r="B4" t="s">
        <v>163</v>
      </c>
      <c r="C4" s="1">
        <v>24404.289199999999</v>
      </c>
    </row>
    <row r="5" spans="1:3" x14ac:dyDescent="0.2">
      <c r="A5">
        <v>4</v>
      </c>
      <c r="B5" t="s">
        <v>164</v>
      </c>
      <c r="C5" s="1">
        <v>24625.369500000001</v>
      </c>
    </row>
    <row r="6" spans="1:3" x14ac:dyDescent="0.2">
      <c r="A6">
        <v>5</v>
      </c>
      <c r="B6" t="s">
        <v>137</v>
      </c>
      <c r="C6" s="1">
        <v>25051.437000000002</v>
      </c>
    </row>
    <row r="7" spans="1:3" x14ac:dyDescent="0.2">
      <c r="A7">
        <v>6</v>
      </c>
      <c r="B7" t="s">
        <v>138</v>
      </c>
      <c r="C7" s="1">
        <v>24233.174299999999</v>
      </c>
    </row>
    <row r="8" spans="1:3" x14ac:dyDescent="0.2">
      <c r="A8">
        <v>7</v>
      </c>
      <c r="B8" t="s">
        <v>139</v>
      </c>
      <c r="C8" s="1">
        <v>24302.257399999999</v>
      </c>
    </row>
    <row r="9" spans="1:3" x14ac:dyDescent="0.2">
      <c r="A9">
        <v>8</v>
      </c>
      <c r="B9" t="s">
        <v>140</v>
      </c>
      <c r="C9" s="1">
        <v>24175.1764</v>
      </c>
    </row>
    <row r="10" spans="1:3" x14ac:dyDescent="0.2">
      <c r="A10">
        <v>9</v>
      </c>
      <c r="B10" t="s">
        <v>142</v>
      </c>
      <c r="C10" s="1">
        <v>23821.121200000001</v>
      </c>
    </row>
    <row r="11" spans="1:3" x14ac:dyDescent="0.2">
      <c r="A11">
        <v>10</v>
      </c>
      <c r="B11" t="s">
        <v>141</v>
      </c>
      <c r="C11" s="1">
        <v>23556.111199999999</v>
      </c>
    </row>
    <row r="12" spans="1:3" x14ac:dyDescent="0.2">
      <c r="A12">
        <v>11</v>
      </c>
      <c r="B12" t="s">
        <v>143</v>
      </c>
      <c r="C12" s="1">
        <v>24571.2523</v>
      </c>
    </row>
    <row r="13" spans="1:3" x14ac:dyDescent="0.2">
      <c r="A13">
        <v>12</v>
      </c>
      <c r="B13" t="s">
        <v>143</v>
      </c>
      <c r="C13" s="1">
        <v>24570.2683</v>
      </c>
    </row>
    <row r="14" spans="1:3" x14ac:dyDescent="0.2">
      <c r="A14">
        <v>13</v>
      </c>
      <c r="B14" t="s">
        <v>144</v>
      </c>
      <c r="C14" s="1">
        <v>25052.4323</v>
      </c>
    </row>
    <row r="15" spans="1:3" x14ac:dyDescent="0.2">
      <c r="A15">
        <v>14</v>
      </c>
      <c r="B15" t="s">
        <v>145</v>
      </c>
      <c r="C15" s="1">
        <v>24763.482499999998</v>
      </c>
    </row>
    <row r="16" spans="1:3" x14ac:dyDescent="0.2">
      <c r="A16">
        <v>15</v>
      </c>
      <c r="B16" t="s">
        <v>146</v>
      </c>
      <c r="C16" s="1">
        <v>27549.727699999999</v>
      </c>
    </row>
    <row r="17" spans="1:3" x14ac:dyDescent="0.2">
      <c r="A17">
        <v>16</v>
      </c>
      <c r="B17" t="s">
        <v>147</v>
      </c>
      <c r="C17" s="1">
        <v>28294.838199999998</v>
      </c>
    </row>
    <row r="18" spans="1:3" x14ac:dyDescent="0.2">
      <c r="A18">
        <v>17</v>
      </c>
      <c r="B18" t="s">
        <v>148</v>
      </c>
      <c r="C18" s="1">
        <v>27541.662499999999</v>
      </c>
    </row>
    <row r="19" spans="1:3" x14ac:dyDescent="0.2">
      <c r="A19">
        <v>18</v>
      </c>
      <c r="B19" t="s">
        <v>149</v>
      </c>
      <c r="C19" s="1">
        <v>24814.373</v>
      </c>
    </row>
    <row r="20" spans="1:3" x14ac:dyDescent="0.2">
      <c r="A20">
        <v>19</v>
      </c>
      <c r="B20" t="s">
        <v>150</v>
      </c>
      <c r="C20" s="1">
        <v>24707.326099999998</v>
      </c>
    </row>
    <row r="21" spans="1:3" x14ac:dyDescent="0.2">
      <c r="A21">
        <v>20</v>
      </c>
      <c r="B21" t="s">
        <v>151</v>
      </c>
      <c r="C21" s="1">
        <v>24745.401900000001</v>
      </c>
    </row>
    <row r="22" spans="1:3" x14ac:dyDescent="0.2">
      <c r="A22">
        <v>21</v>
      </c>
      <c r="B22" t="s">
        <v>152</v>
      </c>
      <c r="C22" s="1">
        <v>24939.507300000001</v>
      </c>
    </row>
    <row r="23" spans="1:3" x14ac:dyDescent="0.2">
      <c r="A23">
        <v>22</v>
      </c>
      <c r="B23" t="s">
        <v>152</v>
      </c>
      <c r="C23" s="1">
        <v>24954.518199999999</v>
      </c>
    </row>
    <row r="24" spans="1:3" x14ac:dyDescent="0.2">
      <c r="A24">
        <v>23</v>
      </c>
      <c r="B24" t="s">
        <v>153</v>
      </c>
      <c r="C24" s="1">
        <v>23914.1414</v>
      </c>
    </row>
    <row r="25" spans="1:3" x14ac:dyDescent="0.2">
      <c r="A25">
        <v>24</v>
      </c>
      <c r="B25" t="s">
        <v>153</v>
      </c>
      <c r="C25" s="1">
        <v>23900.125700000001</v>
      </c>
    </row>
    <row r="26" spans="1:3" x14ac:dyDescent="0.2">
      <c r="A26">
        <v>25</v>
      </c>
      <c r="B26" t="s">
        <v>154</v>
      </c>
      <c r="C26" s="1">
        <v>27624.748500000002</v>
      </c>
    </row>
    <row r="27" spans="1:3" x14ac:dyDescent="0.2">
      <c r="A27">
        <v>26</v>
      </c>
      <c r="B27" t="s">
        <v>154</v>
      </c>
      <c r="C27" s="1">
        <v>27657.722300000001</v>
      </c>
    </row>
    <row r="28" spans="1:3" x14ac:dyDescent="0.2">
      <c r="A28">
        <v>27</v>
      </c>
      <c r="B28" t="s">
        <v>155</v>
      </c>
      <c r="C28" s="1">
        <v>26996.665199999999</v>
      </c>
    </row>
    <row r="29" spans="1:3" x14ac:dyDescent="0.2">
      <c r="A29">
        <v>28</v>
      </c>
      <c r="B29" t="s">
        <v>156</v>
      </c>
      <c r="C29" s="1">
        <v>24775.412400000001</v>
      </c>
    </row>
    <row r="30" spans="1:3" x14ac:dyDescent="0.2">
      <c r="A30">
        <v>29</v>
      </c>
      <c r="B30" t="s">
        <v>156</v>
      </c>
      <c r="C30" s="1">
        <v>24790.423299999999</v>
      </c>
    </row>
    <row r="31" spans="1:3" x14ac:dyDescent="0.2">
      <c r="A31">
        <v>30</v>
      </c>
      <c r="B31" t="s">
        <v>157</v>
      </c>
      <c r="C31" s="1">
        <v>24242.272700000001</v>
      </c>
    </row>
    <row r="32" spans="1:3" x14ac:dyDescent="0.2">
      <c r="A32">
        <v>31</v>
      </c>
      <c r="B32" t="s">
        <v>158</v>
      </c>
      <c r="C32" s="1">
        <v>25334.556799999998</v>
      </c>
    </row>
    <row r="33" spans="1:3" x14ac:dyDescent="0.2">
      <c r="A33">
        <v>32</v>
      </c>
      <c r="B33" t="s">
        <v>159</v>
      </c>
      <c r="C33" s="1">
        <v>24920.415199999999</v>
      </c>
    </row>
    <row r="34" spans="1:3" x14ac:dyDescent="0.2">
      <c r="A34">
        <v>33</v>
      </c>
      <c r="B34" t="s">
        <v>160</v>
      </c>
      <c r="C34" s="1">
        <v>24475.293000000001</v>
      </c>
    </row>
    <row r="35" spans="1:3" x14ac:dyDescent="0.2">
      <c r="A35">
        <v>34</v>
      </c>
      <c r="B35" t="s">
        <v>161</v>
      </c>
      <c r="C35" s="1">
        <v>24789.2968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ED8A-0D08-4A47-8F66-C4C50F8C1299}">
  <dimension ref="A1:C35"/>
  <sheetViews>
    <sheetView workbookViewId="0">
      <selection activeCell="G18" sqref="G18"/>
    </sheetView>
  </sheetViews>
  <sheetFormatPr baseColWidth="10" defaultRowHeight="16" x14ac:dyDescent="0.2"/>
  <sheetData>
    <row r="1" spans="1:3" x14ac:dyDescent="0.2">
      <c r="A1" s="6" t="s">
        <v>134</v>
      </c>
      <c r="B1" s="6" t="s">
        <v>6</v>
      </c>
      <c r="C1" t="s">
        <v>119</v>
      </c>
    </row>
    <row r="2" spans="1:3" x14ac:dyDescent="0.2">
      <c r="A2" s="6">
        <v>1</v>
      </c>
      <c r="B2" s="6" t="s">
        <v>162</v>
      </c>
      <c r="C2" s="1">
        <v>24287.19472</v>
      </c>
    </row>
    <row r="3" spans="1:3" x14ac:dyDescent="0.2">
      <c r="A3" s="6">
        <v>2</v>
      </c>
      <c r="B3" s="6" t="s">
        <v>163</v>
      </c>
      <c r="C3" s="1">
        <v>24114.258839999999</v>
      </c>
    </row>
    <row r="4" spans="1:3" x14ac:dyDescent="0.2">
      <c r="A4" s="6">
        <v>3</v>
      </c>
      <c r="B4" s="6" t="s">
        <v>163</v>
      </c>
      <c r="C4" s="1">
        <v>24075.23674</v>
      </c>
    </row>
    <row r="5" spans="1:3" x14ac:dyDescent="0.2">
      <c r="A5" s="6">
        <v>4</v>
      </c>
      <c r="B5" s="6" t="s">
        <v>164</v>
      </c>
      <c r="C5" s="1">
        <v>24296.317009999999</v>
      </c>
    </row>
    <row r="6" spans="1:3" x14ac:dyDescent="0.2">
      <c r="A6" s="6">
        <v>5</v>
      </c>
      <c r="B6" s="6" t="s">
        <v>137</v>
      </c>
      <c r="C6" s="1">
        <v>24722.38452</v>
      </c>
    </row>
    <row r="7" spans="1:3" x14ac:dyDescent="0.2">
      <c r="A7" s="6">
        <v>6</v>
      </c>
      <c r="B7" s="6" t="s">
        <v>138</v>
      </c>
      <c r="C7" s="1">
        <v>23904.12184</v>
      </c>
    </row>
    <row r="8" spans="1:3" x14ac:dyDescent="0.2">
      <c r="A8" s="6">
        <v>7</v>
      </c>
      <c r="B8" s="6" t="s">
        <v>139</v>
      </c>
      <c r="C8" s="1">
        <v>23973.204880000001</v>
      </c>
    </row>
    <row r="9" spans="1:3" x14ac:dyDescent="0.2">
      <c r="A9" s="6">
        <v>8</v>
      </c>
      <c r="B9" s="6" t="s">
        <v>140</v>
      </c>
      <c r="C9" s="1">
        <v>23846.123899999999</v>
      </c>
    </row>
    <row r="10" spans="1:3" x14ac:dyDescent="0.2">
      <c r="A10" s="6">
        <v>9</v>
      </c>
      <c r="B10" s="6" t="s">
        <v>142</v>
      </c>
      <c r="C10" s="1">
        <v>23492.068670000001</v>
      </c>
    </row>
    <row r="11" spans="1:3" x14ac:dyDescent="0.2">
      <c r="A11" s="6">
        <v>10</v>
      </c>
      <c r="B11" s="6" t="s">
        <v>141</v>
      </c>
      <c r="C11" s="1">
        <v>23227.058679999998</v>
      </c>
    </row>
    <row r="12" spans="1:3" x14ac:dyDescent="0.2">
      <c r="A12" s="6">
        <v>11</v>
      </c>
      <c r="B12" s="6" t="s">
        <v>143</v>
      </c>
      <c r="C12" s="1">
        <v>24242.199840000001</v>
      </c>
    </row>
    <row r="13" spans="1:3" x14ac:dyDescent="0.2">
      <c r="A13" s="6">
        <v>12</v>
      </c>
      <c r="B13" s="6" t="s">
        <v>143</v>
      </c>
      <c r="C13" s="1">
        <v>24241.215840000001</v>
      </c>
    </row>
    <row r="14" spans="1:3" x14ac:dyDescent="0.2">
      <c r="A14" s="6">
        <v>13</v>
      </c>
      <c r="B14" s="6" t="s">
        <v>144</v>
      </c>
      <c r="C14" s="1">
        <v>24723.379809999999</v>
      </c>
    </row>
    <row r="15" spans="1:3" x14ac:dyDescent="0.2">
      <c r="A15" s="6">
        <v>14</v>
      </c>
      <c r="B15" s="6" t="s">
        <v>145</v>
      </c>
      <c r="C15" s="1">
        <v>24434.43003</v>
      </c>
    </row>
    <row r="16" spans="1:3" x14ac:dyDescent="0.2">
      <c r="A16" s="6">
        <v>15</v>
      </c>
      <c r="B16" s="6" t="s">
        <v>146</v>
      </c>
      <c r="C16" s="1">
        <v>27220.675220000001</v>
      </c>
    </row>
    <row r="17" spans="1:3" x14ac:dyDescent="0.2">
      <c r="A17" s="6">
        <v>16</v>
      </c>
      <c r="B17" s="6" t="s">
        <v>147</v>
      </c>
      <c r="C17" s="1">
        <v>27965.785739999999</v>
      </c>
    </row>
    <row r="18" spans="1:3" x14ac:dyDescent="0.2">
      <c r="A18" s="6">
        <v>17</v>
      </c>
      <c r="B18" s="6" t="s">
        <v>148</v>
      </c>
      <c r="C18" s="1">
        <v>27212.609949999998</v>
      </c>
    </row>
    <row r="19" spans="1:3" x14ac:dyDescent="0.2">
      <c r="A19" s="6">
        <v>18</v>
      </c>
      <c r="B19" s="6" t="s">
        <v>149</v>
      </c>
      <c r="C19" s="1">
        <v>24485.320530000001</v>
      </c>
    </row>
    <row r="20" spans="1:3" x14ac:dyDescent="0.2">
      <c r="A20" s="6">
        <v>19</v>
      </c>
      <c r="B20" s="6" t="s">
        <v>150</v>
      </c>
      <c r="C20" s="1">
        <v>24378.273590000001</v>
      </c>
    </row>
    <row r="21" spans="1:3" x14ac:dyDescent="0.2">
      <c r="A21" s="6">
        <v>20</v>
      </c>
      <c r="B21" s="6" t="s">
        <v>151</v>
      </c>
      <c r="C21" s="1">
        <v>24416.34935</v>
      </c>
    </row>
    <row r="22" spans="1:3" x14ac:dyDescent="0.2">
      <c r="A22" s="6">
        <v>21</v>
      </c>
      <c r="B22" s="6" t="s">
        <v>152</v>
      </c>
      <c r="C22" s="1">
        <v>24610.75908</v>
      </c>
    </row>
    <row r="23" spans="1:3" x14ac:dyDescent="0.2">
      <c r="A23" s="6">
        <v>22</v>
      </c>
      <c r="B23" s="6" t="s">
        <v>152</v>
      </c>
      <c r="C23" s="1">
        <v>24625.769980000001</v>
      </c>
    </row>
    <row r="24" spans="1:3" x14ac:dyDescent="0.2">
      <c r="A24" s="6">
        <v>23</v>
      </c>
      <c r="B24" s="6" t="s">
        <v>153</v>
      </c>
      <c r="C24" s="1">
        <v>23585.08887</v>
      </c>
    </row>
    <row r="25" spans="1:3" x14ac:dyDescent="0.2">
      <c r="A25" s="6">
        <v>24</v>
      </c>
      <c r="B25" s="6" t="s">
        <v>153</v>
      </c>
      <c r="C25" s="1">
        <v>23571.073189999999</v>
      </c>
    </row>
    <row r="26" spans="1:3" x14ac:dyDescent="0.2">
      <c r="A26" s="6">
        <v>25</v>
      </c>
      <c r="B26" s="6" t="s">
        <v>154</v>
      </c>
      <c r="C26" s="1">
        <v>27295.69598</v>
      </c>
    </row>
    <row r="27" spans="1:3" x14ac:dyDescent="0.2">
      <c r="A27" s="6">
        <v>26</v>
      </c>
      <c r="B27" s="6" t="s">
        <v>154</v>
      </c>
      <c r="C27" s="1">
        <v>27328.66978</v>
      </c>
    </row>
    <row r="28" spans="1:3" x14ac:dyDescent="0.2">
      <c r="A28" s="6">
        <v>27</v>
      </c>
      <c r="B28" s="6" t="s">
        <v>155</v>
      </c>
      <c r="C28" s="1">
        <v>26667.61274</v>
      </c>
    </row>
    <row r="29" spans="1:3" x14ac:dyDescent="0.2">
      <c r="A29" s="6">
        <v>28</v>
      </c>
      <c r="B29" s="6" t="s">
        <v>156</v>
      </c>
      <c r="C29" s="1">
        <v>24446.359850000001</v>
      </c>
    </row>
    <row r="30" spans="1:3" x14ac:dyDescent="0.2">
      <c r="A30" s="6">
        <v>29</v>
      </c>
      <c r="B30" s="6" t="s">
        <v>156</v>
      </c>
      <c r="C30" s="1">
        <v>24461.370749999998</v>
      </c>
    </row>
    <row r="31" spans="1:3" x14ac:dyDescent="0.2">
      <c r="A31" s="6">
        <v>30</v>
      </c>
      <c r="B31" s="6" t="s">
        <v>157</v>
      </c>
      <c r="C31" s="1">
        <v>23913.220239999999</v>
      </c>
    </row>
    <row r="32" spans="1:3" x14ac:dyDescent="0.2">
      <c r="A32" s="6">
        <v>31</v>
      </c>
      <c r="B32" s="6" t="s">
        <v>158</v>
      </c>
      <c r="C32" s="1">
        <v>25005.50434</v>
      </c>
    </row>
    <row r="33" spans="1:3" x14ac:dyDescent="0.2">
      <c r="A33" s="6">
        <v>32</v>
      </c>
      <c r="B33" s="6" t="s">
        <v>159</v>
      </c>
      <c r="C33" s="1">
        <v>24591.362710000001</v>
      </c>
    </row>
    <row r="34" spans="1:3" x14ac:dyDescent="0.2">
      <c r="A34" s="6">
        <v>33</v>
      </c>
      <c r="B34" s="6" t="s">
        <v>160</v>
      </c>
      <c r="C34" s="1">
        <v>24146.240470000001</v>
      </c>
    </row>
    <row r="35" spans="1:3" x14ac:dyDescent="0.2">
      <c r="A35" s="6">
        <v>34</v>
      </c>
      <c r="B35" s="6" t="s">
        <v>161</v>
      </c>
      <c r="C35" s="1">
        <v>24460.244330000001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B71B-48CF-3B4B-891A-E3408D5C151E}">
  <dimension ref="A1:C35"/>
  <sheetViews>
    <sheetView workbookViewId="0">
      <selection activeCell="J27" sqref="J27"/>
    </sheetView>
  </sheetViews>
  <sheetFormatPr baseColWidth="10" defaultRowHeight="16" x14ac:dyDescent="0.2"/>
  <sheetData>
    <row r="1" spans="1:3" x14ac:dyDescent="0.2">
      <c r="A1" t="s">
        <v>1</v>
      </c>
      <c r="B1" t="s">
        <v>6</v>
      </c>
      <c r="C1" t="s">
        <v>119</v>
      </c>
    </row>
    <row r="2" spans="1:3" x14ac:dyDescent="0.2">
      <c r="A2">
        <v>1</v>
      </c>
      <c r="B2" t="s">
        <v>162</v>
      </c>
      <c r="C2" s="1">
        <v>23982.153399999999</v>
      </c>
    </row>
    <row r="3" spans="1:3" x14ac:dyDescent="0.2">
      <c r="A3">
        <v>2</v>
      </c>
      <c r="B3" t="s">
        <v>163</v>
      </c>
      <c r="C3" s="1">
        <v>23809.217499999999</v>
      </c>
    </row>
    <row r="4" spans="1:3" x14ac:dyDescent="0.2">
      <c r="A4">
        <v>3</v>
      </c>
      <c r="B4" t="s">
        <v>163</v>
      </c>
      <c r="C4" s="1">
        <v>23770.195400000001</v>
      </c>
    </row>
    <row r="5" spans="1:3" x14ac:dyDescent="0.2">
      <c r="A5">
        <v>4</v>
      </c>
      <c r="B5" t="s">
        <v>164</v>
      </c>
      <c r="C5" s="1">
        <v>23991.275699999998</v>
      </c>
    </row>
    <row r="6" spans="1:3" x14ac:dyDescent="0.2">
      <c r="A6">
        <v>5</v>
      </c>
      <c r="B6" t="s">
        <v>137</v>
      </c>
      <c r="C6" s="1">
        <v>24417.343199999999</v>
      </c>
    </row>
    <row r="7" spans="1:3" x14ac:dyDescent="0.2">
      <c r="A7">
        <v>6</v>
      </c>
      <c r="B7" t="s">
        <v>138</v>
      </c>
      <c r="C7" s="1">
        <v>23599.0805</v>
      </c>
    </row>
    <row r="8" spans="1:3" x14ac:dyDescent="0.2">
      <c r="A8">
        <v>7</v>
      </c>
      <c r="B8" t="s">
        <v>139</v>
      </c>
      <c r="C8" s="1">
        <v>23668.1636</v>
      </c>
    </row>
    <row r="9" spans="1:3" x14ac:dyDescent="0.2">
      <c r="A9">
        <v>8</v>
      </c>
      <c r="B9" t="s">
        <v>140</v>
      </c>
      <c r="C9" s="1">
        <v>23541.082600000002</v>
      </c>
    </row>
    <row r="10" spans="1:3" x14ac:dyDescent="0.2">
      <c r="A10">
        <v>9</v>
      </c>
      <c r="B10" t="s">
        <v>142</v>
      </c>
      <c r="C10" s="1">
        <v>23187.027399999999</v>
      </c>
    </row>
    <row r="11" spans="1:3" x14ac:dyDescent="0.2">
      <c r="A11">
        <v>10</v>
      </c>
      <c r="B11" t="s">
        <v>141</v>
      </c>
      <c r="C11" s="1">
        <v>22922.017400000001</v>
      </c>
    </row>
    <row r="12" spans="1:3" x14ac:dyDescent="0.2">
      <c r="A12">
        <v>11</v>
      </c>
      <c r="B12" t="s">
        <v>143</v>
      </c>
      <c r="C12" s="1">
        <v>23937.158500000001</v>
      </c>
    </row>
    <row r="13" spans="1:3" x14ac:dyDescent="0.2">
      <c r="A13">
        <v>12</v>
      </c>
      <c r="B13" t="s">
        <v>143</v>
      </c>
      <c r="C13" s="1">
        <v>23936.174500000001</v>
      </c>
    </row>
    <row r="14" spans="1:3" x14ac:dyDescent="0.2">
      <c r="A14">
        <v>13</v>
      </c>
      <c r="B14" t="s">
        <v>144</v>
      </c>
      <c r="C14" s="1">
        <v>24418.338500000002</v>
      </c>
    </row>
    <row r="15" spans="1:3" x14ac:dyDescent="0.2">
      <c r="A15">
        <v>14</v>
      </c>
      <c r="B15" t="s">
        <v>145</v>
      </c>
      <c r="C15" s="1">
        <v>24129.3887</v>
      </c>
    </row>
    <row r="16" spans="1:3" x14ac:dyDescent="0.2">
      <c r="A16">
        <v>15</v>
      </c>
      <c r="B16" t="s">
        <v>146</v>
      </c>
      <c r="C16" s="1">
        <v>26915.633900000001</v>
      </c>
    </row>
    <row r="17" spans="1:3" x14ac:dyDescent="0.2">
      <c r="A17">
        <v>16</v>
      </c>
      <c r="B17" t="s">
        <v>147</v>
      </c>
      <c r="C17" s="1">
        <v>27660.7444</v>
      </c>
    </row>
    <row r="18" spans="1:3" x14ac:dyDescent="0.2">
      <c r="A18">
        <v>17</v>
      </c>
      <c r="B18" t="s">
        <v>148</v>
      </c>
      <c r="C18" s="1">
        <v>26907.5687</v>
      </c>
    </row>
    <row r="19" spans="1:3" x14ac:dyDescent="0.2">
      <c r="A19">
        <v>18</v>
      </c>
      <c r="B19" t="s">
        <v>149</v>
      </c>
      <c r="C19" s="1">
        <v>24180.279200000001</v>
      </c>
    </row>
    <row r="20" spans="1:3" x14ac:dyDescent="0.2">
      <c r="A20">
        <v>19</v>
      </c>
      <c r="B20" t="s">
        <v>150</v>
      </c>
      <c r="C20" s="1">
        <v>24073.2323</v>
      </c>
    </row>
    <row r="21" spans="1:3" x14ac:dyDescent="0.2">
      <c r="A21">
        <v>20</v>
      </c>
      <c r="B21" t="s">
        <v>151</v>
      </c>
      <c r="C21" s="1">
        <v>24111.308099999998</v>
      </c>
    </row>
    <row r="22" spans="1:3" x14ac:dyDescent="0.2">
      <c r="A22">
        <v>21</v>
      </c>
      <c r="B22" t="s">
        <v>152</v>
      </c>
      <c r="C22" s="1">
        <v>24305.717799999999</v>
      </c>
    </row>
    <row r="23" spans="1:3" x14ac:dyDescent="0.2">
      <c r="A23">
        <v>22</v>
      </c>
      <c r="B23" t="s">
        <v>152</v>
      </c>
      <c r="C23" s="1">
        <v>24320.7287</v>
      </c>
    </row>
    <row r="24" spans="1:3" x14ac:dyDescent="0.2">
      <c r="A24">
        <v>23</v>
      </c>
      <c r="B24" t="s">
        <v>153</v>
      </c>
      <c r="C24" s="1">
        <v>23280.047600000002</v>
      </c>
    </row>
    <row r="25" spans="1:3" x14ac:dyDescent="0.2">
      <c r="A25">
        <v>24</v>
      </c>
      <c r="B25" t="s">
        <v>153</v>
      </c>
      <c r="C25" s="1">
        <v>23266.031900000002</v>
      </c>
    </row>
    <row r="26" spans="1:3" x14ac:dyDescent="0.2">
      <c r="A26">
        <v>25</v>
      </c>
      <c r="B26" t="s">
        <v>154</v>
      </c>
      <c r="C26" s="1">
        <v>26990.654699999999</v>
      </c>
    </row>
    <row r="27" spans="1:3" x14ac:dyDescent="0.2">
      <c r="A27">
        <v>26</v>
      </c>
      <c r="B27" t="s">
        <v>154</v>
      </c>
      <c r="C27" s="1">
        <v>27023.628499999999</v>
      </c>
    </row>
    <row r="28" spans="1:3" x14ac:dyDescent="0.2">
      <c r="A28">
        <v>27</v>
      </c>
      <c r="B28" t="s">
        <v>155</v>
      </c>
      <c r="C28" s="1">
        <v>26362.571400000001</v>
      </c>
    </row>
    <row r="29" spans="1:3" x14ac:dyDescent="0.2">
      <c r="A29">
        <v>28</v>
      </c>
      <c r="B29" t="s">
        <v>156</v>
      </c>
      <c r="C29" s="1">
        <v>24141.318599999999</v>
      </c>
    </row>
    <row r="30" spans="1:3" x14ac:dyDescent="0.2">
      <c r="A30">
        <v>29</v>
      </c>
      <c r="B30" t="s">
        <v>156</v>
      </c>
      <c r="C30" s="1">
        <v>24156.3295</v>
      </c>
    </row>
    <row r="31" spans="1:3" x14ac:dyDescent="0.2">
      <c r="A31">
        <v>30</v>
      </c>
      <c r="B31" t="s">
        <v>157</v>
      </c>
      <c r="C31" s="1">
        <v>23608.178899999999</v>
      </c>
    </row>
    <row r="32" spans="1:3" x14ac:dyDescent="0.2">
      <c r="A32">
        <v>31</v>
      </c>
      <c r="B32" t="s">
        <v>158</v>
      </c>
      <c r="C32" s="1">
        <v>24700.463</v>
      </c>
    </row>
    <row r="33" spans="1:3" x14ac:dyDescent="0.2">
      <c r="A33">
        <v>32</v>
      </c>
      <c r="B33" t="s">
        <v>159</v>
      </c>
      <c r="C33" s="1">
        <v>24286.321400000001</v>
      </c>
    </row>
    <row r="34" spans="1:3" x14ac:dyDescent="0.2">
      <c r="A34">
        <v>33</v>
      </c>
      <c r="B34" t="s">
        <v>160</v>
      </c>
      <c r="C34" s="1">
        <v>23841.199199999999</v>
      </c>
    </row>
    <row r="35" spans="1:3" x14ac:dyDescent="0.2">
      <c r="A35">
        <v>34</v>
      </c>
      <c r="B35" t="s">
        <v>161</v>
      </c>
      <c r="C35" s="1">
        <v>24155.203000000001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Sheet2</vt:lpstr>
      <vt:lpstr>202304data</vt:lpstr>
      <vt:lpstr>Sheet7</vt:lpstr>
      <vt:lpstr>CCA</vt:lpstr>
      <vt:lpstr>CC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Xiaohong Yuan</dc:creator>
  <cp:lastModifiedBy>Xiaohong Yuan</cp:lastModifiedBy>
  <dcterms:created xsi:type="dcterms:W3CDTF">2020-11-30T22:21:15Z</dcterms:created>
  <dcterms:modified xsi:type="dcterms:W3CDTF">2023-08-23T17:15:09Z</dcterms:modified>
</cp:coreProperties>
</file>