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PC\Notebook\Notebook_real2\"/>
    </mc:Choice>
  </mc:AlternateContent>
  <xr:revisionPtr revIDLastSave="0" documentId="8_{16866FDF-51D4-4EC9-8C1E-397437E080D3}" xr6:coauthVersionLast="36" xr6:coauthVersionMax="36" xr10:uidLastSave="{00000000-0000-0000-0000-000000000000}"/>
  <bookViews>
    <workbookView xWindow="-120" yWindow="-120" windowWidth="20730" windowHeight="11160" firstSheet="1" activeTab="1" xr2:uid="{43852346-1AB5-4EDA-ADB8-369B54BE4E39}"/>
  </bookViews>
  <sheets>
    <sheet name="Respostas" sheetId="2" r:id="rId1"/>
    <sheet name="Resultados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  <sheet name="Q11" sheetId="13" r:id="rId13"/>
    <sheet name="Q12" sheetId="14" r:id="rId14"/>
  </sheets>
  <definedNames>
    <definedName name="_xlnm._FilterDatabase" localSheetId="1" hidden="1">Resultados!$P$1:$R$49</definedName>
    <definedName name="DadosExternos_1" localSheetId="0" hidden="1">Respostas!$A$1:$AR$70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3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D65" i="1" l="1"/>
  <c r="D66" i="1"/>
  <c r="D67" i="1"/>
  <c r="D68" i="1"/>
  <c r="D69" i="1"/>
  <c r="D70" i="1"/>
  <c r="F65" i="1"/>
  <c r="G65" i="1"/>
  <c r="H65" i="1"/>
  <c r="I65" i="1"/>
  <c r="J65" i="1"/>
  <c r="K65" i="1"/>
  <c r="L65" i="1"/>
  <c r="M65" i="1"/>
  <c r="N65" i="1"/>
  <c r="O65" i="1"/>
  <c r="F66" i="1"/>
  <c r="G66" i="1"/>
  <c r="H66" i="1"/>
  <c r="I66" i="1"/>
  <c r="J66" i="1"/>
  <c r="K66" i="1"/>
  <c r="L66" i="1"/>
  <c r="M66" i="1"/>
  <c r="N66" i="1"/>
  <c r="O66" i="1"/>
  <c r="F67" i="1"/>
  <c r="G67" i="1"/>
  <c r="H67" i="1"/>
  <c r="I67" i="1"/>
  <c r="J67" i="1"/>
  <c r="K67" i="1"/>
  <c r="L67" i="1"/>
  <c r="M67" i="1"/>
  <c r="N67" i="1"/>
  <c r="O67" i="1"/>
  <c r="F68" i="1"/>
  <c r="G68" i="1"/>
  <c r="H68" i="1"/>
  <c r="I68" i="1"/>
  <c r="J68" i="1"/>
  <c r="K68" i="1"/>
  <c r="L68" i="1"/>
  <c r="M68" i="1"/>
  <c r="N68" i="1"/>
  <c r="O68" i="1"/>
  <c r="F69" i="1"/>
  <c r="G69" i="1"/>
  <c r="H69" i="1"/>
  <c r="I69" i="1"/>
  <c r="J69" i="1"/>
  <c r="K69" i="1"/>
  <c r="L69" i="1"/>
  <c r="M69" i="1"/>
  <c r="N69" i="1"/>
  <c r="O69" i="1"/>
  <c r="F70" i="1"/>
  <c r="G70" i="1"/>
  <c r="H70" i="1"/>
  <c r="I70" i="1"/>
  <c r="J70" i="1"/>
  <c r="K70" i="1"/>
  <c r="L70" i="1"/>
  <c r="M70" i="1"/>
  <c r="N70" i="1"/>
  <c r="R70" i="1" s="1"/>
  <c r="O70" i="1"/>
  <c r="E65" i="1"/>
  <c r="P65" i="1" s="1"/>
  <c r="E66" i="1"/>
  <c r="E67" i="1"/>
  <c r="E68" i="1"/>
  <c r="P68" i="1" s="1"/>
  <c r="E69" i="1"/>
  <c r="P69" i="1" s="1"/>
  <c r="E70" i="1"/>
  <c r="Q69" i="1" l="1"/>
  <c r="R67" i="1"/>
  <c r="R66" i="1"/>
  <c r="Q66" i="1"/>
  <c r="P66" i="1"/>
  <c r="S66" i="1" s="1"/>
  <c r="R65" i="1"/>
  <c r="S65" i="1" s="1"/>
  <c r="Q65" i="1"/>
  <c r="P70" i="1"/>
  <c r="R69" i="1"/>
  <c r="Q70" i="1"/>
  <c r="R68" i="1"/>
  <c r="Q68" i="1"/>
  <c r="Q67" i="1"/>
  <c r="P67" i="1"/>
  <c r="S67" i="1" s="1"/>
  <c r="T67" i="1" s="1"/>
  <c r="S69" i="1"/>
  <c r="T69" i="1" s="1"/>
  <c r="D64" i="1"/>
  <c r="E64" i="1"/>
  <c r="F64" i="1"/>
  <c r="G64" i="1"/>
  <c r="H64" i="1"/>
  <c r="I64" i="1"/>
  <c r="J64" i="1"/>
  <c r="K64" i="1"/>
  <c r="L64" i="1"/>
  <c r="M64" i="1"/>
  <c r="N64" i="1"/>
  <c r="O64" i="1"/>
  <c r="T65" i="1" l="1"/>
  <c r="U65" i="1"/>
  <c r="T66" i="1"/>
  <c r="U66" i="1"/>
  <c r="U67" i="1"/>
  <c r="S68" i="1"/>
  <c r="U69" i="1"/>
  <c r="S70" i="1"/>
  <c r="Q64" i="1"/>
  <c r="R64" i="1"/>
  <c r="P64" i="1"/>
  <c r="C2" i="1" a="1"/>
  <c r="C2" i="1" s="1"/>
  <c r="B2" i="1" a="1"/>
  <c r="B2" i="1" s="1"/>
  <c r="A2" i="1" a="1"/>
  <c r="A2" i="1" s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D58" i="1"/>
  <c r="D59" i="1"/>
  <c r="D60" i="1"/>
  <c r="D61" i="1"/>
  <c r="D62" i="1"/>
  <c r="D63" i="1"/>
  <c r="D50" i="1"/>
  <c r="D51" i="1"/>
  <c r="D52" i="1"/>
  <c r="D53" i="1"/>
  <c r="D54" i="1"/>
  <c r="D55" i="1"/>
  <c r="D56" i="1"/>
  <c r="D57" i="1"/>
  <c r="S64" i="1" l="1"/>
  <c r="T68" i="1"/>
  <c r="U68" i="1"/>
  <c r="T70" i="1"/>
  <c r="U70" i="1"/>
  <c r="Q61" i="1"/>
  <c r="Q57" i="1"/>
  <c r="Q53" i="1"/>
  <c r="Q63" i="1"/>
  <c r="Q59" i="1"/>
  <c r="Q55" i="1"/>
  <c r="Q51" i="1"/>
  <c r="R61" i="1"/>
  <c r="R57" i="1"/>
  <c r="R53" i="1"/>
  <c r="P57" i="1"/>
  <c r="Q60" i="1"/>
  <c r="Q56" i="1"/>
  <c r="Q52" i="1"/>
  <c r="R60" i="1"/>
  <c r="R56" i="1"/>
  <c r="R52" i="1"/>
  <c r="R63" i="1"/>
  <c r="R59" i="1"/>
  <c r="R55" i="1"/>
  <c r="R51" i="1"/>
  <c r="Q62" i="1"/>
  <c r="Q58" i="1"/>
  <c r="Q54" i="1"/>
  <c r="Q50" i="1"/>
  <c r="R62" i="1"/>
  <c r="R58" i="1"/>
  <c r="R54" i="1"/>
  <c r="R50" i="1"/>
  <c r="P60" i="1"/>
  <c r="P56" i="1"/>
  <c r="P52" i="1"/>
  <c r="S52" i="1" s="1"/>
  <c r="U52" i="1" s="1"/>
  <c r="P61" i="1"/>
  <c r="P53" i="1"/>
  <c r="P63" i="1"/>
  <c r="P59" i="1"/>
  <c r="S59" i="1" s="1"/>
  <c r="T59" i="1" s="1"/>
  <c r="P55" i="1"/>
  <c r="P51" i="1"/>
  <c r="P62" i="1"/>
  <c r="P58" i="1"/>
  <c r="S58" i="1" s="1"/>
  <c r="U58" i="1" s="1"/>
  <c r="P54" i="1"/>
  <c r="P5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AH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AG2" i="1" s="1"/>
  <c r="S57" i="1" l="1"/>
  <c r="T64" i="1"/>
  <c r="U64" i="1"/>
  <c r="S62" i="1"/>
  <c r="T62" i="1" s="1"/>
  <c r="S63" i="1"/>
  <c r="T63" i="1" s="1"/>
  <c r="T52" i="1"/>
  <c r="S50" i="1"/>
  <c r="S51" i="1"/>
  <c r="T51" i="1" s="1"/>
  <c r="S53" i="1"/>
  <c r="T53" i="1" s="1"/>
  <c r="S56" i="1"/>
  <c r="U56" i="1" s="1"/>
  <c r="S54" i="1"/>
  <c r="U54" i="1" s="1"/>
  <c r="S55" i="1"/>
  <c r="T55" i="1" s="1"/>
  <c r="S61" i="1"/>
  <c r="U61" i="1" s="1"/>
  <c r="S60" i="1"/>
  <c r="U60" i="1" s="1"/>
  <c r="T56" i="1"/>
  <c r="T58" i="1"/>
  <c r="T60" i="1"/>
  <c r="T61" i="1"/>
  <c r="U62" i="1"/>
  <c r="U53" i="1"/>
  <c r="U59" i="1"/>
  <c r="U6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AF2" i="1" s="1"/>
  <c r="L3" i="1"/>
  <c r="R3" i="1" s="1"/>
  <c r="L4" i="1"/>
  <c r="R4" i="1" s="1"/>
  <c r="L5" i="1"/>
  <c r="R5" i="1" s="1"/>
  <c r="L6" i="1"/>
  <c r="R6" i="1" s="1"/>
  <c r="L7" i="1"/>
  <c r="R7" i="1" s="1"/>
  <c r="L8" i="1"/>
  <c r="R8" i="1" s="1"/>
  <c r="L9" i="1"/>
  <c r="R9" i="1" s="1"/>
  <c r="L10" i="1"/>
  <c r="R10" i="1" s="1"/>
  <c r="L11" i="1"/>
  <c r="R11" i="1" s="1"/>
  <c r="L12" i="1"/>
  <c r="R12" i="1" s="1"/>
  <c r="L13" i="1"/>
  <c r="R13" i="1" s="1"/>
  <c r="L14" i="1"/>
  <c r="R14" i="1" s="1"/>
  <c r="L15" i="1"/>
  <c r="R15" i="1" s="1"/>
  <c r="L16" i="1"/>
  <c r="R16" i="1" s="1"/>
  <c r="L17" i="1"/>
  <c r="R17" i="1" s="1"/>
  <c r="L18" i="1"/>
  <c r="R18" i="1" s="1"/>
  <c r="L19" i="1"/>
  <c r="R19" i="1" s="1"/>
  <c r="L20" i="1"/>
  <c r="R20" i="1" s="1"/>
  <c r="L21" i="1"/>
  <c r="R21" i="1" s="1"/>
  <c r="L22" i="1"/>
  <c r="R22" i="1" s="1"/>
  <c r="L23" i="1"/>
  <c r="R23" i="1" s="1"/>
  <c r="L24" i="1"/>
  <c r="R24" i="1" s="1"/>
  <c r="L25" i="1"/>
  <c r="R25" i="1" s="1"/>
  <c r="L26" i="1"/>
  <c r="R26" i="1" s="1"/>
  <c r="L27" i="1"/>
  <c r="R27" i="1" s="1"/>
  <c r="L28" i="1"/>
  <c r="R28" i="1" s="1"/>
  <c r="L29" i="1"/>
  <c r="R29" i="1" s="1"/>
  <c r="L30" i="1"/>
  <c r="R30" i="1" s="1"/>
  <c r="L31" i="1"/>
  <c r="R31" i="1" s="1"/>
  <c r="L32" i="1"/>
  <c r="R32" i="1" s="1"/>
  <c r="L33" i="1"/>
  <c r="R33" i="1" s="1"/>
  <c r="L34" i="1"/>
  <c r="R34" i="1" s="1"/>
  <c r="L35" i="1"/>
  <c r="R35" i="1" s="1"/>
  <c r="L36" i="1"/>
  <c r="R36" i="1" s="1"/>
  <c r="L37" i="1"/>
  <c r="R37" i="1" s="1"/>
  <c r="L38" i="1"/>
  <c r="R38" i="1" s="1"/>
  <c r="L39" i="1"/>
  <c r="R39" i="1" s="1"/>
  <c r="L40" i="1"/>
  <c r="R40" i="1" s="1"/>
  <c r="L41" i="1"/>
  <c r="R41" i="1" s="1"/>
  <c r="L42" i="1"/>
  <c r="R42" i="1" s="1"/>
  <c r="L43" i="1"/>
  <c r="R43" i="1" s="1"/>
  <c r="L44" i="1"/>
  <c r="R44" i="1" s="1"/>
  <c r="L45" i="1"/>
  <c r="R45" i="1" s="1"/>
  <c r="L46" i="1"/>
  <c r="R46" i="1" s="1"/>
  <c r="L47" i="1"/>
  <c r="R47" i="1" s="1"/>
  <c r="L48" i="1"/>
  <c r="R48" i="1" s="1"/>
  <c r="L49" i="1"/>
  <c r="R49" i="1" s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  <c r="AD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AC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  <c r="AB2" i="1" s="1"/>
  <c r="H3" i="1"/>
  <c r="Q3" i="1" s="1"/>
  <c r="H4" i="1"/>
  <c r="Q4" i="1" s="1"/>
  <c r="H5" i="1"/>
  <c r="Q5" i="1" s="1"/>
  <c r="H6" i="1"/>
  <c r="Q6" i="1" s="1"/>
  <c r="H7" i="1"/>
  <c r="H8" i="1"/>
  <c r="Q8" i="1" s="1"/>
  <c r="H9" i="1"/>
  <c r="Q9" i="1" s="1"/>
  <c r="H10" i="1"/>
  <c r="Q10" i="1" s="1"/>
  <c r="H11" i="1"/>
  <c r="Q11" i="1" s="1"/>
  <c r="H12" i="1"/>
  <c r="Q12" i="1" s="1"/>
  <c r="H13" i="1"/>
  <c r="Q13" i="1" s="1"/>
  <c r="H14" i="1"/>
  <c r="Q14" i="1" s="1"/>
  <c r="H15" i="1"/>
  <c r="Q15" i="1" s="1"/>
  <c r="H16" i="1"/>
  <c r="Q16" i="1" s="1"/>
  <c r="H17" i="1"/>
  <c r="Q17" i="1" s="1"/>
  <c r="H18" i="1"/>
  <c r="Q18" i="1" s="1"/>
  <c r="H19" i="1"/>
  <c r="Q19" i="1" s="1"/>
  <c r="H20" i="1"/>
  <c r="Q20" i="1" s="1"/>
  <c r="H21" i="1"/>
  <c r="Q21" i="1" s="1"/>
  <c r="H22" i="1"/>
  <c r="Q22" i="1" s="1"/>
  <c r="H23" i="1"/>
  <c r="Q23" i="1" s="1"/>
  <c r="H24" i="1"/>
  <c r="Q24" i="1" s="1"/>
  <c r="H25" i="1"/>
  <c r="Q25" i="1" s="1"/>
  <c r="H26" i="1"/>
  <c r="Q26" i="1" s="1"/>
  <c r="H27" i="1"/>
  <c r="Q27" i="1" s="1"/>
  <c r="H28" i="1"/>
  <c r="Q28" i="1" s="1"/>
  <c r="H29" i="1"/>
  <c r="Q29" i="1" s="1"/>
  <c r="H30" i="1"/>
  <c r="Q30" i="1" s="1"/>
  <c r="H31" i="1"/>
  <c r="Q31" i="1" s="1"/>
  <c r="H32" i="1"/>
  <c r="Q32" i="1" s="1"/>
  <c r="H33" i="1"/>
  <c r="Q33" i="1" s="1"/>
  <c r="H34" i="1"/>
  <c r="Q34" i="1" s="1"/>
  <c r="H35" i="1"/>
  <c r="Q35" i="1" s="1"/>
  <c r="H36" i="1"/>
  <c r="Q36" i="1" s="1"/>
  <c r="H37" i="1"/>
  <c r="Q37" i="1" s="1"/>
  <c r="H38" i="1"/>
  <c r="Q38" i="1" s="1"/>
  <c r="H39" i="1"/>
  <c r="Q39" i="1" s="1"/>
  <c r="H40" i="1"/>
  <c r="Q40" i="1" s="1"/>
  <c r="H41" i="1"/>
  <c r="Q41" i="1" s="1"/>
  <c r="H42" i="1"/>
  <c r="Q42" i="1" s="1"/>
  <c r="H43" i="1"/>
  <c r="Q43" i="1" s="1"/>
  <c r="H44" i="1"/>
  <c r="Q44" i="1" s="1"/>
  <c r="H45" i="1"/>
  <c r="Q45" i="1" s="1"/>
  <c r="H46" i="1"/>
  <c r="Q46" i="1" s="1"/>
  <c r="H47" i="1"/>
  <c r="Q47" i="1" s="1"/>
  <c r="H48" i="1"/>
  <c r="Q48" i="1" s="1"/>
  <c r="H49" i="1"/>
  <c r="Q49" i="1" s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Z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Y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X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W2" i="1" s="1"/>
  <c r="R2" i="1" l="1"/>
  <c r="AK2" i="1" s="1"/>
  <c r="AE2" i="1"/>
  <c r="U51" i="1"/>
  <c r="U55" i="1"/>
  <c r="Q2" i="1"/>
  <c r="AJ2" i="1" s="1"/>
  <c r="AA2" i="1"/>
  <c r="T57" i="1"/>
  <c r="U57" i="1"/>
  <c r="T50" i="1"/>
  <c r="U50" i="1"/>
  <c r="T54" i="1"/>
  <c r="P43" i="1"/>
  <c r="S43" i="1" s="1"/>
  <c r="T43" i="1" s="1"/>
  <c r="P31" i="1"/>
  <c r="S31" i="1" s="1"/>
  <c r="T31" i="1" s="1"/>
  <c r="P19" i="1"/>
  <c r="S19" i="1" s="1"/>
  <c r="T19" i="1" s="1"/>
  <c r="P11" i="1"/>
  <c r="S11" i="1" s="1"/>
  <c r="T11" i="1" s="1"/>
  <c r="Q7" i="1"/>
  <c r="P2" i="1"/>
  <c r="P46" i="1"/>
  <c r="S46" i="1" s="1"/>
  <c r="T46" i="1" s="1"/>
  <c r="P42" i="1"/>
  <c r="S42" i="1" s="1"/>
  <c r="T42" i="1" s="1"/>
  <c r="P38" i="1"/>
  <c r="S38" i="1" s="1"/>
  <c r="T38" i="1" s="1"/>
  <c r="P34" i="1"/>
  <c r="S34" i="1" s="1"/>
  <c r="T34" i="1" s="1"/>
  <c r="P30" i="1"/>
  <c r="S30" i="1" s="1"/>
  <c r="T30" i="1" s="1"/>
  <c r="P26" i="1"/>
  <c r="S26" i="1" s="1"/>
  <c r="T26" i="1" s="1"/>
  <c r="P22" i="1"/>
  <c r="S22" i="1" s="1"/>
  <c r="T22" i="1" s="1"/>
  <c r="P18" i="1"/>
  <c r="S18" i="1" s="1"/>
  <c r="T18" i="1" s="1"/>
  <c r="P14" i="1"/>
  <c r="S14" i="1" s="1"/>
  <c r="T14" i="1" s="1"/>
  <c r="P10" i="1"/>
  <c r="S10" i="1" s="1"/>
  <c r="T10" i="1" s="1"/>
  <c r="P6" i="1"/>
  <c r="S6" i="1" s="1"/>
  <c r="T6" i="1" s="1"/>
  <c r="P49" i="1"/>
  <c r="S49" i="1" s="1"/>
  <c r="T49" i="1" s="1"/>
  <c r="P45" i="1"/>
  <c r="S45" i="1" s="1"/>
  <c r="T45" i="1" s="1"/>
  <c r="P41" i="1"/>
  <c r="S41" i="1" s="1"/>
  <c r="T41" i="1" s="1"/>
  <c r="P37" i="1"/>
  <c r="S37" i="1" s="1"/>
  <c r="T37" i="1" s="1"/>
  <c r="P33" i="1"/>
  <c r="S33" i="1" s="1"/>
  <c r="T33" i="1" s="1"/>
  <c r="P29" i="1"/>
  <c r="S29" i="1" s="1"/>
  <c r="T29" i="1" s="1"/>
  <c r="P25" i="1"/>
  <c r="S25" i="1" s="1"/>
  <c r="T25" i="1" s="1"/>
  <c r="P21" i="1"/>
  <c r="S21" i="1" s="1"/>
  <c r="T21" i="1" s="1"/>
  <c r="P17" i="1"/>
  <c r="S17" i="1" s="1"/>
  <c r="T17" i="1" s="1"/>
  <c r="P13" i="1"/>
  <c r="S13" i="1" s="1"/>
  <c r="T13" i="1" s="1"/>
  <c r="P9" i="1"/>
  <c r="S9" i="1" s="1"/>
  <c r="T9" i="1" s="1"/>
  <c r="P5" i="1"/>
  <c r="S5" i="1" s="1"/>
  <c r="T5" i="1" s="1"/>
  <c r="P47" i="1"/>
  <c r="S47" i="1" s="1"/>
  <c r="T47" i="1" s="1"/>
  <c r="P39" i="1"/>
  <c r="S39" i="1" s="1"/>
  <c r="T39" i="1" s="1"/>
  <c r="P27" i="1"/>
  <c r="S27" i="1" s="1"/>
  <c r="T27" i="1" s="1"/>
  <c r="P15" i="1"/>
  <c r="S15" i="1" s="1"/>
  <c r="T15" i="1" s="1"/>
  <c r="P7" i="1"/>
  <c r="P48" i="1"/>
  <c r="S48" i="1" s="1"/>
  <c r="T48" i="1" s="1"/>
  <c r="P44" i="1"/>
  <c r="S44" i="1" s="1"/>
  <c r="T44" i="1" s="1"/>
  <c r="P40" i="1"/>
  <c r="S40" i="1" s="1"/>
  <c r="T40" i="1" s="1"/>
  <c r="P36" i="1"/>
  <c r="S36" i="1" s="1"/>
  <c r="T36" i="1" s="1"/>
  <c r="P32" i="1"/>
  <c r="S32" i="1" s="1"/>
  <c r="T32" i="1" s="1"/>
  <c r="P28" i="1"/>
  <c r="S28" i="1" s="1"/>
  <c r="T28" i="1" s="1"/>
  <c r="P24" i="1"/>
  <c r="S24" i="1" s="1"/>
  <c r="T24" i="1" s="1"/>
  <c r="P20" i="1"/>
  <c r="S20" i="1" s="1"/>
  <c r="T20" i="1" s="1"/>
  <c r="P16" i="1"/>
  <c r="S16" i="1" s="1"/>
  <c r="T16" i="1" s="1"/>
  <c r="P12" i="1"/>
  <c r="S12" i="1" s="1"/>
  <c r="T12" i="1" s="1"/>
  <c r="P8" i="1"/>
  <c r="S8" i="1" s="1"/>
  <c r="T8" i="1" s="1"/>
  <c r="P4" i="1"/>
  <c r="S4" i="1" s="1"/>
  <c r="T4" i="1" s="1"/>
  <c r="P35" i="1"/>
  <c r="S35" i="1" s="1"/>
  <c r="T35" i="1" s="1"/>
  <c r="P23" i="1"/>
  <c r="S23" i="1" s="1"/>
  <c r="T23" i="1" s="1"/>
  <c r="P3" i="1"/>
  <c r="S3" i="1" s="1"/>
  <c r="T3" i="1" s="1"/>
  <c r="S2" i="1" l="1"/>
  <c r="AI2" i="1"/>
  <c r="S7" i="1"/>
  <c r="T7" i="1" s="1"/>
  <c r="U3" i="1"/>
  <c r="U35" i="1"/>
  <c r="U8" i="1"/>
  <c r="U16" i="1"/>
  <c r="U24" i="1"/>
  <c r="U32" i="1"/>
  <c r="U40" i="1"/>
  <c r="U48" i="1"/>
  <c r="U15" i="1"/>
  <c r="U39" i="1"/>
  <c r="U5" i="1"/>
  <c r="U13" i="1"/>
  <c r="U21" i="1"/>
  <c r="U29" i="1"/>
  <c r="U37" i="1"/>
  <c r="U45" i="1"/>
  <c r="U6" i="1"/>
  <c r="U14" i="1"/>
  <c r="U22" i="1"/>
  <c r="U30" i="1"/>
  <c r="U38" i="1"/>
  <c r="U46" i="1"/>
  <c r="U23" i="1"/>
  <c r="U4" i="1"/>
  <c r="U12" i="1"/>
  <c r="U20" i="1"/>
  <c r="U28" i="1"/>
  <c r="U36" i="1"/>
  <c r="U44" i="1"/>
  <c r="U7" i="1"/>
  <c r="U27" i="1"/>
  <c r="U47" i="1"/>
  <c r="U9" i="1"/>
  <c r="U17" i="1"/>
  <c r="U25" i="1"/>
  <c r="U33" i="1"/>
  <c r="U41" i="1"/>
  <c r="U49" i="1"/>
  <c r="U10" i="1"/>
  <c r="U18" i="1"/>
  <c r="U26" i="1"/>
  <c r="U34" i="1"/>
  <c r="U42" i="1"/>
  <c r="U2" i="1"/>
  <c r="U11" i="1"/>
  <c r="U31" i="1"/>
  <c r="U19" i="1"/>
  <c r="U43" i="1"/>
  <c r="T2" i="1" l="1"/>
  <c r="A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27E1A-FB36-40A6-BFEA-334E378B4D2A}" keepAlive="1" name="Consulta - RESPOSTAS_FORMS_GOOGLE" description="Conexão com a consulta 'RESPOSTAS_FORMS_GOOGLE' na pasta de trabalho." type="5" refreshedVersion="6" background="1" saveData="1">
    <dbPr connection="Provider=Microsoft.Mashup.OleDb.1;Data Source=$Workbook$;Location=RESPOSTAS_FORMS_GOOGLE;Extended Properties=&quot;&quot;" command="SELECT * FROM [RESPOSTAS_FORMS_GOOGLE]"/>
  </connection>
  <connection id="2" xr16:uid="{0C55C26A-28E3-49D9-9BEC-CF9EAA9EADB0}" keepAlive="1" name="Consulta - TCC - Revisado" description="Conexão com a consulta 'TCC - Revisado' na pasta de trabalho." type="5" refreshedVersion="6" background="1" saveData="1">
    <dbPr connection="Provider=Microsoft.Mashup.OleDb.1;Data Source=$Workbook$;Location=&quot;TCC - Revisado&quot;;Extended Properties=&quot;&quot;" command="SELECT * FROM [TCC - Revisado]"/>
  </connection>
  <connection id="3" xr16:uid="{4CF2A725-159D-49B6-89E7-032DA15DC031}" keepAlive="1" name="Consulta - TCC - Revisado (2)" description="Conexão com a consulta 'TCC - Revisado (2)' na pasta de trabalho." type="5" refreshedVersion="6" background="1" saveData="1">
    <dbPr connection="Provider=Microsoft.Mashup.OleDb.1;Data Source=$Workbook$;Location=&quot;TCC - Revisado (2)&quot;;Extended Properties=&quot;&quot;" command="SELECT * FROM [TCC - Revisado (2)]"/>
  </connection>
  <connection id="4" xr16:uid="{6E02C6A2-1892-4407-91D8-7A1F223A034A}" keepAlive="1" name="Consulta - TCC - Revisado (3)" description="Conexão com a consulta 'TCC - Revisado (3)' na pasta de trabalho." type="5" refreshedVersion="6" background="1" saveData="1">
    <dbPr connection="Provider=Microsoft.Mashup.OleDb.1;Data Source=$Workbook$;Location=&quot;TCC - Revisado (3)&quot;;Extended Properties=&quot;&quot;" command="SELECT * FROM [TCC - Revisado (3)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<sst xmlns="http://schemas.openxmlformats.org/spreadsheetml/2006/main" count="3122" uniqueCount="229">
  <si>
    <t>Timestamp</t>
  </si>
  <si>
    <t>Total score</t>
  </si>
  <si>
    <t>Caso tenha interesse, informe seu e-mail para receber uma cópia do trabalho:</t>
  </si>
  <si>
    <t>Caso tenha interesse, informe seu e-mail para receber uma cópia do trabalho: [Score]</t>
  </si>
  <si>
    <t>Caso tenha interesse, informe seu e-mail para receber uma cópia do trabalho: [Feedback]</t>
  </si>
  <si>
    <t>Qual a sua escolaridade?</t>
  </si>
  <si>
    <t>Qual a sua escolaridade? [Score]</t>
  </si>
  <si>
    <t>Qual a sua escolaridade? [Feedback]</t>
  </si>
  <si>
    <t>(TTN) Assinale a frase em que a colocação do pronome pessoal oblíquo não obedece às normas do português padrão:</t>
  </si>
  <si>
    <t>(TTN) Assinale a frase em que a colocação do pronome pessoal oblíquo não obedece às normas do português padrão: [Score]</t>
  </si>
  <si>
    <t>(TTN) Assinale a frase em que a colocação do pronome pessoal oblíquo não obedece às normas do português padrão: [Feedback]</t>
  </si>
  <si>
    <t>(IBGE) Assinale a opção em que houve erro no emprego do pronome pessoal em relação ao uso culto da língua:</t>
  </si>
  <si>
    <t>(IBGE) Assinale a opção em que houve erro no emprego do pronome pessoal em relação ao uso culto da língua: [Score]</t>
  </si>
  <si>
    <t>(IBGE) Assinale a opção em que houve erro no emprego do pronome pessoal em relação ao uso culto da língua: [Feedback]</t>
  </si>
  <si>
    <t>(FUVEST) Assinale a alternativa onde o pronome pessoal está empregado corretamente:</t>
  </si>
  <si>
    <t>(FUVEST) Assinale a alternativa onde o pronome pessoal está empregado corretamente: [Score]</t>
  </si>
  <si>
    <t>(FUVEST) Assinale a alternativa onde o pronome pessoal está empregado corretamente: [Feedback]</t>
  </si>
  <si>
    <t>(UF-PR) Aponte a alternativa que contém o período correto quanto à colocação do pronome pessoal:</t>
  </si>
  <si>
    <t>(UF-PR) Aponte a alternativa que contém o período correto quanto à colocação do pronome pessoal: [Score]</t>
  </si>
  <si>
    <t>(UF-PR) Aponte a alternativa que contém o período correto quanto à colocação do pronome pessoal: [Feedback]</t>
  </si>
  <si>
    <t>(U-UBERLÂNDIA) Assinale o tratamento dado ao reitor de uma Universidade:</t>
  </si>
  <si>
    <t>(U-UBERLÂNDIA) Assinale o tratamento dado ao reitor de uma Universidade: [Score]</t>
  </si>
  <si>
    <t>(U-UBERLÂNDIA) Assinale o tratamento dado ao reitor de uma Universidade: [Feedback]</t>
  </si>
  <si>
    <t>(UF-RJ) Numa das frases, está usado indevidamente um pronome de tratamento. Assinale-a:</t>
  </si>
  <si>
    <t>(UF-RJ) Numa das frases, está usado indevidamente um pronome de tratamento. Assinale-a: [Score]</t>
  </si>
  <si>
    <t>(UF-RJ) Numa das frases, está usado indevidamente um pronome de tratamento. Assinale-a: [Feedback]</t>
  </si>
  <si>
    <t>(FMU) Suponha que você deseje dirigir-se a personalidades eminentes, cujos títulos são: papa, juiz, cardeal, reitor e coronel. Assinale a alternativa que contém a abreviatura certa da "expressão de tratamento" correspondente ao título enumerado: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</si>
  <si>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[Score]</t>
  </si>
  <si>
    <t>(FCC- modificada) Os pronomes de tratamento estão empregados corretamente em:</t>
  </si>
  <si>
    <t>(FCC- modificada) Os pronomes de tratamento estão empregados corretamente em: [Score]</t>
  </si>
  <si>
    <t>(FCC- modificada) Os pronomes de tratamento estão empregados corretamente em: [Feedback]</t>
  </si>
  <si>
    <t>(UEPG-PR) Assinale a alternativa em que a palavra onde funciona como pronome relativo:</t>
  </si>
  <si>
    <t>(UEPG-PR) Assinale a alternativa em que a palavra onde funciona como pronome relativo: [Score]</t>
  </si>
  <si>
    <t>(UEPG-PR) Assinale a alternativa em que a palavra onde funciona como pronome relativo: [Feedback]</t>
  </si>
  <si>
    <t>(FIUBE-MG) Assinale o item em que não aparece pronome relativo:</t>
  </si>
  <si>
    <t>(FIUBE-MG) Assinale o item em que não aparece pronome relativo: [Score]</t>
  </si>
  <si>
    <t>(FIUBE-MG) Assinale o item em que não aparece pronome relativo: [Feedback]</t>
  </si>
  <si>
    <t>(ETF-SP) Em "O casal de índios levou-os à sua aldeia, que estava deserta, onde ofereceu frutas aos convidados", temos:</t>
  </si>
  <si>
    <t>(ETF-SP) Em "O casal de índios levou-os à sua aldeia, que estava deserta, onde ofereceu frutas aos convidados", temos: [Score]</t>
  </si>
  <si>
    <t>(ETF-SP) Em "O casal de índios levou-os à sua aldeia, que estava deserta, onde ofereceu frutas aos convidados", temos: [Feedback]</t>
  </si>
  <si>
    <t>2020/05/22 8:34:25 PM GMT-3</t>
  </si>
  <si>
    <t>4.00 / 12</t>
  </si>
  <si>
    <t/>
  </si>
  <si>
    <t>-- / 0</t>
  </si>
  <si>
    <t>Superior (Graduação)</t>
  </si>
  <si>
    <t>Estamos nos sentido desolados: temos prevenido-o várias vezes e ele não nos escuta.</t>
  </si>
  <si>
    <t>1.00 / 1</t>
  </si>
  <si>
    <t>Ele entregou um texto para mim corrigir.</t>
  </si>
  <si>
    <t>Para mim, viajar de avião é um suplício.</t>
  </si>
  <si>
    <t>0.00 / 1</t>
  </si>
  <si>
    <t>Se o encontrar, não lhe diga que me viu.</t>
  </si>
  <si>
    <t>Vossa Senhoria.</t>
  </si>
  <si>
    <t>Sua Excelência, o Senhor Ministro, não compareceu à reunião.</t>
  </si>
  <si>
    <t>Papa ............... V. As</t>
  </si>
  <si>
    <t>Vossa Majestade, a princesa da Inglaterra, foi homenageada por ocasião do seu aniversário.</t>
  </si>
  <si>
    <t>"Onde estás que não respondes?"</t>
  </si>
  <si>
    <t>Temos que estudar mais.</t>
  </si>
  <si>
    <t>dois pronomes possessivos e dois pronomes pessoais.</t>
  </si>
  <si>
    <t>2020/05/22 8:44:10 PM GMT-3</t>
  </si>
  <si>
    <t>6.00 / 12</t>
  </si>
  <si>
    <t>Pós-graduação / MBA</t>
  </si>
  <si>
    <t>Entregaram-me a encomenda ontem, resta agora a vocês oferecerem-na ao chefe.</t>
  </si>
  <si>
    <t>Vossa Magnificência.</t>
  </si>
  <si>
    <t>Espera-se que, no Brasil, Sua Santidade, o Papa Francisco, seja recebido, com o devido respeito, pelos jovens.</t>
  </si>
  <si>
    <t>A instituição onde estudo é a UEPG.</t>
  </si>
  <si>
    <t>A estrada por que passei é estreita.</t>
  </si>
  <si>
    <t>um pronome pessoal, um pronome possessivo e dois pronomes relativos.</t>
  </si>
  <si>
    <t>2020/05/22 8:47:33 PM GMT-3</t>
  </si>
  <si>
    <t>3.00 / 12</t>
  </si>
  <si>
    <t>Wollyrrbn@hotmail.com</t>
  </si>
  <si>
    <t>Ele me evitava constantemente!... Ter-lhe-iam falado a meu respeito?</t>
  </si>
  <si>
    <t>Se encontrá-lo, não diga-lhe que me viu.</t>
  </si>
  <si>
    <t>Senhor Deputado, peço a Vossa Excelência que conclua a sua oração.</t>
  </si>
  <si>
    <t>Reitor ............... V. Maga</t>
  </si>
  <si>
    <t>Refiro-me ao Ilustríssimo Senhor, Cardeal de Brasília, ao enviar-lhe as notícias do Conclave.</t>
  </si>
  <si>
    <t>Ele me deixou onde está a catedral.</t>
  </si>
  <si>
    <t>A prova que faço não é difícil.</t>
  </si>
  <si>
    <t>dois pronomes pessoais e dois pronomes relativos.</t>
  </si>
  <si>
    <t>2020/05/22 8:49:29 PM GMT-3</t>
  </si>
  <si>
    <t>2.00 / 12</t>
  </si>
  <si>
    <t>je.cristina 1999@gmail.com</t>
  </si>
  <si>
    <t>O que queres não está aqui.</t>
  </si>
  <si>
    <t>2020/05/22 9:00:23 PM GMT-3</t>
  </si>
  <si>
    <t>Médio</t>
  </si>
  <si>
    <t>Essas vitórias pouco importam; alcançaram-nas os que tinham mais dinheiro.</t>
  </si>
  <si>
    <t>Para mim, a leitura está fácil.</t>
  </si>
  <si>
    <t>Se o encontrar, não lhe diga que viu-me.</t>
  </si>
  <si>
    <t>Vossa Santidade.</t>
  </si>
  <si>
    <t>Os Reitores das Universidades recebem o título de Vossa Magnificência.</t>
  </si>
  <si>
    <t>um pronome pessoal, um pronome possessivo, um pronome relativo e um pronome interrogativo.</t>
  </si>
  <si>
    <t>2020/05/22 9:01:27 PM GMT-3</t>
  </si>
  <si>
    <t>Entre eu e tu não há mais nada.</t>
  </si>
  <si>
    <t>2020/05/22 9:09:39 PM GMT-3</t>
  </si>
  <si>
    <t>9.00 / 12</t>
  </si>
  <si>
    <t>2020/05/22 9:10:17 PM GMT-3</t>
  </si>
  <si>
    <t>5.00 / 12</t>
  </si>
  <si>
    <t>deboragiolo@yahoo.com.br</t>
  </si>
  <si>
    <t>Sua Eminência, o Papa Paulo VI, assistiu à solenidade.</t>
  </si>
  <si>
    <t>Juiz ................. V. Ema</t>
  </si>
  <si>
    <t>O advogado assim se pronunciou perante o juiz: - Peço a Vossa Senhoria que ouça o depoimento desta nova testemunha.</t>
  </si>
  <si>
    <t>2020/05/22 9:10:41 PM GMT-3</t>
  </si>
  <si>
    <t>2020/05/22 9:12:03 PM GMT-3</t>
  </si>
  <si>
    <t>agata_aleixo@hotmail.com</t>
  </si>
  <si>
    <t>Cardeal ........... V.M.</t>
  </si>
  <si>
    <t>2020/05/22 9:24:24 PM GMT-3</t>
  </si>
  <si>
    <t>gasathile@gmail.com</t>
  </si>
  <si>
    <t>2020/05/22 9:25:10 PM GMT-3</t>
  </si>
  <si>
    <t>8.00 / 12</t>
  </si>
  <si>
    <t xml:space="preserve">leo.mir@gmail.com </t>
  </si>
  <si>
    <t>2020/05/22 9:28:14 PM GMT-3</t>
  </si>
  <si>
    <t>2020/05/22 9:44:44 PM GMT-3</t>
  </si>
  <si>
    <t>2020/05/22 10:34:39 PM GMT-3</t>
  </si>
  <si>
    <t>joao.campo@hotmail.com</t>
  </si>
  <si>
    <t>2020/05/22 10:51:56 PM GMT-3</t>
  </si>
  <si>
    <t>lmoniwa@gmail.com</t>
  </si>
  <si>
    <t>2020/05/22 11:06:01 PM GMT-3</t>
  </si>
  <si>
    <t>2020/05/22 11:19:45 PM GMT-3</t>
  </si>
  <si>
    <t>2020/05/22 11:52:45 PM GMT-3</t>
  </si>
  <si>
    <t>gustavo_martao@hotmail.com</t>
  </si>
  <si>
    <t>Vossa Excelência.</t>
  </si>
  <si>
    <t>2020/05/23 12:15:03 AM GMT-3</t>
  </si>
  <si>
    <t>dani.nappi@gmail.com</t>
  </si>
  <si>
    <t>2020/05/23 12:15:16 AM GMT-3</t>
  </si>
  <si>
    <t>claudia.valeria.gi@hormail.com</t>
  </si>
  <si>
    <t>Não sei onde eles estão.</t>
  </si>
  <si>
    <t>2020/05/23 12:27:44 AM GMT-3</t>
  </si>
  <si>
    <t>A questão deve ser resolvida por eu e você.</t>
  </si>
  <si>
    <t>2020/05/23 1:01:29 AM GMT-3</t>
  </si>
  <si>
    <t>2020/05/23 10:05:19 AM GMT-3</t>
  </si>
  <si>
    <t>2020/05/23 10:38:11 AM GMT-3</t>
  </si>
  <si>
    <t>2020/05/23 11:42:19 AM GMT-3</t>
  </si>
  <si>
    <t>7.00 / 12</t>
  </si>
  <si>
    <t>tapmorales@gmail.com</t>
  </si>
  <si>
    <t>2020/05/23 12:29:50 PM GMT-3</t>
  </si>
  <si>
    <t>2020/05/23 2:50:45 PM GMT-3</t>
  </si>
  <si>
    <t>2020/05/23 3:41:47 PM GMT-3</t>
  </si>
  <si>
    <t>nelsonnjr@outlook.com</t>
  </si>
  <si>
    <t>2020/05/23 4:00:45 PM GMT-3</t>
  </si>
  <si>
    <t>10.00 / 12</t>
  </si>
  <si>
    <t>lourdes_c_camargo@hotmail.com</t>
  </si>
  <si>
    <t>2020/05/23 6:53:07 PM GMT-3</t>
  </si>
  <si>
    <t>2020/05/23 7:12:35 PM GMT-3</t>
  </si>
  <si>
    <t>tiagohborges@gmail.com</t>
  </si>
  <si>
    <t>2020/05/23 7:22:27 PM GMT-3</t>
  </si>
  <si>
    <t>pablofurlan@gmail.com</t>
  </si>
  <si>
    <t>2020/05/23 10:08:22 PM GMT-3</t>
  </si>
  <si>
    <t>carloseduardo@maisexcel.com</t>
  </si>
  <si>
    <t>2020/05/23 10:16:02 PM GMT-3</t>
  </si>
  <si>
    <t>salthilega@bol.com.br</t>
  </si>
  <si>
    <t>2020/05/24 11:32:49 AM GMT-3</t>
  </si>
  <si>
    <t>2020/05/24 11:33:50 AM GMT-3</t>
  </si>
  <si>
    <t>Não saia sem mim.</t>
  </si>
  <si>
    <t>2020/05/24 3:19:12 PM GMT-3</t>
  </si>
  <si>
    <t>Se encontrá-lo, não lhe diga que viu-me.</t>
  </si>
  <si>
    <t>2020/05/24 3:35:14 PM GMT-3</t>
  </si>
  <si>
    <t>wilsamara89@hotmail.com</t>
  </si>
  <si>
    <t>2020/05/24 3:38:34 PM GMT-3</t>
  </si>
  <si>
    <t>Isto é para eu fazer agora.</t>
  </si>
  <si>
    <t>2020/05/24 4:37:23 PM GMT-3</t>
  </si>
  <si>
    <t>2020/05/25 9:45:02 AM GMT-3</t>
  </si>
  <si>
    <t>2020/05/25 9:49:17 AM GMT-3</t>
  </si>
  <si>
    <t>2020/05/25 9:55:25 AM GMT-3</t>
  </si>
  <si>
    <t>11.00 / 12</t>
  </si>
  <si>
    <t>2020/05/25 1:53:40 PM GMT-3</t>
  </si>
  <si>
    <t>gabriel.l.baptista@gmail.com</t>
  </si>
  <si>
    <t>Mestrado / Doutorado</t>
  </si>
  <si>
    <t>2020/05/25 7:47:29 PM GMT-3</t>
  </si>
  <si>
    <t>2020/05/26 10:50:32 AM GMT-3</t>
  </si>
  <si>
    <t>1.00 / 12</t>
  </si>
  <si>
    <t>2020/05/27 10:39:08 PM GMT-3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</si>
  <si>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[Feedback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</si>
  <si>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 de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</si>
  <si>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me2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</si>
  <si>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me3</t>
  </si>
  <si>
    <t>Email</t>
  </si>
  <si>
    <t>Score</t>
  </si>
  <si>
    <t>Escolaridade</t>
  </si>
  <si>
    <t>Q1</t>
  </si>
  <si>
    <t>Question</t>
  </si>
  <si>
    <t>Alternative</t>
  </si>
  <si>
    <t>Text</t>
  </si>
  <si>
    <t>Q2</t>
  </si>
  <si>
    <t>Q3</t>
  </si>
  <si>
    <t>Este é um problema para mim resolver.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</si>
  <si>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</si>
  <si>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</si>
  <si>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</si>
  <si>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</si>
  <si>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</si>
  <si>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</si>
  <si>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</si>
  <si>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</si>
  <si>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</si>
  <si>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Content</t>
  </si>
  <si>
    <t>Certa</t>
  </si>
  <si>
    <t>KNN</t>
  </si>
  <si>
    <t>Acertos</t>
  </si>
  <si>
    <t>2020/05/30 6:23:55 PM GMT-3</t>
  </si>
  <si>
    <t>2020/05/30 6:39:14 PM GMT-3</t>
  </si>
  <si>
    <t>doriedsonlima@gmail.com</t>
  </si>
  <si>
    <t>2020/05/30 7:11:11 PM GMT-3</t>
  </si>
  <si>
    <t>edinho.mourass@gmail.com</t>
  </si>
  <si>
    <t>2020/05/30 9:29:30 PM GMT-3</t>
  </si>
  <si>
    <t>vinicius_andrade1996@hotmail.com</t>
  </si>
  <si>
    <t>2020/05/30 10:29:13 PM GMT-3</t>
  </si>
  <si>
    <t>2020/05/31 8:09:34 PM GMT-3</t>
  </si>
  <si>
    <t>wunangda@gmail.com</t>
  </si>
  <si>
    <t>2020/05/31 8:40:32 PM GMT-3</t>
  </si>
  <si>
    <t>2020/05/31 9:36:16 PM GMT-3</t>
  </si>
  <si>
    <t>Samueloliveira.torre12@gmail.com</t>
  </si>
  <si>
    <t>2020/05/31 9:46:25 PM GMT-3</t>
  </si>
  <si>
    <t>2020/05/31 9:49:12 PM GMT-3</t>
  </si>
  <si>
    <t>lopesdi@uol.com.br</t>
  </si>
  <si>
    <t>2020/05/31 9:53:55 PM GMT-3</t>
  </si>
  <si>
    <t>esuelioliveira1@gmail.com</t>
  </si>
  <si>
    <t>2020/05/31 10:28:21 PM GMT-3</t>
  </si>
  <si>
    <t>2020/05/31 10:28:59 PM GMT-3</t>
  </si>
  <si>
    <t>2020/06/01 2:04:44 AM GMT-3</t>
  </si>
  <si>
    <t>2020/06/01 9:38:50 PM GMT-3</t>
  </si>
  <si>
    <t>2020/06/02 1:52:27 PM GMT-3</t>
  </si>
  <si>
    <t>2020/06/03 10:46:35 AM GMT-3</t>
  </si>
  <si>
    <t>2020/06/03 11:23:52 AM GMT-3</t>
  </si>
  <si>
    <t>2020/06/03 6:17:15 PM GMT-3</t>
  </si>
  <si>
    <t>2020/06/03 8:14:36 PM GMT-3</t>
  </si>
  <si>
    <t>Daniel_a_campos@outlook.com</t>
  </si>
  <si>
    <t>2020/06/04 12:32:29 AM GMT-3</t>
  </si>
  <si>
    <t>12.00 / 12</t>
  </si>
  <si>
    <t xml:space="preserve">geni.feliciano@hotmail.com </t>
  </si>
  <si>
    <t>Módulo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</si>
</sst>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7FD9848-6287-4D47-9F03-3B3A78EB756C}" autoFormatId="16" applyNumberFormats="0" applyBorderFormats="0" applyFontFormats="0" applyPatternFormats="0" applyAlignmentFormats="0" applyWidthHeightFormats="0">
  <queryTableRefresh nextId="45">
    <queryTableFields count="44">
      <queryTableField id="1" name="Timestamp" tableColumnId="1"/>
      <queryTableField id="2" name="Total score" tableColumnId="2"/>
      <queryTableField id="3" name="Caso tenha interesse, informe seu e-mail para receber uma cópia do trabalho:" tableColumnId="3"/>
      <queryTableField id="4" name="Caso tenha interesse, informe seu e-mail para receber uma cópia do trabalho: [Score]" tableColumnId="4"/>
      <queryTableField id="5" name="Caso tenha interesse, informe seu e-mail para receber uma cópia do trabalho: [Feedback]" tableColumnId="5"/>
      <queryTableField id="6" name="Qual a sua escolaridade?" tableColumnId="6"/>
      <queryTableField id="7" name="Qual a sua escolaridade? [Score]" tableColumnId="7"/>
      <queryTableField id="8" name="Qual a sua escolaridade? [Feedback]" tableColumnId="8"/>
      <queryTableField id="9" name="(TTN) Assinale a frase em que a colocação do pronome pessoal oblíquo não obedece às normas do português padrão:" tableColumnId="9"/>
      <queryTableField id="10" name="(TTN) Assinale a frase em que a colocação do pronome pessoal oblíquo não obedece às normas do português padrão: [Score]" tableColumnId="10"/>
      <queryTableField id="11" name="(TTN) Assinale a frase em que a colocação do pronome pessoal oblíquo não obedece às normas do português padrão: [Feedback]" tableColumnId="11"/>
      <queryTableField id="12" name="(IBGE) Assinale a opção em que houve erro no emprego do pronome pessoal em relação ao uso culto da língua:" tableColumnId="12"/>
      <queryTableField id="13" name="(IBGE) Assinale a opção em que houve erro no emprego do pronome pessoal em relação ao uso culto da língua: [Score]" tableColumnId="13"/>
      <queryTableField id="14" name="(IBGE) Assinale a opção em que houve erro no emprego do pronome pessoal em relação ao uso culto da língua: [Feedback]" tableColumnId="14"/>
      <queryTableField id="15" name="(FUVEST) Assinale a alternativa onde o pronome pessoal está empregado corretamente:" tableColumnId="15"/>
      <queryTableField id="16" name="(FUVEST) Assinale a alternativa onde o pronome pessoal está empregado corretamente: [Score]" tableColumnId="16"/>
      <queryTableField id="17" name="(FUVEST) Assinale a alternativa onde o pronome pessoal está empregado corretamente: [Feedback]" tableColumnId="17"/>
      <queryTableField id="18" name="(UF-PR) Aponte a alternativa que contém o período correto quanto à colocação do pronome pessoal:" tableColumnId="18"/>
      <queryTableField id="19" name="(UF-PR) Aponte a alternativa que contém o período correto quanto à colocação do pronome pessoal: [Score]" tableColumnId="19"/>
      <queryTableField id="20" name="(UF-PR) Aponte a alternativa que contém o período correto quanto à colocação do pronome pessoal: [Feedback]" tableColumnId="20"/>
      <queryTableField id="21" name="(U-UBERLÂNDIA) Assinale o tratamento dado ao reitor de uma Universidade:" tableColumnId="21"/>
      <queryTableField id="22" name="(U-UBERLÂNDIA) Assinale o tratamento dado ao reitor de uma Universidade: [Score]" tableColumnId="22"/>
      <queryTableField id="23" name="(U-UBERLÂNDIA) Assinale o tratamento dado ao reitor de uma Universidade: [Feedback]" tableColumnId="23"/>
      <queryTableField id="24" name="(UF-RJ) Numa das frases, está usado indevidamente um pronome de tratamento. Assinale-a:" tableColumnId="24"/>
      <queryTableField id="25" name="(UF-RJ) Numa das frases, está usado indevidamente um pronome de tratamento. Assinale-a: [Score]" tableColumnId="25"/>
      <queryTableField id="26" name="(UF-RJ) Numa das frases, está usado indevidamente um pronome de tratamento. Assinale-a: [Feedback]" tableColumnId="26"/>
      <queryTableField id="27" name="(FMU) Suponha que você deseje dirigir-se a personalidades eminentes, cujos títulos são: papa, juiz, cardeal, reitor e coronel. Assinale a alternativa que contém a abreviatura certa da &quot;expressão de tratamento&quot; correspondente ao título enumerado:" tableColumnId="27"/>
      <queryTableField id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tableColumnId="28"/>
      <queryTableField id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tableColumnId="29"/>
      <queryTableField id="30" name="(FCC- modificada) Os pronomes de tratamento estão empregados corretamente em:" tableColumnId="30"/>
      <queryTableField id="31" name="(FCC- modificada) Os pronomes de tratamento estão empregados corretamente em: [Score]" tableColumnId="31"/>
      <queryTableField id="32" name="(FCC- modificada) Os pronomes de tratamento estão empregados corretamente em: [Feedback]" tableColumnId="32"/>
      <queryTableField id="33" name="(UEPG-PR) Assinale a alternativa em que a palavra onde funciona como pronome relativo:" tableColumnId="33"/>
      <queryTableField id="34" name="(UEPG-PR) Assinale a alternativa em que a palavra onde funciona como pronome relativo: [Score]" tableColumnId="34"/>
      <queryTableField id="35" name="(UEPG-PR) Assinale a alternativa em que a palavra onde funciona como pronome relativo: [Feedback]" tableColumnId="35"/>
      <queryTableField id="36" name="(FIUBE-MG) Assinale o item em que não aparece pronome relativo:" tableColumnId="36"/>
      <queryTableField id="37" name="(FIUBE-MG) Assinale o item em que não aparece pronome relativo: [Score]" tableColumnId="37"/>
      <queryTableField id="38" name="(FIUBE-MG) Assinale o item em que não aparece pronome relativo: [Feedback]" tableColumnId="38"/>
      <queryTableField id="39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39"/>
      <queryTableField id="40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40"/>
      <queryTableField id="41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41"/>
      <queryTableField id="42" name="(ETF-SP) Em &quot;O casal de índios levou-os à sua aldeia, que estava deserta, onde ofereceu frutas aos convidados&quot;, temos:" tableColumnId="42"/>
      <queryTableField id="43" name="(ETF-SP) Em &quot;O casal de índios levou-os à sua aldeia, que estava deserta, onde ofereceu frutas aos convidados&quot;, temos: [Score]" tableColumnId="43"/>
      <queryTableField id="44" name="(ETF-SP) Em &quot;O casal de índios levou-os à sua aldeia, que estava deserta, onde ofereceu frutas aos convidados&quot;, temos: [Feedback]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DCF02-B3A7-41E9-A8E1-CD39379537EF}" name="RESPOSTAS_FORMS_GOOGLE" displayName="RESPOSTAS_FORMS_GOOGLE" ref="A1:AR70" tableType="queryTable" totalsRowShown="0">
  <autoFilter ref="A1:AR70" xr:uid="{9A9D6232-0230-4D38-A88E-09380E1C47B8}"/>
  <tableColumns count="44">
    <tableColumn id="1" xr3:uid="{40E42E5B-20F3-4ABF-A63F-7CB5B3D10E06}" uniqueName="1" name="Timestamp" queryTableFieldId="1" dataDxfId="43"/>
    <tableColumn id="2" xr3:uid="{EBB71693-D268-408B-8D83-E6786C32A4BA}" uniqueName="2" name="Total score" queryTableFieldId="2" dataDxfId="42"/>
    <tableColumn id="3" xr3:uid="{4BD4DF5A-889D-48A8-BC8C-6A1AFD8177DF}" uniqueName="3" name="Caso tenha interesse, informe seu e-mail para receber uma cópia do trabalho:" queryTableFieldId="3" dataDxfId="41"/>
    <tableColumn id="4" xr3:uid="{2287CEDA-66E8-442E-ADFB-88BE9E42982C}" uniqueName="4" name="Caso tenha interesse, informe seu e-mail para receber uma cópia do trabalho: [Score]" queryTableFieldId="4" dataDxfId="40"/>
    <tableColumn id="5" xr3:uid="{2A3548AE-D7CA-4644-9717-5EC48F586616}" uniqueName="5" name="Caso tenha interesse, informe seu e-mail para receber uma cópia do trabalho: [Feedback]" queryTableFieldId="5" dataDxfId="39"/>
    <tableColumn id="6" xr3:uid="{237A3C44-AE59-4405-8BEE-2C2C912894DA}" uniqueName="6" name="Qual a sua escolaridade?" queryTableFieldId="6" dataDxfId="38"/>
    <tableColumn id="7" xr3:uid="{42E36ABB-AA78-4EC5-BFAC-4F223FE97C43}" uniqueName="7" name="Qual a sua escolaridade? [Score]" queryTableFieldId="7" dataDxfId="37"/>
    <tableColumn id="8" xr3:uid="{2D5D8690-2721-46EE-B9BE-57563E04C5E2}" uniqueName="8" name="Qual a sua escolaridade? [Feedback]" queryTableFieldId="8" dataDxfId="36"/>
    <tableColumn id="9" xr3:uid="{4C28C43A-974A-4E79-BF2A-2F9764E04CE8}" uniqueName="9" name="(TTN) Assinale a frase em que a colocação do pronome pessoal oblíquo não obedece às normas do português padrão:" queryTableFieldId="9" dataDxfId="35"/>
    <tableColumn id="10" xr3:uid="{4687295F-FF68-4E51-ADDA-5E047D996FD3}" uniqueName="10" name="(TTN) Assinale a frase em que a colocação do pronome pessoal oblíquo não obedece às normas do português padrão: [Score]" queryTableFieldId="10" dataDxfId="34"/>
    <tableColumn id="11" xr3:uid="{D37BE03C-E171-405A-81E0-8C85473A10AB}" uniqueName="11" name="(TTN) Assinale a frase em que a colocação do pronome pessoal oblíquo não obedece às normas do português padrão: [Feedback]" queryTableFieldId="11" dataDxfId="33"/>
    <tableColumn id="12" xr3:uid="{51967630-0499-4F2B-B899-A692825B2A8D}" uniqueName="12" name="(IBGE) Assinale a opção em que houve erro no emprego do pronome pessoal em relação ao uso culto da língua:" queryTableFieldId="12" dataDxfId="32"/>
    <tableColumn id="13" xr3:uid="{904574FB-B467-4890-8F70-FE0785497A27}" uniqueName="13" name="(IBGE) Assinale a opção em que houve erro no emprego do pronome pessoal em relação ao uso culto da língua: [Score]" queryTableFieldId="13" dataDxfId="31"/>
    <tableColumn id="14" xr3:uid="{E8B1B3A5-8E57-4175-A783-7068ACCCFEB0}" uniqueName="14" name="(IBGE) Assinale a opção em que houve erro no emprego do pronome pessoal em relação ao uso culto da língua: [Feedback]" queryTableFieldId="14" dataDxfId="30"/>
    <tableColumn id="15" xr3:uid="{4F49EB27-F2B6-42F3-A802-6B63B263DC85}" uniqueName="15" name="(FUVEST) Assinale a alternativa onde o pronome pessoal está empregado corretamente:" queryTableFieldId="15" dataDxfId="29"/>
    <tableColumn id="16" xr3:uid="{581DB7E9-0ABD-4071-A1AF-BD20FD544034}" uniqueName="16" name="(FUVEST) Assinale a alternativa onde o pronome pessoal está empregado corretamente: [Score]" queryTableFieldId="16" dataDxfId="28"/>
    <tableColumn id="17" xr3:uid="{CD2EAE7A-19EC-448B-82FE-AA2A476AB76A}" uniqueName="17" name="(FUVEST) Assinale a alternativa onde o pronome pessoal está empregado corretamente: [Feedback]" queryTableFieldId="17" dataDxfId="27"/>
    <tableColumn id="18" xr3:uid="{CECB8297-5A8C-47D0-BCAC-70B1B7E4C9D6}" uniqueName="18" name="(UF-PR) Aponte a alternativa que contém o período correto quanto à colocação do pronome pessoal:" queryTableFieldId="18" dataDxfId="26"/>
    <tableColumn id="19" xr3:uid="{94BD074F-8233-4286-9227-604BA7E57187}" uniqueName="19" name="(UF-PR) Aponte a alternativa que contém o período correto quanto à colocação do pronome pessoal: [Score]" queryTableFieldId="19" dataDxfId="25"/>
    <tableColumn id="20" xr3:uid="{17A7E7E4-211C-4607-9BD3-63410C168448}" uniqueName="20" name="(UF-PR) Aponte a alternativa que contém o período correto quanto à colocação do pronome pessoal: [Feedback]" queryTableFieldId="20" dataDxfId="24"/>
    <tableColumn id="21" xr3:uid="{19F67713-7E09-428E-891C-CF783CABA046}" uniqueName="21" name="(U-UBERLÂNDIA) Assinale o tratamento dado ao reitor de uma Universidade:" queryTableFieldId="21" dataDxfId="23"/>
    <tableColumn id="22" xr3:uid="{82F629FA-748E-484F-83AF-06D446312B1D}" uniqueName="22" name="(U-UBERLÂNDIA) Assinale o tratamento dado ao reitor de uma Universidade: [Score]" queryTableFieldId="22" dataDxfId="22"/>
    <tableColumn id="23" xr3:uid="{FA349F89-CC11-44BE-8007-C2D3C0A1A53E}" uniqueName="23" name="(U-UBERLÂNDIA) Assinale o tratamento dado ao reitor de uma Universidade: [Feedback]" queryTableFieldId="23" dataDxfId="21"/>
    <tableColumn id="24" xr3:uid="{5C6FE752-A22B-4ED5-A9EF-345B29B2073B}" uniqueName="24" name="(UF-RJ) Numa das frases, está usado indevidamente um pronome de tratamento. Assinale-a:" queryTableFieldId="24" dataDxfId="20"/>
    <tableColumn id="25" xr3:uid="{7CDF70C3-B254-45F0-BF59-8FB49C0BFADE}" uniqueName="25" name="(UF-RJ) Numa das frases, está usado indevidamente um pronome de tratamento. Assinale-a: [Score]" queryTableFieldId="25" dataDxfId="19"/>
    <tableColumn id="26" xr3:uid="{E419A99C-039A-45BC-9D49-6FE09096D716}" uniqueName="26" name="(UF-RJ) Numa das frases, está usado indevidamente um pronome de tratamento. Assinale-a: [Feedback]" queryTableFieldId="26" dataDxfId="18"/>
    <tableColumn id="27" xr3:uid="{8F35F0C8-621D-4F91-B1B4-9DD4A676963F}" uniqueName="27" name="(FMU) Suponha que você deseje dirigir-se a personalidades eminentes, cujos títulos são: papa, juiz, cardeal, reitor e coronel. Assinale a alternativa que contém a abreviatura certa da &quot;expressão de tratamento&quot; correspondente ao título enumerado:" queryTableFieldId="27" dataDxfId="17"/>
    <tableColumn id="28" xr3:uid="{EF4C2E9C-5075-43ED-BCD1-CE9E3C02AD9A}" uniqueName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queryTableFieldId="28" dataDxfId="16"/>
    <tableColumn id="29" xr3:uid="{183A74E2-8A35-4ED0-AA51-6B19CD47D683}" uniqueName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queryTableFieldId="29" dataDxfId="15"/>
    <tableColumn id="30" xr3:uid="{C20F6698-3B35-4583-A913-2EDC55532D65}" uniqueName="30" name="(FCC- modificada) Os pronomes de tratamento estão empregados corretamente em:" queryTableFieldId="30" dataDxfId="14"/>
    <tableColumn id="31" xr3:uid="{116A0551-1F65-4E06-9920-A76DD76D6D4D}" uniqueName="31" name="(FCC- modificada) Os pronomes de tratamento estão empregados corretamente em: [Score]" queryTableFieldId="31" dataDxfId="13"/>
    <tableColumn id="32" xr3:uid="{7280DC96-537E-4B70-B916-3621E09A434F}" uniqueName="32" name="(FCC- modificada) Os pronomes de tratamento estão empregados corretamente em: [Feedback]" queryTableFieldId="32" dataDxfId="12"/>
    <tableColumn id="33" xr3:uid="{BBF2EDE5-5BEB-4526-BEDC-DA77E35E2D05}" uniqueName="33" name="(UEPG-PR) Assinale a alternativa em que a palavra onde funciona como pronome relativo:" queryTableFieldId="33" dataDxfId="11"/>
    <tableColumn id="34" xr3:uid="{4397FD7D-0764-467B-AF4F-F162CD013F10}" uniqueName="34" name="(UEPG-PR) Assinale a alternativa em que a palavra onde funciona como pronome relativo: [Score]" queryTableFieldId="34" dataDxfId="10"/>
    <tableColumn id="35" xr3:uid="{431DE46B-06DB-4EBE-8AF7-9AA2A7839B73}" uniqueName="35" name="(UEPG-PR) Assinale a alternativa em que a palavra onde funciona como pronome relativo: [Feedback]" queryTableFieldId="35" dataDxfId="9"/>
    <tableColumn id="36" xr3:uid="{9FDE74D1-ABFA-4C12-AFA9-BCCA726E9CC3}" uniqueName="36" name="(FIUBE-MG) Assinale o item em que não aparece pronome relativo:" queryTableFieldId="36" dataDxfId="8"/>
    <tableColumn id="37" xr3:uid="{E6ED6052-F153-44CD-ADF1-FD7EC5D9E748}" uniqueName="37" name="(FIUBE-MG) Assinale o item em que não aparece pronome relativo: [Score]" queryTableFieldId="37" dataDxfId="7"/>
    <tableColumn id="38" xr3:uid="{527E1BB6-111A-4319-843B-F84F77FCE21B}" uniqueName="38" name="(FIUBE-MG) Assinale o item em que não aparece pronome relativo: [Feedback]" queryTableFieldId="38" dataDxfId="6"/>
    <tableColumn id="39" xr3:uid="{9170B32F-7F66-461F-BC5F-67B9DCFF97F1}" uniqueName="39" name="(FUVEST) Conheci que (1) Madalena era boa em demasia... A culpa foi desta vida agreste que (2) me deu uma alma agreste. Procuro recordar o que (3) dizíamos. Terá realmente piado a coruja? Será a mesma que (4) piava há dois anos? Esqueço que (5) eles me de" queryTableFieldId="39" dataDxfId="5"/>
    <tableColumn id="40" xr3:uid="{F6202340-F2E1-40F4-A755-56A838E6B2F2}" uniqueName="40" name="(FUVEST) Conheci que (1) Madalena era boa em demasia... A culpa foi desta vida agreste que (2) me deu uma alma agreste. Procuro recordar o que (3) dizíamos. Terá realmente piado a coruja? Será a mesma que (4) piava há dois anos? Esqueço que (5) eles me2" queryTableFieldId="40" dataDxfId="4"/>
    <tableColumn id="41" xr3:uid="{3FF0F00F-C92C-4CF1-ADFD-5F800B8C0567}" uniqueName="41" name="(FUVEST) Conheci que (1) Madalena era boa em demasia... A culpa foi desta vida agreste que (2) me deu uma alma agreste. Procuro recordar o que (3) dizíamos. Terá realmente piado a coruja? Será a mesma que (4) piava há dois anos? Esqueço que (5) eles me3" queryTableFieldId="41" dataDxfId="3"/>
    <tableColumn id="42" xr3:uid="{FA3E4F1E-CAD7-4DD7-8715-CA851BD91568}" uniqueName="42" name="(ETF-SP) Em &quot;O casal de índios levou-os à sua aldeia, que estava deserta, onde ofereceu frutas aos convidados&quot;, temos:" queryTableFieldId="42" dataDxfId="2"/>
    <tableColumn id="43" xr3:uid="{54354E6C-A0EC-4C44-8358-4AB76A99EA97}" uniqueName="43" name="(ETF-SP) Em &quot;O casal de índios levou-os à sua aldeia, que estava deserta, onde ofereceu frutas aos convidados&quot;, temos: [Score]" queryTableFieldId="43" dataDxfId="1"/>
    <tableColumn id="44" xr3:uid="{CA66DF2F-57A3-4A3D-86A9-C54A90B42546}" uniqueName="44" name="(ETF-SP) Em &quot;O casal de índios levou-os à sua aldeia, que estava deserta, onde ofereceu frutas aos convidados&quot;, temos: [Feedback]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FCB-6730-49A9-9402-F964E622F479}">
  <dimension ref="A1:AR70"/>
  <sheetViews>
    <sheetView topLeftCell="A64" workbookViewId="0">
      <selection sqref="A1:AR70"/>
    </sheetView>
  </sheetViews>
  <sheetFormatPr defaultRowHeight="15" x14ac:dyDescent="0.25"/>
  <cols>
    <col min="1" max="1" width="28.42578125" bestFit="1" customWidth="1"/>
    <col min="2" max="2" width="12.85546875" bestFit="1" customWidth="1"/>
    <col min="3" max="3" width="73.85546875" bestFit="1" customWidth="1"/>
    <col min="4" max="4" width="80.7109375" bestFit="1" customWidth="1"/>
    <col min="5" max="5" width="81.140625" bestFit="1" customWidth="1"/>
    <col min="6" max="6" width="25.42578125" bestFit="1" customWidth="1"/>
    <col min="7" max="7" width="32.42578125" bestFit="1" customWidth="1"/>
    <col min="8" max="8" width="36.140625" bestFit="1" customWidth="1"/>
    <col min="9" max="20" width="81.140625" bestFit="1" customWidth="1"/>
    <col min="21" max="21" width="72.85546875" bestFit="1" customWidth="1"/>
    <col min="22" max="22" width="79.85546875" bestFit="1" customWidth="1"/>
    <col min="23" max="35" width="81.140625" bestFit="1" customWidth="1"/>
    <col min="36" max="36" width="64.28515625" bestFit="1" customWidth="1"/>
    <col min="37" max="37" width="71.28515625" bestFit="1" customWidth="1"/>
    <col min="38" max="38" width="75" bestFit="1" customWidth="1"/>
    <col min="39" max="44" width="8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171</v>
      </c>
      <c r="AN1" t="s">
        <v>172</v>
      </c>
      <c r="AO1" t="s">
        <v>173</v>
      </c>
      <c r="AP1" t="s">
        <v>37</v>
      </c>
      <c r="AQ1" t="s">
        <v>38</v>
      </c>
      <c r="AR1" t="s">
        <v>39</v>
      </c>
    </row>
    <row r="2" spans="1:44" x14ac:dyDescent="0.25">
      <c r="A2" t="s">
        <v>40</v>
      </c>
      <c r="B2" t="s">
        <v>95</v>
      </c>
      <c r="C2" t="s">
        <v>42</v>
      </c>
      <c r="D2" t="s">
        <v>43</v>
      </c>
      <c r="E2" t="s">
        <v>42</v>
      </c>
      <c r="F2" t="s">
        <v>44</v>
      </c>
      <c r="G2" t="s">
        <v>43</v>
      </c>
      <c r="H2" t="s">
        <v>42</v>
      </c>
      <c r="I2" t="s">
        <v>45</v>
      </c>
      <c r="J2" t="s">
        <v>46</v>
      </c>
      <c r="K2" t="s">
        <v>42</v>
      </c>
      <c r="L2" t="s">
        <v>47</v>
      </c>
      <c r="M2" t="s">
        <v>46</v>
      </c>
      <c r="N2" t="s">
        <v>42</v>
      </c>
      <c r="O2" t="s">
        <v>48</v>
      </c>
      <c r="P2" t="s">
        <v>46</v>
      </c>
      <c r="Q2" t="s">
        <v>42</v>
      </c>
      <c r="R2" t="s">
        <v>50</v>
      </c>
      <c r="S2" t="s">
        <v>46</v>
      </c>
      <c r="T2" t="s">
        <v>42</v>
      </c>
      <c r="U2" t="s">
        <v>51</v>
      </c>
      <c r="V2" t="s">
        <v>49</v>
      </c>
      <c r="W2" t="s">
        <v>42</v>
      </c>
      <c r="X2" t="s">
        <v>52</v>
      </c>
      <c r="Y2" t="s">
        <v>49</v>
      </c>
      <c r="Z2" t="s">
        <v>42</v>
      </c>
      <c r="AA2" t="s">
        <v>53</v>
      </c>
      <c r="AB2" t="s">
        <v>49</v>
      </c>
      <c r="AC2" t="s">
        <v>42</v>
      </c>
      <c r="AD2" t="s">
        <v>54</v>
      </c>
      <c r="AE2" t="s">
        <v>49</v>
      </c>
      <c r="AF2" t="s">
        <v>42</v>
      </c>
      <c r="AG2" t="s">
        <v>55</v>
      </c>
      <c r="AH2" t="s">
        <v>49</v>
      </c>
      <c r="AI2" t="s">
        <v>42</v>
      </c>
      <c r="AJ2" t="s">
        <v>56</v>
      </c>
      <c r="AK2" t="s">
        <v>46</v>
      </c>
      <c r="AL2" t="s">
        <v>42</v>
      </c>
      <c r="AM2" s="1">
        <v>38018</v>
      </c>
      <c r="AN2" t="s">
        <v>49</v>
      </c>
      <c r="AO2" t="s">
        <v>42</v>
      </c>
      <c r="AP2" t="s">
        <v>57</v>
      </c>
      <c r="AQ2" t="s">
        <v>49</v>
      </c>
      <c r="AR2" t="s">
        <v>42</v>
      </c>
    </row>
    <row r="3" spans="1:44" x14ac:dyDescent="0.25">
      <c r="A3" t="s">
        <v>58</v>
      </c>
      <c r="B3" t="s">
        <v>131</v>
      </c>
      <c r="C3" t="s">
        <v>42</v>
      </c>
      <c r="D3" t="s">
        <v>43</v>
      </c>
      <c r="E3" t="s">
        <v>42</v>
      </c>
      <c r="F3" t="s">
        <v>60</v>
      </c>
      <c r="G3" t="s">
        <v>43</v>
      </c>
      <c r="H3" t="s">
        <v>42</v>
      </c>
      <c r="I3" t="s">
        <v>61</v>
      </c>
      <c r="J3" t="s">
        <v>49</v>
      </c>
      <c r="K3" t="s">
        <v>42</v>
      </c>
      <c r="L3" t="s">
        <v>47</v>
      </c>
      <c r="M3" t="s">
        <v>46</v>
      </c>
      <c r="N3" t="s">
        <v>42</v>
      </c>
      <c r="O3" t="s">
        <v>48</v>
      </c>
      <c r="P3" t="s">
        <v>46</v>
      </c>
      <c r="Q3" t="s">
        <v>42</v>
      </c>
      <c r="R3" t="s">
        <v>50</v>
      </c>
      <c r="S3" t="s">
        <v>46</v>
      </c>
      <c r="T3" t="s">
        <v>42</v>
      </c>
      <c r="U3" t="s">
        <v>62</v>
      </c>
      <c r="V3" t="s">
        <v>46</v>
      </c>
      <c r="W3" t="s">
        <v>42</v>
      </c>
      <c r="X3" t="s">
        <v>52</v>
      </c>
      <c r="Y3" t="s">
        <v>49</v>
      </c>
      <c r="Z3" t="s">
        <v>42</v>
      </c>
      <c r="AA3" t="s">
        <v>53</v>
      </c>
      <c r="AB3" t="s">
        <v>49</v>
      </c>
      <c r="AC3" t="s">
        <v>42</v>
      </c>
      <c r="AD3" t="s">
        <v>63</v>
      </c>
      <c r="AE3" t="s">
        <v>46</v>
      </c>
      <c r="AF3" t="s">
        <v>42</v>
      </c>
      <c r="AG3" t="s">
        <v>64</v>
      </c>
      <c r="AH3" t="s">
        <v>46</v>
      </c>
      <c r="AI3" t="s">
        <v>42</v>
      </c>
      <c r="AJ3" t="s">
        <v>65</v>
      </c>
      <c r="AK3" t="s">
        <v>49</v>
      </c>
      <c r="AL3" t="s">
        <v>42</v>
      </c>
      <c r="AM3" s="1">
        <v>38445</v>
      </c>
      <c r="AN3" t="s">
        <v>49</v>
      </c>
      <c r="AO3" t="s">
        <v>42</v>
      </c>
      <c r="AP3" t="s">
        <v>66</v>
      </c>
      <c r="AQ3" t="s">
        <v>46</v>
      </c>
      <c r="AR3" t="s">
        <v>42</v>
      </c>
    </row>
    <row r="4" spans="1:44" x14ac:dyDescent="0.25">
      <c r="A4" t="s">
        <v>67</v>
      </c>
      <c r="B4" t="s">
        <v>41</v>
      </c>
      <c r="C4" t="s">
        <v>69</v>
      </c>
      <c r="D4" t="s">
        <v>43</v>
      </c>
      <c r="E4" t="s">
        <v>42</v>
      </c>
      <c r="F4" t="s">
        <v>60</v>
      </c>
      <c r="G4" t="s">
        <v>43</v>
      </c>
      <c r="H4" t="s">
        <v>42</v>
      </c>
      <c r="I4" t="s">
        <v>70</v>
      </c>
      <c r="J4" t="s">
        <v>49</v>
      </c>
      <c r="K4" t="s">
        <v>42</v>
      </c>
      <c r="L4" t="s">
        <v>47</v>
      </c>
      <c r="M4" t="s">
        <v>46</v>
      </c>
      <c r="N4" t="s">
        <v>42</v>
      </c>
      <c r="O4" t="s">
        <v>48</v>
      </c>
      <c r="P4" t="s">
        <v>46</v>
      </c>
      <c r="Q4" t="s">
        <v>42</v>
      </c>
      <c r="R4" t="s">
        <v>71</v>
      </c>
      <c r="S4" t="s">
        <v>49</v>
      </c>
      <c r="T4" t="s">
        <v>42</v>
      </c>
      <c r="U4" t="s">
        <v>62</v>
      </c>
      <c r="V4" t="s">
        <v>46</v>
      </c>
      <c r="W4" t="s">
        <v>42</v>
      </c>
      <c r="X4" t="s">
        <v>72</v>
      </c>
      <c r="Y4" t="s">
        <v>49</v>
      </c>
      <c r="Z4" t="s">
        <v>42</v>
      </c>
      <c r="AA4" t="s">
        <v>73</v>
      </c>
      <c r="AB4" t="s">
        <v>46</v>
      </c>
      <c r="AC4" t="s">
        <v>42</v>
      </c>
      <c r="AD4" t="s">
        <v>74</v>
      </c>
      <c r="AE4" t="s">
        <v>49</v>
      </c>
      <c r="AF4" t="s">
        <v>42</v>
      </c>
      <c r="AG4" t="s">
        <v>75</v>
      </c>
      <c r="AH4" t="s">
        <v>49</v>
      </c>
      <c r="AI4" t="s">
        <v>42</v>
      </c>
      <c r="AJ4" t="s">
        <v>76</v>
      </c>
      <c r="AK4" t="s">
        <v>49</v>
      </c>
      <c r="AL4" t="s">
        <v>42</v>
      </c>
      <c r="AM4" s="1">
        <v>38809</v>
      </c>
      <c r="AN4" t="s">
        <v>49</v>
      </c>
      <c r="AO4" t="s">
        <v>42</v>
      </c>
      <c r="AP4" t="s">
        <v>77</v>
      </c>
      <c r="AQ4" t="s">
        <v>49</v>
      </c>
      <c r="AR4" t="s">
        <v>42</v>
      </c>
    </row>
    <row r="5" spans="1:44" x14ac:dyDescent="0.25">
      <c r="A5" t="s">
        <v>78</v>
      </c>
      <c r="B5" t="s">
        <v>68</v>
      </c>
      <c r="C5" t="s">
        <v>80</v>
      </c>
      <c r="D5" t="s">
        <v>43</v>
      </c>
      <c r="E5" t="s">
        <v>42</v>
      </c>
      <c r="F5" t="s">
        <v>60</v>
      </c>
      <c r="G5" t="s">
        <v>43</v>
      </c>
      <c r="H5" t="s">
        <v>42</v>
      </c>
      <c r="I5" t="s">
        <v>70</v>
      </c>
      <c r="J5" t="s">
        <v>49</v>
      </c>
      <c r="K5" t="s">
        <v>42</v>
      </c>
      <c r="L5" t="s">
        <v>47</v>
      </c>
      <c r="M5" t="s">
        <v>46</v>
      </c>
      <c r="N5" t="s">
        <v>42</v>
      </c>
      <c r="O5" t="s">
        <v>48</v>
      </c>
      <c r="P5" t="s">
        <v>46</v>
      </c>
      <c r="Q5" t="s">
        <v>42</v>
      </c>
      <c r="R5" t="s">
        <v>71</v>
      </c>
      <c r="S5" t="s">
        <v>49</v>
      </c>
      <c r="T5" t="s">
        <v>42</v>
      </c>
      <c r="U5" t="s">
        <v>62</v>
      </c>
      <c r="V5" t="s">
        <v>46</v>
      </c>
      <c r="W5" t="s">
        <v>42</v>
      </c>
      <c r="X5" t="s">
        <v>72</v>
      </c>
      <c r="Y5" t="s">
        <v>49</v>
      </c>
      <c r="Z5" t="s">
        <v>42</v>
      </c>
      <c r="AA5" t="s">
        <v>53</v>
      </c>
      <c r="AB5" t="s">
        <v>49</v>
      </c>
      <c r="AC5" t="s">
        <v>42</v>
      </c>
      <c r="AD5" t="s">
        <v>74</v>
      </c>
      <c r="AE5" t="s">
        <v>49</v>
      </c>
      <c r="AF5" t="s">
        <v>42</v>
      </c>
      <c r="AG5" t="s">
        <v>75</v>
      </c>
      <c r="AH5" t="s">
        <v>49</v>
      </c>
      <c r="AI5" t="s">
        <v>42</v>
      </c>
      <c r="AJ5" t="s">
        <v>81</v>
      </c>
      <c r="AK5" t="s">
        <v>49</v>
      </c>
      <c r="AL5" t="s">
        <v>42</v>
      </c>
      <c r="AM5" s="1">
        <v>38018</v>
      </c>
      <c r="AN5" t="s">
        <v>49</v>
      </c>
      <c r="AO5" t="s">
        <v>42</v>
      </c>
      <c r="AP5" t="s">
        <v>77</v>
      </c>
      <c r="AQ5" t="s">
        <v>49</v>
      </c>
      <c r="AR5" t="s">
        <v>42</v>
      </c>
    </row>
    <row r="6" spans="1:44" x14ac:dyDescent="0.25">
      <c r="A6" t="s">
        <v>82</v>
      </c>
      <c r="B6" t="s">
        <v>68</v>
      </c>
      <c r="C6" t="s">
        <v>42</v>
      </c>
      <c r="D6" t="s">
        <v>43</v>
      </c>
      <c r="E6" t="s">
        <v>42</v>
      </c>
      <c r="F6" t="s">
        <v>83</v>
      </c>
      <c r="G6" t="s">
        <v>43</v>
      </c>
      <c r="H6" t="s">
        <v>42</v>
      </c>
      <c r="I6" t="s">
        <v>84</v>
      </c>
      <c r="J6" t="s">
        <v>49</v>
      </c>
      <c r="K6" t="s">
        <v>42</v>
      </c>
      <c r="L6" t="s">
        <v>85</v>
      </c>
      <c r="M6" t="s">
        <v>49</v>
      </c>
      <c r="N6" t="s">
        <v>42</v>
      </c>
      <c r="O6" t="s">
        <v>48</v>
      </c>
      <c r="P6" t="s">
        <v>46</v>
      </c>
      <c r="Q6" t="s">
        <v>42</v>
      </c>
      <c r="R6" t="s">
        <v>86</v>
      </c>
      <c r="S6" t="s">
        <v>49</v>
      </c>
      <c r="T6" t="s">
        <v>42</v>
      </c>
      <c r="U6" t="s">
        <v>87</v>
      </c>
      <c r="V6" t="s">
        <v>49</v>
      </c>
      <c r="W6" t="s">
        <v>42</v>
      </c>
      <c r="X6" t="s">
        <v>88</v>
      </c>
      <c r="Y6" t="s">
        <v>49</v>
      </c>
      <c r="Z6" t="s">
        <v>42</v>
      </c>
      <c r="AA6" t="s">
        <v>73</v>
      </c>
      <c r="AB6" t="s">
        <v>46</v>
      </c>
      <c r="AC6" t="s">
        <v>42</v>
      </c>
      <c r="AD6" t="s">
        <v>54</v>
      </c>
      <c r="AE6" t="s">
        <v>49</v>
      </c>
      <c r="AF6" t="s">
        <v>42</v>
      </c>
      <c r="AG6" t="s">
        <v>75</v>
      </c>
      <c r="AH6" t="s">
        <v>49</v>
      </c>
      <c r="AI6" t="s">
        <v>42</v>
      </c>
      <c r="AJ6" t="s">
        <v>56</v>
      </c>
      <c r="AK6" t="s">
        <v>46</v>
      </c>
      <c r="AL6" t="s">
        <v>42</v>
      </c>
      <c r="AM6" s="1">
        <v>38809</v>
      </c>
      <c r="AN6" t="s">
        <v>49</v>
      </c>
      <c r="AO6" t="s">
        <v>42</v>
      </c>
      <c r="AP6" t="s">
        <v>89</v>
      </c>
      <c r="AQ6" t="s">
        <v>49</v>
      </c>
      <c r="AR6" t="s">
        <v>42</v>
      </c>
    </row>
    <row r="7" spans="1:44" x14ac:dyDescent="0.25">
      <c r="A7" t="s">
        <v>90</v>
      </c>
      <c r="B7" t="s">
        <v>68</v>
      </c>
      <c r="C7" t="s">
        <v>42</v>
      </c>
      <c r="D7" t="s">
        <v>43</v>
      </c>
      <c r="E7" t="s">
        <v>42</v>
      </c>
      <c r="F7" t="s">
        <v>83</v>
      </c>
      <c r="G7" t="s">
        <v>43</v>
      </c>
      <c r="H7" t="s">
        <v>42</v>
      </c>
      <c r="I7" t="s">
        <v>61</v>
      </c>
      <c r="J7" t="s">
        <v>49</v>
      </c>
      <c r="K7" t="s">
        <v>42</v>
      </c>
      <c r="L7" t="s">
        <v>47</v>
      </c>
      <c r="M7" t="s">
        <v>46</v>
      </c>
      <c r="N7" t="s">
        <v>42</v>
      </c>
      <c r="O7" t="s">
        <v>91</v>
      </c>
      <c r="P7" t="s">
        <v>49</v>
      </c>
      <c r="Q7" t="s">
        <v>42</v>
      </c>
      <c r="R7" t="s">
        <v>50</v>
      </c>
      <c r="S7" t="s">
        <v>46</v>
      </c>
      <c r="T7" t="s">
        <v>42</v>
      </c>
      <c r="U7" t="s">
        <v>51</v>
      </c>
      <c r="V7" t="s">
        <v>49</v>
      </c>
      <c r="W7" t="s">
        <v>42</v>
      </c>
      <c r="X7" t="s">
        <v>72</v>
      </c>
      <c r="Y7" t="s">
        <v>49</v>
      </c>
      <c r="Z7" t="s">
        <v>42</v>
      </c>
      <c r="AA7" t="s">
        <v>53</v>
      </c>
      <c r="AB7" t="s">
        <v>49</v>
      </c>
      <c r="AC7" t="s">
        <v>42</v>
      </c>
      <c r="AD7" t="s">
        <v>54</v>
      </c>
      <c r="AE7" t="s">
        <v>49</v>
      </c>
      <c r="AF7" t="s">
        <v>42</v>
      </c>
      <c r="AG7" t="s">
        <v>64</v>
      </c>
      <c r="AH7" t="s">
        <v>46</v>
      </c>
      <c r="AI7" t="s">
        <v>42</v>
      </c>
      <c r="AJ7" t="s">
        <v>81</v>
      </c>
      <c r="AK7" t="s">
        <v>49</v>
      </c>
      <c r="AL7" t="s">
        <v>42</v>
      </c>
      <c r="AM7" s="1">
        <v>38018</v>
      </c>
      <c r="AN7" t="s">
        <v>49</v>
      </c>
      <c r="AO7" t="s">
        <v>42</v>
      </c>
      <c r="AP7" t="s">
        <v>77</v>
      </c>
      <c r="AQ7" t="s">
        <v>49</v>
      </c>
      <c r="AR7" t="s">
        <v>42</v>
      </c>
    </row>
    <row r="8" spans="1:44" x14ac:dyDescent="0.25">
      <c r="A8" t="s">
        <v>92</v>
      </c>
      <c r="B8" t="s">
        <v>107</v>
      </c>
      <c r="C8" t="s">
        <v>42</v>
      </c>
      <c r="D8" t="s">
        <v>43</v>
      </c>
      <c r="E8" t="s">
        <v>42</v>
      </c>
      <c r="F8" t="s">
        <v>83</v>
      </c>
      <c r="G8" t="s">
        <v>43</v>
      </c>
      <c r="H8" t="s">
        <v>42</v>
      </c>
      <c r="I8" t="s">
        <v>45</v>
      </c>
      <c r="J8" t="s">
        <v>46</v>
      </c>
      <c r="K8" t="s">
        <v>42</v>
      </c>
      <c r="L8" t="s">
        <v>47</v>
      </c>
      <c r="M8" t="s">
        <v>46</v>
      </c>
      <c r="N8" t="s">
        <v>42</v>
      </c>
      <c r="O8" t="s">
        <v>91</v>
      </c>
      <c r="P8" t="s">
        <v>49</v>
      </c>
      <c r="Q8" t="s">
        <v>42</v>
      </c>
      <c r="R8" t="s">
        <v>50</v>
      </c>
      <c r="S8" t="s">
        <v>46</v>
      </c>
      <c r="T8" t="s">
        <v>42</v>
      </c>
      <c r="U8" t="s">
        <v>87</v>
      </c>
      <c r="V8" t="s">
        <v>49</v>
      </c>
      <c r="W8" t="s">
        <v>42</v>
      </c>
      <c r="X8" t="s">
        <v>72</v>
      </c>
      <c r="Y8" t="s">
        <v>49</v>
      </c>
      <c r="Z8" t="s">
        <v>42</v>
      </c>
      <c r="AA8" t="s">
        <v>73</v>
      </c>
      <c r="AB8" t="s">
        <v>46</v>
      </c>
      <c r="AC8" t="s">
        <v>42</v>
      </c>
      <c r="AD8" t="s">
        <v>63</v>
      </c>
      <c r="AE8" t="s">
        <v>46</v>
      </c>
      <c r="AF8" t="s">
        <v>42</v>
      </c>
      <c r="AG8" t="s">
        <v>64</v>
      </c>
      <c r="AH8" t="s">
        <v>46</v>
      </c>
      <c r="AI8" t="s">
        <v>42</v>
      </c>
      <c r="AJ8" t="s">
        <v>56</v>
      </c>
      <c r="AK8" t="s">
        <v>46</v>
      </c>
      <c r="AL8" t="s">
        <v>42</v>
      </c>
      <c r="AM8" s="1">
        <v>38445</v>
      </c>
      <c r="AN8" t="s">
        <v>49</v>
      </c>
      <c r="AO8" t="s">
        <v>42</v>
      </c>
      <c r="AP8" t="s">
        <v>66</v>
      </c>
      <c r="AQ8" t="s">
        <v>46</v>
      </c>
      <c r="AR8" t="s">
        <v>42</v>
      </c>
    </row>
    <row r="9" spans="1:44" x14ac:dyDescent="0.25">
      <c r="A9" t="s">
        <v>94</v>
      </c>
      <c r="B9" t="s">
        <v>59</v>
      </c>
      <c r="C9" t="s">
        <v>96</v>
      </c>
      <c r="D9" t="s">
        <v>43</v>
      </c>
      <c r="E9" t="s">
        <v>42</v>
      </c>
      <c r="F9" t="s">
        <v>44</v>
      </c>
      <c r="G9" t="s">
        <v>43</v>
      </c>
      <c r="H9" t="s">
        <v>42</v>
      </c>
      <c r="I9" t="s">
        <v>45</v>
      </c>
      <c r="J9" t="s">
        <v>46</v>
      </c>
      <c r="K9" t="s">
        <v>42</v>
      </c>
      <c r="L9" t="s">
        <v>47</v>
      </c>
      <c r="M9" t="s">
        <v>46</v>
      </c>
      <c r="N9" t="s">
        <v>42</v>
      </c>
      <c r="O9" t="s">
        <v>48</v>
      </c>
      <c r="P9" t="s">
        <v>46</v>
      </c>
      <c r="Q9" t="s">
        <v>42</v>
      </c>
      <c r="R9" t="s">
        <v>50</v>
      </c>
      <c r="S9" t="s">
        <v>46</v>
      </c>
      <c r="T9" t="s">
        <v>42</v>
      </c>
      <c r="U9" t="s">
        <v>62</v>
      </c>
      <c r="V9" t="s">
        <v>46</v>
      </c>
      <c r="W9" t="s">
        <v>42</v>
      </c>
      <c r="X9" t="s">
        <v>97</v>
      </c>
      <c r="Y9" t="s">
        <v>46</v>
      </c>
      <c r="Z9" t="s">
        <v>42</v>
      </c>
      <c r="AA9" t="s">
        <v>98</v>
      </c>
      <c r="AB9" t="s">
        <v>49</v>
      </c>
      <c r="AC9" t="s">
        <v>42</v>
      </c>
      <c r="AD9" t="s">
        <v>99</v>
      </c>
      <c r="AE9" t="s">
        <v>49</v>
      </c>
      <c r="AF9" t="s">
        <v>42</v>
      </c>
      <c r="AG9" t="s">
        <v>55</v>
      </c>
      <c r="AH9" t="s">
        <v>49</v>
      </c>
      <c r="AI9" t="s">
        <v>42</v>
      </c>
      <c r="AJ9" t="s">
        <v>81</v>
      </c>
      <c r="AK9" t="s">
        <v>49</v>
      </c>
      <c r="AL9" t="s">
        <v>42</v>
      </c>
      <c r="AM9" s="1">
        <v>38445</v>
      </c>
      <c r="AN9" t="s">
        <v>49</v>
      </c>
      <c r="AO9" t="s">
        <v>42</v>
      </c>
      <c r="AP9" t="s">
        <v>57</v>
      </c>
      <c r="AQ9" t="s">
        <v>49</v>
      </c>
      <c r="AR9" t="s">
        <v>42</v>
      </c>
    </row>
    <row r="10" spans="1:44" x14ac:dyDescent="0.25">
      <c r="A10" t="s">
        <v>100</v>
      </c>
      <c r="B10" t="s">
        <v>131</v>
      </c>
      <c r="C10" t="s">
        <v>42</v>
      </c>
      <c r="D10" t="s">
        <v>43</v>
      </c>
      <c r="E10" t="s">
        <v>42</v>
      </c>
      <c r="F10" t="s">
        <v>44</v>
      </c>
      <c r="G10" t="s">
        <v>43</v>
      </c>
      <c r="H10" t="s">
        <v>42</v>
      </c>
      <c r="I10" t="s">
        <v>45</v>
      </c>
      <c r="J10" t="s">
        <v>46</v>
      </c>
      <c r="K10" t="s">
        <v>42</v>
      </c>
      <c r="L10" t="s">
        <v>47</v>
      </c>
      <c r="M10" t="s">
        <v>46</v>
      </c>
      <c r="N10" t="s">
        <v>42</v>
      </c>
      <c r="O10" t="s">
        <v>48</v>
      </c>
      <c r="P10" t="s">
        <v>46</v>
      </c>
      <c r="Q10" t="s">
        <v>42</v>
      </c>
      <c r="R10" t="s">
        <v>50</v>
      </c>
      <c r="S10" t="s">
        <v>46</v>
      </c>
      <c r="T10" t="s">
        <v>42</v>
      </c>
      <c r="U10" t="s">
        <v>62</v>
      </c>
      <c r="V10" t="s">
        <v>46</v>
      </c>
      <c r="W10" t="s">
        <v>42</v>
      </c>
      <c r="X10" t="s">
        <v>52</v>
      </c>
      <c r="Y10" t="s">
        <v>49</v>
      </c>
      <c r="Z10" t="s">
        <v>42</v>
      </c>
      <c r="AA10" t="s">
        <v>98</v>
      </c>
      <c r="AB10" t="s">
        <v>49</v>
      </c>
      <c r="AC10" t="s">
        <v>42</v>
      </c>
      <c r="AD10" t="s">
        <v>63</v>
      </c>
      <c r="AE10" t="s">
        <v>46</v>
      </c>
      <c r="AF10" t="s">
        <v>42</v>
      </c>
      <c r="AG10" t="s">
        <v>64</v>
      </c>
      <c r="AH10" t="s">
        <v>46</v>
      </c>
      <c r="AI10" t="s">
        <v>42</v>
      </c>
      <c r="AJ10" t="s">
        <v>65</v>
      </c>
      <c r="AK10" t="s">
        <v>49</v>
      </c>
      <c r="AL10" t="s">
        <v>42</v>
      </c>
      <c r="AM10" s="1">
        <v>38809</v>
      </c>
      <c r="AN10" t="s">
        <v>49</v>
      </c>
      <c r="AO10" t="s">
        <v>42</v>
      </c>
      <c r="AP10" t="s">
        <v>77</v>
      </c>
      <c r="AQ10" t="s">
        <v>49</v>
      </c>
      <c r="AR10" t="s">
        <v>42</v>
      </c>
    </row>
    <row r="11" spans="1:44" x14ac:dyDescent="0.25">
      <c r="A11" t="s">
        <v>101</v>
      </c>
      <c r="B11" t="s">
        <v>131</v>
      </c>
      <c r="C11" t="s">
        <v>102</v>
      </c>
      <c r="D11" t="s">
        <v>43</v>
      </c>
      <c r="E11" t="s">
        <v>42</v>
      </c>
      <c r="F11" t="s">
        <v>44</v>
      </c>
      <c r="G11" t="s">
        <v>43</v>
      </c>
      <c r="H11" t="s">
        <v>42</v>
      </c>
      <c r="I11" t="s">
        <v>84</v>
      </c>
      <c r="J11" t="s">
        <v>49</v>
      </c>
      <c r="K11" t="s">
        <v>42</v>
      </c>
      <c r="L11" t="s">
        <v>47</v>
      </c>
      <c r="M11" t="s">
        <v>46</v>
      </c>
      <c r="N11" t="s">
        <v>42</v>
      </c>
      <c r="O11" t="s">
        <v>48</v>
      </c>
      <c r="P11" t="s">
        <v>46</v>
      </c>
      <c r="Q11" t="s">
        <v>42</v>
      </c>
      <c r="R11" t="s">
        <v>71</v>
      </c>
      <c r="S11" t="s">
        <v>49</v>
      </c>
      <c r="T11" t="s">
        <v>42</v>
      </c>
      <c r="U11" t="s">
        <v>62</v>
      </c>
      <c r="V11" t="s">
        <v>46</v>
      </c>
      <c r="W11" t="s">
        <v>42</v>
      </c>
      <c r="X11" t="s">
        <v>97</v>
      </c>
      <c r="Y11" t="s">
        <v>46</v>
      </c>
      <c r="Z11" t="s">
        <v>42</v>
      </c>
      <c r="AA11" t="s">
        <v>103</v>
      </c>
      <c r="AB11" t="s">
        <v>49</v>
      </c>
      <c r="AC11" t="s">
        <v>42</v>
      </c>
      <c r="AD11" t="s">
        <v>63</v>
      </c>
      <c r="AE11" t="s">
        <v>46</v>
      </c>
      <c r="AF11" t="s">
        <v>42</v>
      </c>
      <c r="AG11" t="s">
        <v>64</v>
      </c>
      <c r="AH11" t="s">
        <v>46</v>
      </c>
      <c r="AI11" t="s">
        <v>42</v>
      </c>
      <c r="AJ11" t="s">
        <v>81</v>
      </c>
      <c r="AK11" t="s">
        <v>49</v>
      </c>
      <c r="AL11" t="s">
        <v>42</v>
      </c>
      <c r="AM11" s="1">
        <v>38018</v>
      </c>
      <c r="AN11" t="s">
        <v>49</v>
      </c>
      <c r="AO11" t="s">
        <v>42</v>
      </c>
      <c r="AP11" t="s">
        <v>66</v>
      </c>
      <c r="AQ11" t="s">
        <v>46</v>
      </c>
      <c r="AR11" t="s">
        <v>42</v>
      </c>
    </row>
    <row r="12" spans="1:44" x14ac:dyDescent="0.25">
      <c r="A12" t="s">
        <v>104</v>
      </c>
      <c r="B12" t="s">
        <v>95</v>
      </c>
      <c r="C12" t="s">
        <v>105</v>
      </c>
      <c r="D12" t="s">
        <v>43</v>
      </c>
      <c r="E12" t="s">
        <v>42</v>
      </c>
      <c r="F12" t="s">
        <v>83</v>
      </c>
      <c r="G12" t="s">
        <v>43</v>
      </c>
      <c r="H12" t="s">
        <v>42</v>
      </c>
      <c r="I12" t="s">
        <v>70</v>
      </c>
      <c r="J12" t="s">
        <v>49</v>
      </c>
      <c r="K12" t="s">
        <v>42</v>
      </c>
      <c r="L12" t="s">
        <v>47</v>
      </c>
      <c r="M12" t="s">
        <v>46</v>
      </c>
      <c r="N12" t="s">
        <v>42</v>
      </c>
      <c r="O12" t="s">
        <v>91</v>
      </c>
      <c r="P12" t="s">
        <v>49</v>
      </c>
      <c r="Q12" t="s">
        <v>42</v>
      </c>
      <c r="R12" t="s">
        <v>50</v>
      </c>
      <c r="S12" t="s">
        <v>46</v>
      </c>
      <c r="T12" t="s">
        <v>42</v>
      </c>
      <c r="U12" t="s">
        <v>62</v>
      </c>
      <c r="V12" t="s">
        <v>46</v>
      </c>
      <c r="W12" t="s">
        <v>42</v>
      </c>
      <c r="X12" t="s">
        <v>52</v>
      </c>
      <c r="Y12" t="s">
        <v>49</v>
      </c>
      <c r="Z12" t="s">
        <v>42</v>
      </c>
      <c r="AA12" t="s">
        <v>73</v>
      </c>
      <c r="AB12" t="s">
        <v>46</v>
      </c>
      <c r="AC12" t="s">
        <v>42</v>
      </c>
      <c r="AD12" t="s">
        <v>54</v>
      </c>
      <c r="AE12" t="s">
        <v>49</v>
      </c>
      <c r="AF12" t="s">
        <v>42</v>
      </c>
      <c r="AG12" t="s">
        <v>55</v>
      </c>
      <c r="AH12" t="s">
        <v>49</v>
      </c>
      <c r="AI12" t="s">
        <v>42</v>
      </c>
      <c r="AJ12" t="s">
        <v>76</v>
      </c>
      <c r="AK12" t="s">
        <v>49</v>
      </c>
      <c r="AL12" t="s">
        <v>42</v>
      </c>
      <c r="AM12" s="1">
        <v>38048</v>
      </c>
      <c r="AN12" t="s">
        <v>46</v>
      </c>
      <c r="AO12" t="s">
        <v>42</v>
      </c>
      <c r="AP12" t="s">
        <v>77</v>
      </c>
      <c r="AQ12" t="s">
        <v>49</v>
      </c>
      <c r="AR12" t="s">
        <v>42</v>
      </c>
    </row>
    <row r="13" spans="1:44" x14ac:dyDescent="0.25">
      <c r="A13" t="s">
        <v>106</v>
      </c>
      <c r="B13" t="s">
        <v>131</v>
      </c>
      <c r="C13" t="s">
        <v>108</v>
      </c>
      <c r="D13" t="s">
        <v>43</v>
      </c>
      <c r="E13" t="s">
        <v>42</v>
      </c>
      <c r="F13" t="s">
        <v>44</v>
      </c>
      <c r="G13" t="s">
        <v>43</v>
      </c>
      <c r="H13" t="s">
        <v>42</v>
      </c>
      <c r="I13" t="s">
        <v>45</v>
      </c>
      <c r="J13" t="s">
        <v>46</v>
      </c>
      <c r="K13" t="s">
        <v>42</v>
      </c>
      <c r="L13" t="s">
        <v>47</v>
      </c>
      <c r="M13" t="s">
        <v>46</v>
      </c>
      <c r="N13" t="s">
        <v>42</v>
      </c>
      <c r="O13" t="s">
        <v>91</v>
      </c>
      <c r="P13" t="s">
        <v>49</v>
      </c>
      <c r="Q13" t="s">
        <v>42</v>
      </c>
      <c r="R13" t="s">
        <v>50</v>
      </c>
      <c r="S13" t="s">
        <v>46</v>
      </c>
      <c r="T13" t="s">
        <v>42</v>
      </c>
      <c r="U13" t="s">
        <v>62</v>
      </c>
      <c r="V13" t="s">
        <v>46</v>
      </c>
      <c r="W13" t="s">
        <v>42</v>
      </c>
      <c r="X13" t="s">
        <v>97</v>
      </c>
      <c r="Y13" t="s">
        <v>46</v>
      </c>
      <c r="Z13" t="s">
        <v>42</v>
      </c>
      <c r="AA13" t="s">
        <v>73</v>
      </c>
      <c r="AB13" t="s">
        <v>46</v>
      </c>
      <c r="AC13" t="s">
        <v>42</v>
      </c>
      <c r="AD13" t="s">
        <v>99</v>
      </c>
      <c r="AE13" t="s">
        <v>49</v>
      </c>
      <c r="AF13" t="s">
        <v>42</v>
      </c>
      <c r="AG13" t="s">
        <v>64</v>
      </c>
      <c r="AH13" t="s">
        <v>46</v>
      </c>
      <c r="AI13" t="s">
        <v>42</v>
      </c>
      <c r="AJ13" t="s">
        <v>65</v>
      </c>
      <c r="AK13" t="s">
        <v>49</v>
      </c>
      <c r="AL13" t="s">
        <v>42</v>
      </c>
      <c r="AM13" s="1">
        <v>38445</v>
      </c>
      <c r="AN13" t="s">
        <v>49</v>
      </c>
      <c r="AO13" t="s">
        <v>42</v>
      </c>
      <c r="AP13" t="s">
        <v>77</v>
      </c>
      <c r="AQ13" t="s">
        <v>49</v>
      </c>
      <c r="AR13" t="s">
        <v>42</v>
      </c>
    </row>
    <row r="14" spans="1:44" x14ac:dyDescent="0.25">
      <c r="A14" t="s">
        <v>109</v>
      </c>
      <c r="B14" t="s">
        <v>93</v>
      </c>
      <c r="C14" t="s">
        <v>42</v>
      </c>
      <c r="D14" t="s">
        <v>43</v>
      </c>
      <c r="E14" t="s">
        <v>42</v>
      </c>
      <c r="F14" t="s">
        <v>83</v>
      </c>
      <c r="G14" t="s">
        <v>43</v>
      </c>
      <c r="H14" t="s">
        <v>42</v>
      </c>
      <c r="I14" t="s">
        <v>45</v>
      </c>
      <c r="J14" t="s">
        <v>46</v>
      </c>
      <c r="K14" t="s">
        <v>42</v>
      </c>
      <c r="L14" t="s">
        <v>47</v>
      </c>
      <c r="M14" t="s">
        <v>46</v>
      </c>
      <c r="N14" t="s">
        <v>42</v>
      </c>
      <c r="O14" t="s">
        <v>48</v>
      </c>
      <c r="P14" t="s">
        <v>46</v>
      </c>
      <c r="Q14" t="s">
        <v>42</v>
      </c>
      <c r="R14" t="s">
        <v>50</v>
      </c>
      <c r="S14" t="s">
        <v>46</v>
      </c>
      <c r="T14" t="s">
        <v>42</v>
      </c>
      <c r="U14" t="s">
        <v>51</v>
      </c>
      <c r="V14" t="s">
        <v>49</v>
      </c>
      <c r="W14" t="s">
        <v>42</v>
      </c>
      <c r="X14" t="s">
        <v>52</v>
      </c>
      <c r="Y14" t="s">
        <v>49</v>
      </c>
      <c r="Z14" t="s">
        <v>42</v>
      </c>
      <c r="AA14" t="s">
        <v>73</v>
      </c>
      <c r="AB14" t="s">
        <v>46</v>
      </c>
      <c r="AC14" t="s">
        <v>42</v>
      </c>
      <c r="AD14" t="s">
        <v>63</v>
      </c>
      <c r="AE14" t="s">
        <v>46</v>
      </c>
      <c r="AF14" t="s">
        <v>42</v>
      </c>
      <c r="AG14" t="s">
        <v>55</v>
      </c>
      <c r="AH14" t="s">
        <v>49</v>
      </c>
      <c r="AI14" t="s">
        <v>42</v>
      </c>
      <c r="AJ14" t="s">
        <v>56</v>
      </c>
      <c r="AK14" t="s">
        <v>46</v>
      </c>
      <c r="AL14" t="s">
        <v>42</v>
      </c>
      <c r="AM14" s="1">
        <v>38048</v>
      </c>
      <c r="AN14" t="s">
        <v>46</v>
      </c>
      <c r="AO14" t="s">
        <v>42</v>
      </c>
      <c r="AP14" t="s">
        <v>66</v>
      </c>
      <c r="AQ14" t="s">
        <v>46</v>
      </c>
      <c r="AR14" t="s">
        <v>42</v>
      </c>
    </row>
    <row r="15" spans="1:44" x14ac:dyDescent="0.25">
      <c r="A15" t="s">
        <v>110</v>
      </c>
      <c r="B15" t="s">
        <v>41</v>
      </c>
      <c r="C15" t="s">
        <v>42</v>
      </c>
      <c r="D15" t="s">
        <v>43</v>
      </c>
      <c r="E15" t="s">
        <v>42</v>
      </c>
      <c r="F15" t="s">
        <v>83</v>
      </c>
      <c r="G15" t="s">
        <v>43</v>
      </c>
      <c r="H15" t="s">
        <v>42</v>
      </c>
      <c r="I15" t="s">
        <v>70</v>
      </c>
      <c r="J15" t="s">
        <v>49</v>
      </c>
      <c r="K15" t="s">
        <v>42</v>
      </c>
      <c r="L15" t="s">
        <v>47</v>
      </c>
      <c r="M15" t="s">
        <v>46</v>
      </c>
      <c r="N15" t="s">
        <v>42</v>
      </c>
      <c r="O15" t="s">
        <v>91</v>
      </c>
      <c r="P15" t="s">
        <v>49</v>
      </c>
      <c r="Q15" t="s">
        <v>42</v>
      </c>
      <c r="R15" t="s">
        <v>71</v>
      </c>
      <c r="S15" t="s">
        <v>49</v>
      </c>
      <c r="T15" t="s">
        <v>42</v>
      </c>
      <c r="U15" t="s">
        <v>62</v>
      </c>
      <c r="V15" t="s">
        <v>46</v>
      </c>
      <c r="W15" t="s">
        <v>42</v>
      </c>
      <c r="X15" t="s">
        <v>97</v>
      </c>
      <c r="Y15" t="s">
        <v>46</v>
      </c>
      <c r="Z15" t="s">
        <v>42</v>
      </c>
      <c r="AA15" t="s">
        <v>73</v>
      </c>
      <c r="AB15" t="s">
        <v>46</v>
      </c>
      <c r="AC15" t="s">
        <v>42</v>
      </c>
      <c r="AD15" t="s">
        <v>99</v>
      </c>
      <c r="AE15" t="s">
        <v>49</v>
      </c>
      <c r="AF15" t="s">
        <v>42</v>
      </c>
      <c r="AG15" t="s">
        <v>55</v>
      </c>
      <c r="AH15" t="s">
        <v>49</v>
      </c>
      <c r="AI15" t="s">
        <v>42</v>
      </c>
      <c r="AJ15" t="s">
        <v>81</v>
      </c>
      <c r="AK15" t="s">
        <v>49</v>
      </c>
      <c r="AL15" t="s">
        <v>42</v>
      </c>
      <c r="AM15" s="1">
        <v>38445</v>
      </c>
      <c r="AN15" t="s">
        <v>49</v>
      </c>
      <c r="AO15" t="s">
        <v>42</v>
      </c>
      <c r="AP15" t="s">
        <v>77</v>
      </c>
      <c r="AQ15" t="s">
        <v>49</v>
      </c>
      <c r="AR15" t="s">
        <v>42</v>
      </c>
    </row>
    <row r="16" spans="1:44" x14ac:dyDescent="0.25">
      <c r="A16" t="s">
        <v>111</v>
      </c>
      <c r="B16" t="s">
        <v>95</v>
      </c>
      <c r="C16" t="s">
        <v>112</v>
      </c>
      <c r="D16" t="s">
        <v>43</v>
      </c>
      <c r="E16" t="s">
        <v>42</v>
      </c>
      <c r="F16" t="s">
        <v>44</v>
      </c>
      <c r="G16" t="s">
        <v>43</v>
      </c>
      <c r="H16" t="s">
        <v>42</v>
      </c>
      <c r="I16" t="s">
        <v>70</v>
      </c>
      <c r="J16" t="s">
        <v>49</v>
      </c>
      <c r="K16" t="s">
        <v>42</v>
      </c>
      <c r="L16" t="s">
        <v>47</v>
      </c>
      <c r="M16" t="s">
        <v>46</v>
      </c>
      <c r="N16" t="s">
        <v>42</v>
      </c>
      <c r="O16" t="s">
        <v>91</v>
      </c>
      <c r="P16" t="s">
        <v>49</v>
      </c>
      <c r="Q16" t="s">
        <v>42</v>
      </c>
      <c r="R16" t="s">
        <v>50</v>
      </c>
      <c r="S16" t="s">
        <v>46</v>
      </c>
      <c r="T16" t="s">
        <v>42</v>
      </c>
      <c r="U16" t="s">
        <v>62</v>
      </c>
      <c r="V16" t="s">
        <v>46</v>
      </c>
      <c r="W16" t="s">
        <v>42</v>
      </c>
      <c r="X16" t="s">
        <v>72</v>
      </c>
      <c r="Y16" t="s">
        <v>49</v>
      </c>
      <c r="Z16" t="s">
        <v>42</v>
      </c>
      <c r="AA16" t="s">
        <v>103</v>
      </c>
      <c r="AB16" t="s">
        <v>49</v>
      </c>
      <c r="AC16" t="s">
        <v>42</v>
      </c>
      <c r="AD16" t="s">
        <v>63</v>
      </c>
      <c r="AE16" t="s">
        <v>46</v>
      </c>
      <c r="AF16" t="s">
        <v>42</v>
      </c>
      <c r="AG16" t="s">
        <v>75</v>
      </c>
      <c r="AH16" t="s">
        <v>49</v>
      </c>
      <c r="AI16" t="s">
        <v>42</v>
      </c>
      <c r="AJ16" t="s">
        <v>56</v>
      </c>
      <c r="AK16" t="s">
        <v>46</v>
      </c>
      <c r="AL16" t="s">
        <v>42</v>
      </c>
      <c r="AM16" s="1">
        <v>38018</v>
      </c>
      <c r="AN16" t="s">
        <v>49</v>
      </c>
      <c r="AO16" t="s">
        <v>42</v>
      </c>
      <c r="AP16" t="s">
        <v>57</v>
      </c>
      <c r="AQ16" t="s">
        <v>49</v>
      </c>
      <c r="AR16" t="s">
        <v>42</v>
      </c>
    </row>
    <row r="17" spans="1:44" x14ac:dyDescent="0.25">
      <c r="A17" t="s">
        <v>113</v>
      </c>
      <c r="B17" t="s">
        <v>93</v>
      </c>
      <c r="C17" t="s">
        <v>114</v>
      </c>
      <c r="D17" t="s">
        <v>43</v>
      </c>
      <c r="E17" t="s">
        <v>42</v>
      </c>
      <c r="F17" t="s">
        <v>44</v>
      </c>
      <c r="G17" t="s">
        <v>43</v>
      </c>
      <c r="H17" t="s">
        <v>42</v>
      </c>
      <c r="I17" t="s">
        <v>45</v>
      </c>
      <c r="J17" t="s">
        <v>46</v>
      </c>
      <c r="K17" t="s">
        <v>42</v>
      </c>
      <c r="L17" t="s">
        <v>47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71</v>
      </c>
      <c r="S17" t="s">
        <v>49</v>
      </c>
      <c r="T17" t="s">
        <v>42</v>
      </c>
      <c r="U17" t="s">
        <v>62</v>
      </c>
      <c r="V17" t="s">
        <v>46</v>
      </c>
      <c r="W17" t="s">
        <v>42</v>
      </c>
      <c r="X17" t="s">
        <v>72</v>
      </c>
      <c r="Y17" t="s">
        <v>49</v>
      </c>
      <c r="Z17" t="s">
        <v>42</v>
      </c>
      <c r="AA17" t="s">
        <v>73</v>
      </c>
      <c r="AB17" t="s">
        <v>46</v>
      </c>
      <c r="AC17" t="s">
        <v>42</v>
      </c>
      <c r="AD17" t="s">
        <v>63</v>
      </c>
      <c r="AE17" t="s">
        <v>46</v>
      </c>
      <c r="AF17" t="s">
        <v>42</v>
      </c>
      <c r="AG17" t="s">
        <v>64</v>
      </c>
      <c r="AH17" t="s">
        <v>46</v>
      </c>
      <c r="AI17" t="s">
        <v>42</v>
      </c>
      <c r="AJ17" t="s">
        <v>56</v>
      </c>
      <c r="AK17" t="s">
        <v>46</v>
      </c>
      <c r="AL17" t="s">
        <v>42</v>
      </c>
      <c r="AM17" s="1">
        <v>38809</v>
      </c>
      <c r="AN17" t="s">
        <v>49</v>
      </c>
      <c r="AO17" t="s">
        <v>42</v>
      </c>
      <c r="AP17" t="s">
        <v>66</v>
      </c>
      <c r="AQ17" t="s">
        <v>46</v>
      </c>
      <c r="AR17" t="s">
        <v>42</v>
      </c>
    </row>
    <row r="18" spans="1:44" x14ac:dyDescent="0.25">
      <c r="A18" t="s">
        <v>115</v>
      </c>
      <c r="B18" t="s">
        <v>68</v>
      </c>
      <c r="C18" t="s">
        <v>42</v>
      </c>
      <c r="D18" t="s">
        <v>43</v>
      </c>
      <c r="E18" t="s">
        <v>42</v>
      </c>
      <c r="F18" t="s">
        <v>83</v>
      </c>
      <c r="G18" t="s">
        <v>43</v>
      </c>
      <c r="H18" t="s">
        <v>42</v>
      </c>
      <c r="I18" t="s">
        <v>84</v>
      </c>
      <c r="J18" t="s">
        <v>49</v>
      </c>
      <c r="K18" t="s">
        <v>42</v>
      </c>
      <c r="L18" t="s">
        <v>47</v>
      </c>
      <c r="M18" t="s">
        <v>46</v>
      </c>
      <c r="N18" t="s">
        <v>42</v>
      </c>
      <c r="O18" t="s">
        <v>48</v>
      </c>
      <c r="P18" t="s">
        <v>46</v>
      </c>
      <c r="Q18" t="s">
        <v>42</v>
      </c>
      <c r="R18" t="s">
        <v>86</v>
      </c>
      <c r="S18" t="s">
        <v>49</v>
      </c>
      <c r="T18" t="s">
        <v>42</v>
      </c>
      <c r="U18" t="s">
        <v>62</v>
      </c>
      <c r="V18" t="s">
        <v>46</v>
      </c>
      <c r="W18" t="s">
        <v>42</v>
      </c>
      <c r="X18" t="s">
        <v>52</v>
      </c>
      <c r="Y18" t="s">
        <v>49</v>
      </c>
      <c r="Z18" t="s">
        <v>42</v>
      </c>
      <c r="AA18" t="s">
        <v>103</v>
      </c>
      <c r="AB18" t="s">
        <v>49</v>
      </c>
      <c r="AC18" t="s">
        <v>42</v>
      </c>
      <c r="AD18" t="s">
        <v>54</v>
      </c>
      <c r="AE18" t="s">
        <v>49</v>
      </c>
      <c r="AF18" t="s">
        <v>42</v>
      </c>
      <c r="AG18" t="s">
        <v>55</v>
      </c>
      <c r="AH18" t="s">
        <v>49</v>
      </c>
      <c r="AI18" t="s">
        <v>42</v>
      </c>
      <c r="AJ18" t="s">
        <v>65</v>
      </c>
      <c r="AK18" t="s">
        <v>49</v>
      </c>
      <c r="AL18" t="s">
        <v>42</v>
      </c>
      <c r="AM18" s="1">
        <v>38018</v>
      </c>
      <c r="AN18" t="s">
        <v>49</v>
      </c>
      <c r="AO18" t="s">
        <v>42</v>
      </c>
      <c r="AP18" t="s">
        <v>89</v>
      </c>
      <c r="AQ18" t="s">
        <v>49</v>
      </c>
      <c r="AR18" t="s">
        <v>42</v>
      </c>
    </row>
    <row r="19" spans="1:44" x14ac:dyDescent="0.25">
      <c r="A19" t="s">
        <v>116</v>
      </c>
      <c r="B19" t="s">
        <v>131</v>
      </c>
      <c r="C19" t="s">
        <v>42</v>
      </c>
      <c r="D19" t="s">
        <v>43</v>
      </c>
      <c r="E19" t="s">
        <v>42</v>
      </c>
      <c r="F19" t="s">
        <v>44</v>
      </c>
      <c r="G19" t="s">
        <v>43</v>
      </c>
      <c r="H19" t="s">
        <v>42</v>
      </c>
      <c r="I19" t="s">
        <v>45</v>
      </c>
      <c r="J19" t="s">
        <v>46</v>
      </c>
      <c r="K19" t="s">
        <v>42</v>
      </c>
      <c r="L19" t="s">
        <v>47</v>
      </c>
      <c r="M19" t="s">
        <v>46</v>
      </c>
      <c r="N19" t="s">
        <v>42</v>
      </c>
      <c r="O19" t="s">
        <v>48</v>
      </c>
      <c r="P19" t="s">
        <v>46</v>
      </c>
      <c r="Q19" t="s">
        <v>42</v>
      </c>
      <c r="R19" t="s">
        <v>50</v>
      </c>
      <c r="S19" t="s">
        <v>46</v>
      </c>
      <c r="T19" t="s">
        <v>42</v>
      </c>
      <c r="U19" t="s">
        <v>62</v>
      </c>
      <c r="V19" t="s">
        <v>46</v>
      </c>
      <c r="W19" t="s">
        <v>42</v>
      </c>
      <c r="X19" t="s">
        <v>72</v>
      </c>
      <c r="Y19" t="s">
        <v>49</v>
      </c>
      <c r="Z19" t="s">
        <v>42</v>
      </c>
      <c r="AA19" t="s">
        <v>103</v>
      </c>
      <c r="AB19" t="s">
        <v>49</v>
      </c>
      <c r="AC19" t="s">
        <v>42</v>
      </c>
      <c r="AD19" t="s">
        <v>99</v>
      </c>
      <c r="AE19" t="s">
        <v>49</v>
      </c>
      <c r="AF19" t="s">
        <v>42</v>
      </c>
      <c r="AG19" t="s">
        <v>64</v>
      </c>
      <c r="AH19" t="s">
        <v>46</v>
      </c>
      <c r="AI19" t="s">
        <v>42</v>
      </c>
      <c r="AJ19" t="s">
        <v>81</v>
      </c>
      <c r="AK19" t="s">
        <v>49</v>
      </c>
      <c r="AL19" t="s">
        <v>42</v>
      </c>
      <c r="AM19" s="1">
        <v>38048</v>
      </c>
      <c r="AN19" t="s">
        <v>46</v>
      </c>
      <c r="AO19" t="s">
        <v>42</v>
      </c>
      <c r="AP19" t="s">
        <v>77</v>
      </c>
      <c r="AQ19" t="s">
        <v>49</v>
      </c>
      <c r="AR19" t="s">
        <v>42</v>
      </c>
    </row>
    <row r="20" spans="1:44" x14ac:dyDescent="0.25">
      <c r="A20" t="s">
        <v>117</v>
      </c>
      <c r="B20" t="s">
        <v>95</v>
      </c>
      <c r="C20" t="s">
        <v>118</v>
      </c>
      <c r="D20" t="s">
        <v>43</v>
      </c>
      <c r="E20" t="s">
        <v>42</v>
      </c>
      <c r="F20" t="s">
        <v>44</v>
      </c>
      <c r="G20" t="s">
        <v>43</v>
      </c>
      <c r="H20" t="s">
        <v>42</v>
      </c>
      <c r="I20" t="s">
        <v>45</v>
      </c>
      <c r="J20" t="s">
        <v>46</v>
      </c>
      <c r="K20" t="s">
        <v>42</v>
      </c>
      <c r="L20" t="s">
        <v>47</v>
      </c>
      <c r="M20" t="s">
        <v>46</v>
      </c>
      <c r="N20" t="s">
        <v>42</v>
      </c>
      <c r="O20" t="s">
        <v>48</v>
      </c>
      <c r="P20" t="s">
        <v>46</v>
      </c>
      <c r="Q20" t="s">
        <v>42</v>
      </c>
      <c r="R20" t="s">
        <v>50</v>
      </c>
      <c r="S20" t="s">
        <v>46</v>
      </c>
      <c r="T20" t="s">
        <v>42</v>
      </c>
      <c r="U20" t="s">
        <v>119</v>
      </c>
      <c r="V20" t="s">
        <v>49</v>
      </c>
      <c r="W20" t="s">
        <v>42</v>
      </c>
      <c r="X20" t="s">
        <v>97</v>
      </c>
      <c r="Y20" t="s">
        <v>46</v>
      </c>
      <c r="Z20" t="s">
        <v>42</v>
      </c>
      <c r="AA20" t="s">
        <v>98</v>
      </c>
      <c r="AB20" t="s">
        <v>49</v>
      </c>
      <c r="AC20" t="s">
        <v>42</v>
      </c>
      <c r="AD20" t="s">
        <v>99</v>
      </c>
      <c r="AE20" t="s">
        <v>49</v>
      </c>
      <c r="AF20" t="s">
        <v>42</v>
      </c>
      <c r="AG20" t="s">
        <v>75</v>
      </c>
      <c r="AH20" t="s">
        <v>49</v>
      </c>
      <c r="AI20" t="s">
        <v>42</v>
      </c>
      <c r="AJ20" t="s">
        <v>65</v>
      </c>
      <c r="AK20" t="s">
        <v>49</v>
      </c>
      <c r="AL20" t="s">
        <v>42</v>
      </c>
      <c r="AM20" s="1">
        <v>38445</v>
      </c>
      <c r="AN20" t="s">
        <v>49</v>
      </c>
      <c r="AO20" t="s">
        <v>42</v>
      </c>
      <c r="AP20" t="s">
        <v>77</v>
      </c>
      <c r="AQ20" t="s">
        <v>49</v>
      </c>
      <c r="AR20" t="s">
        <v>42</v>
      </c>
    </row>
    <row r="21" spans="1:44" x14ac:dyDescent="0.25">
      <c r="A21" t="s">
        <v>120</v>
      </c>
      <c r="B21" t="s">
        <v>131</v>
      </c>
      <c r="C21" t="s">
        <v>121</v>
      </c>
      <c r="D21" t="s">
        <v>43</v>
      </c>
      <c r="E21" t="s">
        <v>42</v>
      </c>
      <c r="F21" t="s">
        <v>60</v>
      </c>
      <c r="G21" t="s">
        <v>43</v>
      </c>
      <c r="H21" t="s">
        <v>42</v>
      </c>
      <c r="I21" t="s">
        <v>61</v>
      </c>
      <c r="J21" t="s">
        <v>49</v>
      </c>
      <c r="K21" t="s">
        <v>42</v>
      </c>
      <c r="L21" t="s">
        <v>47</v>
      </c>
      <c r="M21" t="s">
        <v>46</v>
      </c>
      <c r="N21" t="s">
        <v>42</v>
      </c>
      <c r="O21" t="s">
        <v>48</v>
      </c>
      <c r="P21" t="s">
        <v>46</v>
      </c>
      <c r="Q21" t="s">
        <v>42</v>
      </c>
      <c r="R21" t="s">
        <v>71</v>
      </c>
      <c r="S21" t="s">
        <v>49</v>
      </c>
      <c r="T21" t="s">
        <v>42</v>
      </c>
      <c r="U21" t="s">
        <v>62</v>
      </c>
      <c r="V21" t="s">
        <v>46</v>
      </c>
      <c r="W21" t="s">
        <v>42</v>
      </c>
      <c r="X21" t="s">
        <v>72</v>
      </c>
      <c r="Y21" t="s">
        <v>49</v>
      </c>
      <c r="Z21" t="s">
        <v>42</v>
      </c>
      <c r="AA21" t="s">
        <v>73</v>
      </c>
      <c r="AB21" t="s">
        <v>46</v>
      </c>
      <c r="AC21" t="s">
        <v>42</v>
      </c>
      <c r="AD21" t="s">
        <v>63</v>
      </c>
      <c r="AE21" t="s">
        <v>46</v>
      </c>
      <c r="AF21" t="s">
        <v>42</v>
      </c>
      <c r="AG21" t="s">
        <v>64</v>
      </c>
      <c r="AH21" t="s">
        <v>46</v>
      </c>
      <c r="AI21" t="s">
        <v>42</v>
      </c>
      <c r="AJ21" t="s">
        <v>56</v>
      </c>
      <c r="AK21" t="s">
        <v>46</v>
      </c>
      <c r="AL21" t="s">
        <v>42</v>
      </c>
      <c r="AM21" s="1">
        <v>38809</v>
      </c>
      <c r="AN21" t="s">
        <v>49</v>
      </c>
      <c r="AO21" t="s">
        <v>42</v>
      </c>
      <c r="AP21" t="s">
        <v>89</v>
      </c>
      <c r="AQ21" t="s">
        <v>49</v>
      </c>
      <c r="AR21" t="s">
        <v>42</v>
      </c>
    </row>
    <row r="22" spans="1:44" x14ac:dyDescent="0.25">
      <c r="A22" t="s">
        <v>122</v>
      </c>
      <c r="B22" t="s">
        <v>138</v>
      </c>
      <c r="C22" t="s">
        <v>123</v>
      </c>
      <c r="D22" t="s">
        <v>43</v>
      </c>
      <c r="E22" t="s">
        <v>42</v>
      </c>
      <c r="F22" t="s">
        <v>60</v>
      </c>
      <c r="G22" t="s">
        <v>43</v>
      </c>
      <c r="H22" t="s">
        <v>42</v>
      </c>
      <c r="I22" t="s">
        <v>45</v>
      </c>
      <c r="J22" t="s">
        <v>46</v>
      </c>
      <c r="K22" t="s">
        <v>42</v>
      </c>
      <c r="L22" t="s">
        <v>47</v>
      </c>
      <c r="M22" t="s">
        <v>46</v>
      </c>
      <c r="N22" t="s">
        <v>42</v>
      </c>
      <c r="O22" t="s">
        <v>48</v>
      </c>
      <c r="P22" t="s">
        <v>46</v>
      </c>
      <c r="Q22" t="s">
        <v>42</v>
      </c>
      <c r="R22" t="s">
        <v>50</v>
      </c>
      <c r="S22" t="s">
        <v>46</v>
      </c>
      <c r="T22" t="s">
        <v>42</v>
      </c>
      <c r="U22" t="s">
        <v>62</v>
      </c>
      <c r="V22" t="s">
        <v>46</v>
      </c>
      <c r="W22" t="s">
        <v>42</v>
      </c>
      <c r="X22" t="s">
        <v>97</v>
      </c>
      <c r="Y22" t="s">
        <v>46</v>
      </c>
      <c r="Z22" t="s">
        <v>42</v>
      </c>
      <c r="AA22" t="s">
        <v>103</v>
      </c>
      <c r="AB22" t="s">
        <v>49</v>
      </c>
      <c r="AC22" t="s">
        <v>42</v>
      </c>
      <c r="AD22" t="s">
        <v>63</v>
      </c>
      <c r="AE22" t="s">
        <v>46</v>
      </c>
      <c r="AF22" t="s">
        <v>42</v>
      </c>
      <c r="AG22" t="s">
        <v>124</v>
      </c>
      <c r="AH22" t="s">
        <v>49</v>
      </c>
      <c r="AI22" t="s">
        <v>42</v>
      </c>
      <c r="AJ22" t="s">
        <v>56</v>
      </c>
      <c r="AK22" t="s">
        <v>46</v>
      </c>
      <c r="AL22" t="s">
        <v>42</v>
      </c>
      <c r="AM22" s="1">
        <v>38048</v>
      </c>
      <c r="AN22" t="s">
        <v>46</v>
      </c>
      <c r="AO22" t="s">
        <v>42</v>
      </c>
      <c r="AP22" t="s">
        <v>66</v>
      </c>
      <c r="AQ22" t="s">
        <v>46</v>
      </c>
      <c r="AR22" t="s">
        <v>42</v>
      </c>
    </row>
    <row r="23" spans="1:44" x14ac:dyDescent="0.25">
      <c r="A23" t="s">
        <v>125</v>
      </c>
      <c r="B23" t="s">
        <v>59</v>
      </c>
      <c r="C23" t="s">
        <v>42</v>
      </c>
      <c r="D23" t="s">
        <v>43</v>
      </c>
      <c r="E23" t="s">
        <v>42</v>
      </c>
      <c r="F23" t="s">
        <v>44</v>
      </c>
      <c r="G23" t="s">
        <v>43</v>
      </c>
      <c r="H23" t="s">
        <v>42</v>
      </c>
      <c r="I23" t="s">
        <v>45</v>
      </c>
      <c r="J23" t="s">
        <v>46</v>
      </c>
      <c r="K23" t="s">
        <v>42</v>
      </c>
      <c r="L23" t="s">
        <v>47</v>
      </c>
      <c r="M23" t="s">
        <v>46</v>
      </c>
      <c r="N23" t="s">
        <v>42</v>
      </c>
      <c r="O23" t="s">
        <v>126</v>
      </c>
      <c r="P23" t="s">
        <v>49</v>
      </c>
      <c r="Q23" t="s">
        <v>42</v>
      </c>
      <c r="R23" t="s">
        <v>50</v>
      </c>
      <c r="S23" t="s">
        <v>46</v>
      </c>
      <c r="T23" t="s">
        <v>42</v>
      </c>
      <c r="U23" t="s">
        <v>62</v>
      </c>
      <c r="V23" t="s">
        <v>46</v>
      </c>
      <c r="W23" t="s">
        <v>42</v>
      </c>
      <c r="X23" t="s">
        <v>72</v>
      </c>
      <c r="Y23" t="s">
        <v>49</v>
      </c>
      <c r="Z23" t="s">
        <v>42</v>
      </c>
      <c r="AA23" t="s">
        <v>98</v>
      </c>
      <c r="AB23" t="s">
        <v>49</v>
      </c>
      <c r="AC23" t="s">
        <v>42</v>
      </c>
      <c r="AD23" t="s">
        <v>54</v>
      </c>
      <c r="AE23" t="s">
        <v>49</v>
      </c>
      <c r="AF23" t="s">
        <v>42</v>
      </c>
      <c r="AG23" t="s">
        <v>55</v>
      </c>
      <c r="AH23" t="s">
        <v>49</v>
      </c>
      <c r="AI23" t="s">
        <v>42</v>
      </c>
      <c r="AJ23" t="s">
        <v>56</v>
      </c>
      <c r="AK23" t="s">
        <v>46</v>
      </c>
      <c r="AL23" t="s">
        <v>42</v>
      </c>
      <c r="AM23" s="1">
        <v>38445</v>
      </c>
      <c r="AN23" t="s">
        <v>49</v>
      </c>
      <c r="AO23" t="s">
        <v>42</v>
      </c>
      <c r="AP23" t="s">
        <v>66</v>
      </c>
      <c r="AQ23" t="s">
        <v>46</v>
      </c>
      <c r="AR23" t="s">
        <v>42</v>
      </c>
    </row>
    <row r="24" spans="1:44" x14ac:dyDescent="0.25">
      <c r="A24" t="s">
        <v>127</v>
      </c>
      <c r="B24" t="s">
        <v>59</v>
      </c>
      <c r="C24" t="s">
        <v>42</v>
      </c>
      <c r="D24" t="s">
        <v>43</v>
      </c>
      <c r="E24" t="s">
        <v>42</v>
      </c>
      <c r="F24" t="s">
        <v>44</v>
      </c>
      <c r="G24" t="s">
        <v>43</v>
      </c>
      <c r="H24" t="s">
        <v>42</v>
      </c>
      <c r="I24" t="s">
        <v>70</v>
      </c>
      <c r="J24" t="s">
        <v>49</v>
      </c>
      <c r="K24" t="s">
        <v>42</v>
      </c>
      <c r="L24" t="s">
        <v>47</v>
      </c>
      <c r="M24" t="s">
        <v>46</v>
      </c>
      <c r="N24" t="s">
        <v>42</v>
      </c>
      <c r="O24" t="s">
        <v>48</v>
      </c>
      <c r="P24" t="s">
        <v>46</v>
      </c>
      <c r="Q24" t="s">
        <v>42</v>
      </c>
      <c r="R24" t="s">
        <v>50</v>
      </c>
      <c r="S24" t="s">
        <v>46</v>
      </c>
      <c r="T24" t="s">
        <v>42</v>
      </c>
      <c r="U24" t="s">
        <v>51</v>
      </c>
      <c r="V24" t="s">
        <v>49</v>
      </c>
      <c r="W24" t="s">
        <v>42</v>
      </c>
      <c r="X24" t="s">
        <v>88</v>
      </c>
      <c r="Y24" t="s">
        <v>49</v>
      </c>
      <c r="Z24" t="s">
        <v>42</v>
      </c>
      <c r="AA24" t="s">
        <v>98</v>
      </c>
      <c r="AB24" t="s">
        <v>49</v>
      </c>
      <c r="AC24" t="s">
        <v>42</v>
      </c>
      <c r="AD24" t="s">
        <v>63</v>
      </c>
      <c r="AE24" t="s">
        <v>46</v>
      </c>
      <c r="AF24" t="s">
        <v>42</v>
      </c>
      <c r="AG24" t="s">
        <v>64</v>
      </c>
      <c r="AH24" t="s">
        <v>46</v>
      </c>
      <c r="AI24" t="s">
        <v>42</v>
      </c>
      <c r="AJ24" t="s">
        <v>56</v>
      </c>
      <c r="AK24" t="s">
        <v>46</v>
      </c>
      <c r="AL24" t="s">
        <v>42</v>
      </c>
      <c r="AM24" s="1">
        <v>38445</v>
      </c>
      <c r="AN24" t="s">
        <v>49</v>
      </c>
      <c r="AO24" t="s">
        <v>42</v>
      </c>
      <c r="AP24" t="s">
        <v>77</v>
      </c>
      <c r="AQ24" t="s">
        <v>49</v>
      </c>
      <c r="AR24" t="s">
        <v>42</v>
      </c>
    </row>
    <row r="25" spans="1:44" x14ac:dyDescent="0.25">
      <c r="A25" t="s">
        <v>128</v>
      </c>
      <c r="B25" t="s">
        <v>68</v>
      </c>
      <c r="C25" t="s">
        <v>42</v>
      </c>
      <c r="D25" t="s">
        <v>43</v>
      </c>
      <c r="E25" t="s">
        <v>42</v>
      </c>
      <c r="F25" t="s">
        <v>44</v>
      </c>
      <c r="G25" t="s">
        <v>43</v>
      </c>
      <c r="H25" t="s">
        <v>42</v>
      </c>
      <c r="I25" t="s">
        <v>84</v>
      </c>
      <c r="J25" t="s">
        <v>49</v>
      </c>
      <c r="K25" t="s">
        <v>42</v>
      </c>
      <c r="L25" t="s">
        <v>85</v>
      </c>
      <c r="M25" t="s">
        <v>49</v>
      </c>
      <c r="N25" t="s">
        <v>42</v>
      </c>
      <c r="O25" t="s">
        <v>126</v>
      </c>
      <c r="P25" t="s">
        <v>49</v>
      </c>
      <c r="Q25" t="s">
        <v>42</v>
      </c>
      <c r="R25" t="s">
        <v>50</v>
      </c>
      <c r="S25" t="s">
        <v>46</v>
      </c>
      <c r="T25" t="s">
        <v>42</v>
      </c>
      <c r="U25" t="s">
        <v>62</v>
      </c>
      <c r="V25" t="s">
        <v>46</v>
      </c>
      <c r="W25" t="s">
        <v>42</v>
      </c>
      <c r="X25" t="s">
        <v>52</v>
      </c>
      <c r="Y25" t="s">
        <v>49</v>
      </c>
      <c r="Z25" t="s">
        <v>42</v>
      </c>
      <c r="AA25" t="s">
        <v>73</v>
      </c>
      <c r="AB25" t="s">
        <v>46</v>
      </c>
      <c r="AC25" t="s">
        <v>42</v>
      </c>
      <c r="AD25" t="s">
        <v>99</v>
      </c>
      <c r="AE25" t="s">
        <v>49</v>
      </c>
      <c r="AF25" t="s">
        <v>42</v>
      </c>
      <c r="AG25" t="s">
        <v>55</v>
      </c>
      <c r="AH25" t="s">
        <v>49</v>
      </c>
      <c r="AI25" t="s">
        <v>42</v>
      </c>
      <c r="AJ25" t="s">
        <v>65</v>
      </c>
      <c r="AK25" t="s">
        <v>49</v>
      </c>
      <c r="AL25" t="s">
        <v>42</v>
      </c>
      <c r="AM25" s="1">
        <v>38445</v>
      </c>
      <c r="AN25" t="s">
        <v>49</v>
      </c>
      <c r="AO25" t="s">
        <v>42</v>
      </c>
      <c r="AP25" t="s">
        <v>57</v>
      </c>
      <c r="AQ25" t="s">
        <v>49</v>
      </c>
      <c r="AR25" t="s">
        <v>42</v>
      </c>
    </row>
    <row r="26" spans="1:44" x14ac:dyDescent="0.25">
      <c r="A26" t="s">
        <v>129</v>
      </c>
      <c r="B26" t="s">
        <v>93</v>
      </c>
      <c r="C26" t="s">
        <v>42</v>
      </c>
      <c r="D26" t="s">
        <v>43</v>
      </c>
      <c r="E26" t="s">
        <v>42</v>
      </c>
      <c r="F26" t="s">
        <v>60</v>
      </c>
      <c r="G26" t="s">
        <v>43</v>
      </c>
      <c r="H26" t="s">
        <v>42</v>
      </c>
      <c r="I26" t="s">
        <v>84</v>
      </c>
      <c r="J26" t="s">
        <v>49</v>
      </c>
      <c r="K26" t="s">
        <v>42</v>
      </c>
      <c r="L26" t="s">
        <v>47</v>
      </c>
      <c r="M26" t="s">
        <v>46</v>
      </c>
      <c r="N26" t="s">
        <v>42</v>
      </c>
      <c r="O26" t="s">
        <v>48</v>
      </c>
      <c r="P26" t="s">
        <v>46</v>
      </c>
      <c r="Q26" t="s">
        <v>42</v>
      </c>
      <c r="R26" t="s">
        <v>50</v>
      </c>
      <c r="S26" t="s">
        <v>46</v>
      </c>
      <c r="T26" t="s">
        <v>42</v>
      </c>
      <c r="U26" t="s">
        <v>62</v>
      </c>
      <c r="V26" t="s">
        <v>46</v>
      </c>
      <c r="W26" t="s">
        <v>42</v>
      </c>
      <c r="X26" t="s">
        <v>97</v>
      </c>
      <c r="Y26" t="s">
        <v>46</v>
      </c>
      <c r="Z26" t="s">
        <v>42</v>
      </c>
      <c r="AA26" t="s">
        <v>73</v>
      </c>
      <c r="AB26" t="s">
        <v>46</v>
      </c>
      <c r="AC26" t="s">
        <v>42</v>
      </c>
      <c r="AD26" t="s">
        <v>63</v>
      </c>
      <c r="AE26" t="s">
        <v>46</v>
      </c>
      <c r="AF26" t="s">
        <v>42</v>
      </c>
      <c r="AG26" t="s">
        <v>64</v>
      </c>
      <c r="AH26" t="s">
        <v>46</v>
      </c>
      <c r="AI26" t="s">
        <v>42</v>
      </c>
      <c r="AJ26" t="s">
        <v>56</v>
      </c>
      <c r="AK26" t="s">
        <v>46</v>
      </c>
      <c r="AL26" t="s">
        <v>42</v>
      </c>
      <c r="AM26" s="1">
        <v>38018</v>
      </c>
      <c r="AN26" t="s">
        <v>49</v>
      </c>
      <c r="AO26" t="s">
        <v>42</v>
      </c>
      <c r="AP26" t="s">
        <v>77</v>
      </c>
      <c r="AQ26" t="s">
        <v>49</v>
      </c>
      <c r="AR26" t="s">
        <v>42</v>
      </c>
    </row>
    <row r="27" spans="1:44" x14ac:dyDescent="0.25">
      <c r="A27" t="s">
        <v>130</v>
      </c>
      <c r="B27" t="s">
        <v>107</v>
      </c>
      <c r="C27" t="s">
        <v>132</v>
      </c>
      <c r="D27" t="s">
        <v>43</v>
      </c>
      <c r="E27" t="s">
        <v>42</v>
      </c>
      <c r="F27" t="s">
        <v>44</v>
      </c>
      <c r="G27" t="s">
        <v>43</v>
      </c>
      <c r="H27" t="s">
        <v>42</v>
      </c>
      <c r="I27" t="s">
        <v>45</v>
      </c>
      <c r="J27" t="s">
        <v>46</v>
      </c>
      <c r="K27" t="s">
        <v>42</v>
      </c>
      <c r="L27" t="s">
        <v>47</v>
      </c>
      <c r="M27" t="s">
        <v>46</v>
      </c>
      <c r="N27" t="s">
        <v>42</v>
      </c>
      <c r="O27" t="s">
        <v>48</v>
      </c>
      <c r="P27" t="s">
        <v>46</v>
      </c>
      <c r="Q27" t="s">
        <v>42</v>
      </c>
      <c r="R27" t="s">
        <v>71</v>
      </c>
      <c r="S27" t="s">
        <v>49</v>
      </c>
      <c r="T27" t="s">
        <v>42</v>
      </c>
      <c r="U27" t="s">
        <v>62</v>
      </c>
      <c r="V27" t="s">
        <v>46</v>
      </c>
      <c r="W27" t="s">
        <v>42</v>
      </c>
      <c r="X27" t="s">
        <v>52</v>
      </c>
      <c r="Y27" t="s">
        <v>49</v>
      </c>
      <c r="Z27" t="s">
        <v>42</v>
      </c>
      <c r="AA27" t="s">
        <v>73</v>
      </c>
      <c r="AB27" t="s">
        <v>46</v>
      </c>
      <c r="AC27" t="s">
        <v>42</v>
      </c>
      <c r="AD27" t="s">
        <v>74</v>
      </c>
      <c r="AE27" t="s">
        <v>49</v>
      </c>
      <c r="AF27" t="s">
        <v>42</v>
      </c>
      <c r="AG27" t="s">
        <v>64</v>
      </c>
      <c r="AH27" t="s">
        <v>46</v>
      </c>
      <c r="AI27" t="s">
        <v>42</v>
      </c>
      <c r="AJ27" t="s">
        <v>56</v>
      </c>
      <c r="AK27" t="s">
        <v>46</v>
      </c>
      <c r="AL27" t="s">
        <v>42</v>
      </c>
      <c r="AM27" s="1">
        <v>38445</v>
      </c>
      <c r="AN27" t="s">
        <v>49</v>
      </c>
      <c r="AO27" t="s">
        <v>42</v>
      </c>
      <c r="AP27" t="s">
        <v>66</v>
      </c>
      <c r="AQ27" t="s">
        <v>46</v>
      </c>
      <c r="AR27" t="s">
        <v>42</v>
      </c>
    </row>
    <row r="28" spans="1:44" x14ac:dyDescent="0.25">
      <c r="A28" t="s">
        <v>133</v>
      </c>
      <c r="B28" t="s">
        <v>131</v>
      </c>
      <c r="C28" t="s">
        <v>42</v>
      </c>
      <c r="D28" t="s">
        <v>43</v>
      </c>
      <c r="E28" t="s">
        <v>42</v>
      </c>
      <c r="F28" t="s">
        <v>44</v>
      </c>
      <c r="G28" t="s">
        <v>43</v>
      </c>
      <c r="H28" t="s">
        <v>42</v>
      </c>
      <c r="I28" t="s">
        <v>45</v>
      </c>
      <c r="J28" t="s">
        <v>46</v>
      </c>
      <c r="K28" t="s">
        <v>42</v>
      </c>
      <c r="L28" t="s">
        <v>47</v>
      </c>
      <c r="M28" t="s">
        <v>46</v>
      </c>
      <c r="N28" t="s">
        <v>42</v>
      </c>
      <c r="O28" t="s">
        <v>48</v>
      </c>
      <c r="P28" t="s">
        <v>46</v>
      </c>
      <c r="Q28" t="s">
        <v>42</v>
      </c>
      <c r="R28" t="s">
        <v>50</v>
      </c>
      <c r="S28" t="s">
        <v>46</v>
      </c>
      <c r="T28" t="s">
        <v>42</v>
      </c>
      <c r="U28" t="s">
        <v>62</v>
      </c>
      <c r="V28" t="s">
        <v>46</v>
      </c>
      <c r="W28" t="s">
        <v>42</v>
      </c>
      <c r="X28" t="s">
        <v>72</v>
      </c>
      <c r="Y28" t="s">
        <v>49</v>
      </c>
      <c r="Z28" t="s">
        <v>42</v>
      </c>
      <c r="AA28" t="s">
        <v>103</v>
      </c>
      <c r="AB28" t="s">
        <v>49</v>
      </c>
      <c r="AC28" t="s">
        <v>42</v>
      </c>
      <c r="AD28" t="s">
        <v>99</v>
      </c>
      <c r="AE28" t="s">
        <v>49</v>
      </c>
      <c r="AF28" t="s">
        <v>42</v>
      </c>
      <c r="AG28" t="s">
        <v>64</v>
      </c>
      <c r="AH28" t="s">
        <v>46</v>
      </c>
      <c r="AI28" t="s">
        <v>42</v>
      </c>
      <c r="AJ28" t="s">
        <v>81</v>
      </c>
      <c r="AK28" t="s">
        <v>49</v>
      </c>
      <c r="AL28" t="s">
        <v>42</v>
      </c>
      <c r="AM28" s="1">
        <v>38048</v>
      </c>
      <c r="AN28" t="s">
        <v>46</v>
      </c>
      <c r="AO28" t="s">
        <v>42</v>
      </c>
      <c r="AP28" t="s">
        <v>77</v>
      </c>
      <c r="AQ28" t="s">
        <v>49</v>
      </c>
      <c r="AR28" t="s">
        <v>42</v>
      </c>
    </row>
    <row r="29" spans="1:44" x14ac:dyDescent="0.25">
      <c r="A29" t="s">
        <v>134</v>
      </c>
      <c r="B29" t="s">
        <v>138</v>
      </c>
      <c r="C29" t="s">
        <v>42</v>
      </c>
      <c r="D29" t="s">
        <v>43</v>
      </c>
      <c r="E29" t="s">
        <v>42</v>
      </c>
      <c r="F29" t="s">
        <v>44</v>
      </c>
      <c r="G29" t="s">
        <v>43</v>
      </c>
      <c r="H29" t="s">
        <v>42</v>
      </c>
      <c r="I29" t="s">
        <v>45</v>
      </c>
      <c r="J29" t="s">
        <v>46</v>
      </c>
      <c r="K29" t="s">
        <v>42</v>
      </c>
      <c r="L29" t="s">
        <v>47</v>
      </c>
      <c r="M29" t="s">
        <v>46</v>
      </c>
      <c r="N29" t="s">
        <v>42</v>
      </c>
      <c r="O29" t="s">
        <v>48</v>
      </c>
      <c r="P29" t="s">
        <v>46</v>
      </c>
      <c r="Q29" t="s">
        <v>42</v>
      </c>
      <c r="R29" t="s">
        <v>50</v>
      </c>
      <c r="S29" t="s">
        <v>46</v>
      </c>
      <c r="T29" t="s">
        <v>42</v>
      </c>
      <c r="U29" t="s">
        <v>62</v>
      </c>
      <c r="V29" t="s">
        <v>46</v>
      </c>
      <c r="W29" t="s">
        <v>42</v>
      </c>
      <c r="X29" t="s">
        <v>97</v>
      </c>
      <c r="Y29" t="s">
        <v>46</v>
      </c>
      <c r="Z29" t="s">
        <v>42</v>
      </c>
      <c r="AA29" t="s">
        <v>53</v>
      </c>
      <c r="AB29" t="s">
        <v>49</v>
      </c>
      <c r="AC29" t="s">
        <v>42</v>
      </c>
      <c r="AD29" t="s">
        <v>63</v>
      </c>
      <c r="AE29" t="s">
        <v>46</v>
      </c>
      <c r="AF29" t="s">
        <v>42</v>
      </c>
      <c r="AG29" t="s">
        <v>64</v>
      </c>
      <c r="AH29" t="s">
        <v>46</v>
      </c>
      <c r="AI29" t="s">
        <v>42</v>
      </c>
      <c r="AJ29" t="s">
        <v>56</v>
      </c>
      <c r="AK29" t="s">
        <v>46</v>
      </c>
      <c r="AL29" t="s">
        <v>42</v>
      </c>
      <c r="AM29" s="1">
        <v>38048</v>
      </c>
      <c r="AN29" t="s">
        <v>46</v>
      </c>
      <c r="AO29" t="s">
        <v>42</v>
      </c>
      <c r="AP29" t="s">
        <v>77</v>
      </c>
      <c r="AQ29" t="s">
        <v>49</v>
      </c>
      <c r="AR29" t="s">
        <v>42</v>
      </c>
    </row>
    <row r="30" spans="1:44" x14ac:dyDescent="0.25">
      <c r="A30" t="s">
        <v>135</v>
      </c>
      <c r="B30" t="s">
        <v>131</v>
      </c>
      <c r="C30" t="s">
        <v>136</v>
      </c>
      <c r="D30" t="s">
        <v>43</v>
      </c>
      <c r="E30" t="s">
        <v>42</v>
      </c>
      <c r="F30" t="s">
        <v>44</v>
      </c>
      <c r="G30" t="s">
        <v>43</v>
      </c>
      <c r="H30" t="s">
        <v>42</v>
      </c>
      <c r="I30" t="s">
        <v>45</v>
      </c>
      <c r="J30" t="s">
        <v>46</v>
      </c>
      <c r="K30" t="s">
        <v>42</v>
      </c>
      <c r="L30" t="s">
        <v>47</v>
      </c>
      <c r="M30" t="s">
        <v>46</v>
      </c>
      <c r="N30" t="s">
        <v>42</v>
      </c>
      <c r="O30" t="s">
        <v>48</v>
      </c>
      <c r="P30" t="s">
        <v>46</v>
      </c>
      <c r="Q30" t="s">
        <v>42</v>
      </c>
      <c r="R30" t="s">
        <v>71</v>
      </c>
      <c r="S30" t="s">
        <v>49</v>
      </c>
      <c r="T30" t="s">
        <v>42</v>
      </c>
      <c r="U30" t="s">
        <v>62</v>
      </c>
      <c r="V30" t="s">
        <v>46</v>
      </c>
      <c r="W30" t="s">
        <v>42</v>
      </c>
      <c r="X30" t="s">
        <v>97</v>
      </c>
      <c r="Y30" t="s">
        <v>46</v>
      </c>
      <c r="Z30" t="s">
        <v>42</v>
      </c>
      <c r="AA30" t="s">
        <v>73</v>
      </c>
      <c r="AB30" t="s">
        <v>46</v>
      </c>
      <c r="AC30" t="s">
        <v>42</v>
      </c>
      <c r="AD30" t="s">
        <v>54</v>
      </c>
      <c r="AE30" t="s">
        <v>49</v>
      </c>
      <c r="AF30" t="s">
        <v>42</v>
      </c>
      <c r="AG30" t="s">
        <v>124</v>
      </c>
      <c r="AH30" t="s">
        <v>49</v>
      </c>
      <c r="AI30" t="s">
        <v>42</v>
      </c>
      <c r="AJ30" t="s">
        <v>56</v>
      </c>
      <c r="AK30" t="s">
        <v>46</v>
      </c>
      <c r="AL30" t="s">
        <v>42</v>
      </c>
      <c r="AM30" s="1">
        <v>38809</v>
      </c>
      <c r="AN30" t="s">
        <v>49</v>
      </c>
      <c r="AO30" t="s">
        <v>42</v>
      </c>
      <c r="AP30" t="s">
        <v>77</v>
      </c>
      <c r="AQ30" t="s">
        <v>49</v>
      </c>
      <c r="AR30" t="s">
        <v>42</v>
      </c>
    </row>
    <row r="31" spans="1:44" x14ac:dyDescent="0.25">
      <c r="A31" t="s">
        <v>137</v>
      </c>
      <c r="B31" t="s">
        <v>162</v>
      </c>
      <c r="C31" t="s">
        <v>139</v>
      </c>
      <c r="D31" t="s">
        <v>43</v>
      </c>
      <c r="E31" t="s">
        <v>42</v>
      </c>
      <c r="F31" t="s">
        <v>83</v>
      </c>
      <c r="G31" t="s">
        <v>43</v>
      </c>
      <c r="H31" t="s">
        <v>42</v>
      </c>
      <c r="I31" t="s">
        <v>45</v>
      </c>
      <c r="J31" t="s">
        <v>46</v>
      </c>
      <c r="K31" t="s">
        <v>42</v>
      </c>
      <c r="L31" t="s">
        <v>47</v>
      </c>
      <c r="M31" t="s">
        <v>46</v>
      </c>
      <c r="N31" t="s">
        <v>42</v>
      </c>
      <c r="O31" t="s">
        <v>48</v>
      </c>
      <c r="P31" t="s">
        <v>46</v>
      </c>
      <c r="Q31" t="s">
        <v>42</v>
      </c>
      <c r="R31" t="s">
        <v>50</v>
      </c>
      <c r="S31" t="s">
        <v>46</v>
      </c>
      <c r="T31" t="s">
        <v>42</v>
      </c>
      <c r="U31" t="s">
        <v>62</v>
      </c>
      <c r="V31" t="s">
        <v>46</v>
      </c>
      <c r="W31" t="s">
        <v>42</v>
      </c>
      <c r="X31" t="s">
        <v>72</v>
      </c>
      <c r="Y31" t="s">
        <v>49</v>
      </c>
      <c r="Z31" t="s">
        <v>42</v>
      </c>
      <c r="AA31" t="s">
        <v>73</v>
      </c>
      <c r="AB31" t="s">
        <v>46</v>
      </c>
      <c r="AC31" t="s">
        <v>42</v>
      </c>
      <c r="AD31" t="s">
        <v>63</v>
      </c>
      <c r="AE31" t="s">
        <v>46</v>
      </c>
      <c r="AF31" t="s">
        <v>42</v>
      </c>
      <c r="AG31" t="s">
        <v>64</v>
      </c>
      <c r="AH31" t="s">
        <v>46</v>
      </c>
      <c r="AI31" t="s">
        <v>42</v>
      </c>
      <c r="AJ31" t="s">
        <v>56</v>
      </c>
      <c r="AK31" t="s">
        <v>46</v>
      </c>
      <c r="AL31" t="s">
        <v>42</v>
      </c>
      <c r="AM31" s="1">
        <v>38048</v>
      </c>
      <c r="AN31" t="s">
        <v>46</v>
      </c>
      <c r="AO31" t="s">
        <v>42</v>
      </c>
      <c r="AP31" t="s">
        <v>66</v>
      </c>
      <c r="AQ31" t="s">
        <v>46</v>
      </c>
      <c r="AR31" t="s">
        <v>42</v>
      </c>
    </row>
    <row r="32" spans="1:44" x14ac:dyDescent="0.25">
      <c r="A32" t="s">
        <v>140</v>
      </c>
      <c r="B32" t="s">
        <v>68</v>
      </c>
      <c r="C32" t="s">
        <v>42</v>
      </c>
      <c r="D32" t="s">
        <v>43</v>
      </c>
      <c r="E32" t="s">
        <v>42</v>
      </c>
      <c r="F32" t="s">
        <v>60</v>
      </c>
      <c r="G32" t="s">
        <v>43</v>
      </c>
      <c r="H32" t="s">
        <v>42</v>
      </c>
      <c r="I32" t="s">
        <v>70</v>
      </c>
      <c r="J32" t="s">
        <v>49</v>
      </c>
      <c r="K32" t="s">
        <v>42</v>
      </c>
      <c r="L32" t="s">
        <v>47</v>
      </c>
      <c r="M32" t="s">
        <v>46</v>
      </c>
      <c r="N32" t="s">
        <v>42</v>
      </c>
      <c r="O32" t="s">
        <v>91</v>
      </c>
      <c r="P32" t="s">
        <v>49</v>
      </c>
      <c r="Q32" t="s">
        <v>42</v>
      </c>
      <c r="R32" t="s">
        <v>50</v>
      </c>
      <c r="S32" t="s">
        <v>46</v>
      </c>
      <c r="T32" t="s">
        <v>42</v>
      </c>
      <c r="U32" t="s">
        <v>51</v>
      </c>
      <c r="V32" t="s">
        <v>49</v>
      </c>
      <c r="W32" t="s">
        <v>42</v>
      </c>
      <c r="X32" t="s">
        <v>88</v>
      </c>
      <c r="Y32" t="s">
        <v>49</v>
      </c>
      <c r="Z32" t="s">
        <v>42</v>
      </c>
      <c r="AA32" t="s">
        <v>53</v>
      </c>
      <c r="AB32" t="s">
        <v>49</v>
      </c>
      <c r="AC32" t="s">
        <v>42</v>
      </c>
      <c r="AD32" t="s">
        <v>99</v>
      </c>
      <c r="AE32" t="s">
        <v>49</v>
      </c>
      <c r="AF32" t="s">
        <v>42</v>
      </c>
      <c r="AG32" t="s">
        <v>124</v>
      </c>
      <c r="AH32" t="s">
        <v>49</v>
      </c>
      <c r="AI32" t="s">
        <v>42</v>
      </c>
      <c r="AJ32" t="s">
        <v>56</v>
      </c>
      <c r="AK32" t="s">
        <v>46</v>
      </c>
      <c r="AL32" t="s">
        <v>42</v>
      </c>
      <c r="AM32" s="1">
        <v>38809</v>
      </c>
      <c r="AN32" t="s">
        <v>49</v>
      </c>
      <c r="AO32" t="s">
        <v>42</v>
      </c>
      <c r="AP32" t="s">
        <v>57</v>
      </c>
      <c r="AQ32" t="s">
        <v>49</v>
      </c>
      <c r="AR32" t="s">
        <v>42</v>
      </c>
    </row>
    <row r="33" spans="1:44" x14ac:dyDescent="0.25">
      <c r="A33" t="s">
        <v>141</v>
      </c>
      <c r="B33" t="s">
        <v>95</v>
      </c>
      <c r="C33" t="s">
        <v>142</v>
      </c>
      <c r="D33" t="s">
        <v>43</v>
      </c>
      <c r="E33" t="s">
        <v>42</v>
      </c>
      <c r="F33" t="s">
        <v>60</v>
      </c>
      <c r="G33" t="s">
        <v>43</v>
      </c>
      <c r="H33" t="s">
        <v>42</v>
      </c>
      <c r="I33" t="s">
        <v>84</v>
      </c>
      <c r="J33" t="s">
        <v>49</v>
      </c>
      <c r="K33" t="s">
        <v>42</v>
      </c>
      <c r="L33" t="s">
        <v>47</v>
      </c>
      <c r="M33" t="s">
        <v>46</v>
      </c>
      <c r="N33" t="s">
        <v>42</v>
      </c>
      <c r="O33" t="s">
        <v>48</v>
      </c>
      <c r="P33" t="s">
        <v>46</v>
      </c>
      <c r="Q33" t="s">
        <v>42</v>
      </c>
      <c r="R33" t="s">
        <v>86</v>
      </c>
      <c r="S33" t="s">
        <v>49</v>
      </c>
      <c r="T33" t="s">
        <v>42</v>
      </c>
      <c r="U33" t="s">
        <v>51</v>
      </c>
      <c r="V33" t="s">
        <v>49</v>
      </c>
      <c r="W33" t="s">
        <v>42</v>
      </c>
      <c r="X33" t="s">
        <v>52</v>
      </c>
      <c r="Y33" t="s">
        <v>49</v>
      </c>
      <c r="Z33" t="s">
        <v>42</v>
      </c>
      <c r="AA33" t="s">
        <v>103</v>
      </c>
      <c r="AB33" t="s">
        <v>49</v>
      </c>
      <c r="AC33" t="s">
        <v>42</v>
      </c>
      <c r="AD33" t="s">
        <v>63</v>
      </c>
      <c r="AE33" t="s">
        <v>46</v>
      </c>
      <c r="AF33" t="s">
        <v>42</v>
      </c>
      <c r="AG33" t="s">
        <v>64</v>
      </c>
      <c r="AH33" t="s">
        <v>46</v>
      </c>
      <c r="AI33" t="s">
        <v>42</v>
      </c>
      <c r="AJ33" t="s">
        <v>56</v>
      </c>
      <c r="AK33" t="s">
        <v>46</v>
      </c>
      <c r="AL33" t="s">
        <v>42</v>
      </c>
      <c r="AM33" s="1">
        <v>38809</v>
      </c>
      <c r="AN33" t="s">
        <v>49</v>
      </c>
      <c r="AO33" t="s">
        <v>42</v>
      </c>
      <c r="AP33" t="s">
        <v>77</v>
      </c>
      <c r="AQ33" t="s">
        <v>49</v>
      </c>
      <c r="AR33" t="s">
        <v>42</v>
      </c>
    </row>
    <row r="34" spans="1:44" x14ac:dyDescent="0.25">
      <c r="A34" t="s">
        <v>143</v>
      </c>
      <c r="B34" t="s">
        <v>93</v>
      </c>
      <c r="C34" t="s">
        <v>144</v>
      </c>
      <c r="D34" t="s">
        <v>43</v>
      </c>
      <c r="E34" t="s">
        <v>42</v>
      </c>
      <c r="F34" t="s">
        <v>44</v>
      </c>
      <c r="G34" t="s">
        <v>43</v>
      </c>
      <c r="H34" t="s">
        <v>42</v>
      </c>
      <c r="I34" t="s">
        <v>61</v>
      </c>
      <c r="J34" t="s">
        <v>49</v>
      </c>
      <c r="K34" t="s">
        <v>42</v>
      </c>
      <c r="L34" t="s">
        <v>47</v>
      </c>
      <c r="M34" t="s">
        <v>46</v>
      </c>
      <c r="N34" t="s">
        <v>42</v>
      </c>
      <c r="O34" t="s">
        <v>48</v>
      </c>
      <c r="P34" t="s">
        <v>46</v>
      </c>
      <c r="Q34" t="s">
        <v>42</v>
      </c>
      <c r="R34" t="s">
        <v>50</v>
      </c>
      <c r="S34" t="s">
        <v>46</v>
      </c>
      <c r="T34" t="s">
        <v>42</v>
      </c>
      <c r="U34" t="s">
        <v>62</v>
      </c>
      <c r="V34" t="s">
        <v>46</v>
      </c>
      <c r="W34" t="s">
        <v>42</v>
      </c>
      <c r="X34" t="s">
        <v>97</v>
      </c>
      <c r="Y34" t="s">
        <v>46</v>
      </c>
      <c r="Z34" t="s">
        <v>42</v>
      </c>
      <c r="AA34" t="s">
        <v>73</v>
      </c>
      <c r="AB34" t="s">
        <v>46</v>
      </c>
      <c r="AC34" t="s">
        <v>42</v>
      </c>
      <c r="AD34" t="s">
        <v>54</v>
      </c>
      <c r="AE34" t="s">
        <v>49</v>
      </c>
      <c r="AF34" t="s">
        <v>42</v>
      </c>
      <c r="AG34" t="s">
        <v>64</v>
      </c>
      <c r="AH34" t="s">
        <v>46</v>
      </c>
      <c r="AI34" t="s">
        <v>42</v>
      </c>
      <c r="AJ34" t="s">
        <v>56</v>
      </c>
      <c r="AK34" t="s">
        <v>46</v>
      </c>
      <c r="AL34" t="s">
        <v>42</v>
      </c>
      <c r="AM34" s="1">
        <v>38809</v>
      </c>
      <c r="AN34" t="s">
        <v>49</v>
      </c>
      <c r="AO34" t="s">
        <v>42</v>
      </c>
      <c r="AP34" t="s">
        <v>66</v>
      </c>
      <c r="AQ34" t="s">
        <v>46</v>
      </c>
      <c r="AR34" t="s">
        <v>42</v>
      </c>
    </row>
    <row r="35" spans="1:44" x14ac:dyDescent="0.25">
      <c r="A35" t="s">
        <v>145</v>
      </c>
      <c r="B35" t="s">
        <v>95</v>
      </c>
      <c r="C35" t="s">
        <v>146</v>
      </c>
      <c r="D35" t="s">
        <v>43</v>
      </c>
      <c r="E35" t="s">
        <v>42</v>
      </c>
      <c r="F35" t="s">
        <v>44</v>
      </c>
      <c r="G35" t="s">
        <v>43</v>
      </c>
      <c r="H35" t="s">
        <v>42</v>
      </c>
      <c r="I35" t="s">
        <v>70</v>
      </c>
      <c r="J35" t="s">
        <v>49</v>
      </c>
      <c r="K35" t="s">
        <v>42</v>
      </c>
      <c r="L35" t="s">
        <v>47</v>
      </c>
      <c r="M35" t="s">
        <v>46</v>
      </c>
      <c r="N35" t="s">
        <v>42</v>
      </c>
      <c r="O35" t="s">
        <v>48</v>
      </c>
      <c r="P35" t="s">
        <v>46</v>
      </c>
      <c r="Q35" t="s">
        <v>42</v>
      </c>
      <c r="R35" t="s">
        <v>50</v>
      </c>
      <c r="S35" t="s">
        <v>46</v>
      </c>
      <c r="T35" t="s">
        <v>42</v>
      </c>
      <c r="U35" t="s">
        <v>119</v>
      </c>
      <c r="V35" t="s">
        <v>49</v>
      </c>
      <c r="W35" t="s">
        <v>42</v>
      </c>
      <c r="X35" t="s">
        <v>88</v>
      </c>
      <c r="Y35" t="s">
        <v>49</v>
      </c>
      <c r="Z35" t="s">
        <v>42</v>
      </c>
      <c r="AA35" t="s">
        <v>98</v>
      </c>
      <c r="AB35" t="s">
        <v>49</v>
      </c>
      <c r="AC35" t="s">
        <v>42</v>
      </c>
      <c r="AD35" t="s">
        <v>63</v>
      </c>
      <c r="AE35" t="s">
        <v>46</v>
      </c>
      <c r="AF35" t="s">
        <v>42</v>
      </c>
      <c r="AG35" t="s">
        <v>64</v>
      </c>
      <c r="AH35" t="s">
        <v>46</v>
      </c>
      <c r="AI35" t="s">
        <v>42</v>
      </c>
      <c r="AJ35" t="s">
        <v>65</v>
      </c>
      <c r="AK35" t="s">
        <v>49</v>
      </c>
      <c r="AL35" t="s">
        <v>42</v>
      </c>
      <c r="AM35" s="1">
        <v>38445</v>
      </c>
      <c r="AN35" t="s">
        <v>49</v>
      </c>
      <c r="AO35" t="s">
        <v>42</v>
      </c>
      <c r="AP35" t="s">
        <v>57</v>
      </c>
      <c r="AQ35" t="s">
        <v>49</v>
      </c>
      <c r="AR35" t="s">
        <v>42</v>
      </c>
    </row>
    <row r="36" spans="1:44" x14ac:dyDescent="0.25">
      <c r="A36" t="s">
        <v>147</v>
      </c>
      <c r="B36" t="s">
        <v>59</v>
      </c>
      <c r="C36" t="s">
        <v>148</v>
      </c>
      <c r="D36" t="s">
        <v>43</v>
      </c>
      <c r="E36" t="s">
        <v>42</v>
      </c>
      <c r="F36" t="s">
        <v>83</v>
      </c>
      <c r="G36" t="s">
        <v>43</v>
      </c>
      <c r="H36" t="s">
        <v>42</v>
      </c>
      <c r="I36" t="s">
        <v>45</v>
      </c>
      <c r="J36" t="s">
        <v>46</v>
      </c>
      <c r="K36" t="s">
        <v>42</v>
      </c>
      <c r="L36" t="s">
        <v>47</v>
      </c>
      <c r="M36" t="s">
        <v>46</v>
      </c>
      <c r="N36" t="s">
        <v>42</v>
      </c>
      <c r="O36" t="s">
        <v>48</v>
      </c>
      <c r="P36" t="s">
        <v>46</v>
      </c>
      <c r="Q36" t="s">
        <v>42</v>
      </c>
      <c r="R36" t="s">
        <v>50</v>
      </c>
      <c r="S36" t="s">
        <v>46</v>
      </c>
      <c r="T36" t="s">
        <v>42</v>
      </c>
      <c r="U36" t="s">
        <v>62</v>
      </c>
      <c r="V36" t="s">
        <v>46</v>
      </c>
      <c r="W36" t="s">
        <v>42</v>
      </c>
      <c r="X36" t="s">
        <v>97</v>
      </c>
      <c r="Y36" t="s">
        <v>46</v>
      </c>
      <c r="Z36" t="s">
        <v>42</v>
      </c>
      <c r="AA36" t="s">
        <v>98</v>
      </c>
      <c r="AB36" t="s">
        <v>49</v>
      </c>
      <c r="AC36" t="s">
        <v>42</v>
      </c>
      <c r="AD36" t="s">
        <v>54</v>
      </c>
      <c r="AE36" t="s">
        <v>49</v>
      </c>
      <c r="AF36" t="s">
        <v>42</v>
      </c>
      <c r="AG36" t="s">
        <v>75</v>
      </c>
      <c r="AH36" t="s">
        <v>49</v>
      </c>
      <c r="AI36" t="s">
        <v>42</v>
      </c>
      <c r="AJ36" t="s">
        <v>76</v>
      </c>
      <c r="AK36" t="s">
        <v>49</v>
      </c>
      <c r="AL36" t="s">
        <v>42</v>
      </c>
      <c r="AM36" s="1">
        <v>38445</v>
      </c>
      <c r="AN36" t="s">
        <v>49</v>
      </c>
      <c r="AO36" t="s">
        <v>42</v>
      </c>
      <c r="AP36" t="s">
        <v>77</v>
      </c>
      <c r="AQ36" t="s">
        <v>49</v>
      </c>
      <c r="AR36" t="s">
        <v>42</v>
      </c>
    </row>
    <row r="37" spans="1:44" x14ac:dyDescent="0.25">
      <c r="A37" t="s">
        <v>149</v>
      </c>
      <c r="B37" t="s">
        <v>131</v>
      </c>
      <c r="C37" t="s">
        <v>42</v>
      </c>
      <c r="D37" t="s">
        <v>43</v>
      </c>
      <c r="E37" t="s">
        <v>42</v>
      </c>
      <c r="F37" t="s">
        <v>44</v>
      </c>
      <c r="G37" t="s">
        <v>43</v>
      </c>
      <c r="H37" t="s">
        <v>42</v>
      </c>
      <c r="I37" t="s">
        <v>61</v>
      </c>
      <c r="J37" t="s">
        <v>49</v>
      </c>
      <c r="K37" t="s">
        <v>42</v>
      </c>
      <c r="L37" t="s">
        <v>47</v>
      </c>
      <c r="M37" t="s">
        <v>46</v>
      </c>
      <c r="N37" t="s">
        <v>42</v>
      </c>
      <c r="O37" t="s">
        <v>48</v>
      </c>
      <c r="P37" t="s">
        <v>46</v>
      </c>
      <c r="Q37" t="s">
        <v>42</v>
      </c>
      <c r="R37" t="s">
        <v>50</v>
      </c>
      <c r="S37" t="s">
        <v>46</v>
      </c>
      <c r="T37" t="s">
        <v>42</v>
      </c>
      <c r="U37" t="s">
        <v>62</v>
      </c>
      <c r="V37" t="s">
        <v>46</v>
      </c>
      <c r="W37" t="s">
        <v>42</v>
      </c>
      <c r="X37" t="s">
        <v>97</v>
      </c>
      <c r="Y37" t="s">
        <v>46</v>
      </c>
      <c r="Z37" t="s">
        <v>42</v>
      </c>
      <c r="AA37" t="s">
        <v>73</v>
      </c>
      <c r="AB37" t="s">
        <v>46</v>
      </c>
      <c r="AC37" t="s">
        <v>42</v>
      </c>
      <c r="AD37" t="s">
        <v>54</v>
      </c>
      <c r="AE37" t="s">
        <v>49</v>
      </c>
      <c r="AF37" t="s">
        <v>42</v>
      </c>
      <c r="AG37" t="s">
        <v>75</v>
      </c>
      <c r="AH37" t="s">
        <v>49</v>
      </c>
      <c r="AI37" t="s">
        <v>42</v>
      </c>
      <c r="AJ37" t="s">
        <v>76</v>
      </c>
      <c r="AK37" t="s">
        <v>49</v>
      </c>
      <c r="AL37" t="s">
        <v>42</v>
      </c>
      <c r="AM37" s="1">
        <v>38809</v>
      </c>
      <c r="AN37" t="s">
        <v>49</v>
      </c>
      <c r="AO37" t="s">
        <v>42</v>
      </c>
      <c r="AP37" t="s">
        <v>66</v>
      </c>
      <c r="AQ37" t="s">
        <v>46</v>
      </c>
      <c r="AR37" t="s">
        <v>42</v>
      </c>
    </row>
    <row r="38" spans="1:44" x14ac:dyDescent="0.25">
      <c r="A38" t="s">
        <v>150</v>
      </c>
      <c r="B38" t="s">
        <v>41</v>
      </c>
      <c r="C38" t="s">
        <v>42</v>
      </c>
      <c r="D38" t="s">
        <v>43</v>
      </c>
      <c r="E38" t="s">
        <v>42</v>
      </c>
      <c r="F38" t="s">
        <v>44</v>
      </c>
      <c r="G38" t="s">
        <v>43</v>
      </c>
      <c r="H38" t="s">
        <v>42</v>
      </c>
      <c r="I38" t="s">
        <v>70</v>
      </c>
      <c r="J38" t="s">
        <v>49</v>
      </c>
      <c r="K38" t="s">
        <v>42</v>
      </c>
      <c r="L38" t="s">
        <v>151</v>
      </c>
      <c r="M38" t="s">
        <v>49</v>
      </c>
      <c r="N38" t="s">
        <v>42</v>
      </c>
      <c r="O38" t="s">
        <v>48</v>
      </c>
      <c r="P38" t="s">
        <v>46</v>
      </c>
      <c r="Q38" t="s">
        <v>42</v>
      </c>
      <c r="R38" t="s">
        <v>71</v>
      </c>
      <c r="S38" t="s">
        <v>49</v>
      </c>
      <c r="T38" t="s">
        <v>42</v>
      </c>
      <c r="U38" t="s">
        <v>62</v>
      </c>
      <c r="V38" t="s">
        <v>46</v>
      </c>
      <c r="W38" t="s">
        <v>42</v>
      </c>
      <c r="X38" t="s">
        <v>88</v>
      </c>
      <c r="Y38" t="s">
        <v>49</v>
      </c>
      <c r="Z38" t="s">
        <v>42</v>
      </c>
      <c r="AA38" t="s">
        <v>98</v>
      </c>
      <c r="AB38" t="s">
        <v>49</v>
      </c>
      <c r="AC38" t="s">
        <v>42</v>
      </c>
      <c r="AD38" t="s">
        <v>99</v>
      </c>
      <c r="AE38" t="s">
        <v>49</v>
      </c>
      <c r="AF38" t="s">
        <v>42</v>
      </c>
      <c r="AG38" t="s">
        <v>55</v>
      </c>
      <c r="AH38" t="s">
        <v>49</v>
      </c>
      <c r="AI38" t="s">
        <v>42</v>
      </c>
      <c r="AJ38" t="s">
        <v>65</v>
      </c>
      <c r="AK38" t="s">
        <v>49</v>
      </c>
      <c r="AL38" t="s">
        <v>42</v>
      </c>
      <c r="AM38" s="1">
        <v>38048</v>
      </c>
      <c r="AN38" t="s">
        <v>46</v>
      </c>
      <c r="AO38" t="s">
        <v>42</v>
      </c>
      <c r="AP38" t="s">
        <v>66</v>
      </c>
      <c r="AQ38" t="s">
        <v>46</v>
      </c>
      <c r="AR38" t="s">
        <v>42</v>
      </c>
    </row>
    <row r="39" spans="1:44" x14ac:dyDescent="0.25">
      <c r="A39" t="s">
        <v>152</v>
      </c>
      <c r="B39" t="s">
        <v>95</v>
      </c>
      <c r="C39" t="s">
        <v>42</v>
      </c>
      <c r="D39" t="s">
        <v>43</v>
      </c>
      <c r="E39" t="s">
        <v>42</v>
      </c>
      <c r="F39" t="s">
        <v>83</v>
      </c>
      <c r="G39" t="s">
        <v>43</v>
      </c>
      <c r="H39" t="s">
        <v>42</v>
      </c>
      <c r="I39" t="s">
        <v>70</v>
      </c>
      <c r="J39" t="s">
        <v>49</v>
      </c>
      <c r="K39" t="s">
        <v>42</v>
      </c>
      <c r="L39" t="s">
        <v>47</v>
      </c>
      <c r="M39" t="s">
        <v>46</v>
      </c>
      <c r="N39" t="s">
        <v>42</v>
      </c>
      <c r="O39" t="s">
        <v>126</v>
      </c>
      <c r="P39" t="s">
        <v>49</v>
      </c>
      <c r="Q39" t="s">
        <v>42</v>
      </c>
      <c r="R39" t="s">
        <v>153</v>
      </c>
      <c r="S39" t="s">
        <v>49</v>
      </c>
      <c r="T39" t="s">
        <v>42</v>
      </c>
      <c r="U39" t="s">
        <v>119</v>
      </c>
      <c r="V39" t="s">
        <v>49</v>
      </c>
      <c r="W39" t="s">
        <v>42</v>
      </c>
      <c r="X39" t="s">
        <v>88</v>
      </c>
      <c r="Y39" t="s">
        <v>49</v>
      </c>
      <c r="Z39" t="s">
        <v>42</v>
      </c>
      <c r="AA39" t="s">
        <v>73</v>
      </c>
      <c r="AB39" t="s">
        <v>46</v>
      </c>
      <c r="AC39" t="s">
        <v>42</v>
      </c>
      <c r="AD39" t="s">
        <v>63</v>
      </c>
      <c r="AE39" t="s">
        <v>46</v>
      </c>
      <c r="AF39" t="s">
        <v>42</v>
      </c>
      <c r="AG39" t="s">
        <v>75</v>
      </c>
      <c r="AH39" t="s">
        <v>49</v>
      </c>
      <c r="AI39" t="s">
        <v>42</v>
      </c>
      <c r="AJ39" t="s">
        <v>56</v>
      </c>
      <c r="AK39" t="s">
        <v>46</v>
      </c>
      <c r="AL39" t="s">
        <v>42</v>
      </c>
      <c r="AM39" s="1">
        <v>38809</v>
      </c>
      <c r="AN39" t="s">
        <v>49</v>
      </c>
      <c r="AO39" t="s">
        <v>42</v>
      </c>
      <c r="AP39" t="s">
        <v>66</v>
      </c>
      <c r="AQ39" t="s">
        <v>46</v>
      </c>
      <c r="AR39" t="s">
        <v>42</v>
      </c>
    </row>
    <row r="40" spans="1:44" x14ac:dyDescent="0.25">
      <c r="A40" t="s">
        <v>154</v>
      </c>
      <c r="B40" t="s">
        <v>95</v>
      </c>
      <c r="C40" t="s">
        <v>155</v>
      </c>
      <c r="D40" t="s">
        <v>43</v>
      </c>
      <c r="E40" t="s">
        <v>42</v>
      </c>
      <c r="F40" t="s">
        <v>83</v>
      </c>
      <c r="G40" t="s">
        <v>43</v>
      </c>
      <c r="H40" t="s">
        <v>42</v>
      </c>
      <c r="I40" t="s">
        <v>70</v>
      </c>
      <c r="J40" t="s">
        <v>49</v>
      </c>
      <c r="K40" t="s">
        <v>42</v>
      </c>
      <c r="L40" t="s">
        <v>47</v>
      </c>
      <c r="M40" t="s">
        <v>46</v>
      </c>
      <c r="N40" t="s">
        <v>42</v>
      </c>
      <c r="O40" t="s">
        <v>91</v>
      </c>
      <c r="P40" t="s">
        <v>49</v>
      </c>
      <c r="Q40" t="s">
        <v>42</v>
      </c>
      <c r="R40" t="s">
        <v>50</v>
      </c>
      <c r="S40" t="s">
        <v>46</v>
      </c>
      <c r="T40" t="s">
        <v>42</v>
      </c>
      <c r="U40" t="s">
        <v>62</v>
      </c>
      <c r="V40" t="s">
        <v>46</v>
      </c>
      <c r="W40" t="s">
        <v>42</v>
      </c>
      <c r="X40" t="s">
        <v>72</v>
      </c>
      <c r="Y40" t="s">
        <v>49</v>
      </c>
      <c r="Z40" t="s">
        <v>42</v>
      </c>
      <c r="AA40" t="s">
        <v>73</v>
      </c>
      <c r="AB40" t="s">
        <v>46</v>
      </c>
      <c r="AC40" t="s">
        <v>42</v>
      </c>
      <c r="AD40" t="s">
        <v>54</v>
      </c>
      <c r="AE40" t="s">
        <v>49</v>
      </c>
      <c r="AF40" t="s">
        <v>42</v>
      </c>
      <c r="AG40" t="s">
        <v>55</v>
      </c>
      <c r="AH40" t="s">
        <v>49</v>
      </c>
      <c r="AI40" t="s">
        <v>42</v>
      </c>
      <c r="AJ40" t="s">
        <v>56</v>
      </c>
      <c r="AK40" t="s">
        <v>46</v>
      </c>
      <c r="AL40" t="s">
        <v>42</v>
      </c>
      <c r="AM40" s="1">
        <v>38809</v>
      </c>
      <c r="AN40" t="s">
        <v>49</v>
      </c>
      <c r="AO40" t="s">
        <v>42</v>
      </c>
      <c r="AP40" t="s">
        <v>57</v>
      </c>
      <c r="AQ40" t="s">
        <v>49</v>
      </c>
      <c r="AR40" t="s">
        <v>42</v>
      </c>
    </row>
    <row r="41" spans="1:44" x14ac:dyDescent="0.25">
      <c r="A41" t="s">
        <v>156</v>
      </c>
      <c r="B41" t="s">
        <v>41</v>
      </c>
      <c r="C41" t="s">
        <v>42</v>
      </c>
      <c r="D41" t="s">
        <v>43</v>
      </c>
      <c r="E41" t="s">
        <v>42</v>
      </c>
      <c r="F41" t="s">
        <v>83</v>
      </c>
      <c r="G41" t="s">
        <v>43</v>
      </c>
      <c r="H41" t="s">
        <v>42</v>
      </c>
      <c r="I41" t="s">
        <v>61</v>
      </c>
      <c r="J41" t="s">
        <v>49</v>
      </c>
      <c r="K41" t="s">
        <v>42</v>
      </c>
      <c r="L41" t="s">
        <v>157</v>
      </c>
      <c r="M41" t="s">
        <v>49</v>
      </c>
      <c r="N41" t="s">
        <v>42</v>
      </c>
      <c r="O41" t="s">
        <v>48</v>
      </c>
      <c r="P41" t="s">
        <v>46</v>
      </c>
      <c r="Q41" t="s">
        <v>42</v>
      </c>
      <c r="R41" t="s">
        <v>86</v>
      </c>
      <c r="S41" t="s">
        <v>49</v>
      </c>
      <c r="T41" t="s">
        <v>42</v>
      </c>
      <c r="U41" t="s">
        <v>62</v>
      </c>
      <c r="V41" t="s">
        <v>46</v>
      </c>
      <c r="W41" t="s">
        <v>42</v>
      </c>
      <c r="X41" t="s">
        <v>52</v>
      </c>
      <c r="Y41" t="s">
        <v>49</v>
      </c>
      <c r="Z41" t="s">
        <v>42</v>
      </c>
      <c r="AA41" t="s">
        <v>53</v>
      </c>
      <c r="AB41" t="s">
        <v>49</v>
      </c>
      <c r="AC41" t="s">
        <v>42</v>
      </c>
      <c r="AD41" t="s">
        <v>63</v>
      </c>
      <c r="AE41" t="s">
        <v>46</v>
      </c>
      <c r="AF41" t="s">
        <v>42</v>
      </c>
      <c r="AG41" t="s">
        <v>55</v>
      </c>
      <c r="AH41" t="s">
        <v>49</v>
      </c>
      <c r="AI41" t="s">
        <v>42</v>
      </c>
      <c r="AJ41" t="s">
        <v>56</v>
      </c>
      <c r="AK41" t="s">
        <v>46</v>
      </c>
      <c r="AL41" t="s">
        <v>42</v>
      </c>
      <c r="AM41" s="1">
        <v>38809</v>
      </c>
      <c r="AN41" t="s">
        <v>49</v>
      </c>
      <c r="AO41" t="s">
        <v>42</v>
      </c>
      <c r="AP41" t="s">
        <v>77</v>
      </c>
      <c r="AQ41" t="s">
        <v>49</v>
      </c>
      <c r="AR41" t="s">
        <v>42</v>
      </c>
    </row>
    <row r="42" spans="1:44" x14ac:dyDescent="0.25">
      <c r="A42" t="s">
        <v>158</v>
      </c>
      <c r="B42" t="s">
        <v>79</v>
      </c>
      <c r="C42" t="s">
        <v>42</v>
      </c>
      <c r="D42" t="s">
        <v>43</v>
      </c>
      <c r="E42" t="s">
        <v>42</v>
      </c>
      <c r="F42" t="s">
        <v>83</v>
      </c>
      <c r="G42" t="s">
        <v>43</v>
      </c>
      <c r="H42" t="s">
        <v>42</v>
      </c>
      <c r="I42" t="s">
        <v>70</v>
      </c>
      <c r="J42" t="s">
        <v>49</v>
      </c>
      <c r="K42" t="s">
        <v>42</v>
      </c>
      <c r="L42" t="s">
        <v>85</v>
      </c>
      <c r="M42" t="s">
        <v>49</v>
      </c>
      <c r="N42" t="s">
        <v>42</v>
      </c>
      <c r="O42" t="s">
        <v>91</v>
      </c>
      <c r="P42" t="s">
        <v>49</v>
      </c>
      <c r="Q42" t="s">
        <v>42</v>
      </c>
      <c r="R42" t="s">
        <v>50</v>
      </c>
      <c r="S42" t="s">
        <v>46</v>
      </c>
      <c r="T42" t="s">
        <v>42</v>
      </c>
      <c r="U42" t="s">
        <v>62</v>
      </c>
      <c r="V42" t="s">
        <v>46</v>
      </c>
      <c r="W42" t="s">
        <v>42</v>
      </c>
      <c r="X42" t="s">
        <v>72</v>
      </c>
      <c r="Y42" t="s">
        <v>49</v>
      </c>
      <c r="Z42" t="s">
        <v>42</v>
      </c>
      <c r="AA42" t="s">
        <v>103</v>
      </c>
      <c r="AB42" t="s">
        <v>49</v>
      </c>
      <c r="AC42" t="s">
        <v>42</v>
      </c>
      <c r="AD42" t="s">
        <v>54</v>
      </c>
      <c r="AE42" t="s">
        <v>49</v>
      </c>
      <c r="AF42" t="s">
        <v>42</v>
      </c>
      <c r="AG42" t="s">
        <v>75</v>
      </c>
      <c r="AH42" t="s">
        <v>49</v>
      </c>
      <c r="AI42" t="s">
        <v>42</v>
      </c>
      <c r="AJ42" t="s">
        <v>65</v>
      </c>
      <c r="AK42" t="s">
        <v>49</v>
      </c>
      <c r="AL42" t="s">
        <v>42</v>
      </c>
      <c r="AM42" s="1">
        <v>38018</v>
      </c>
      <c r="AN42" t="s">
        <v>49</v>
      </c>
      <c r="AO42" t="s">
        <v>42</v>
      </c>
      <c r="AP42" t="s">
        <v>89</v>
      </c>
      <c r="AQ42" t="s">
        <v>49</v>
      </c>
      <c r="AR42" t="s">
        <v>42</v>
      </c>
    </row>
    <row r="43" spans="1:44" x14ac:dyDescent="0.25">
      <c r="A43" t="s">
        <v>159</v>
      </c>
      <c r="B43" t="s">
        <v>79</v>
      </c>
      <c r="C43" t="s">
        <v>42</v>
      </c>
      <c r="D43" t="s">
        <v>43</v>
      </c>
      <c r="E43" t="s">
        <v>42</v>
      </c>
      <c r="F43" t="s">
        <v>83</v>
      </c>
      <c r="G43" t="s">
        <v>43</v>
      </c>
      <c r="H43" t="s">
        <v>42</v>
      </c>
      <c r="I43" t="s">
        <v>45</v>
      </c>
      <c r="J43" t="s">
        <v>46</v>
      </c>
      <c r="K43" t="s">
        <v>42</v>
      </c>
      <c r="L43" t="s">
        <v>85</v>
      </c>
      <c r="M43" t="s">
        <v>49</v>
      </c>
      <c r="N43" t="s">
        <v>42</v>
      </c>
      <c r="O43" t="s">
        <v>126</v>
      </c>
      <c r="P43" t="s">
        <v>49</v>
      </c>
      <c r="Q43" t="s">
        <v>42</v>
      </c>
      <c r="R43" t="s">
        <v>71</v>
      </c>
      <c r="S43" t="s">
        <v>49</v>
      </c>
      <c r="T43" t="s">
        <v>42</v>
      </c>
      <c r="U43" t="s">
        <v>119</v>
      </c>
      <c r="V43" t="s">
        <v>49</v>
      </c>
      <c r="W43" t="s">
        <v>42</v>
      </c>
      <c r="X43" t="s">
        <v>88</v>
      </c>
      <c r="Y43" t="s">
        <v>49</v>
      </c>
      <c r="Z43" t="s">
        <v>42</v>
      </c>
      <c r="AA43" t="s">
        <v>53</v>
      </c>
      <c r="AB43" t="s">
        <v>49</v>
      </c>
      <c r="AC43" t="s">
        <v>42</v>
      </c>
      <c r="AD43" t="s">
        <v>63</v>
      </c>
      <c r="AE43" t="s">
        <v>46</v>
      </c>
      <c r="AF43" t="s">
        <v>42</v>
      </c>
      <c r="AG43" t="s">
        <v>55</v>
      </c>
      <c r="AH43" t="s">
        <v>49</v>
      </c>
      <c r="AI43" t="s">
        <v>42</v>
      </c>
      <c r="AJ43" t="s">
        <v>65</v>
      </c>
      <c r="AK43" t="s">
        <v>49</v>
      </c>
      <c r="AL43" t="s">
        <v>42</v>
      </c>
      <c r="AM43" s="1">
        <v>38018</v>
      </c>
      <c r="AN43" t="s">
        <v>49</v>
      </c>
      <c r="AO43" t="s">
        <v>42</v>
      </c>
      <c r="AP43" t="s">
        <v>77</v>
      </c>
      <c r="AQ43" t="s">
        <v>49</v>
      </c>
      <c r="AR43" t="s">
        <v>42</v>
      </c>
    </row>
    <row r="44" spans="1:44" x14ac:dyDescent="0.25">
      <c r="A44" t="s">
        <v>160</v>
      </c>
      <c r="B44" t="s">
        <v>59</v>
      </c>
      <c r="C44" t="s">
        <v>42</v>
      </c>
      <c r="D44" t="s">
        <v>43</v>
      </c>
      <c r="E44" t="s">
        <v>42</v>
      </c>
      <c r="F44" t="s">
        <v>83</v>
      </c>
      <c r="G44" t="s">
        <v>43</v>
      </c>
      <c r="H44" t="s">
        <v>42</v>
      </c>
      <c r="I44" t="s">
        <v>45</v>
      </c>
      <c r="J44" t="s">
        <v>46</v>
      </c>
      <c r="K44" t="s">
        <v>42</v>
      </c>
      <c r="L44" t="s">
        <v>47</v>
      </c>
      <c r="M44" t="s">
        <v>46</v>
      </c>
      <c r="N44" t="s">
        <v>42</v>
      </c>
      <c r="O44" t="s">
        <v>91</v>
      </c>
      <c r="P44" t="s">
        <v>49</v>
      </c>
      <c r="Q44" t="s">
        <v>42</v>
      </c>
      <c r="R44" t="s">
        <v>86</v>
      </c>
      <c r="S44" t="s">
        <v>49</v>
      </c>
      <c r="T44" t="s">
        <v>42</v>
      </c>
      <c r="U44" t="s">
        <v>62</v>
      </c>
      <c r="V44" t="s">
        <v>46</v>
      </c>
      <c r="W44" t="s">
        <v>42</v>
      </c>
      <c r="X44" t="s">
        <v>97</v>
      </c>
      <c r="Y44" t="s">
        <v>46</v>
      </c>
      <c r="Z44" t="s">
        <v>42</v>
      </c>
      <c r="AA44" t="s">
        <v>73</v>
      </c>
      <c r="AB44" t="s">
        <v>46</v>
      </c>
      <c r="AC44" t="s">
        <v>42</v>
      </c>
      <c r="AD44" t="s">
        <v>54</v>
      </c>
      <c r="AE44" t="s">
        <v>49</v>
      </c>
      <c r="AF44" t="s">
        <v>42</v>
      </c>
      <c r="AG44" t="s">
        <v>55</v>
      </c>
      <c r="AH44" t="s">
        <v>49</v>
      </c>
      <c r="AI44" t="s">
        <v>42</v>
      </c>
      <c r="AJ44" t="s">
        <v>81</v>
      </c>
      <c r="AK44" t="s">
        <v>49</v>
      </c>
      <c r="AL44" t="s">
        <v>42</v>
      </c>
      <c r="AM44" s="1">
        <v>38445</v>
      </c>
      <c r="AN44" t="s">
        <v>49</v>
      </c>
      <c r="AO44" t="s">
        <v>42</v>
      </c>
      <c r="AP44" t="s">
        <v>66</v>
      </c>
      <c r="AQ44" t="s">
        <v>46</v>
      </c>
      <c r="AR44" t="s">
        <v>42</v>
      </c>
    </row>
    <row r="45" spans="1:44" x14ac:dyDescent="0.25">
      <c r="A45" t="s">
        <v>161</v>
      </c>
      <c r="B45" t="s">
        <v>138</v>
      </c>
      <c r="C45" t="s">
        <v>42</v>
      </c>
      <c r="D45" t="s">
        <v>43</v>
      </c>
      <c r="E45" t="s">
        <v>42</v>
      </c>
      <c r="F45" t="s">
        <v>83</v>
      </c>
      <c r="G45" t="s">
        <v>43</v>
      </c>
      <c r="H45" t="s">
        <v>42</v>
      </c>
      <c r="I45" t="s">
        <v>45</v>
      </c>
      <c r="J45" t="s">
        <v>46</v>
      </c>
      <c r="K45" t="s">
        <v>42</v>
      </c>
      <c r="L45" t="s">
        <v>47</v>
      </c>
      <c r="M45" t="s">
        <v>46</v>
      </c>
      <c r="N45" t="s">
        <v>42</v>
      </c>
      <c r="O45" t="s">
        <v>91</v>
      </c>
      <c r="P45" t="s">
        <v>49</v>
      </c>
      <c r="Q45" t="s">
        <v>42</v>
      </c>
      <c r="R45" t="s">
        <v>50</v>
      </c>
      <c r="S45" t="s">
        <v>46</v>
      </c>
      <c r="T45" t="s">
        <v>42</v>
      </c>
      <c r="U45" t="s">
        <v>62</v>
      </c>
      <c r="V45" t="s">
        <v>46</v>
      </c>
      <c r="W45" t="s">
        <v>42</v>
      </c>
      <c r="X45" t="s">
        <v>97</v>
      </c>
      <c r="Y45" t="s">
        <v>46</v>
      </c>
      <c r="Z45" t="s">
        <v>42</v>
      </c>
      <c r="AA45" t="s">
        <v>73</v>
      </c>
      <c r="AB45" t="s">
        <v>46</v>
      </c>
      <c r="AC45" t="s">
        <v>42</v>
      </c>
      <c r="AD45" t="s">
        <v>63</v>
      </c>
      <c r="AE45" t="s">
        <v>46</v>
      </c>
      <c r="AF45" t="s">
        <v>42</v>
      </c>
      <c r="AG45" t="s">
        <v>64</v>
      </c>
      <c r="AH45" t="s">
        <v>46</v>
      </c>
      <c r="AI45" t="s">
        <v>42</v>
      </c>
      <c r="AJ45" t="s">
        <v>56</v>
      </c>
      <c r="AK45" t="s">
        <v>46</v>
      </c>
      <c r="AL45" t="s">
        <v>42</v>
      </c>
      <c r="AM45" s="1">
        <v>38048</v>
      </c>
      <c r="AN45" t="s">
        <v>46</v>
      </c>
      <c r="AO45" t="s">
        <v>42</v>
      </c>
      <c r="AP45" t="s">
        <v>89</v>
      </c>
      <c r="AQ45" t="s">
        <v>49</v>
      </c>
      <c r="AR45" t="s">
        <v>42</v>
      </c>
    </row>
    <row r="46" spans="1:44" x14ac:dyDescent="0.25">
      <c r="A46" t="s">
        <v>163</v>
      </c>
      <c r="B46" t="s">
        <v>138</v>
      </c>
      <c r="C46" t="s">
        <v>164</v>
      </c>
      <c r="D46" t="s">
        <v>43</v>
      </c>
      <c r="E46" t="s">
        <v>42</v>
      </c>
      <c r="F46" t="s">
        <v>165</v>
      </c>
      <c r="G46" t="s">
        <v>43</v>
      </c>
      <c r="H46" t="s">
        <v>42</v>
      </c>
      <c r="I46" t="s">
        <v>70</v>
      </c>
      <c r="J46" t="s">
        <v>49</v>
      </c>
      <c r="K46" t="s">
        <v>42</v>
      </c>
      <c r="L46" t="s">
        <v>47</v>
      </c>
      <c r="M46" t="s">
        <v>46</v>
      </c>
      <c r="N46" t="s">
        <v>42</v>
      </c>
      <c r="O46" t="s">
        <v>91</v>
      </c>
      <c r="P46" t="s">
        <v>49</v>
      </c>
      <c r="Q46" t="s">
        <v>42</v>
      </c>
      <c r="R46" t="s">
        <v>50</v>
      </c>
      <c r="S46" t="s">
        <v>46</v>
      </c>
      <c r="T46" t="s">
        <v>42</v>
      </c>
      <c r="U46" t="s">
        <v>62</v>
      </c>
      <c r="V46" t="s">
        <v>46</v>
      </c>
      <c r="W46" t="s">
        <v>42</v>
      </c>
      <c r="X46" t="s">
        <v>97</v>
      </c>
      <c r="Y46" t="s">
        <v>46</v>
      </c>
      <c r="Z46" t="s">
        <v>42</v>
      </c>
      <c r="AA46" t="s">
        <v>73</v>
      </c>
      <c r="AB46" t="s">
        <v>46</v>
      </c>
      <c r="AC46" t="s">
        <v>42</v>
      </c>
      <c r="AD46" t="s">
        <v>63</v>
      </c>
      <c r="AE46" t="s">
        <v>46</v>
      </c>
      <c r="AF46" t="s">
        <v>42</v>
      </c>
      <c r="AG46" t="s">
        <v>64</v>
      </c>
      <c r="AH46" t="s">
        <v>46</v>
      </c>
      <c r="AI46" t="s">
        <v>42</v>
      </c>
      <c r="AJ46" t="s">
        <v>56</v>
      </c>
      <c r="AK46" t="s">
        <v>46</v>
      </c>
      <c r="AL46" t="s">
        <v>42</v>
      </c>
      <c r="AM46" s="1">
        <v>38048</v>
      </c>
      <c r="AN46" t="s">
        <v>46</v>
      </c>
      <c r="AO46" t="s">
        <v>42</v>
      </c>
      <c r="AP46" t="s">
        <v>66</v>
      </c>
      <c r="AQ46" t="s">
        <v>46</v>
      </c>
      <c r="AR46" t="s">
        <v>42</v>
      </c>
    </row>
    <row r="47" spans="1:44" x14ac:dyDescent="0.25">
      <c r="A47" t="s">
        <v>166</v>
      </c>
      <c r="B47" t="s">
        <v>95</v>
      </c>
      <c r="C47" t="s">
        <v>155</v>
      </c>
      <c r="D47" t="s">
        <v>43</v>
      </c>
      <c r="E47" t="s">
        <v>42</v>
      </c>
      <c r="F47" t="s">
        <v>83</v>
      </c>
      <c r="G47" t="s">
        <v>43</v>
      </c>
      <c r="H47" t="s">
        <v>42</v>
      </c>
      <c r="I47" t="s">
        <v>70</v>
      </c>
      <c r="J47" t="s">
        <v>49</v>
      </c>
      <c r="K47" t="s">
        <v>42</v>
      </c>
      <c r="L47" t="s">
        <v>47</v>
      </c>
      <c r="M47" t="s">
        <v>46</v>
      </c>
      <c r="N47" t="s">
        <v>42</v>
      </c>
      <c r="O47" t="s">
        <v>91</v>
      </c>
      <c r="P47" t="s">
        <v>49</v>
      </c>
      <c r="Q47" t="s">
        <v>42</v>
      </c>
      <c r="R47" t="s">
        <v>50</v>
      </c>
      <c r="S47" t="s">
        <v>46</v>
      </c>
      <c r="T47" t="s">
        <v>42</v>
      </c>
      <c r="U47" t="s">
        <v>62</v>
      </c>
      <c r="V47" t="s">
        <v>46</v>
      </c>
      <c r="W47" t="s">
        <v>42</v>
      </c>
      <c r="X47" t="s">
        <v>72</v>
      </c>
      <c r="Y47" t="s">
        <v>49</v>
      </c>
      <c r="Z47" t="s">
        <v>42</v>
      </c>
      <c r="AA47" t="s">
        <v>73</v>
      </c>
      <c r="AB47" t="s">
        <v>46</v>
      </c>
      <c r="AC47" t="s">
        <v>42</v>
      </c>
      <c r="AD47" t="s">
        <v>54</v>
      </c>
      <c r="AE47" t="s">
        <v>49</v>
      </c>
      <c r="AF47" t="s">
        <v>42</v>
      </c>
      <c r="AG47" t="s">
        <v>55</v>
      </c>
      <c r="AH47" t="s">
        <v>49</v>
      </c>
      <c r="AI47" t="s">
        <v>42</v>
      </c>
      <c r="AJ47" t="s">
        <v>56</v>
      </c>
      <c r="AK47" t="s">
        <v>46</v>
      </c>
      <c r="AL47" t="s">
        <v>42</v>
      </c>
      <c r="AM47" s="1">
        <v>38809</v>
      </c>
      <c r="AN47" t="s">
        <v>49</v>
      </c>
      <c r="AO47" t="s">
        <v>42</v>
      </c>
      <c r="AP47" t="s">
        <v>57</v>
      </c>
      <c r="AQ47" t="s">
        <v>49</v>
      </c>
      <c r="AR47" t="s">
        <v>42</v>
      </c>
    </row>
    <row r="48" spans="1:44" x14ac:dyDescent="0.25">
      <c r="A48" t="s">
        <v>167</v>
      </c>
      <c r="B48" t="s">
        <v>168</v>
      </c>
      <c r="C48" t="s">
        <v>42</v>
      </c>
      <c r="D48" t="s">
        <v>43</v>
      </c>
      <c r="E48" t="s">
        <v>42</v>
      </c>
      <c r="F48" t="s">
        <v>44</v>
      </c>
      <c r="G48" t="s">
        <v>43</v>
      </c>
      <c r="H48" t="s">
        <v>42</v>
      </c>
      <c r="I48" t="s">
        <v>70</v>
      </c>
      <c r="J48" t="s">
        <v>49</v>
      </c>
      <c r="K48" t="s">
        <v>42</v>
      </c>
      <c r="L48" t="s">
        <v>157</v>
      </c>
      <c r="M48" t="s">
        <v>49</v>
      </c>
      <c r="N48" t="s">
        <v>42</v>
      </c>
      <c r="O48" t="s">
        <v>126</v>
      </c>
      <c r="P48" t="s">
        <v>49</v>
      </c>
      <c r="Q48" t="s">
        <v>42</v>
      </c>
      <c r="R48" t="s">
        <v>86</v>
      </c>
      <c r="S48" t="s">
        <v>49</v>
      </c>
      <c r="T48" t="s">
        <v>42</v>
      </c>
      <c r="U48" t="s">
        <v>119</v>
      </c>
      <c r="V48" t="s">
        <v>49</v>
      </c>
      <c r="W48" t="s">
        <v>42</v>
      </c>
      <c r="X48" t="s">
        <v>72</v>
      </c>
      <c r="Y48" t="s">
        <v>49</v>
      </c>
      <c r="Z48" t="s">
        <v>42</v>
      </c>
      <c r="AA48" t="s">
        <v>103</v>
      </c>
      <c r="AB48" t="s">
        <v>49</v>
      </c>
      <c r="AC48" t="s">
        <v>42</v>
      </c>
      <c r="AD48" t="s">
        <v>54</v>
      </c>
      <c r="AE48" t="s">
        <v>49</v>
      </c>
      <c r="AF48" t="s">
        <v>42</v>
      </c>
      <c r="AG48" t="s">
        <v>64</v>
      </c>
      <c r="AH48" t="s">
        <v>46</v>
      </c>
      <c r="AI48" t="s">
        <v>42</v>
      </c>
      <c r="AJ48" t="s">
        <v>65</v>
      </c>
      <c r="AK48" t="s">
        <v>49</v>
      </c>
      <c r="AL48" t="s">
        <v>42</v>
      </c>
      <c r="AM48" s="1">
        <v>38445</v>
      </c>
      <c r="AN48" t="s">
        <v>49</v>
      </c>
      <c r="AO48" t="s">
        <v>42</v>
      </c>
      <c r="AP48" t="s">
        <v>77</v>
      </c>
      <c r="AQ48" t="s">
        <v>49</v>
      </c>
      <c r="AR48" t="s">
        <v>42</v>
      </c>
    </row>
    <row r="49" spans="1:44" x14ac:dyDescent="0.25">
      <c r="A49" t="s">
        <v>169</v>
      </c>
      <c r="B49" t="s">
        <v>79</v>
      </c>
      <c r="C49" t="s">
        <v>42</v>
      </c>
      <c r="D49" t="s">
        <v>43</v>
      </c>
      <c r="E49" t="s">
        <v>42</v>
      </c>
      <c r="F49" t="s">
        <v>44</v>
      </c>
      <c r="G49" t="s">
        <v>43</v>
      </c>
      <c r="H49" t="s">
        <v>42</v>
      </c>
      <c r="I49" t="s">
        <v>61</v>
      </c>
      <c r="J49" t="s">
        <v>49</v>
      </c>
      <c r="K49" t="s">
        <v>42</v>
      </c>
      <c r="L49" t="s">
        <v>47</v>
      </c>
      <c r="M49" t="s">
        <v>46</v>
      </c>
      <c r="N49" t="s">
        <v>42</v>
      </c>
      <c r="O49" t="s">
        <v>126</v>
      </c>
      <c r="P49" t="s">
        <v>49</v>
      </c>
      <c r="Q49" t="s">
        <v>42</v>
      </c>
      <c r="R49" t="s">
        <v>71</v>
      </c>
      <c r="S49" t="s">
        <v>49</v>
      </c>
      <c r="T49" t="s">
        <v>42</v>
      </c>
      <c r="U49" t="s">
        <v>51</v>
      </c>
      <c r="V49" t="s">
        <v>49</v>
      </c>
      <c r="W49" t="s">
        <v>42</v>
      </c>
      <c r="X49" t="s">
        <v>72</v>
      </c>
      <c r="Y49" t="s">
        <v>49</v>
      </c>
      <c r="Z49" t="s">
        <v>42</v>
      </c>
      <c r="AA49" t="s">
        <v>98</v>
      </c>
      <c r="AB49" t="s">
        <v>49</v>
      </c>
      <c r="AC49" t="s">
        <v>42</v>
      </c>
      <c r="AD49" t="s">
        <v>99</v>
      </c>
      <c r="AE49" t="s">
        <v>49</v>
      </c>
      <c r="AF49" t="s">
        <v>42</v>
      </c>
      <c r="AG49" t="s">
        <v>64</v>
      </c>
      <c r="AH49" t="s">
        <v>46</v>
      </c>
      <c r="AI49" t="s">
        <v>42</v>
      </c>
      <c r="AJ49" t="s">
        <v>76</v>
      </c>
      <c r="AK49" t="s">
        <v>49</v>
      </c>
      <c r="AL49" t="s">
        <v>42</v>
      </c>
      <c r="AM49" s="1">
        <v>38809</v>
      </c>
      <c r="AN49" t="s">
        <v>49</v>
      </c>
      <c r="AO49" t="s">
        <v>42</v>
      </c>
      <c r="AP49" t="s">
        <v>77</v>
      </c>
      <c r="AQ49" t="s">
        <v>49</v>
      </c>
      <c r="AR49" t="s">
        <v>42</v>
      </c>
    </row>
    <row r="50" spans="1:44" x14ac:dyDescent="0.25">
      <c r="A50" t="s">
        <v>197</v>
      </c>
      <c r="B50" t="s">
        <v>93</v>
      </c>
      <c r="C50" t="s">
        <v>42</v>
      </c>
      <c r="D50" t="s">
        <v>43</v>
      </c>
      <c r="E50" t="s">
        <v>42</v>
      </c>
      <c r="F50" t="s">
        <v>44</v>
      </c>
      <c r="G50" t="s">
        <v>43</v>
      </c>
      <c r="H50" t="s">
        <v>42</v>
      </c>
      <c r="I50" t="s">
        <v>45</v>
      </c>
      <c r="J50" t="s">
        <v>46</v>
      </c>
      <c r="K50" t="s">
        <v>42</v>
      </c>
      <c r="L50" t="s">
        <v>47</v>
      </c>
      <c r="M50" t="s">
        <v>46</v>
      </c>
      <c r="N50" t="s">
        <v>42</v>
      </c>
      <c r="O50" t="s">
        <v>126</v>
      </c>
      <c r="P50" t="s">
        <v>49</v>
      </c>
      <c r="Q50" t="s">
        <v>42</v>
      </c>
      <c r="R50" t="s">
        <v>50</v>
      </c>
      <c r="S50" t="s">
        <v>46</v>
      </c>
      <c r="T50" t="s">
        <v>42</v>
      </c>
      <c r="U50" t="s">
        <v>62</v>
      </c>
      <c r="V50" t="s">
        <v>46</v>
      </c>
      <c r="W50" t="s">
        <v>42</v>
      </c>
      <c r="X50" t="s">
        <v>97</v>
      </c>
      <c r="Y50" t="s">
        <v>46</v>
      </c>
      <c r="Z50" t="s">
        <v>42</v>
      </c>
      <c r="AA50" t="s">
        <v>73</v>
      </c>
      <c r="AB50" t="s">
        <v>46</v>
      </c>
      <c r="AC50" t="s">
        <v>42</v>
      </c>
      <c r="AD50" t="s">
        <v>63</v>
      </c>
      <c r="AE50" t="s">
        <v>46</v>
      </c>
      <c r="AF50" t="s">
        <v>42</v>
      </c>
      <c r="AG50" t="s">
        <v>64</v>
      </c>
      <c r="AH50" t="s">
        <v>46</v>
      </c>
      <c r="AI50" t="s">
        <v>42</v>
      </c>
      <c r="AJ50" t="s">
        <v>65</v>
      </c>
      <c r="AK50" t="s">
        <v>49</v>
      </c>
      <c r="AL50" t="s">
        <v>42</v>
      </c>
      <c r="AM50" s="1">
        <v>38809</v>
      </c>
      <c r="AN50" t="s">
        <v>49</v>
      </c>
      <c r="AO50" t="s">
        <v>42</v>
      </c>
      <c r="AP50" t="s">
        <v>66</v>
      </c>
      <c r="AQ50" t="s">
        <v>46</v>
      </c>
      <c r="AR50" t="s">
        <v>42</v>
      </c>
    </row>
    <row r="51" spans="1:44" x14ac:dyDescent="0.25">
      <c r="A51" t="s">
        <v>198</v>
      </c>
      <c r="B51" t="s">
        <v>59</v>
      </c>
      <c r="C51" t="s">
        <v>199</v>
      </c>
      <c r="D51" t="s">
        <v>43</v>
      </c>
      <c r="E51" t="s">
        <v>42</v>
      </c>
      <c r="F51" t="s">
        <v>44</v>
      </c>
      <c r="G51" t="s">
        <v>43</v>
      </c>
      <c r="H51" t="s">
        <v>42</v>
      </c>
      <c r="I51" t="s">
        <v>45</v>
      </c>
      <c r="J51" t="s">
        <v>46</v>
      </c>
      <c r="K51" t="s">
        <v>42</v>
      </c>
      <c r="L51" t="s">
        <v>47</v>
      </c>
      <c r="M51" t="s">
        <v>46</v>
      </c>
      <c r="N51" t="s">
        <v>42</v>
      </c>
      <c r="O51" t="s">
        <v>91</v>
      </c>
      <c r="P51" t="s">
        <v>49</v>
      </c>
      <c r="Q51" t="s">
        <v>42</v>
      </c>
      <c r="R51" t="s">
        <v>50</v>
      </c>
      <c r="S51" t="s">
        <v>46</v>
      </c>
      <c r="T51" t="s">
        <v>42</v>
      </c>
      <c r="U51" t="s">
        <v>62</v>
      </c>
      <c r="V51" t="s">
        <v>46</v>
      </c>
      <c r="W51" t="s">
        <v>42</v>
      </c>
      <c r="X51" t="s">
        <v>72</v>
      </c>
      <c r="Y51" t="s">
        <v>49</v>
      </c>
      <c r="Z51" t="s">
        <v>42</v>
      </c>
      <c r="AA51" t="s">
        <v>98</v>
      </c>
      <c r="AB51" t="s">
        <v>49</v>
      </c>
      <c r="AC51" t="s">
        <v>42</v>
      </c>
      <c r="AD51" t="s">
        <v>63</v>
      </c>
      <c r="AE51" t="s">
        <v>46</v>
      </c>
      <c r="AF51" t="s">
        <v>42</v>
      </c>
      <c r="AG51" t="s">
        <v>55</v>
      </c>
      <c r="AH51" t="s">
        <v>49</v>
      </c>
      <c r="AI51" t="s">
        <v>42</v>
      </c>
      <c r="AJ51" t="s">
        <v>76</v>
      </c>
      <c r="AK51" t="s">
        <v>49</v>
      </c>
      <c r="AL51" t="s">
        <v>42</v>
      </c>
      <c r="AM51" s="1">
        <v>38809</v>
      </c>
      <c r="AN51" t="s">
        <v>49</v>
      </c>
      <c r="AO51" t="s">
        <v>42</v>
      </c>
      <c r="AP51" t="s">
        <v>66</v>
      </c>
      <c r="AQ51" t="s">
        <v>46</v>
      </c>
      <c r="AR51" t="s">
        <v>42</v>
      </c>
    </row>
    <row r="52" spans="1:44" x14ac:dyDescent="0.25">
      <c r="A52" t="s">
        <v>200</v>
      </c>
      <c r="B52" t="s">
        <v>59</v>
      </c>
      <c r="C52" t="s">
        <v>201</v>
      </c>
      <c r="D52" t="s">
        <v>43</v>
      </c>
      <c r="E52" t="s">
        <v>42</v>
      </c>
      <c r="F52" t="s">
        <v>83</v>
      </c>
      <c r="G52" t="s">
        <v>43</v>
      </c>
      <c r="H52" t="s">
        <v>42</v>
      </c>
      <c r="I52" t="s">
        <v>45</v>
      </c>
      <c r="J52" t="s">
        <v>46</v>
      </c>
      <c r="K52" t="s">
        <v>42</v>
      </c>
      <c r="L52" t="s">
        <v>47</v>
      </c>
      <c r="M52" t="s">
        <v>46</v>
      </c>
      <c r="N52" t="s">
        <v>42</v>
      </c>
      <c r="O52" t="s">
        <v>91</v>
      </c>
      <c r="P52" t="s">
        <v>49</v>
      </c>
      <c r="Q52" t="s">
        <v>42</v>
      </c>
      <c r="R52" t="s">
        <v>86</v>
      </c>
      <c r="S52" t="s">
        <v>49</v>
      </c>
      <c r="T52" t="s">
        <v>42</v>
      </c>
      <c r="U52" t="s">
        <v>62</v>
      </c>
      <c r="V52" t="s">
        <v>46</v>
      </c>
      <c r="W52" t="s">
        <v>42</v>
      </c>
      <c r="X52" t="s">
        <v>97</v>
      </c>
      <c r="Y52" t="s">
        <v>46</v>
      </c>
      <c r="Z52" t="s">
        <v>42</v>
      </c>
      <c r="AA52" t="s">
        <v>73</v>
      </c>
      <c r="AB52" t="s">
        <v>46</v>
      </c>
      <c r="AC52" t="s">
        <v>42</v>
      </c>
      <c r="AD52" t="s">
        <v>99</v>
      </c>
      <c r="AE52" t="s">
        <v>49</v>
      </c>
      <c r="AF52" t="s">
        <v>42</v>
      </c>
      <c r="AG52" t="s">
        <v>55</v>
      </c>
      <c r="AH52" t="s">
        <v>49</v>
      </c>
      <c r="AI52" t="s">
        <v>42</v>
      </c>
      <c r="AJ52" t="s">
        <v>65</v>
      </c>
      <c r="AK52" t="s">
        <v>49</v>
      </c>
      <c r="AL52" t="s">
        <v>42</v>
      </c>
      <c r="AM52" s="1">
        <v>38018</v>
      </c>
      <c r="AN52" t="s">
        <v>49</v>
      </c>
      <c r="AO52" t="s">
        <v>42</v>
      </c>
      <c r="AP52" t="s">
        <v>66</v>
      </c>
      <c r="AQ52" t="s">
        <v>46</v>
      </c>
      <c r="AR52" t="s">
        <v>42</v>
      </c>
    </row>
    <row r="53" spans="1:44" x14ac:dyDescent="0.25">
      <c r="A53" t="s">
        <v>202</v>
      </c>
      <c r="B53" t="s">
        <v>131</v>
      </c>
      <c r="C53" t="s">
        <v>203</v>
      </c>
      <c r="D53" t="s">
        <v>43</v>
      </c>
      <c r="E53" t="s">
        <v>42</v>
      </c>
      <c r="F53" t="s">
        <v>44</v>
      </c>
      <c r="G53" t="s">
        <v>43</v>
      </c>
      <c r="H53" t="s">
        <v>42</v>
      </c>
      <c r="I53" t="s">
        <v>45</v>
      </c>
      <c r="J53" t="s">
        <v>46</v>
      </c>
      <c r="K53" t="s">
        <v>42</v>
      </c>
      <c r="L53" t="s">
        <v>47</v>
      </c>
      <c r="M53" t="s">
        <v>46</v>
      </c>
      <c r="N53" t="s">
        <v>42</v>
      </c>
      <c r="O53" t="s">
        <v>91</v>
      </c>
      <c r="P53" t="s">
        <v>49</v>
      </c>
      <c r="Q53" t="s">
        <v>42</v>
      </c>
      <c r="R53" t="s">
        <v>50</v>
      </c>
      <c r="S53" t="s">
        <v>46</v>
      </c>
      <c r="T53" t="s">
        <v>42</v>
      </c>
      <c r="U53" t="s">
        <v>62</v>
      </c>
      <c r="V53" t="s">
        <v>46</v>
      </c>
      <c r="W53" t="s">
        <v>42</v>
      </c>
      <c r="X53" t="s">
        <v>97</v>
      </c>
      <c r="Y53" t="s">
        <v>46</v>
      </c>
      <c r="Z53" t="s">
        <v>42</v>
      </c>
      <c r="AA53" t="s">
        <v>73</v>
      </c>
      <c r="AB53" t="s">
        <v>46</v>
      </c>
      <c r="AC53" t="s">
        <v>42</v>
      </c>
      <c r="AD53" t="s">
        <v>63</v>
      </c>
      <c r="AE53" t="s">
        <v>46</v>
      </c>
      <c r="AF53" t="s">
        <v>42</v>
      </c>
      <c r="AG53" t="s">
        <v>124</v>
      </c>
      <c r="AH53" t="s">
        <v>49</v>
      </c>
      <c r="AI53" t="s">
        <v>42</v>
      </c>
      <c r="AJ53" t="s">
        <v>81</v>
      </c>
      <c r="AK53" t="s">
        <v>49</v>
      </c>
      <c r="AL53" t="s">
        <v>42</v>
      </c>
      <c r="AM53" s="1">
        <v>38018</v>
      </c>
      <c r="AN53" t="s">
        <v>49</v>
      </c>
      <c r="AO53" t="s">
        <v>42</v>
      </c>
      <c r="AP53" t="s">
        <v>89</v>
      </c>
      <c r="AQ53" t="s">
        <v>49</v>
      </c>
      <c r="AR53" t="s">
        <v>42</v>
      </c>
    </row>
    <row r="54" spans="1:44" x14ac:dyDescent="0.25">
      <c r="A54" t="s">
        <v>204</v>
      </c>
      <c r="B54" t="s">
        <v>93</v>
      </c>
      <c r="C54" t="s">
        <v>42</v>
      </c>
      <c r="D54" t="s">
        <v>43</v>
      </c>
      <c r="E54" t="s">
        <v>42</v>
      </c>
      <c r="F54" t="s">
        <v>44</v>
      </c>
      <c r="G54" t="s">
        <v>43</v>
      </c>
      <c r="H54" t="s">
        <v>42</v>
      </c>
      <c r="I54" t="s">
        <v>45</v>
      </c>
      <c r="J54" t="s">
        <v>46</v>
      </c>
      <c r="K54" t="s">
        <v>42</v>
      </c>
      <c r="L54" t="s">
        <v>47</v>
      </c>
      <c r="M54" t="s">
        <v>46</v>
      </c>
      <c r="N54" t="s">
        <v>42</v>
      </c>
      <c r="O54" t="s">
        <v>48</v>
      </c>
      <c r="P54" t="s">
        <v>46</v>
      </c>
      <c r="Q54" t="s">
        <v>42</v>
      </c>
      <c r="R54" t="s">
        <v>153</v>
      </c>
      <c r="S54" t="s">
        <v>49</v>
      </c>
      <c r="T54" t="s">
        <v>42</v>
      </c>
      <c r="U54" t="s">
        <v>62</v>
      </c>
      <c r="V54" t="s">
        <v>46</v>
      </c>
      <c r="W54" t="s">
        <v>42</v>
      </c>
      <c r="X54" t="s">
        <v>52</v>
      </c>
      <c r="Y54" t="s">
        <v>49</v>
      </c>
      <c r="Z54" t="s">
        <v>42</v>
      </c>
      <c r="AA54" t="s">
        <v>73</v>
      </c>
      <c r="AB54" t="s">
        <v>46</v>
      </c>
      <c r="AC54" t="s">
        <v>42</v>
      </c>
      <c r="AD54" t="s">
        <v>63</v>
      </c>
      <c r="AE54" t="s">
        <v>46</v>
      </c>
      <c r="AF54" t="s">
        <v>42</v>
      </c>
      <c r="AG54" t="s">
        <v>64</v>
      </c>
      <c r="AH54" t="s">
        <v>46</v>
      </c>
      <c r="AI54" t="s">
        <v>42</v>
      </c>
      <c r="AJ54" t="s">
        <v>56</v>
      </c>
      <c r="AK54" t="s">
        <v>46</v>
      </c>
      <c r="AL54" t="s">
        <v>42</v>
      </c>
      <c r="AM54" s="1">
        <v>38048</v>
      </c>
      <c r="AN54" t="s">
        <v>46</v>
      </c>
      <c r="AO54" t="s">
        <v>42</v>
      </c>
      <c r="AP54" t="s">
        <v>77</v>
      </c>
      <c r="AQ54" t="s">
        <v>49</v>
      </c>
      <c r="AR54" t="s">
        <v>42</v>
      </c>
    </row>
    <row r="55" spans="1:44" x14ac:dyDescent="0.25">
      <c r="A55" t="s">
        <v>205</v>
      </c>
      <c r="B55" t="s">
        <v>131</v>
      </c>
      <c r="C55" t="s">
        <v>206</v>
      </c>
      <c r="D55" t="s">
        <v>43</v>
      </c>
      <c r="E55" t="s">
        <v>42</v>
      </c>
      <c r="F55" t="s">
        <v>44</v>
      </c>
      <c r="G55" t="s">
        <v>43</v>
      </c>
      <c r="H55" t="s">
        <v>42</v>
      </c>
      <c r="I55" t="s">
        <v>70</v>
      </c>
      <c r="J55" t="s">
        <v>49</v>
      </c>
      <c r="K55" t="s">
        <v>42</v>
      </c>
      <c r="L55" t="s">
        <v>47</v>
      </c>
      <c r="M55" t="s">
        <v>46</v>
      </c>
      <c r="N55" t="s">
        <v>42</v>
      </c>
      <c r="O55" t="s">
        <v>48</v>
      </c>
      <c r="P55" t="s">
        <v>46</v>
      </c>
      <c r="Q55" t="s">
        <v>42</v>
      </c>
      <c r="R55" t="s">
        <v>50</v>
      </c>
      <c r="S55" t="s">
        <v>46</v>
      </c>
      <c r="T55" t="s">
        <v>42</v>
      </c>
      <c r="U55" t="s">
        <v>62</v>
      </c>
      <c r="V55" t="s">
        <v>46</v>
      </c>
      <c r="W55" t="s">
        <v>42</v>
      </c>
      <c r="X55" t="s">
        <v>97</v>
      </c>
      <c r="Y55" t="s">
        <v>46</v>
      </c>
      <c r="Z55" t="s">
        <v>42</v>
      </c>
      <c r="AA55" t="s">
        <v>73</v>
      </c>
      <c r="AB55" t="s">
        <v>46</v>
      </c>
      <c r="AC55" t="s">
        <v>42</v>
      </c>
      <c r="AD55" t="s">
        <v>54</v>
      </c>
      <c r="AE55" t="s">
        <v>49</v>
      </c>
      <c r="AF55" t="s">
        <v>42</v>
      </c>
      <c r="AG55" t="s">
        <v>124</v>
      </c>
      <c r="AH55" t="s">
        <v>49</v>
      </c>
      <c r="AI55" t="s">
        <v>42</v>
      </c>
      <c r="AJ55" t="s">
        <v>65</v>
      </c>
      <c r="AK55" t="s">
        <v>49</v>
      </c>
      <c r="AL55" t="s">
        <v>42</v>
      </c>
      <c r="AM55" s="1">
        <v>38048</v>
      </c>
      <c r="AN55" t="s">
        <v>46</v>
      </c>
      <c r="AO55" t="s">
        <v>42</v>
      </c>
      <c r="AP55" t="s">
        <v>77</v>
      </c>
      <c r="AQ55" t="s">
        <v>49</v>
      </c>
      <c r="AR55" t="s">
        <v>42</v>
      </c>
    </row>
    <row r="56" spans="1:44" x14ac:dyDescent="0.25">
      <c r="A56" t="s">
        <v>207</v>
      </c>
      <c r="B56" t="s">
        <v>162</v>
      </c>
      <c r="C56" t="s">
        <v>42</v>
      </c>
      <c r="D56" t="s">
        <v>43</v>
      </c>
      <c r="E56" t="s">
        <v>42</v>
      </c>
      <c r="F56" t="s">
        <v>60</v>
      </c>
      <c r="G56" t="s">
        <v>43</v>
      </c>
      <c r="H56" t="s">
        <v>42</v>
      </c>
      <c r="I56" t="s">
        <v>45</v>
      </c>
      <c r="J56" t="s">
        <v>46</v>
      </c>
      <c r="K56" t="s">
        <v>42</v>
      </c>
      <c r="L56" t="s">
        <v>47</v>
      </c>
      <c r="M56" t="s">
        <v>46</v>
      </c>
      <c r="N56" t="s">
        <v>42</v>
      </c>
      <c r="O56" t="s">
        <v>48</v>
      </c>
      <c r="P56" t="s">
        <v>46</v>
      </c>
      <c r="Q56" t="s">
        <v>42</v>
      </c>
      <c r="R56" t="s">
        <v>86</v>
      </c>
      <c r="S56" t="s">
        <v>49</v>
      </c>
      <c r="T56" t="s">
        <v>42</v>
      </c>
      <c r="U56" t="s">
        <v>62</v>
      </c>
      <c r="V56" t="s">
        <v>46</v>
      </c>
      <c r="W56" t="s">
        <v>42</v>
      </c>
      <c r="X56" t="s">
        <v>97</v>
      </c>
      <c r="Y56" t="s">
        <v>46</v>
      </c>
      <c r="Z56" t="s">
        <v>42</v>
      </c>
      <c r="AA56" t="s">
        <v>73</v>
      </c>
      <c r="AB56" t="s">
        <v>46</v>
      </c>
      <c r="AC56" t="s">
        <v>42</v>
      </c>
      <c r="AD56" t="s">
        <v>63</v>
      </c>
      <c r="AE56" t="s">
        <v>46</v>
      </c>
      <c r="AF56" t="s">
        <v>42</v>
      </c>
      <c r="AG56" t="s">
        <v>64</v>
      </c>
      <c r="AH56" t="s">
        <v>46</v>
      </c>
      <c r="AI56" t="s">
        <v>42</v>
      </c>
      <c r="AJ56" t="s">
        <v>56</v>
      </c>
      <c r="AK56" t="s">
        <v>46</v>
      </c>
      <c r="AL56" t="s">
        <v>42</v>
      </c>
      <c r="AM56" s="1">
        <v>38048</v>
      </c>
      <c r="AN56" t="s">
        <v>46</v>
      </c>
      <c r="AO56" t="s">
        <v>42</v>
      </c>
      <c r="AP56" t="s">
        <v>66</v>
      </c>
      <c r="AQ56" t="s">
        <v>46</v>
      </c>
      <c r="AR56" t="s">
        <v>42</v>
      </c>
    </row>
    <row r="57" spans="1:44" x14ac:dyDescent="0.25">
      <c r="A57" t="s">
        <v>208</v>
      </c>
      <c r="B57" t="s">
        <v>59</v>
      </c>
      <c r="C57" t="s">
        <v>209</v>
      </c>
      <c r="D57" t="s">
        <v>43</v>
      </c>
      <c r="E57" t="s">
        <v>42</v>
      </c>
      <c r="F57" t="s">
        <v>44</v>
      </c>
      <c r="G57" t="s">
        <v>43</v>
      </c>
      <c r="H57" t="s">
        <v>42</v>
      </c>
      <c r="I57" t="s">
        <v>61</v>
      </c>
      <c r="J57" t="s">
        <v>49</v>
      </c>
      <c r="K57" t="s">
        <v>42</v>
      </c>
      <c r="L57" t="s">
        <v>47</v>
      </c>
      <c r="M57" t="s">
        <v>46</v>
      </c>
      <c r="N57" t="s">
        <v>42</v>
      </c>
      <c r="O57" t="s">
        <v>48</v>
      </c>
      <c r="P57" t="s">
        <v>46</v>
      </c>
      <c r="Q57" t="s">
        <v>42</v>
      </c>
      <c r="R57" t="s">
        <v>50</v>
      </c>
      <c r="S57" t="s">
        <v>46</v>
      </c>
      <c r="T57" t="s">
        <v>42</v>
      </c>
      <c r="U57" t="s">
        <v>62</v>
      </c>
      <c r="V57" t="s">
        <v>46</v>
      </c>
      <c r="W57" t="s">
        <v>42</v>
      </c>
      <c r="X57" t="s">
        <v>52</v>
      </c>
      <c r="Y57" t="s">
        <v>49</v>
      </c>
      <c r="Z57" t="s">
        <v>42</v>
      </c>
      <c r="AA57" t="s">
        <v>103</v>
      </c>
      <c r="AB57" t="s">
        <v>49</v>
      </c>
      <c r="AC57" t="s">
        <v>42</v>
      </c>
      <c r="AD57" t="s">
        <v>54</v>
      </c>
      <c r="AE57" t="s">
        <v>49</v>
      </c>
      <c r="AF57" t="s">
        <v>42</v>
      </c>
      <c r="AG57" t="s">
        <v>75</v>
      </c>
      <c r="AH57" t="s">
        <v>49</v>
      </c>
      <c r="AI57" t="s">
        <v>42</v>
      </c>
      <c r="AJ57" t="s">
        <v>56</v>
      </c>
      <c r="AK57" t="s">
        <v>46</v>
      </c>
      <c r="AL57" t="s">
        <v>42</v>
      </c>
      <c r="AM57" s="1">
        <v>38809</v>
      </c>
      <c r="AN57" t="s">
        <v>49</v>
      </c>
      <c r="AO57" t="s">
        <v>42</v>
      </c>
      <c r="AP57" t="s">
        <v>66</v>
      </c>
      <c r="AQ57" t="s">
        <v>46</v>
      </c>
      <c r="AR57" t="s">
        <v>42</v>
      </c>
    </row>
    <row r="58" spans="1:44" x14ac:dyDescent="0.25">
      <c r="A58" t="s">
        <v>210</v>
      </c>
      <c r="B58" t="s">
        <v>93</v>
      </c>
      <c r="C58" t="s">
        <v>42</v>
      </c>
      <c r="D58" t="s">
        <v>43</v>
      </c>
      <c r="E58" t="s">
        <v>42</v>
      </c>
      <c r="F58" t="s">
        <v>44</v>
      </c>
      <c r="G58" t="s">
        <v>43</v>
      </c>
      <c r="H58" t="s">
        <v>42</v>
      </c>
      <c r="I58" t="s">
        <v>45</v>
      </c>
      <c r="J58" t="s">
        <v>46</v>
      </c>
      <c r="K58" t="s">
        <v>42</v>
      </c>
      <c r="L58" t="s">
        <v>85</v>
      </c>
      <c r="M58" t="s">
        <v>49</v>
      </c>
      <c r="N58" t="s">
        <v>42</v>
      </c>
      <c r="O58" t="s">
        <v>126</v>
      </c>
      <c r="P58" t="s">
        <v>49</v>
      </c>
      <c r="Q58" t="s">
        <v>42</v>
      </c>
      <c r="R58" t="s">
        <v>50</v>
      </c>
      <c r="S58" t="s">
        <v>46</v>
      </c>
      <c r="T58" t="s">
        <v>42</v>
      </c>
      <c r="U58" t="s">
        <v>62</v>
      </c>
      <c r="V58" t="s">
        <v>46</v>
      </c>
      <c r="W58" t="s">
        <v>42</v>
      </c>
      <c r="X58" t="s">
        <v>97</v>
      </c>
      <c r="Y58" t="s">
        <v>46</v>
      </c>
      <c r="Z58" t="s">
        <v>42</v>
      </c>
      <c r="AA58" t="s">
        <v>73</v>
      </c>
      <c r="AB58" t="s">
        <v>46</v>
      </c>
      <c r="AC58" t="s">
        <v>42</v>
      </c>
      <c r="AD58" t="s">
        <v>63</v>
      </c>
      <c r="AE58" t="s">
        <v>46</v>
      </c>
      <c r="AF58" t="s">
        <v>42</v>
      </c>
      <c r="AG58" t="s">
        <v>64</v>
      </c>
      <c r="AH58" t="s">
        <v>46</v>
      </c>
      <c r="AI58" t="s">
        <v>42</v>
      </c>
      <c r="AJ58" t="s">
        <v>56</v>
      </c>
      <c r="AK58" t="s">
        <v>46</v>
      </c>
      <c r="AL58" t="s">
        <v>42</v>
      </c>
      <c r="AM58" s="1">
        <v>38809</v>
      </c>
      <c r="AN58" t="s">
        <v>49</v>
      </c>
      <c r="AO58" t="s">
        <v>42</v>
      </c>
      <c r="AP58" t="s">
        <v>66</v>
      </c>
      <c r="AQ58" t="s">
        <v>46</v>
      </c>
      <c r="AR58" t="s">
        <v>42</v>
      </c>
    </row>
    <row r="59" spans="1:44" x14ac:dyDescent="0.25">
      <c r="A59" t="s">
        <v>211</v>
      </c>
      <c r="B59" t="s">
        <v>131</v>
      </c>
      <c r="C59" t="s">
        <v>212</v>
      </c>
      <c r="D59" t="s">
        <v>43</v>
      </c>
      <c r="E59" t="s">
        <v>42</v>
      </c>
      <c r="F59" t="s">
        <v>44</v>
      </c>
      <c r="G59" t="s">
        <v>43</v>
      </c>
      <c r="H59" t="s">
        <v>42</v>
      </c>
      <c r="I59" t="s">
        <v>61</v>
      </c>
      <c r="J59" t="s">
        <v>49</v>
      </c>
      <c r="K59" t="s">
        <v>42</v>
      </c>
      <c r="L59" t="s">
        <v>47</v>
      </c>
      <c r="M59" t="s">
        <v>46</v>
      </c>
      <c r="N59" t="s">
        <v>42</v>
      </c>
      <c r="O59" t="s">
        <v>126</v>
      </c>
      <c r="P59" t="s">
        <v>49</v>
      </c>
      <c r="Q59" t="s">
        <v>42</v>
      </c>
      <c r="R59" t="s">
        <v>86</v>
      </c>
      <c r="S59" t="s">
        <v>49</v>
      </c>
      <c r="T59" t="s">
        <v>42</v>
      </c>
      <c r="U59" t="s">
        <v>62</v>
      </c>
      <c r="V59" t="s">
        <v>46</v>
      </c>
      <c r="W59" t="s">
        <v>42</v>
      </c>
      <c r="X59" t="s">
        <v>97</v>
      </c>
      <c r="Y59" t="s">
        <v>46</v>
      </c>
      <c r="Z59" t="s">
        <v>42</v>
      </c>
      <c r="AA59" t="s">
        <v>73</v>
      </c>
      <c r="AB59" t="s">
        <v>46</v>
      </c>
      <c r="AC59" t="s">
        <v>42</v>
      </c>
      <c r="AD59" t="s">
        <v>63</v>
      </c>
      <c r="AE59" t="s">
        <v>46</v>
      </c>
      <c r="AF59" t="s">
        <v>42</v>
      </c>
      <c r="AG59" t="s">
        <v>55</v>
      </c>
      <c r="AH59" t="s">
        <v>49</v>
      </c>
      <c r="AI59" t="s">
        <v>42</v>
      </c>
      <c r="AJ59" t="s">
        <v>56</v>
      </c>
      <c r="AK59" t="s">
        <v>46</v>
      </c>
      <c r="AL59" t="s">
        <v>42</v>
      </c>
      <c r="AM59" s="1">
        <v>38445</v>
      </c>
      <c r="AN59" t="s">
        <v>49</v>
      </c>
      <c r="AO59" t="s">
        <v>42</v>
      </c>
      <c r="AP59" t="s">
        <v>66</v>
      </c>
      <c r="AQ59" t="s">
        <v>46</v>
      </c>
      <c r="AR59" t="s">
        <v>42</v>
      </c>
    </row>
    <row r="60" spans="1:44" x14ac:dyDescent="0.25">
      <c r="A60" t="s">
        <v>213</v>
      </c>
      <c r="B60" t="s">
        <v>162</v>
      </c>
      <c r="C60" t="s">
        <v>214</v>
      </c>
      <c r="D60" t="s">
        <v>43</v>
      </c>
      <c r="E60" t="s">
        <v>42</v>
      </c>
      <c r="F60" t="s">
        <v>44</v>
      </c>
      <c r="G60" t="s">
        <v>43</v>
      </c>
      <c r="H60" t="s">
        <v>42</v>
      </c>
      <c r="I60" t="s">
        <v>45</v>
      </c>
      <c r="J60" t="s">
        <v>46</v>
      </c>
      <c r="K60" t="s">
        <v>42</v>
      </c>
      <c r="L60" t="s">
        <v>47</v>
      </c>
      <c r="M60" t="s">
        <v>46</v>
      </c>
      <c r="N60" t="s">
        <v>42</v>
      </c>
      <c r="O60" t="s">
        <v>91</v>
      </c>
      <c r="P60" t="s">
        <v>49</v>
      </c>
      <c r="Q60" t="s">
        <v>42</v>
      </c>
      <c r="R60" t="s">
        <v>50</v>
      </c>
      <c r="S60" t="s">
        <v>46</v>
      </c>
      <c r="T60" t="s">
        <v>42</v>
      </c>
      <c r="U60" t="s">
        <v>62</v>
      </c>
      <c r="V60" t="s">
        <v>46</v>
      </c>
      <c r="W60" t="s">
        <v>42</v>
      </c>
      <c r="X60" t="s">
        <v>97</v>
      </c>
      <c r="Y60" t="s">
        <v>46</v>
      </c>
      <c r="Z60" t="s">
        <v>42</v>
      </c>
      <c r="AA60" t="s">
        <v>73</v>
      </c>
      <c r="AB60" t="s">
        <v>46</v>
      </c>
      <c r="AC60" t="s">
        <v>42</v>
      </c>
      <c r="AD60" t="s">
        <v>63</v>
      </c>
      <c r="AE60" t="s">
        <v>46</v>
      </c>
      <c r="AF60" t="s">
        <v>42</v>
      </c>
      <c r="AG60" t="s">
        <v>64</v>
      </c>
      <c r="AH60" t="s">
        <v>46</v>
      </c>
      <c r="AI60" t="s">
        <v>42</v>
      </c>
      <c r="AJ60" t="s">
        <v>56</v>
      </c>
      <c r="AK60" t="s">
        <v>46</v>
      </c>
      <c r="AL60" t="s">
        <v>42</v>
      </c>
      <c r="AM60" s="1">
        <v>38048</v>
      </c>
      <c r="AN60" t="s">
        <v>46</v>
      </c>
      <c r="AO60" t="s">
        <v>42</v>
      </c>
      <c r="AP60" t="s">
        <v>66</v>
      </c>
      <c r="AQ60" t="s">
        <v>46</v>
      </c>
      <c r="AR60" t="s">
        <v>42</v>
      </c>
    </row>
    <row r="61" spans="1:44" x14ac:dyDescent="0.25">
      <c r="A61" t="s">
        <v>215</v>
      </c>
      <c r="B61" t="s">
        <v>107</v>
      </c>
      <c r="C61" t="s">
        <v>42</v>
      </c>
      <c r="D61" t="s">
        <v>43</v>
      </c>
      <c r="E61" t="s">
        <v>42</v>
      </c>
      <c r="F61" t="s">
        <v>44</v>
      </c>
      <c r="G61" t="s">
        <v>43</v>
      </c>
      <c r="H61" t="s">
        <v>42</v>
      </c>
      <c r="I61" t="s">
        <v>70</v>
      </c>
      <c r="J61" t="s">
        <v>49</v>
      </c>
      <c r="K61" t="s">
        <v>42</v>
      </c>
      <c r="L61" t="s">
        <v>47</v>
      </c>
      <c r="M61" t="s">
        <v>46</v>
      </c>
      <c r="N61" t="s">
        <v>42</v>
      </c>
      <c r="O61" t="s">
        <v>48</v>
      </c>
      <c r="P61" t="s">
        <v>46</v>
      </c>
      <c r="Q61" t="s">
        <v>42</v>
      </c>
      <c r="R61" t="s">
        <v>71</v>
      </c>
      <c r="S61" t="s">
        <v>49</v>
      </c>
      <c r="T61" t="s">
        <v>42</v>
      </c>
      <c r="U61" t="s">
        <v>62</v>
      </c>
      <c r="V61" t="s">
        <v>46</v>
      </c>
      <c r="W61" t="s">
        <v>42</v>
      </c>
      <c r="X61" t="s">
        <v>97</v>
      </c>
      <c r="Y61" t="s">
        <v>46</v>
      </c>
      <c r="Z61" t="s">
        <v>42</v>
      </c>
      <c r="AA61" t="s">
        <v>73</v>
      </c>
      <c r="AB61" t="s">
        <v>46</v>
      </c>
      <c r="AC61" t="s">
        <v>42</v>
      </c>
      <c r="AD61" t="s">
        <v>63</v>
      </c>
      <c r="AE61" t="s">
        <v>46</v>
      </c>
      <c r="AF61" t="s">
        <v>42</v>
      </c>
      <c r="AG61" t="s">
        <v>64</v>
      </c>
      <c r="AH61" t="s">
        <v>46</v>
      </c>
      <c r="AI61" t="s">
        <v>42</v>
      </c>
      <c r="AJ61" t="s">
        <v>56</v>
      </c>
      <c r="AK61" t="s">
        <v>46</v>
      </c>
      <c r="AL61" t="s">
        <v>42</v>
      </c>
      <c r="AM61" s="1">
        <v>38018</v>
      </c>
      <c r="AN61" t="s">
        <v>49</v>
      </c>
      <c r="AO61" t="s">
        <v>42</v>
      </c>
      <c r="AP61" t="s">
        <v>89</v>
      </c>
      <c r="AQ61" t="s">
        <v>49</v>
      </c>
      <c r="AR61" t="s">
        <v>42</v>
      </c>
    </row>
    <row r="62" spans="1:44" x14ac:dyDescent="0.25">
      <c r="A62" t="s">
        <v>216</v>
      </c>
      <c r="B62" t="s">
        <v>107</v>
      </c>
      <c r="C62" t="s">
        <v>42</v>
      </c>
      <c r="D62" t="s">
        <v>43</v>
      </c>
      <c r="E62" t="s">
        <v>42</v>
      </c>
      <c r="F62" t="s">
        <v>44</v>
      </c>
      <c r="G62" t="s">
        <v>43</v>
      </c>
      <c r="H62" t="s">
        <v>42</v>
      </c>
      <c r="I62" t="s">
        <v>70</v>
      </c>
      <c r="J62" t="s">
        <v>49</v>
      </c>
      <c r="K62" t="s">
        <v>42</v>
      </c>
      <c r="L62" t="s">
        <v>47</v>
      </c>
      <c r="M62" t="s">
        <v>46</v>
      </c>
      <c r="N62" t="s">
        <v>42</v>
      </c>
      <c r="O62" t="s">
        <v>48</v>
      </c>
      <c r="P62" t="s">
        <v>46</v>
      </c>
      <c r="Q62" t="s">
        <v>42</v>
      </c>
      <c r="R62" t="s">
        <v>71</v>
      </c>
      <c r="S62" t="s">
        <v>49</v>
      </c>
      <c r="T62" t="s">
        <v>42</v>
      </c>
      <c r="U62" t="s">
        <v>62</v>
      </c>
      <c r="V62" t="s">
        <v>46</v>
      </c>
      <c r="W62" t="s">
        <v>42</v>
      </c>
      <c r="X62" t="s">
        <v>97</v>
      </c>
      <c r="Y62" t="s">
        <v>46</v>
      </c>
      <c r="Z62" t="s">
        <v>42</v>
      </c>
      <c r="AA62" t="s">
        <v>73</v>
      </c>
      <c r="AB62" t="s">
        <v>46</v>
      </c>
      <c r="AC62" t="s">
        <v>42</v>
      </c>
      <c r="AD62" t="s">
        <v>63</v>
      </c>
      <c r="AE62" t="s">
        <v>46</v>
      </c>
      <c r="AF62" t="s">
        <v>42</v>
      </c>
      <c r="AG62" t="s">
        <v>64</v>
      </c>
      <c r="AH62" t="s">
        <v>46</v>
      </c>
      <c r="AI62" t="s">
        <v>42</v>
      </c>
      <c r="AJ62" t="s">
        <v>56</v>
      </c>
      <c r="AK62" t="s">
        <v>46</v>
      </c>
      <c r="AL62" t="s">
        <v>42</v>
      </c>
      <c r="AM62" s="1">
        <v>38018</v>
      </c>
      <c r="AN62" t="s">
        <v>49</v>
      </c>
      <c r="AO62" t="s">
        <v>42</v>
      </c>
      <c r="AP62" t="s">
        <v>89</v>
      </c>
      <c r="AQ62" t="s">
        <v>49</v>
      </c>
      <c r="AR62" t="s">
        <v>42</v>
      </c>
    </row>
    <row r="63" spans="1:44" x14ac:dyDescent="0.25">
      <c r="A63" t="s">
        <v>217</v>
      </c>
      <c r="B63" t="s">
        <v>107</v>
      </c>
      <c r="C63" t="s">
        <v>42</v>
      </c>
      <c r="D63" t="s">
        <v>43</v>
      </c>
      <c r="E63" t="s">
        <v>42</v>
      </c>
      <c r="F63" t="s">
        <v>60</v>
      </c>
      <c r="G63" t="s">
        <v>43</v>
      </c>
      <c r="H63" t="s">
        <v>42</v>
      </c>
      <c r="I63" t="s">
        <v>61</v>
      </c>
      <c r="J63" t="s">
        <v>49</v>
      </c>
      <c r="K63" t="s">
        <v>42</v>
      </c>
      <c r="L63" t="s">
        <v>47</v>
      </c>
      <c r="M63" t="s">
        <v>46</v>
      </c>
      <c r="N63" t="s">
        <v>42</v>
      </c>
      <c r="O63" t="s">
        <v>48</v>
      </c>
      <c r="P63" t="s">
        <v>46</v>
      </c>
      <c r="Q63" t="s">
        <v>42</v>
      </c>
      <c r="R63" t="s">
        <v>71</v>
      </c>
      <c r="S63" t="s">
        <v>49</v>
      </c>
      <c r="T63" t="s">
        <v>42</v>
      </c>
      <c r="U63" t="s">
        <v>62</v>
      </c>
      <c r="V63" t="s">
        <v>46</v>
      </c>
      <c r="W63" t="s">
        <v>42</v>
      </c>
      <c r="X63" t="s">
        <v>97</v>
      </c>
      <c r="Y63" t="s">
        <v>46</v>
      </c>
      <c r="Z63" t="s">
        <v>42</v>
      </c>
      <c r="AA63" t="s">
        <v>103</v>
      </c>
      <c r="AB63" t="s">
        <v>49</v>
      </c>
      <c r="AC63" t="s">
        <v>42</v>
      </c>
      <c r="AD63" t="s">
        <v>63</v>
      </c>
      <c r="AE63" t="s">
        <v>46</v>
      </c>
      <c r="AF63" t="s">
        <v>42</v>
      </c>
      <c r="AG63" t="s">
        <v>64</v>
      </c>
      <c r="AH63" t="s">
        <v>46</v>
      </c>
      <c r="AI63" t="s">
        <v>42</v>
      </c>
      <c r="AJ63" t="s">
        <v>56</v>
      </c>
      <c r="AK63" t="s">
        <v>46</v>
      </c>
      <c r="AL63" t="s">
        <v>42</v>
      </c>
      <c r="AM63" s="1">
        <v>38809</v>
      </c>
      <c r="AN63" t="s">
        <v>49</v>
      </c>
      <c r="AO63" t="s">
        <v>42</v>
      </c>
      <c r="AP63" t="s">
        <v>66</v>
      </c>
      <c r="AQ63" t="s">
        <v>46</v>
      </c>
      <c r="AR63" t="s">
        <v>42</v>
      </c>
    </row>
    <row r="64" spans="1:44" x14ac:dyDescent="0.25">
      <c r="A64" t="s">
        <v>218</v>
      </c>
      <c r="B64" t="s">
        <v>131</v>
      </c>
      <c r="C64" t="s">
        <v>42</v>
      </c>
      <c r="D64" t="s">
        <v>43</v>
      </c>
      <c r="E64" t="s">
        <v>42</v>
      </c>
      <c r="F64" t="s">
        <v>83</v>
      </c>
      <c r="G64" t="s">
        <v>43</v>
      </c>
      <c r="H64" t="s">
        <v>42</v>
      </c>
      <c r="I64" t="s">
        <v>61</v>
      </c>
      <c r="J64" t="s">
        <v>49</v>
      </c>
      <c r="K64" t="s">
        <v>42</v>
      </c>
      <c r="L64" t="s">
        <v>157</v>
      </c>
      <c r="M64" t="s">
        <v>49</v>
      </c>
      <c r="N64" t="s">
        <v>42</v>
      </c>
      <c r="O64" t="s">
        <v>48</v>
      </c>
      <c r="P64" t="s">
        <v>46</v>
      </c>
      <c r="Q64" t="s">
        <v>42</v>
      </c>
      <c r="R64" t="s">
        <v>71</v>
      </c>
      <c r="S64" t="s">
        <v>49</v>
      </c>
      <c r="T64" t="s">
        <v>42</v>
      </c>
      <c r="U64" t="s">
        <v>62</v>
      </c>
      <c r="V64" t="s">
        <v>46</v>
      </c>
      <c r="W64" t="s">
        <v>42</v>
      </c>
      <c r="X64" t="s">
        <v>52</v>
      </c>
      <c r="Y64" t="s">
        <v>49</v>
      </c>
      <c r="Z64" t="s">
        <v>42</v>
      </c>
      <c r="AA64" t="s">
        <v>73</v>
      </c>
      <c r="AB64" t="s">
        <v>46</v>
      </c>
      <c r="AC64" t="s">
        <v>42</v>
      </c>
      <c r="AD64" t="s">
        <v>63</v>
      </c>
      <c r="AE64" t="s">
        <v>46</v>
      </c>
      <c r="AF64" t="s">
        <v>42</v>
      </c>
      <c r="AG64" t="s">
        <v>64</v>
      </c>
      <c r="AH64" t="s">
        <v>46</v>
      </c>
      <c r="AI64" t="s">
        <v>42</v>
      </c>
      <c r="AJ64" t="s">
        <v>56</v>
      </c>
      <c r="AK64" t="s">
        <v>46</v>
      </c>
      <c r="AL64" t="s">
        <v>42</v>
      </c>
      <c r="AM64" s="1">
        <v>38018</v>
      </c>
      <c r="AN64" t="s">
        <v>49</v>
      </c>
      <c r="AO64" t="s">
        <v>42</v>
      </c>
      <c r="AP64" t="s">
        <v>66</v>
      </c>
      <c r="AQ64" t="s">
        <v>46</v>
      </c>
      <c r="AR64" t="s">
        <v>42</v>
      </c>
    </row>
    <row r="65" spans="1:44" x14ac:dyDescent="0.25">
      <c r="A65" t="s">
        <v>219</v>
      </c>
      <c r="B65" t="s">
        <v>41</v>
      </c>
      <c r="C65" t="s">
        <v>42</v>
      </c>
      <c r="D65" t="s">
        <v>43</v>
      </c>
      <c r="E65" t="s">
        <v>42</v>
      </c>
      <c r="F65" t="s">
        <v>44</v>
      </c>
      <c r="G65" t="s">
        <v>43</v>
      </c>
      <c r="H65" t="s">
        <v>42</v>
      </c>
      <c r="I65" t="s">
        <v>45</v>
      </c>
      <c r="J65" t="s">
        <v>46</v>
      </c>
      <c r="K65" t="s">
        <v>42</v>
      </c>
      <c r="L65" t="s">
        <v>47</v>
      </c>
      <c r="M65" t="s">
        <v>46</v>
      </c>
      <c r="N65" t="s">
        <v>42</v>
      </c>
      <c r="O65" t="s">
        <v>48</v>
      </c>
      <c r="P65" t="s">
        <v>46</v>
      </c>
      <c r="Q65" t="s">
        <v>42</v>
      </c>
      <c r="R65" t="s">
        <v>71</v>
      </c>
      <c r="S65" t="s">
        <v>49</v>
      </c>
      <c r="T65" t="s">
        <v>42</v>
      </c>
      <c r="U65" t="s">
        <v>51</v>
      </c>
      <c r="V65" t="s">
        <v>49</v>
      </c>
      <c r="W65" t="s">
        <v>42</v>
      </c>
      <c r="X65" t="s">
        <v>88</v>
      </c>
      <c r="Y65" t="s">
        <v>49</v>
      </c>
      <c r="Z65" t="s">
        <v>42</v>
      </c>
      <c r="AA65" t="s">
        <v>103</v>
      </c>
      <c r="AB65" t="s">
        <v>49</v>
      </c>
      <c r="AC65" t="s">
        <v>42</v>
      </c>
      <c r="AD65" t="s">
        <v>63</v>
      </c>
      <c r="AE65" t="s">
        <v>46</v>
      </c>
      <c r="AF65" t="s">
        <v>42</v>
      </c>
      <c r="AG65" t="s">
        <v>55</v>
      </c>
      <c r="AH65" t="s">
        <v>49</v>
      </c>
      <c r="AI65" t="s">
        <v>42</v>
      </c>
      <c r="AJ65" t="s">
        <v>76</v>
      </c>
      <c r="AK65" t="s">
        <v>49</v>
      </c>
      <c r="AL65" t="s">
        <v>42</v>
      </c>
      <c r="AM65" s="1">
        <v>38809</v>
      </c>
      <c r="AN65" t="s">
        <v>49</v>
      </c>
      <c r="AO65" t="s">
        <v>42</v>
      </c>
      <c r="AP65" t="s">
        <v>77</v>
      </c>
      <c r="AQ65" t="s">
        <v>49</v>
      </c>
      <c r="AR65" t="s">
        <v>42</v>
      </c>
    </row>
    <row r="66" spans="1:44" x14ac:dyDescent="0.25">
      <c r="A66" t="s">
        <v>220</v>
      </c>
      <c r="B66" t="s">
        <v>95</v>
      </c>
      <c r="C66" t="s">
        <v>42</v>
      </c>
      <c r="D66" t="s">
        <v>43</v>
      </c>
      <c r="E66" t="s">
        <v>42</v>
      </c>
      <c r="F66" t="s">
        <v>44</v>
      </c>
      <c r="G66" t="s">
        <v>43</v>
      </c>
      <c r="H66" t="s">
        <v>42</v>
      </c>
      <c r="I66" t="s">
        <v>70</v>
      </c>
      <c r="J66" t="s">
        <v>49</v>
      </c>
      <c r="K66" t="s">
        <v>42</v>
      </c>
      <c r="L66" t="s">
        <v>47</v>
      </c>
      <c r="M66" t="s">
        <v>46</v>
      </c>
      <c r="N66" t="s">
        <v>42</v>
      </c>
      <c r="O66" t="s">
        <v>126</v>
      </c>
      <c r="P66" t="s">
        <v>49</v>
      </c>
      <c r="Q66" t="s">
        <v>42</v>
      </c>
      <c r="R66" t="s">
        <v>50</v>
      </c>
      <c r="S66" t="s">
        <v>46</v>
      </c>
      <c r="T66" t="s">
        <v>42</v>
      </c>
      <c r="U66" t="s">
        <v>62</v>
      </c>
      <c r="V66" t="s">
        <v>46</v>
      </c>
      <c r="W66" t="s">
        <v>42</v>
      </c>
      <c r="X66" t="s">
        <v>52</v>
      </c>
      <c r="Y66" t="s">
        <v>49</v>
      </c>
      <c r="Z66" t="s">
        <v>42</v>
      </c>
      <c r="AA66" t="s">
        <v>73</v>
      </c>
      <c r="AB66" t="s">
        <v>46</v>
      </c>
      <c r="AC66" t="s">
        <v>42</v>
      </c>
      <c r="AD66" t="s">
        <v>54</v>
      </c>
      <c r="AE66" t="s">
        <v>49</v>
      </c>
      <c r="AF66" t="s">
        <v>42</v>
      </c>
      <c r="AG66" t="s">
        <v>75</v>
      </c>
      <c r="AH66" t="s">
        <v>49</v>
      </c>
      <c r="AI66" t="s">
        <v>42</v>
      </c>
      <c r="AJ66" t="s">
        <v>65</v>
      </c>
      <c r="AK66" t="s">
        <v>49</v>
      </c>
      <c r="AL66" t="s">
        <v>42</v>
      </c>
      <c r="AM66" s="1">
        <v>38809</v>
      </c>
      <c r="AN66" t="s">
        <v>49</v>
      </c>
      <c r="AO66" t="s">
        <v>42</v>
      </c>
      <c r="AP66" t="s">
        <v>66</v>
      </c>
      <c r="AQ66" t="s">
        <v>46</v>
      </c>
      <c r="AR66" t="s">
        <v>42</v>
      </c>
    </row>
    <row r="67" spans="1:44" x14ac:dyDescent="0.25">
      <c r="A67" t="s">
        <v>221</v>
      </c>
      <c r="B67" t="s">
        <v>68</v>
      </c>
      <c r="C67" t="s">
        <v>42</v>
      </c>
      <c r="D67" t="s">
        <v>43</v>
      </c>
      <c r="E67" t="s">
        <v>42</v>
      </c>
      <c r="F67" t="s">
        <v>44</v>
      </c>
      <c r="G67" t="s">
        <v>43</v>
      </c>
      <c r="H67" t="s">
        <v>42</v>
      </c>
      <c r="I67" t="s">
        <v>70</v>
      </c>
      <c r="J67" t="s">
        <v>49</v>
      </c>
      <c r="K67" t="s">
        <v>42</v>
      </c>
      <c r="L67" t="s">
        <v>47</v>
      </c>
      <c r="M67" t="s">
        <v>46</v>
      </c>
      <c r="N67" t="s">
        <v>42</v>
      </c>
      <c r="O67" t="s">
        <v>91</v>
      </c>
      <c r="P67" t="s">
        <v>49</v>
      </c>
      <c r="Q67" t="s">
        <v>42</v>
      </c>
      <c r="R67" t="s">
        <v>71</v>
      </c>
      <c r="S67" t="s">
        <v>49</v>
      </c>
      <c r="T67" t="s">
        <v>42</v>
      </c>
      <c r="U67" t="s">
        <v>119</v>
      </c>
      <c r="V67" t="s">
        <v>49</v>
      </c>
      <c r="W67" t="s">
        <v>42</v>
      </c>
      <c r="X67" t="s">
        <v>97</v>
      </c>
      <c r="Y67" t="s">
        <v>46</v>
      </c>
      <c r="Z67" t="s">
        <v>42</v>
      </c>
      <c r="AA67" t="s">
        <v>98</v>
      </c>
      <c r="AB67" t="s">
        <v>49</v>
      </c>
      <c r="AC67" t="s">
        <v>42</v>
      </c>
      <c r="AD67" t="s">
        <v>63</v>
      </c>
      <c r="AE67" t="s">
        <v>46</v>
      </c>
      <c r="AF67" t="s">
        <v>42</v>
      </c>
      <c r="AG67" t="s">
        <v>75</v>
      </c>
      <c r="AH67" t="s">
        <v>49</v>
      </c>
      <c r="AI67" t="s">
        <v>42</v>
      </c>
      <c r="AJ67" t="s">
        <v>65</v>
      </c>
      <c r="AK67" t="s">
        <v>49</v>
      </c>
      <c r="AL67" t="s">
        <v>42</v>
      </c>
      <c r="AM67" s="1">
        <v>38445</v>
      </c>
      <c r="AN67" t="s">
        <v>49</v>
      </c>
      <c r="AO67" t="s">
        <v>42</v>
      </c>
      <c r="AP67" t="s">
        <v>57</v>
      </c>
      <c r="AQ67" t="s">
        <v>49</v>
      </c>
      <c r="AR67" t="s">
        <v>42</v>
      </c>
    </row>
    <row r="68" spans="1:44" x14ac:dyDescent="0.25">
      <c r="A68" t="s">
        <v>222</v>
      </c>
      <c r="B68" t="s">
        <v>41</v>
      </c>
      <c r="C68" t="s">
        <v>42</v>
      </c>
      <c r="D68" t="s">
        <v>43</v>
      </c>
      <c r="E68" t="s">
        <v>42</v>
      </c>
      <c r="F68" t="s">
        <v>44</v>
      </c>
      <c r="G68" t="s">
        <v>43</v>
      </c>
      <c r="H68" t="s">
        <v>42</v>
      </c>
      <c r="I68" t="s">
        <v>45</v>
      </c>
      <c r="J68" t="s">
        <v>46</v>
      </c>
      <c r="K68" t="s">
        <v>42</v>
      </c>
      <c r="L68" t="s">
        <v>47</v>
      </c>
      <c r="M68" t="s">
        <v>46</v>
      </c>
      <c r="N68" t="s">
        <v>42</v>
      </c>
      <c r="O68" t="s">
        <v>183</v>
      </c>
      <c r="P68" t="s">
        <v>49</v>
      </c>
      <c r="Q68" t="s">
        <v>42</v>
      </c>
      <c r="R68" t="s">
        <v>71</v>
      </c>
      <c r="S68" t="s">
        <v>49</v>
      </c>
      <c r="T68" t="s">
        <v>42</v>
      </c>
      <c r="U68" t="s">
        <v>51</v>
      </c>
      <c r="V68" t="s">
        <v>49</v>
      </c>
      <c r="W68" t="s">
        <v>42</v>
      </c>
      <c r="X68" t="s">
        <v>52</v>
      </c>
      <c r="Y68" t="s">
        <v>49</v>
      </c>
      <c r="Z68" t="s">
        <v>42</v>
      </c>
      <c r="AA68" t="s">
        <v>98</v>
      </c>
      <c r="AB68" t="s">
        <v>49</v>
      </c>
      <c r="AC68" t="s">
        <v>42</v>
      </c>
      <c r="AD68" t="s">
        <v>63</v>
      </c>
      <c r="AE68" t="s">
        <v>46</v>
      </c>
      <c r="AF68" t="s">
        <v>42</v>
      </c>
      <c r="AG68" t="s">
        <v>75</v>
      </c>
      <c r="AH68" t="s">
        <v>49</v>
      </c>
      <c r="AI68" t="s">
        <v>42</v>
      </c>
      <c r="AJ68" t="s">
        <v>56</v>
      </c>
      <c r="AK68" t="s">
        <v>46</v>
      </c>
      <c r="AL68" t="s">
        <v>42</v>
      </c>
      <c r="AM68" s="1">
        <v>38809</v>
      </c>
      <c r="AN68" t="s">
        <v>49</v>
      </c>
      <c r="AO68" t="s">
        <v>42</v>
      </c>
      <c r="AP68" t="s">
        <v>77</v>
      </c>
      <c r="AQ68" t="s">
        <v>49</v>
      </c>
      <c r="AR68" t="s">
        <v>42</v>
      </c>
    </row>
    <row r="69" spans="1:44" x14ac:dyDescent="0.25">
      <c r="A69" t="s">
        <v>223</v>
      </c>
      <c r="B69" t="s">
        <v>59</v>
      </c>
      <c r="C69" t="s">
        <v>224</v>
      </c>
      <c r="D69" t="s">
        <v>43</v>
      </c>
      <c r="E69" t="s">
        <v>42</v>
      </c>
      <c r="F69" t="s">
        <v>44</v>
      </c>
      <c r="G69" t="s">
        <v>43</v>
      </c>
      <c r="H69" t="s">
        <v>42</v>
      </c>
      <c r="I69" t="s">
        <v>45</v>
      </c>
      <c r="J69" t="s">
        <v>46</v>
      </c>
      <c r="K69" t="s">
        <v>42</v>
      </c>
      <c r="L69" t="s">
        <v>47</v>
      </c>
      <c r="M69" t="s">
        <v>46</v>
      </c>
      <c r="N69" t="s">
        <v>42</v>
      </c>
      <c r="O69" t="s">
        <v>48</v>
      </c>
      <c r="P69" t="s">
        <v>46</v>
      </c>
      <c r="Q69" t="s">
        <v>42</v>
      </c>
      <c r="R69" t="s">
        <v>50</v>
      </c>
      <c r="S69" t="s">
        <v>46</v>
      </c>
      <c r="T69" t="s">
        <v>42</v>
      </c>
      <c r="U69" t="s">
        <v>62</v>
      </c>
      <c r="V69" t="s">
        <v>46</v>
      </c>
      <c r="W69" t="s">
        <v>42</v>
      </c>
      <c r="X69" t="s">
        <v>52</v>
      </c>
      <c r="Y69" t="s">
        <v>49</v>
      </c>
      <c r="Z69" t="s">
        <v>42</v>
      </c>
      <c r="AA69" t="s">
        <v>98</v>
      </c>
      <c r="AB69" t="s">
        <v>49</v>
      </c>
      <c r="AC69" t="s">
        <v>42</v>
      </c>
      <c r="AD69" t="s">
        <v>74</v>
      </c>
      <c r="AE69" t="s">
        <v>49</v>
      </c>
      <c r="AF69" t="s">
        <v>42</v>
      </c>
      <c r="AG69" t="s">
        <v>64</v>
      </c>
      <c r="AH69" t="s">
        <v>46</v>
      </c>
      <c r="AI69" t="s">
        <v>42</v>
      </c>
      <c r="AJ69" t="s">
        <v>76</v>
      </c>
      <c r="AK69" t="s">
        <v>49</v>
      </c>
      <c r="AL69" t="s">
        <v>42</v>
      </c>
      <c r="AM69" s="1">
        <v>38445</v>
      </c>
      <c r="AN69" t="s">
        <v>49</v>
      </c>
      <c r="AO69" t="s">
        <v>42</v>
      </c>
      <c r="AP69" t="s">
        <v>57</v>
      </c>
      <c r="AQ69" t="s">
        <v>49</v>
      </c>
      <c r="AR69" t="s">
        <v>42</v>
      </c>
    </row>
    <row r="70" spans="1:44" x14ac:dyDescent="0.25">
      <c r="A70" t="s">
        <v>225</v>
      </c>
      <c r="B70" t="s">
        <v>226</v>
      </c>
      <c r="C70" t="s">
        <v>227</v>
      </c>
      <c r="D70" t="s">
        <v>43</v>
      </c>
      <c r="E70" t="s">
        <v>42</v>
      </c>
      <c r="F70" t="s">
        <v>44</v>
      </c>
      <c r="G70" t="s">
        <v>43</v>
      </c>
      <c r="H70" t="s">
        <v>42</v>
      </c>
      <c r="I70" t="s">
        <v>45</v>
      </c>
      <c r="J70" t="s">
        <v>46</v>
      </c>
      <c r="K70" t="s">
        <v>42</v>
      </c>
      <c r="L70" t="s">
        <v>47</v>
      </c>
      <c r="M70" t="s">
        <v>46</v>
      </c>
      <c r="N70" t="s">
        <v>42</v>
      </c>
      <c r="O70" t="s">
        <v>48</v>
      </c>
      <c r="P70" t="s">
        <v>46</v>
      </c>
      <c r="Q70" t="s">
        <v>42</v>
      </c>
      <c r="R70" t="s">
        <v>50</v>
      </c>
      <c r="S70" t="s">
        <v>46</v>
      </c>
      <c r="T70" t="s">
        <v>42</v>
      </c>
      <c r="U70" t="s">
        <v>62</v>
      </c>
      <c r="V70" t="s">
        <v>46</v>
      </c>
      <c r="W70" t="s">
        <v>42</v>
      </c>
      <c r="X70" t="s">
        <v>97</v>
      </c>
      <c r="Y70" t="s">
        <v>46</v>
      </c>
      <c r="Z70" t="s">
        <v>42</v>
      </c>
      <c r="AA70" t="s">
        <v>73</v>
      </c>
      <c r="AB70" t="s">
        <v>46</v>
      </c>
      <c r="AC70" t="s">
        <v>42</v>
      </c>
      <c r="AD70" t="s">
        <v>63</v>
      </c>
      <c r="AE70" t="s">
        <v>46</v>
      </c>
      <c r="AF70" t="s">
        <v>42</v>
      </c>
      <c r="AG70" t="s">
        <v>64</v>
      </c>
      <c r="AH70" t="s">
        <v>46</v>
      </c>
      <c r="AI70" t="s">
        <v>42</v>
      </c>
      <c r="AJ70" t="s">
        <v>56</v>
      </c>
      <c r="AK70" t="s">
        <v>46</v>
      </c>
      <c r="AL70" t="s">
        <v>42</v>
      </c>
      <c r="AM70" s="1">
        <v>38048</v>
      </c>
      <c r="AN70" t="s">
        <v>46</v>
      </c>
      <c r="AO70" t="s">
        <v>42</v>
      </c>
      <c r="AP70" t="s">
        <v>66</v>
      </c>
      <c r="AQ70" t="s">
        <v>46</v>
      </c>
      <c r="AR70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969F-F2A8-4578-AF68-29F2E63B3E12}">
  <dimension ref="A1:AL70"/>
  <sheetViews>
    <sheetView tabSelected="1" topLeftCell="O1" zoomScale="190" zoomScaleNormal="190" workbookViewId="0">
      <pane ySplit="1" topLeftCell="A2" activePane="bottomLeft" state="frozen"/>
      <selection pane="bottomLeft" activeCell="U2" sqref="U2"/>
    </sheetView>
  </sheetViews>
  <sheetFormatPr defaultRowHeight="18" customHeight="1" x14ac:dyDescent="0.25"/>
  <cols>
    <col min="1" max="1" width="31.7109375" style="2" bestFit="1" customWidth="1"/>
    <col min="2" max="2" width="9.140625" style="2"/>
    <col min="3" max="3" width="20.85546875" style="2" bestFit="1" customWidth="1"/>
    <col min="4" max="19" width="9.140625" style="3"/>
    <col min="20" max="20" width="41" style="2" customWidth="1"/>
    <col min="21" max="21" width="34" style="2" customWidth="1"/>
    <col min="22" max="22" width="32.28515625" style="2" customWidth="1"/>
    <col min="23" max="23" width="7.42578125" style="2" customWidth="1"/>
    <col min="24" max="16384" width="9.140625" style="2"/>
  </cols>
  <sheetData>
    <row r="1" spans="1:38" ht="18" customHeight="1" x14ac:dyDescent="0.25">
      <c r="A1" s="9" t="s">
        <v>174</v>
      </c>
      <c r="B1" s="9" t="s">
        <v>175</v>
      </c>
      <c r="C1" s="9" t="s">
        <v>176</v>
      </c>
      <c r="D1" s="10" t="s">
        <v>177</v>
      </c>
      <c r="E1" s="10" t="s">
        <v>181</v>
      </c>
      <c r="F1" s="10" t="s">
        <v>182</v>
      </c>
      <c r="G1" s="10" t="s">
        <v>184</v>
      </c>
      <c r="H1" s="10" t="s">
        <v>185</v>
      </c>
      <c r="I1" s="10" t="s">
        <v>186</v>
      </c>
      <c r="J1" s="10" t="s">
        <v>187</v>
      </c>
      <c r="K1" s="10" t="s">
        <v>188</v>
      </c>
      <c r="L1" s="10" t="s">
        <v>189</v>
      </c>
      <c r="M1" s="10" t="s">
        <v>190</v>
      </c>
      <c r="N1" s="10" t="s">
        <v>191</v>
      </c>
      <c r="O1" s="10" t="s">
        <v>192</v>
      </c>
      <c r="P1" s="10">
        <v>4</v>
      </c>
      <c r="Q1" s="10">
        <v>5</v>
      </c>
      <c r="R1" s="10">
        <v>6</v>
      </c>
      <c r="S1" s="10" t="s">
        <v>193</v>
      </c>
      <c r="T1" s="10" t="s">
        <v>195</v>
      </c>
      <c r="U1" s="10" t="s">
        <v>196</v>
      </c>
      <c r="V1" s="10" t="s">
        <v>228</v>
      </c>
      <c r="W1" s="10"/>
    </row>
    <row r="2" spans="1:38" ht="18" customHeight="1" x14ac:dyDescent="0.25">
      <c r="A2" s="7" t="e" cm="1">
        <f t="array" ref="A2">#REF!</f>
        <v>#REF!</v>
      </c>
      <c r="B2" s="7" t="e" cm="1">
        <f t="array" ref="B2">#REF!</f>
        <v>#REF!</v>
      </c>
      <c r="C2" s="7" t="e" cm="1">
        <f t="array" ref="C2">#REF!</f>
        <v>#REF!</v>
      </c>
      <c r="D2" s="8">
        <f>IF(Respostas!I2='Q1'!$C$2,'Q1'!$B$2,IF(Respostas!I2='Q1'!$C$3,'Q1'!$B$3,IF(Respostas!I2='Q1'!$C$4,'Q1'!$B$4,IF(Respostas!I2='Q1'!$C$5,'Q1'!$B$5,0))))</f>
        <v>52</v>
      </c>
      <c r="E2" s="8">
        <f>IF(Respostas!L2='Q2'!$C$2,'Q2'!$B$2,IF(Respostas!L2='Q2'!$C$3,'Q2'!$B$3,IF(Respostas!L2='Q2'!$C$4,'Q2'!$B$4,IF(Respostas!L2='Q2'!$C$5,'Q2'!$B$5,0))))</f>
        <v>53</v>
      </c>
      <c r="F2" s="8">
        <f>IF(Respostas!O2='Q3'!$C$2,'Q3'!$B$2,IF(Respostas!O2='Q3'!$C$3,'Q3'!$B$3,IF(Respostas!O2='Q3'!$C$4,'Q3'!$B$4,IF(Respostas!O2='Q3'!$C$5,'Q3'!$B$5,0))))</f>
        <v>60</v>
      </c>
      <c r="G2" s="8">
        <f>IF(Respostas!R2='Q4'!$C$2,'Q4'!$B$2,IF(Respostas!R2='Q4'!$C$3,'Q4'!$B$3,IF(Respostas!R2='Q4'!$C$4,'Q4'!$B$4,IF(Respostas!R2='Q4'!$C$5,'Q4'!$B$5,0))))</f>
        <v>62</v>
      </c>
      <c r="H2" s="8">
        <f>IF(Respostas!U2='Q5'!$C$2,'Q5'!$B$2,IF(Respostas!U2='Q5'!$C$3,'Q5'!$B$3,IF(Respostas!U2='Q5'!$C$4,'Q5'!$B$4,IF(Respostas!U2='Q5'!$C$5,'Q5'!$B$5,0))))</f>
        <v>65</v>
      </c>
      <c r="I2" s="8">
        <f>IF(Respostas!X2='Q6'!$C$2,'Q6'!$B$2,IF(Respostas!X2='Q6'!$C$3,'Q6'!$B$3,IF(Respostas!X2='Q6'!$C$4,'Q6'!$B$4,IF(Respostas!X2='Q6'!$C$5,'Q6'!$B$5,0))))</f>
        <v>70</v>
      </c>
      <c r="J2" s="8">
        <f>IF(Respostas!AA2='Q7'!$C$2,'Q7'!$B$2,IF(Respostas!AA2='Q7'!$C$3,'Q7'!$B$3,IF(Respostas!AA2='Q7'!$C$4,'Q7'!$B$4,IF(Respostas!AA2='Q7'!$C$5,'Q7'!$B$5,0))))</f>
        <v>73</v>
      </c>
      <c r="K2" s="8">
        <f>IF(Respostas!AD2='Q8'!$C$2,'Q8'!$B$2,IF(Respostas!AD2='Q8'!$C$3,'Q8'!$B$3,IF(Respostas!AD2='Q8'!$C$4,'Q8'!$B$4,IF(Respostas!AD2='Q8'!$C$5,'Q8'!$B$5,0))))</f>
        <v>79</v>
      </c>
      <c r="L2" s="8">
        <f>IF(Respostas!AG2='Q9'!$C$2,'Q9'!$B$2,IF(Respostas!AG2='Q9'!$C$3,'Q9'!$B$3,IF(Respostas!AG2='Q9'!$C$4,'Q9'!$B$4,IF(Respostas!AG2='Q9'!$C$5,'Q9'!$B$5,0))))</f>
        <v>82</v>
      </c>
      <c r="M2" s="8">
        <f>IF(Respostas!AJ2='Q10'!$C$2,'Q10'!$B$2,IF(Respostas!AJ2='Q10'!$C$3,'Q10'!$B$3,IF(Respostas!AJ2='Q10'!$C$4,'Q10'!$B$4,IF(Respostas!AJ2='Q10'!$C$5,'Q10'!$B$5,0))))</f>
        <v>86</v>
      </c>
      <c r="N2" s="8">
        <f>IF(Respostas!AM2='Q11'!$C$2,'Q11'!$B$2,IF(Respostas!AM2='Q11'!$C$3,'Q11'!$B$3,IF(Respostas!AM2='Q11'!$C$4,'Q11'!$B$4,IF(Respostas!AM2='Q11'!$C$5,'Q11'!$B$5,0))))</f>
        <v>89</v>
      </c>
      <c r="O2" s="8">
        <f>IF(Respostas!AP2='Q12'!$C$2,'Q12'!$B$2,IF(Respostas!AP2='Q12'!$C$3,'Q12'!$B$3,IF(Respostas!AP2='Q12'!$C$4,'Q12'!$B$4,IF(Respostas!AP2='Q12'!$C$5,'Q12'!$B$5,0))))</f>
        <v>93</v>
      </c>
      <c r="P2" s="8">
        <f>SUM(IF(D2='Q1'!$D$2,0,1),IF(E2='Q2'!$D$2,0,1),IF(F2='Q3'!$D$2,0,1),IF(G2='Q4'!$D$2,0,1))</f>
        <v>0</v>
      </c>
      <c r="Q2" s="8">
        <f>SUM(IF(H2='Q5'!$D$2,0,1),IF(I2='Q6'!$D$2,0,1),IF(J2='Q7'!$D$2,0,1),IF(K2='Q8'!$D$2,0,1))</f>
        <v>4</v>
      </c>
      <c r="R2" s="8">
        <f>SUM(IF(L2='Q9'!$D$2,0,1),IF(M2='Q10'!$D$2,0,1),IF(N2='Q11'!$D$2,0,1),IF(O2='Q12'!$D$2,0,1))</f>
        <v>3</v>
      </c>
      <c r="S2" s="8">
        <f>IF(AND(P2&gt;=Q2,P2&gt;=R2),$P$1,IF(AND(Q2&gt;=P2,Q2&gt;=R2),$Q$1,IF(AND(R2&gt;=P2,R2&gt;=Q2),$R$1,0)))</f>
        <v>5</v>
      </c>
      <c r="T2" s="7" t="str">
        <f>_xlfn.TEXTJOIN(",",TRUE,D2:O2,S2)</f>
        <v>52,53,60,62,65,70,73,79,82,86,89,93,5</v>
      </c>
      <c r="U2" s="7" t="str">
        <f>IF(D2='Q1'!$D$2,1,0)&amp;","&amp;IF(E2='Q2'!$D$2,1,0)&amp;","&amp;IF(F2='Q3'!$D$2,1,0)&amp;","&amp;IF(G2='Q4'!$D$2,1,0)&amp;","&amp;IF(H2='Q5'!$D$2,1,0)&amp;","&amp;IF(I2='Q6'!$D$2,1,0)&amp;","&amp;IF(J2='Q7'!$D$2,1,0)&amp;","&amp;IF(K2='Q8'!$D$2,1,0)&amp;","&amp;IF(L2='Q9'!$D$2,1,0)&amp;","&amp;IF(M2='Q10'!$D$2,1,0)&amp;","&amp;IF(N2='Q11'!$D$2,1,0)&amp;","&amp;IF(O2='Q12'!$D$2,1,0)&amp;","&amp;S2</f>
        <v>1,1,1,1,0,0,0,0,0,1,0,0,5</v>
      </c>
      <c r="V2" s="11" t="str">
        <f>_xlfn.TEXTJOIN(",",TRUE,W2:AL2,S2)</f>
        <v>0,1,0,2,1,2,1,3,2,2,1,1,0,0,3,1,5</v>
      </c>
      <c r="W2" s="2">
        <f>MOD(D2,4)</f>
        <v>0</v>
      </c>
      <c r="X2" s="2">
        <f>MOD(E2,4)</f>
        <v>1</v>
      </c>
      <c r="Y2" s="2">
        <f>MOD(F2,4)</f>
        <v>0</v>
      </c>
      <c r="Z2" s="2">
        <f>MOD(G2,4)</f>
        <v>2</v>
      </c>
      <c r="AA2" s="2">
        <f>MOD(H2,4)</f>
        <v>1</v>
      </c>
      <c r="AB2" s="2">
        <f>MOD(I2,4)</f>
        <v>2</v>
      </c>
      <c r="AC2" s="2">
        <f>MOD(J2,4)</f>
        <v>1</v>
      </c>
      <c r="AD2" s="2">
        <f>MOD(K2,4)</f>
        <v>3</v>
      </c>
      <c r="AE2" s="2">
        <f>MOD(L2,4)</f>
        <v>2</v>
      </c>
      <c r="AF2" s="2">
        <f>MOD(M2,4)</f>
        <v>2</v>
      </c>
      <c r="AG2" s="2">
        <f>MOD(N2,4)</f>
        <v>1</v>
      </c>
      <c r="AH2" s="2">
        <f>MOD(O2,4)</f>
        <v>1</v>
      </c>
      <c r="AI2" s="2">
        <f>MOD(P2,4)</f>
        <v>0</v>
      </c>
      <c r="AJ2" s="2">
        <f>MOD(Q2,4)</f>
        <v>0</v>
      </c>
      <c r="AK2" s="2">
        <f>MOD(R2,4)</f>
        <v>3</v>
      </c>
      <c r="AL2" s="2">
        <f>MOD(S2,4)</f>
        <v>1</v>
      </c>
    </row>
    <row r="3" spans="1:38" ht="18" customHeight="1" x14ac:dyDescent="0.25">
      <c r="A3" s="7"/>
      <c r="B3" s="7"/>
      <c r="C3" s="7"/>
      <c r="D3" s="8">
        <f>IF(Respostas!I3='Q1'!$C$2,'Q1'!$B$2,IF(Respostas!I3='Q1'!$C$3,'Q1'!$B$3,IF(Respostas!I3='Q1'!$C$4,'Q1'!$B$4,IF(Respostas!I3='Q1'!$C$5,'Q1'!$B$5,0))))</f>
        <v>50</v>
      </c>
      <c r="E3" s="8">
        <f>IF(Respostas!L3='Q2'!$C$2,'Q2'!$B$2,IF(Respostas!L3='Q2'!$C$3,'Q2'!$B$3,IF(Respostas!L3='Q2'!$C$4,'Q2'!$B$4,IF(Respostas!L3='Q2'!$C$5,'Q2'!$B$5,0))))</f>
        <v>53</v>
      </c>
      <c r="F3" s="8">
        <f>IF(Respostas!O3='Q3'!$C$2,'Q3'!$B$2,IF(Respostas!O3='Q3'!$C$3,'Q3'!$B$3,IF(Respostas!O3='Q3'!$C$4,'Q3'!$B$4,IF(Respostas!O3='Q3'!$C$5,'Q3'!$B$5,0))))</f>
        <v>60</v>
      </c>
      <c r="G3" s="8">
        <f>IF(Respostas!R3='Q4'!$C$2,'Q4'!$B$2,IF(Respostas!R3='Q4'!$C$3,'Q4'!$B$3,IF(Respostas!R3='Q4'!$C$4,'Q4'!$B$4,IF(Respostas!R3='Q4'!$C$5,'Q4'!$B$5,0))))</f>
        <v>62</v>
      </c>
      <c r="H3" s="8">
        <f>IF(Respostas!U3='Q5'!$C$2,'Q5'!$B$2,IF(Respostas!U3='Q5'!$C$3,'Q5'!$B$3,IF(Respostas!U3='Q5'!$C$4,'Q5'!$B$4,IF(Respostas!U3='Q5'!$C$5,'Q5'!$B$5,0))))</f>
        <v>68</v>
      </c>
      <c r="I3" s="8">
        <f>IF(Respostas!X3='Q6'!$C$2,'Q6'!$B$2,IF(Respostas!X3='Q6'!$C$3,'Q6'!$B$3,IF(Respostas!X3='Q6'!$C$4,'Q6'!$B$4,IF(Respostas!X3='Q6'!$C$5,'Q6'!$B$5,0))))</f>
        <v>70</v>
      </c>
      <c r="J3" s="8">
        <f>IF(Respostas!AA3='Q7'!$C$2,'Q7'!$B$2,IF(Respostas!AA3='Q7'!$C$3,'Q7'!$B$3,IF(Respostas!AA3='Q7'!$C$4,'Q7'!$B$4,IF(Respostas!AA3='Q7'!$C$5,'Q7'!$B$5,0))))</f>
        <v>73</v>
      </c>
      <c r="K3" s="8">
        <f>IF(Respostas!AD3='Q8'!$C$2,'Q8'!$B$2,IF(Respostas!AD3='Q8'!$C$3,'Q8'!$B$3,IF(Respostas!AD3='Q8'!$C$4,'Q8'!$B$4,IF(Respostas!AD3='Q8'!$C$5,'Q8'!$B$5,0))))</f>
        <v>77</v>
      </c>
      <c r="L3" s="8">
        <f>IF(Respostas!AG3='Q9'!$C$2,'Q9'!$B$2,IF(Respostas!AG3='Q9'!$C$3,'Q9'!$B$3,IF(Respostas!AG3='Q9'!$C$4,'Q9'!$B$4,IF(Respostas!AG3='Q9'!$C$5,'Q9'!$B$5,0))))</f>
        <v>83</v>
      </c>
      <c r="M3" s="8">
        <f>IF(Respostas!AJ3='Q10'!$C$2,'Q10'!$B$2,IF(Respostas!AJ3='Q10'!$C$3,'Q10'!$B$3,IF(Respostas!AJ3='Q10'!$C$4,'Q10'!$B$4,IF(Respostas!AJ3='Q10'!$C$5,'Q10'!$B$5,0))))</f>
        <v>87</v>
      </c>
      <c r="N3" s="8">
        <f>IF(Respostas!AM3='Q11'!$C$2,'Q11'!$B$2,IF(Respostas!AM3='Q11'!$C$3,'Q11'!$B$3,IF(Respostas!AM3='Q11'!$C$4,'Q11'!$B$4,IF(Respostas!AM3='Q11'!$C$5,'Q11'!$B$5,0))))</f>
        <v>91</v>
      </c>
      <c r="O3" s="8">
        <f>IF(Respostas!AP3='Q12'!$C$2,'Q12'!$B$2,IF(Respostas!AP3='Q12'!$C$3,'Q12'!$B$3,IF(Respostas!AP3='Q12'!$C$4,'Q12'!$B$4,IF(Respostas!AP3='Q12'!$C$5,'Q12'!$B$5,0))))</f>
        <v>94</v>
      </c>
      <c r="P3" s="8">
        <f>SUM(IF(D3='Q1'!$D$2,0,1),IF(E3='Q2'!$D$2,0,1),IF(F3='Q3'!$D$2,0,1),IF(G3='Q4'!$D$2,0,1))</f>
        <v>1</v>
      </c>
      <c r="Q3" s="8">
        <f>SUM(IF(H3='Q5'!$D$2,0,1),IF(I3='Q6'!$D$2,0,1),IF(J3='Q7'!$D$2,0,1),IF(K3='Q8'!$D$2,0,1))</f>
        <v>2</v>
      </c>
      <c r="R3" s="8">
        <f>SUM(IF(L3='Q9'!$D$2,0,1),IF(M3='Q10'!$D$2,0,1),IF(N3='Q11'!$D$2,0,1),IF(O3='Q12'!$D$2,0,1))</f>
        <v>2</v>
      </c>
      <c r="S3" s="8">
        <f t="shared" ref="S3:S64" si="0">IF(AND(P3&gt;=Q3,P3&gt;=R3),$P$1,IF(AND(Q3&gt;=P3,Q3&gt;=R3),$Q$1,IF(AND(R3&gt;=P3,R3&gt;=Q3),$R$1,0)))</f>
        <v>5</v>
      </c>
      <c r="T3" s="7" t="str">
        <f t="shared" ref="T3:T64" si="1">_xlfn.TEXTJOIN(",",TRUE,D3:O3,S3)</f>
        <v>50,53,60,62,68,70,73,77,83,87,91,94,5</v>
      </c>
      <c r="U3" s="7" t="str">
        <f>IF(D3='Q1'!$D$2,1,0)&amp;","&amp;IF(E3='Q2'!$D$2,1,0)&amp;","&amp;IF(F3='Q3'!$D$2,1,0)&amp;","&amp;IF(G3='Q4'!$D$2,1,0)&amp;","&amp;IF(H3='Q5'!$D$2,1,0)&amp;","&amp;IF(I3='Q6'!$D$2,1,0)&amp;","&amp;IF(J3='Q7'!$D$2,1,0)&amp;","&amp;IF(K3='Q8'!$D$2,1,0)&amp;","&amp;IF(L3='Q9'!$D$2,1,0)&amp;","&amp;IF(M3='Q10'!$D$2,1,0)&amp;","&amp;IF(N3='Q11'!$D$2,1,0)&amp;","&amp;IF(O3='Q12'!$D$2,1,0)&amp;","&amp;S3</f>
        <v>0,1,1,1,1,0,0,1,1,0,0,1,5</v>
      </c>
      <c r="V3" s="11" t="str">
        <f>_xlfn.TEXTJOIN(",",TRUE,W3:AL3,S3)</f>
        <v>2,1,0,2,0,2,1,1,3,3,3,2,1,2,2,1,5</v>
      </c>
      <c r="W3" s="2">
        <f t="shared" ref="W3:W29" si="2">MOD(D3,4)</f>
        <v>2</v>
      </c>
      <c r="X3" s="2">
        <f t="shared" ref="X3:X29" si="3">MOD(E3,4)</f>
        <v>1</v>
      </c>
      <c r="Y3" s="2">
        <f t="shared" ref="Y3:Y29" si="4">MOD(F3,4)</f>
        <v>0</v>
      </c>
      <c r="Z3" s="2">
        <f t="shared" ref="Z3:Z29" si="5">MOD(G3,4)</f>
        <v>2</v>
      </c>
      <c r="AA3" s="2">
        <f t="shared" ref="AA3:AA29" si="6">MOD(H3,4)</f>
        <v>0</v>
      </c>
      <c r="AB3" s="2">
        <f t="shared" ref="AB3:AB29" si="7">MOD(I3,4)</f>
        <v>2</v>
      </c>
      <c r="AC3" s="2">
        <f t="shared" ref="AC3:AC29" si="8">MOD(J3,4)</f>
        <v>1</v>
      </c>
      <c r="AD3" s="2">
        <f t="shared" ref="AD3:AD29" si="9">MOD(K3,4)</f>
        <v>1</v>
      </c>
      <c r="AE3" s="2">
        <f t="shared" ref="AE3:AE29" si="10">MOD(L3,4)</f>
        <v>3</v>
      </c>
      <c r="AF3" s="2">
        <f t="shared" ref="AF3:AF29" si="11">MOD(M3,4)</f>
        <v>3</v>
      </c>
      <c r="AG3" s="2">
        <f t="shared" ref="AG3:AG29" si="12">MOD(N3,4)</f>
        <v>3</v>
      </c>
      <c r="AH3" s="2">
        <f t="shared" ref="AH3:AH29" si="13">MOD(O3,4)</f>
        <v>2</v>
      </c>
      <c r="AI3" s="2">
        <f t="shared" ref="AI3:AI29" si="14">MOD(P3,4)</f>
        <v>1</v>
      </c>
      <c r="AJ3" s="2">
        <f t="shared" ref="AJ3:AJ29" si="15">MOD(Q3,4)</f>
        <v>2</v>
      </c>
      <c r="AK3" s="2">
        <f t="shared" ref="AK3:AK29" si="16">MOD(R3,4)</f>
        <v>2</v>
      </c>
      <c r="AL3" s="2">
        <f t="shared" ref="AL3:AL29" si="17">MOD(S3,4)</f>
        <v>1</v>
      </c>
    </row>
    <row r="4" spans="1:38" ht="18" customHeight="1" x14ac:dyDescent="0.25">
      <c r="A4" s="7"/>
      <c r="B4" s="7"/>
      <c r="C4" s="7"/>
      <c r="D4" s="8">
        <f>IF(Respostas!I4='Q1'!$C$2,'Q1'!$B$2,IF(Respostas!I4='Q1'!$C$3,'Q1'!$B$3,IF(Respostas!I4='Q1'!$C$4,'Q1'!$B$4,IF(Respostas!I4='Q1'!$C$5,'Q1'!$B$5,0))))</f>
        <v>51</v>
      </c>
      <c r="E4" s="8">
        <f>IF(Respostas!L4='Q2'!$C$2,'Q2'!$B$2,IF(Respostas!L4='Q2'!$C$3,'Q2'!$B$3,IF(Respostas!L4='Q2'!$C$4,'Q2'!$B$4,IF(Respostas!L4='Q2'!$C$5,'Q2'!$B$5,0))))</f>
        <v>53</v>
      </c>
      <c r="F4" s="8">
        <f>IF(Respostas!O4='Q3'!$C$2,'Q3'!$B$2,IF(Respostas!O4='Q3'!$C$3,'Q3'!$B$3,IF(Respostas!O4='Q3'!$C$4,'Q3'!$B$4,IF(Respostas!O4='Q3'!$C$5,'Q3'!$B$5,0))))</f>
        <v>60</v>
      </c>
      <c r="G4" s="8">
        <f>IF(Respostas!R4='Q4'!$C$2,'Q4'!$B$2,IF(Respostas!R4='Q4'!$C$3,'Q4'!$B$3,IF(Respostas!R4='Q4'!$C$4,'Q4'!$B$4,IF(Respostas!R4='Q4'!$C$5,'Q4'!$B$5,0))))</f>
        <v>64</v>
      </c>
      <c r="H4" s="8">
        <f>IF(Respostas!U4='Q5'!$C$2,'Q5'!$B$2,IF(Respostas!U4='Q5'!$C$3,'Q5'!$B$3,IF(Respostas!U4='Q5'!$C$4,'Q5'!$B$4,IF(Respostas!U4='Q5'!$C$5,'Q5'!$B$5,0))))</f>
        <v>68</v>
      </c>
      <c r="I4" s="8">
        <f>IF(Respostas!X4='Q6'!$C$2,'Q6'!$B$2,IF(Respostas!X4='Q6'!$C$3,'Q6'!$B$3,IF(Respostas!X4='Q6'!$C$4,'Q6'!$B$4,IF(Respostas!X4='Q6'!$C$5,'Q6'!$B$5,0))))</f>
        <v>71</v>
      </c>
      <c r="J4" s="8">
        <f>IF(Respostas!AA4='Q7'!$C$2,'Q7'!$B$2,IF(Respostas!AA4='Q7'!$C$3,'Q7'!$B$3,IF(Respostas!AA4='Q7'!$C$4,'Q7'!$B$4,IF(Respostas!AA4='Q7'!$C$5,'Q7'!$B$5,0))))</f>
        <v>76</v>
      </c>
      <c r="K4" s="8">
        <f>IF(Respostas!AD4='Q8'!$C$2,'Q8'!$B$2,IF(Respostas!AD4='Q8'!$C$3,'Q8'!$B$3,IF(Respostas!AD4='Q8'!$C$4,'Q8'!$B$4,IF(Respostas!AD4='Q8'!$C$5,'Q8'!$B$5,0))))</f>
        <v>80</v>
      </c>
      <c r="L4" s="8">
        <f>IF(Respostas!AG4='Q9'!$C$2,'Q9'!$B$2,IF(Respostas!AG4='Q9'!$C$3,'Q9'!$B$3,IF(Respostas!AG4='Q9'!$C$4,'Q9'!$B$4,IF(Respostas!AG4='Q9'!$C$5,'Q9'!$B$5,0))))</f>
        <v>84</v>
      </c>
      <c r="M4" s="8">
        <f>IF(Respostas!AJ4='Q10'!$C$2,'Q10'!$B$2,IF(Respostas!AJ4='Q10'!$C$3,'Q10'!$B$3,IF(Respostas!AJ4='Q10'!$C$4,'Q10'!$B$4,IF(Respostas!AJ4='Q10'!$C$5,'Q10'!$B$5,0))))</f>
        <v>88</v>
      </c>
      <c r="N4" s="8">
        <f>IF(Respostas!AM4='Q11'!$C$2,'Q11'!$B$2,IF(Respostas!AM4='Q11'!$C$3,'Q11'!$B$3,IF(Respostas!AM4='Q11'!$C$4,'Q11'!$B$4,IF(Respostas!AM4='Q11'!$C$5,'Q11'!$B$5,0))))</f>
        <v>90</v>
      </c>
      <c r="O4" s="8">
        <f>IF(Respostas!AP4='Q12'!$C$2,'Q12'!$B$2,IF(Respostas!AP4='Q12'!$C$3,'Q12'!$B$3,IF(Respostas!AP4='Q12'!$C$4,'Q12'!$B$4,IF(Respostas!AP4='Q12'!$C$5,'Q12'!$B$5,0))))</f>
        <v>95</v>
      </c>
      <c r="P4" s="8">
        <f>SUM(IF(D4='Q1'!$D$2,0,1),IF(E4='Q2'!$D$2,0,1),IF(F4='Q3'!$D$2,0,1),IF(G4='Q4'!$D$2,0,1))</f>
        <v>2</v>
      </c>
      <c r="Q4" s="8">
        <f>SUM(IF(H4='Q5'!$D$2,0,1),IF(I4='Q6'!$D$2,0,1),IF(J4='Q7'!$D$2,0,1),IF(K4='Q8'!$D$2,0,1))</f>
        <v>2</v>
      </c>
      <c r="R4" s="8">
        <f>SUM(IF(L4='Q9'!$D$2,0,1),IF(M4='Q10'!$D$2,0,1),IF(N4='Q11'!$D$2,0,1),IF(O4='Q12'!$D$2,0,1))</f>
        <v>4</v>
      </c>
      <c r="S4" s="8">
        <f t="shared" si="0"/>
        <v>6</v>
      </c>
      <c r="T4" s="7" t="str">
        <f t="shared" si="1"/>
        <v>51,53,60,64,68,71,76,80,84,88,90,95,6</v>
      </c>
      <c r="U4" s="7" t="str">
        <f>IF(D4='Q1'!$D$2,1,0)&amp;","&amp;IF(E4='Q2'!$D$2,1,0)&amp;","&amp;IF(F4='Q3'!$D$2,1,0)&amp;","&amp;IF(G4='Q4'!$D$2,1,0)&amp;","&amp;IF(H4='Q5'!$D$2,1,0)&amp;","&amp;IF(I4='Q6'!$D$2,1,0)&amp;","&amp;IF(J4='Q7'!$D$2,1,0)&amp;","&amp;IF(K4='Q8'!$D$2,1,0)&amp;","&amp;IF(L4='Q9'!$D$2,1,0)&amp;","&amp;IF(M4='Q10'!$D$2,1,0)&amp;","&amp;IF(N4='Q11'!$D$2,1,0)&amp;","&amp;IF(O4='Q12'!$D$2,1,0)&amp;","&amp;S4</f>
        <v>0,1,1,0,1,0,1,0,0,0,0,0,6</v>
      </c>
      <c r="V4" s="11" t="str">
        <f t="shared" ref="V4:V67" si="18">_xlfn.TEXTJOIN(",",TRUE,W4:AL4,S4)</f>
        <v>3,1,0,0,0,3,0,0,0,0,2,3,2,2,0,2,6</v>
      </c>
      <c r="W4" s="2">
        <f t="shared" si="2"/>
        <v>3</v>
      </c>
      <c r="X4" s="2">
        <f t="shared" si="3"/>
        <v>1</v>
      </c>
      <c r="Y4" s="2">
        <f t="shared" si="4"/>
        <v>0</v>
      </c>
      <c r="Z4" s="2">
        <f t="shared" si="5"/>
        <v>0</v>
      </c>
      <c r="AA4" s="2">
        <f t="shared" si="6"/>
        <v>0</v>
      </c>
      <c r="AB4" s="2">
        <f t="shared" si="7"/>
        <v>3</v>
      </c>
      <c r="AC4" s="2">
        <f t="shared" si="8"/>
        <v>0</v>
      </c>
      <c r="AD4" s="2">
        <f t="shared" si="9"/>
        <v>0</v>
      </c>
      <c r="AE4" s="2">
        <f t="shared" si="10"/>
        <v>0</v>
      </c>
      <c r="AF4" s="2">
        <f t="shared" si="11"/>
        <v>0</v>
      </c>
      <c r="AG4" s="2">
        <f t="shared" si="12"/>
        <v>2</v>
      </c>
      <c r="AH4" s="2">
        <f t="shared" si="13"/>
        <v>3</v>
      </c>
      <c r="AI4" s="2">
        <f t="shared" si="14"/>
        <v>2</v>
      </c>
      <c r="AJ4" s="2">
        <f t="shared" si="15"/>
        <v>2</v>
      </c>
      <c r="AK4" s="2">
        <f t="shared" si="16"/>
        <v>0</v>
      </c>
      <c r="AL4" s="2">
        <f t="shared" si="17"/>
        <v>2</v>
      </c>
    </row>
    <row r="5" spans="1:38" ht="18" customHeight="1" x14ac:dyDescent="0.25">
      <c r="A5" s="7"/>
      <c r="B5" s="7"/>
      <c r="C5" s="7"/>
      <c r="D5" s="8">
        <f>IF(Respostas!I5='Q1'!$C$2,'Q1'!$B$2,IF(Respostas!I5='Q1'!$C$3,'Q1'!$B$3,IF(Respostas!I5='Q1'!$C$4,'Q1'!$B$4,IF(Respostas!I5='Q1'!$C$5,'Q1'!$B$5,0))))</f>
        <v>51</v>
      </c>
      <c r="E5" s="8">
        <f>IF(Respostas!L5='Q2'!$C$2,'Q2'!$B$2,IF(Respostas!L5='Q2'!$C$3,'Q2'!$B$3,IF(Respostas!L5='Q2'!$C$4,'Q2'!$B$4,IF(Respostas!L5='Q2'!$C$5,'Q2'!$B$5,0))))</f>
        <v>53</v>
      </c>
      <c r="F5" s="8">
        <f>IF(Respostas!O5='Q3'!$C$2,'Q3'!$B$2,IF(Respostas!O5='Q3'!$C$3,'Q3'!$B$3,IF(Respostas!O5='Q3'!$C$4,'Q3'!$B$4,IF(Respostas!O5='Q3'!$C$5,'Q3'!$B$5,0))))</f>
        <v>60</v>
      </c>
      <c r="G5" s="8">
        <f>IF(Respostas!R5='Q4'!$C$2,'Q4'!$B$2,IF(Respostas!R5='Q4'!$C$3,'Q4'!$B$3,IF(Respostas!R5='Q4'!$C$4,'Q4'!$B$4,IF(Respostas!R5='Q4'!$C$5,'Q4'!$B$5,0))))</f>
        <v>64</v>
      </c>
      <c r="H5" s="8">
        <f>IF(Respostas!U5='Q5'!$C$2,'Q5'!$B$2,IF(Respostas!U5='Q5'!$C$3,'Q5'!$B$3,IF(Respostas!U5='Q5'!$C$4,'Q5'!$B$4,IF(Respostas!U5='Q5'!$C$5,'Q5'!$B$5,0))))</f>
        <v>68</v>
      </c>
      <c r="I5" s="8">
        <f>IF(Respostas!X5='Q6'!$C$2,'Q6'!$B$2,IF(Respostas!X5='Q6'!$C$3,'Q6'!$B$3,IF(Respostas!X5='Q6'!$C$4,'Q6'!$B$4,IF(Respostas!X5='Q6'!$C$5,'Q6'!$B$5,0))))</f>
        <v>71</v>
      </c>
      <c r="J5" s="8">
        <f>IF(Respostas!AA5='Q7'!$C$2,'Q7'!$B$2,IF(Respostas!AA5='Q7'!$C$3,'Q7'!$B$3,IF(Respostas!AA5='Q7'!$C$4,'Q7'!$B$4,IF(Respostas!AA5='Q7'!$C$5,'Q7'!$B$5,0))))</f>
        <v>73</v>
      </c>
      <c r="K5" s="8">
        <f>IF(Respostas!AD5='Q8'!$C$2,'Q8'!$B$2,IF(Respostas!AD5='Q8'!$C$3,'Q8'!$B$3,IF(Respostas!AD5='Q8'!$C$4,'Q8'!$B$4,IF(Respostas!AD5='Q8'!$C$5,'Q8'!$B$5,0))))</f>
        <v>80</v>
      </c>
      <c r="L5" s="8">
        <f>IF(Respostas!AG5='Q9'!$C$2,'Q9'!$B$2,IF(Respostas!AG5='Q9'!$C$3,'Q9'!$B$3,IF(Respostas!AG5='Q9'!$C$4,'Q9'!$B$4,IF(Respostas!AG5='Q9'!$C$5,'Q9'!$B$5,0))))</f>
        <v>84</v>
      </c>
      <c r="M5" s="8">
        <f>IF(Respostas!AJ5='Q10'!$C$2,'Q10'!$B$2,IF(Respostas!AJ5='Q10'!$C$3,'Q10'!$B$3,IF(Respostas!AJ5='Q10'!$C$4,'Q10'!$B$4,IF(Respostas!AJ5='Q10'!$C$5,'Q10'!$B$5,0))))</f>
        <v>85</v>
      </c>
      <c r="N5" s="8">
        <f>IF(Respostas!AM5='Q11'!$C$2,'Q11'!$B$2,IF(Respostas!AM5='Q11'!$C$3,'Q11'!$B$3,IF(Respostas!AM5='Q11'!$C$4,'Q11'!$B$4,IF(Respostas!AM5='Q11'!$C$5,'Q11'!$B$5,0))))</f>
        <v>89</v>
      </c>
      <c r="O5" s="8">
        <f>IF(Respostas!AP5='Q12'!$C$2,'Q12'!$B$2,IF(Respostas!AP5='Q12'!$C$3,'Q12'!$B$3,IF(Respostas!AP5='Q12'!$C$4,'Q12'!$B$4,IF(Respostas!AP5='Q12'!$C$5,'Q12'!$B$5,0))))</f>
        <v>95</v>
      </c>
      <c r="P5" s="8">
        <f>SUM(IF(D5='Q1'!$D$2,0,1),IF(E5='Q2'!$D$2,0,1),IF(F5='Q3'!$D$2,0,1),IF(G5='Q4'!$D$2,0,1))</f>
        <v>2</v>
      </c>
      <c r="Q5" s="8">
        <f>SUM(IF(H5='Q5'!$D$2,0,1),IF(I5='Q6'!$D$2,0,1),IF(J5='Q7'!$D$2,0,1),IF(K5='Q8'!$D$2,0,1))</f>
        <v>3</v>
      </c>
      <c r="R5" s="8">
        <f>SUM(IF(L5='Q9'!$D$2,0,1),IF(M5='Q10'!$D$2,0,1),IF(N5='Q11'!$D$2,0,1),IF(O5='Q12'!$D$2,0,1))</f>
        <v>4</v>
      </c>
      <c r="S5" s="8">
        <f t="shared" si="0"/>
        <v>6</v>
      </c>
      <c r="T5" s="7" t="str">
        <f t="shared" si="1"/>
        <v>51,53,60,64,68,71,73,80,84,85,89,95,6</v>
      </c>
      <c r="U5" s="7" t="str">
        <f>IF(D5='Q1'!$D$2,1,0)&amp;","&amp;IF(E5='Q2'!$D$2,1,0)&amp;","&amp;IF(F5='Q3'!$D$2,1,0)&amp;","&amp;IF(G5='Q4'!$D$2,1,0)&amp;","&amp;IF(H5='Q5'!$D$2,1,0)&amp;","&amp;IF(I5='Q6'!$D$2,1,0)&amp;","&amp;IF(J5='Q7'!$D$2,1,0)&amp;","&amp;IF(K5='Q8'!$D$2,1,0)&amp;","&amp;IF(L5='Q9'!$D$2,1,0)&amp;","&amp;IF(M5='Q10'!$D$2,1,0)&amp;","&amp;IF(N5='Q11'!$D$2,1,0)&amp;","&amp;IF(O5='Q12'!$D$2,1,0)&amp;","&amp;S5</f>
        <v>0,1,1,0,1,0,0,0,0,0,0,0,6</v>
      </c>
      <c r="V5" s="11" t="str">
        <f t="shared" si="18"/>
        <v>3,1,0,0,0,3,1,0,0,1,1,3,2,3,0,2,6</v>
      </c>
      <c r="W5" s="2">
        <f t="shared" si="2"/>
        <v>3</v>
      </c>
      <c r="X5" s="2">
        <f t="shared" si="3"/>
        <v>1</v>
      </c>
      <c r="Y5" s="2">
        <f t="shared" si="4"/>
        <v>0</v>
      </c>
      <c r="Z5" s="2">
        <f t="shared" si="5"/>
        <v>0</v>
      </c>
      <c r="AA5" s="2">
        <f t="shared" si="6"/>
        <v>0</v>
      </c>
      <c r="AB5" s="2">
        <f t="shared" si="7"/>
        <v>3</v>
      </c>
      <c r="AC5" s="2">
        <f t="shared" si="8"/>
        <v>1</v>
      </c>
      <c r="AD5" s="2">
        <f t="shared" si="9"/>
        <v>0</v>
      </c>
      <c r="AE5" s="2">
        <f t="shared" si="10"/>
        <v>0</v>
      </c>
      <c r="AF5" s="2">
        <f t="shared" si="11"/>
        <v>1</v>
      </c>
      <c r="AG5" s="2">
        <f t="shared" si="12"/>
        <v>1</v>
      </c>
      <c r="AH5" s="2">
        <f t="shared" si="13"/>
        <v>3</v>
      </c>
      <c r="AI5" s="2">
        <f t="shared" si="14"/>
        <v>2</v>
      </c>
      <c r="AJ5" s="2">
        <f t="shared" si="15"/>
        <v>3</v>
      </c>
      <c r="AK5" s="2">
        <f t="shared" si="16"/>
        <v>0</v>
      </c>
      <c r="AL5" s="2">
        <f t="shared" si="17"/>
        <v>2</v>
      </c>
    </row>
    <row r="6" spans="1:38" ht="18" customHeight="1" x14ac:dyDescent="0.25">
      <c r="A6" s="7"/>
      <c r="B6" s="7"/>
      <c r="C6" s="7"/>
      <c r="D6" s="8">
        <f>IF(Respostas!I6='Q1'!$C$2,'Q1'!$B$2,IF(Respostas!I6='Q1'!$C$3,'Q1'!$B$3,IF(Respostas!I6='Q1'!$C$4,'Q1'!$B$4,IF(Respostas!I6='Q1'!$C$5,'Q1'!$B$5,0))))</f>
        <v>49</v>
      </c>
      <c r="E6" s="8">
        <f>IF(Respostas!L6='Q2'!$C$2,'Q2'!$B$2,IF(Respostas!L6='Q2'!$C$3,'Q2'!$B$3,IF(Respostas!L6='Q2'!$C$4,'Q2'!$B$4,IF(Respostas!L6='Q2'!$C$5,'Q2'!$B$5,0))))</f>
        <v>54</v>
      </c>
      <c r="F6" s="8">
        <f>IF(Respostas!O6='Q3'!$C$2,'Q3'!$B$2,IF(Respostas!O6='Q3'!$C$3,'Q3'!$B$3,IF(Respostas!O6='Q3'!$C$4,'Q3'!$B$4,IF(Respostas!O6='Q3'!$C$5,'Q3'!$B$5,0))))</f>
        <v>60</v>
      </c>
      <c r="G6" s="8">
        <f>IF(Respostas!R6='Q4'!$C$2,'Q4'!$B$2,IF(Respostas!R6='Q4'!$C$3,'Q4'!$B$3,IF(Respostas!R6='Q4'!$C$4,'Q4'!$B$4,IF(Respostas!R6='Q4'!$C$5,'Q4'!$B$5,0))))</f>
        <v>63</v>
      </c>
      <c r="H6" s="8">
        <f>IF(Respostas!U6='Q5'!$C$2,'Q5'!$B$2,IF(Respostas!U6='Q5'!$C$3,'Q5'!$B$3,IF(Respostas!U6='Q5'!$C$4,'Q5'!$B$4,IF(Respostas!U6='Q5'!$C$5,'Q5'!$B$5,0))))</f>
        <v>66</v>
      </c>
      <c r="I6" s="8">
        <f>IF(Respostas!X6='Q6'!$C$2,'Q6'!$B$2,IF(Respostas!X6='Q6'!$C$3,'Q6'!$B$3,IF(Respostas!X6='Q6'!$C$4,'Q6'!$B$4,IF(Respostas!X6='Q6'!$C$5,'Q6'!$B$5,0))))</f>
        <v>69</v>
      </c>
      <c r="J6" s="8">
        <f>IF(Respostas!AA6='Q7'!$C$2,'Q7'!$B$2,IF(Respostas!AA6='Q7'!$C$3,'Q7'!$B$3,IF(Respostas!AA6='Q7'!$C$4,'Q7'!$B$4,IF(Respostas!AA6='Q7'!$C$5,'Q7'!$B$5,0))))</f>
        <v>76</v>
      </c>
      <c r="K6" s="8">
        <f>IF(Respostas!AD6='Q8'!$C$2,'Q8'!$B$2,IF(Respostas!AD6='Q8'!$C$3,'Q8'!$B$3,IF(Respostas!AD6='Q8'!$C$4,'Q8'!$B$4,IF(Respostas!AD6='Q8'!$C$5,'Q8'!$B$5,0))))</f>
        <v>79</v>
      </c>
      <c r="L6" s="8">
        <f>IF(Respostas!AG6='Q9'!$C$2,'Q9'!$B$2,IF(Respostas!AG6='Q9'!$C$3,'Q9'!$B$3,IF(Respostas!AG6='Q9'!$C$4,'Q9'!$B$4,IF(Respostas!AG6='Q9'!$C$5,'Q9'!$B$5,0))))</f>
        <v>84</v>
      </c>
      <c r="M6" s="8">
        <f>IF(Respostas!AJ6='Q10'!$C$2,'Q10'!$B$2,IF(Respostas!AJ6='Q10'!$C$3,'Q10'!$B$3,IF(Respostas!AJ6='Q10'!$C$4,'Q10'!$B$4,IF(Respostas!AJ6='Q10'!$C$5,'Q10'!$B$5,0))))</f>
        <v>86</v>
      </c>
      <c r="N6" s="8">
        <f>IF(Respostas!AM6='Q11'!$C$2,'Q11'!$B$2,IF(Respostas!AM6='Q11'!$C$3,'Q11'!$B$3,IF(Respostas!AM6='Q11'!$C$4,'Q11'!$B$4,IF(Respostas!AM6='Q11'!$C$5,'Q11'!$B$5,0))))</f>
        <v>90</v>
      </c>
      <c r="O6" s="8">
        <f>IF(Respostas!AP6='Q12'!$C$2,'Q12'!$B$2,IF(Respostas!AP6='Q12'!$C$3,'Q12'!$B$3,IF(Respostas!AP6='Q12'!$C$4,'Q12'!$B$4,IF(Respostas!AP6='Q12'!$C$5,'Q12'!$B$5,0))))</f>
        <v>96</v>
      </c>
      <c r="P6" s="8">
        <f>SUM(IF(D6='Q1'!$D$2,0,1),IF(E6='Q2'!$D$2,0,1),IF(F6='Q3'!$D$2,0,1),IF(G6='Q4'!$D$2,0,1))</f>
        <v>3</v>
      </c>
      <c r="Q6" s="8">
        <f>SUM(IF(H6='Q5'!$D$2,0,1),IF(I6='Q6'!$D$2,0,1),IF(J6='Q7'!$D$2,0,1),IF(K6='Q8'!$D$2,0,1))</f>
        <v>3</v>
      </c>
      <c r="R6" s="8">
        <f>SUM(IF(L6='Q9'!$D$2,0,1),IF(M6='Q10'!$D$2,0,1),IF(N6='Q11'!$D$2,0,1),IF(O6='Q12'!$D$2,0,1))</f>
        <v>3</v>
      </c>
      <c r="S6" s="8">
        <f t="shared" si="0"/>
        <v>4</v>
      </c>
      <c r="T6" s="7" t="str">
        <f t="shared" si="1"/>
        <v>49,54,60,63,66,69,76,79,84,86,90,96,4</v>
      </c>
      <c r="U6" s="7" t="str">
        <f>IF(D6='Q1'!$D$2,1,0)&amp;","&amp;IF(E6='Q2'!$D$2,1,0)&amp;","&amp;IF(F6='Q3'!$D$2,1,0)&amp;","&amp;IF(G6='Q4'!$D$2,1,0)&amp;","&amp;IF(H6='Q5'!$D$2,1,0)&amp;","&amp;IF(I6='Q6'!$D$2,1,0)&amp;","&amp;IF(J6='Q7'!$D$2,1,0)&amp;","&amp;IF(K6='Q8'!$D$2,1,0)&amp;","&amp;IF(L6='Q9'!$D$2,1,0)&amp;","&amp;IF(M6='Q10'!$D$2,1,0)&amp;","&amp;IF(N6='Q11'!$D$2,1,0)&amp;","&amp;IF(O6='Q12'!$D$2,1,0)&amp;","&amp;S6</f>
        <v>0,0,1,0,0,0,1,0,0,1,0,0,4</v>
      </c>
      <c r="V6" s="11" t="str">
        <f t="shared" si="18"/>
        <v>1,2,0,3,2,1,0,3,0,2,2,0,3,3,3,0,4</v>
      </c>
      <c r="W6" s="2">
        <f t="shared" si="2"/>
        <v>1</v>
      </c>
      <c r="X6" s="2">
        <f t="shared" si="3"/>
        <v>2</v>
      </c>
      <c r="Y6" s="2">
        <f t="shared" si="4"/>
        <v>0</v>
      </c>
      <c r="Z6" s="2">
        <f t="shared" si="5"/>
        <v>3</v>
      </c>
      <c r="AA6" s="2">
        <f t="shared" si="6"/>
        <v>2</v>
      </c>
      <c r="AB6" s="2">
        <f t="shared" si="7"/>
        <v>1</v>
      </c>
      <c r="AC6" s="2">
        <f t="shared" si="8"/>
        <v>0</v>
      </c>
      <c r="AD6" s="2">
        <f t="shared" si="9"/>
        <v>3</v>
      </c>
      <c r="AE6" s="2">
        <f t="shared" si="10"/>
        <v>0</v>
      </c>
      <c r="AF6" s="2">
        <f t="shared" si="11"/>
        <v>2</v>
      </c>
      <c r="AG6" s="2">
        <f t="shared" si="12"/>
        <v>2</v>
      </c>
      <c r="AH6" s="2">
        <f t="shared" si="13"/>
        <v>0</v>
      </c>
      <c r="AI6" s="2">
        <f t="shared" si="14"/>
        <v>3</v>
      </c>
      <c r="AJ6" s="2">
        <f t="shared" si="15"/>
        <v>3</v>
      </c>
      <c r="AK6" s="2">
        <f t="shared" si="16"/>
        <v>3</v>
      </c>
      <c r="AL6" s="2">
        <f t="shared" si="17"/>
        <v>0</v>
      </c>
    </row>
    <row r="7" spans="1:38" ht="18" customHeight="1" x14ac:dyDescent="0.25">
      <c r="A7" s="7"/>
      <c r="B7" s="7"/>
      <c r="C7" s="7"/>
      <c r="D7" s="8">
        <f>IF(Respostas!I7='Q1'!$C$2,'Q1'!$B$2,IF(Respostas!I7='Q1'!$C$3,'Q1'!$B$3,IF(Respostas!I7='Q1'!$C$4,'Q1'!$B$4,IF(Respostas!I7='Q1'!$C$5,'Q1'!$B$5,0))))</f>
        <v>50</v>
      </c>
      <c r="E7" s="8">
        <f>IF(Respostas!L7='Q2'!$C$2,'Q2'!$B$2,IF(Respostas!L7='Q2'!$C$3,'Q2'!$B$3,IF(Respostas!L7='Q2'!$C$4,'Q2'!$B$4,IF(Respostas!L7='Q2'!$C$5,'Q2'!$B$5,0))))</f>
        <v>53</v>
      </c>
      <c r="F7" s="8">
        <f>IF(Respostas!O7='Q3'!$C$2,'Q3'!$B$2,IF(Respostas!O7='Q3'!$C$3,'Q3'!$B$3,IF(Respostas!O7='Q3'!$C$4,'Q3'!$B$4,IF(Respostas!O7='Q3'!$C$5,'Q3'!$B$5,0))))</f>
        <v>58</v>
      </c>
      <c r="G7" s="8">
        <f>IF(Respostas!R7='Q4'!$C$2,'Q4'!$B$2,IF(Respostas!R7='Q4'!$C$3,'Q4'!$B$3,IF(Respostas!R7='Q4'!$C$4,'Q4'!$B$4,IF(Respostas!R7='Q4'!$C$5,'Q4'!$B$5,0))))</f>
        <v>62</v>
      </c>
      <c r="H7" s="8">
        <f>IF(Respostas!U7='Q5'!$C$2,'Q5'!$B$2,IF(Respostas!U7='Q5'!$C$3,'Q5'!$B$3,IF(Respostas!U7='Q5'!$C$4,'Q5'!$B$4,IF(Respostas!U7='Q5'!$C$5,'Q5'!$B$5,0))))</f>
        <v>65</v>
      </c>
      <c r="I7" s="8">
        <f>IF(Respostas!X7='Q6'!$C$2,'Q6'!$B$2,IF(Respostas!X7='Q6'!$C$3,'Q6'!$B$3,IF(Respostas!X7='Q6'!$C$4,'Q6'!$B$4,IF(Respostas!X7='Q6'!$C$5,'Q6'!$B$5,0))))</f>
        <v>71</v>
      </c>
      <c r="J7" s="8">
        <f>IF(Respostas!AA7='Q7'!$C$2,'Q7'!$B$2,IF(Respostas!AA7='Q7'!$C$3,'Q7'!$B$3,IF(Respostas!AA7='Q7'!$C$4,'Q7'!$B$4,IF(Respostas!AA7='Q7'!$C$5,'Q7'!$B$5,0))))</f>
        <v>73</v>
      </c>
      <c r="K7" s="8">
        <f>IF(Respostas!AD7='Q8'!$C$2,'Q8'!$B$2,IF(Respostas!AD7='Q8'!$C$3,'Q8'!$B$3,IF(Respostas!AD7='Q8'!$C$4,'Q8'!$B$4,IF(Respostas!AD7='Q8'!$C$5,'Q8'!$B$5,0))))</f>
        <v>79</v>
      </c>
      <c r="L7" s="8">
        <f>IF(Respostas!AG7='Q9'!$C$2,'Q9'!$B$2,IF(Respostas!AG7='Q9'!$C$3,'Q9'!$B$3,IF(Respostas!AG7='Q9'!$C$4,'Q9'!$B$4,IF(Respostas!AG7='Q9'!$C$5,'Q9'!$B$5,0))))</f>
        <v>83</v>
      </c>
      <c r="M7" s="8">
        <f>IF(Respostas!AJ7='Q10'!$C$2,'Q10'!$B$2,IF(Respostas!AJ7='Q10'!$C$3,'Q10'!$B$3,IF(Respostas!AJ7='Q10'!$C$4,'Q10'!$B$4,IF(Respostas!AJ7='Q10'!$C$5,'Q10'!$B$5,0))))</f>
        <v>85</v>
      </c>
      <c r="N7" s="8">
        <f>IF(Respostas!AM7='Q11'!$C$2,'Q11'!$B$2,IF(Respostas!AM7='Q11'!$C$3,'Q11'!$B$3,IF(Respostas!AM7='Q11'!$C$4,'Q11'!$B$4,IF(Respostas!AM7='Q11'!$C$5,'Q11'!$B$5,0))))</f>
        <v>89</v>
      </c>
      <c r="O7" s="8">
        <f>IF(Respostas!AP7='Q12'!$C$2,'Q12'!$B$2,IF(Respostas!AP7='Q12'!$C$3,'Q12'!$B$3,IF(Respostas!AP7='Q12'!$C$4,'Q12'!$B$4,IF(Respostas!AP7='Q12'!$C$5,'Q12'!$B$5,0))))</f>
        <v>95</v>
      </c>
      <c r="P7" s="8">
        <f>SUM(IF(D7='Q1'!$D$2,0,1),IF(E7='Q2'!$D$2,0,1),IF(F7='Q3'!$D$2,0,1),IF(G7='Q4'!$D$2,0,1))</f>
        <v>2</v>
      </c>
      <c r="Q7" s="8">
        <f>SUM(IF(H7='Q5'!$D$2,0,1),IF(I7='Q6'!$D$2,0,1),IF(J7='Q7'!$D$2,0,1),IF(K7='Q8'!$D$2,0,1))</f>
        <v>4</v>
      </c>
      <c r="R7" s="8">
        <f>SUM(IF(L7='Q9'!$D$2,0,1),IF(M7='Q10'!$D$2,0,1),IF(N7='Q11'!$D$2,0,1),IF(O7='Q12'!$D$2,0,1))</f>
        <v>3</v>
      </c>
      <c r="S7" s="8">
        <f t="shared" si="0"/>
        <v>5</v>
      </c>
      <c r="T7" s="7" t="str">
        <f t="shared" si="1"/>
        <v>50,53,58,62,65,71,73,79,83,85,89,95,5</v>
      </c>
      <c r="U7" s="7" t="str">
        <f>IF(D7='Q1'!$D$2,1,0)&amp;","&amp;IF(E7='Q2'!$D$2,1,0)&amp;","&amp;IF(F7='Q3'!$D$2,1,0)&amp;","&amp;IF(G7='Q4'!$D$2,1,0)&amp;","&amp;IF(H7='Q5'!$D$2,1,0)&amp;","&amp;IF(I7='Q6'!$D$2,1,0)&amp;","&amp;IF(J7='Q7'!$D$2,1,0)&amp;","&amp;IF(K7='Q8'!$D$2,1,0)&amp;","&amp;IF(L7='Q9'!$D$2,1,0)&amp;","&amp;IF(M7='Q10'!$D$2,1,0)&amp;","&amp;IF(N7='Q11'!$D$2,1,0)&amp;","&amp;IF(O7='Q12'!$D$2,1,0)&amp;","&amp;S7</f>
        <v>0,1,0,1,0,0,0,0,1,0,0,0,5</v>
      </c>
      <c r="V7" s="11" t="str">
        <f t="shared" si="18"/>
        <v>2,1,2,2,1,3,1,3,3,1,1,3,2,0,3,1,5</v>
      </c>
      <c r="W7" s="2">
        <f t="shared" si="2"/>
        <v>2</v>
      </c>
      <c r="X7" s="2">
        <f t="shared" si="3"/>
        <v>1</v>
      </c>
      <c r="Y7" s="2">
        <f t="shared" si="4"/>
        <v>2</v>
      </c>
      <c r="Z7" s="2">
        <f t="shared" si="5"/>
        <v>2</v>
      </c>
      <c r="AA7" s="2">
        <f t="shared" si="6"/>
        <v>1</v>
      </c>
      <c r="AB7" s="2">
        <f t="shared" si="7"/>
        <v>3</v>
      </c>
      <c r="AC7" s="2">
        <f t="shared" si="8"/>
        <v>1</v>
      </c>
      <c r="AD7" s="2">
        <f t="shared" si="9"/>
        <v>3</v>
      </c>
      <c r="AE7" s="2">
        <f t="shared" si="10"/>
        <v>3</v>
      </c>
      <c r="AF7" s="2">
        <f t="shared" si="11"/>
        <v>1</v>
      </c>
      <c r="AG7" s="2">
        <f t="shared" si="12"/>
        <v>1</v>
      </c>
      <c r="AH7" s="2">
        <f t="shared" si="13"/>
        <v>3</v>
      </c>
      <c r="AI7" s="2">
        <f t="shared" si="14"/>
        <v>2</v>
      </c>
      <c r="AJ7" s="2">
        <f t="shared" si="15"/>
        <v>0</v>
      </c>
      <c r="AK7" s="2">
        <f t="shared" si="16"/>
        <v>3</v>
      </c>
      <c r="AL7" s="2">
        <f t="shared" si="17"/>
        <v>1</v>
      </c>
    </row>
    <row r="8" spans="1:38" ht="18" customHeight="1" x14ac:dyDescent="0.25">
      <c r="A8" s="7"/>
      <c r="B8" s="7"/>
      <c r="C8" s="7"/>
      <c r="D8" s="8">
        <f>IF(Respostas!I8='Q1'!$C$2,'Q1'!$B$2,IF(Respostas!I8='Q1'!$C$3,'Q1'!$B$3,IF(Respostas!I8='Q1'!$C$4,'Q1'!$B$4,IF(Respostas!I8='Q1'!$C$5,'Q1'!$B$5,0))))</f>
        <v>52</v>
      </c>
      <c r="E8" s="8">
        <f>IF(Respostas!L8='Q2'!$C$2,'Q2'!$B$2,IF(Respostas!L8='Q2'!$C$3,'Q2'!$B$3,IF(Respostas!L8='Q2'!$C$4,'Q2'!$B$4,IF(Respostas!L8='Q2'!$C$5,'Q2'!$B$5,0))))</f>
        <v>53</v>
      </c>
      <c r="F8" s="8">
        <f>IF(Respostas!O8='Q3'!$C$2,'Q3'!$B$2,IF(Respostas!O8='Q3'!$C$3,'Q3'!$B$3,IF(Respostas!O8='Q3'!$C$4,'Q3'!$B$4,IF(Respostas!O8='Q3'!$C$5,'Q3'!$B$5,0))))</f>
        <v>58</v>
      </c>
      <c r="G8" s="8">
        <f>IF(Respostas!R8='Q4'!$C$2,'Q4'!$B$2,IF(Respostas!R8='Q4'!$C$3,'Q4'!$B$3,IF(Respostas!R8='Q4'!$C$4,'Q4'!$B$4,IF(Respostas!R8='Q4'!$C$5,'Q4'!$B$5,0))))</f>
        <v>62</v>
      </c>
      <c r="H8" s="8">
        <f>IF(Respostas!U8='Q5'!$C$2,'Q5'!$B$2,IF(Respostas!U8='Q5'!$C$3,'Q5'!$B$3,IF(Respostas!U8='Q5'!$C$4,'Q5'!$B$4,IF(Respostas!U8='Q5'!$C$5,'Q5'!$B$5,0))))</f>
        <v>66</v>
      </c>
      <c r="I8" s="8">
        <f>IF(Respostas!X8='Q6'!$C$2,'Q6'!$B$2,IF(Respostas!X8='Q6'!$C$3,'Q6'!$B$3,IF(Respostas!X8='Q6'!$C$4,'Q6'!$B$4,IF(Respostas!X8='Q6'!$C$5,'Q6'!$B$5,0))))</f>
        <v>71</v>
      </c>
      <c r="J8" s="8">
        <f>IF(Respostas!AA8='Q7'!$C$2,'Q7'!$B$2,IF(Respostas!AA8='Q7'!$C$3,'Q7'!$B$3,IF(Respostas!AA8='Q7'!$C$4,'Q7'!$B$4,IF(Respostas!AA8='Q7'!$C$5,'Q7'!$B$5,0))))</f>
        <v>76</v>
      </c>
      <c r="K8" s="8">
        <f>IF(Respostas!AD8='Q8'!$C$2,'Q8'!$B$2,IF(Respostas!AD8='Q8'!$C$3,'Q8'!$B$3,IF(Respostas!AD8='Q8'!$C$4,'Q8'!$B$4,IF(Respostas!AD8='Q8'!$C$5,'Q8'!$B$5,0))))</f>
        <v>77</v>
      </c>
      <c r="L8" s="8">
        <f>IF(Respostas!AG8='Q9'!$C$2,'Q9'!$B$2,IF(Respostas!AG8='Q9'!$C$3,'Q9'!$B$3,IF(Respostas!AG8='Q9'!$C$4,'Q9'!$B$4,IF(Respostas!AG8='Q9'!$C$5,'Q9'!$B$5,0))))</f>
        <v>83</v>
      </c>
      <c r="M8" s="8">
        <f>IF(Respostas!AJ8='Q10'!$C$2,'Q10'!$B$2,IF(Respostas!AJ8='Q10'!$C$3,'Q10'!$B$3,IF(Respostas!AJ8='Q10'!$C$4,'Q10'!$B$4,IF(Respostas!AJ8='Q10'!$C$5,'Q10'!$B$5,0))))</f>
        <v>86</v>
      </c>
      <c r="N8" s="8">
        <f>IF(Respostas!AM8='Q11'!$C$2,'Q11'!$B$2,IF(Respostas!AM8='Q11'!$C$3,'Q11'!$B$3,IF(Respostas!AM8='Q11'!$C$4,'Q11'!$B$4,IF(Respostas!AM8='Q11'!$C$5,'Q11'!$B$5,0))))</f>
        <v>91</v>
      </c>
      <c r="O8" s="8">
        <f>IF(Respostas!AP8='Q12'!$C$2,'Q12'!$B$2,IF(Respostas!AP8='Q12'!$C$3,'Q12'!$B$3,IF(Respostas!AP8='Q12'!$C$4,'Q12'!$B$4,IF(Respostas!AP8='Q12'!$C$5,'Q12'!$B$5,0))))</f>
        <v>94</v>
      </c>
      <c r="P8" s="8">
        <f>SUM(IF(D8='Q1'!$D$2,0,1),IF(E8='Q2'!$D$2,0,1),IF(F8='Q3'!$D$2,0,1),IF(G8='Q4'!$D$2,0,1))</f>
        <v>1</v>
      </c>
      <c r="Q8" s="8">
        <f>SUM(IF(H8='Q5'!$D$2,0,1),IF(I8='Q6'!$D$2,0,1),IF(J8='Q7'!$D$2,0,1),IF(K8='Q8'!$D$2,0,1))</f>
        <v>2</v>
      </c>
      <c r="R8" s="8">
        <f>SUM(IF(L8='Q9'!$D$2,0,1),IF(M8='Q10'!$D$2,0,1),IF(N8='Q11'!$D$2,0,1),IF(O8='Q12'!$D$2,0,1))</f>
        <v>1</v>
      </c>
      <c r="S8" s="8">
        <f t="shared" si="0"/>
        <v>5</v>
      </c>
      <c r="T8" s="7" t="str">
        <f t="shared" si="1"/>
        <v>52,53,58,62,66,71,76,77,83,86,91,94,5</v>
      </c>
      <c r="U8" s="7" t="str">
        <f>IF(D8='Q1'!$D$2,1,0)&amp;","&amp;IF(E8='Q2'!$D$2,1,0)&amp;","&amp;IF(F8='Q3'!$D$2,1,0)&amp;","&amp;IF(G8='Q4'!$D$2,1,0)&amp;","&amp;IF(H8='Q5'!$D$2,1,0)&amp;","&amp;IF(I8='Q6'!$D$2,1,0)&amp;","&amp;IF(J8='Q7'!$D$2,1,0)&amp;","&amp;IF(K8='Q8'!$D$2,1,0)&amp;","&amp;IF(L8='Q9'!$D$2,1,0)&amp;","&amp;IF(M8='Q10'!$D$2,1,0)&amp;","&amp;IF(N8='Q11'!$D$2,1,0)&amp;","&amp;IF(O8='Q12'!$D$2,1,0)&amp;","&amp;S8</f>
        <v>1,1,0,1,0,0,1,1,1,1,0,1,5</v>
      </c>
      <c r="V8" s="11" t="str">
        <f t="shared" si="18"/>
        <v>0,1,2,2,2,3,0,1,3,2,3,2,1,2,1,1,5</v>
      </c>
      <c r="W8" s="2">
        <f t="shared" si="2"/>
        <v>0</v>
      </c>
      <c r="X8" s="2">
        <f t="shared" si="3"/>
        <v>1</v>
      </c>
      <c r="Y8" s="2">
        <f t="shared" si="4"/>
        <v>2</v>
      </c>
      <c r="Z8" s="2">
        <f t="shared" si="5"/>
        <v>2</v>
      </c>
      <c r="AA8" s="2">
        <f t="shared" si="6"/>
        <v>2</v>
      </c>
      <c r="AB8" s="2">
        <f t="shared" si="7"/>
        <v>3</v>
      </c>
      <c r="AC8" s="2">
        <f t="shared" si="8"/>
        <v>0</v>
      </c>
      <c r="AD8" s="2">
        <f t="shared" si="9"/>
        <v>1</v>
      </c>
      <c r="AE8" s="2">
        <f t="shared" si="10"/>
        <v>3</v>
      </c>
      <c r="AF8" s="2">
        <f t="shared" si="11"/>
        <v>2</v>
      </c>
      <c r="AG8" s="2">
        <f t="shared" si="12"/>
        <v>3</v>
      </c>
      <c r="AH8" s="2">
        <f t="shared" si="13"/>
        <v>2</v>
      </c>
      <c r="AI8" s="2">
        <f t="shared" si="14"/>
        <v>1</v>
      </c>
      <c r="AJ8" s="2">
        <f t="shared" si="15"/>
        <v>2</v>
      </c>
      <c r="AK8" s="2">
        <f t="shared" si="16"/>
        <v>1</v>
      </c>
      <c r="AL8" s="2">
        <f t="shared" si="17"/>
        <v>1</v>
      </c>
    </row>
    <row r="9" spans="1:38" ht="18" customHeight="1" x14ac:dyDescent="0.25">
      <c r="A9" s="7"/>
      <c r="B9" s="7"/>
      <c r="C9" s="7"/>
      <c r="D9" s="8">
        <f>IF(Respostas!I9='Q1'!$C$2,'Q1'!$B$2,IF(Respostas!I9='Q1'!$C$3,'Q1'!$B$3,IF(Respostas!I9='Q1'!$C$4,'Q1'!$B$4,IF(Respostas!I9='Q1'!$C$5,'Q1'!$B$5,0))))</f>
        <v>52</v>
      </c>
      <c r="E9" s="8">
        <f>IF(Respostas!L9='Q2'!$C$2,'Q2'!$B$2,IF(Respostas!L9='Q2'!$C$3,'Q2'!$B$3,IF(Respostas!L9='Q2'!$C$4,'Q2'!$B$4,IF(Respostas!L9='Q2'!$C$5,'Q2'!$B$5,0))))</f>
        <v>53</v>
      </c>
      <c r="F9" s="8">
        <f>IF(Respostas!O9='Q3'!$C$2,'Q3'!$B$2,IF(Respostas!O9='Q3'!$C$3,'Q3'!$B$3,IF(Respostas!O9='Q3'!$C$4,'Q3'!$B$4,IF(Respostas!O9='Q3'!$C$5,'Q3'!$B$5,0))))</f>
        <v>60</v>
      </c>
      <c r="G9" s="8">
        <f>IF(Respostas!R9='Q4'!$C$2,'Q4'!$B$2,IF(Respostas!R9='Q4'!$C$3,'Q4'!$B$3,IF(Respostas!R9='Q4'!$C$4,'Q4'!$B$4,IF(Respostas!R9='Q4'!$C$5,'Q4'!$B$5,0))))</f>
        <v>62</v>
      </c>
      <c r="H9" s="8">
        <f>IF(Respostas!U9='Q5'!$C$2,'Q5'!$B$2,IF(Respostas!U9='Q5'!$C$3,'Q5'!$B$3,IF(Respostas!U9='Q5'!$C$4,'Q5'!$B$4,IF(Respostas!U9='Q5'!$C$5,'Q5'!$B$5,0))))</f>
        <v>68</v>
      </c>
      <c r="I9" s="8">
        <f>IF(Respostas!X9='Q6'!$C$2,'Q6'!$B$2,IF(Respostas!X9='Q6'!$C$3,'Q6'!$B$3,IF(Respostas!X9='Q6'!$C$4,'Q6'!$B$4,IF(Respostas!X9='Q6'!$C$5,'Q6'!$B$5,0))))</f>
        <v>72</v>
      </c>
      <c r="J9" s="8">
        <f>IF(Respostas!AA9='Q7'!$C$2,'Q7'!$B$2,IF(Respostas!AA9='Q7'!$C$3,'Q7'!$B$3,IF(Respostas!AA9='Q7'!$C$4,'Q7'!$B$4,IF(Respostas!AA9='Q7'!$C$5,'Q7'!$B$5,0))))</f>
        <v>74</v>
      </c>
      <c r="K9" s="8">
        <f>IF(Respostas!AD9='Q8'!$C$2,'Q8'!$B$2,IF(Respostas!AD9='Q8'!$C$3,'Q8'!$B$3,IF(Respostas!AD9='Q8'!$C$4,'Q8'!$B$4,IF(Respostas!AD9='Q8'!$C$5,'Q8'!$B$5,0))))</f>
        <v>78</v>
      </c>
      <c r="L9" s="8">
        <f>IF(Respostas!AG9='Q9'!$C$2,'Q9'!$B$2,IF(Respostas!AG9='Q9'!$C$3,'Q9'!$B$3,IF(Respostas!AG9='Q9'!$C$4,'Q9'!$B$4,IF(Respostas!AG9='Q9'!$C$5,'Q9'!$B$5,0))))</f>
        <v>82</v>
      </c>
      <c r="M9" s="8">
        <f>IF(Respostas!AJ9='Q10'!$C$2,'Q10'!$B$2,IF(Respostas!AJ9='Q10'!$C$3,'Q10'!$B$3,IF(Respostas!AJ9='Q10'!$C$4,'Q10'!$B$4,IF(Respostas!AJ9='Q10'!$C$5,'Q10'!$B$5,0))))</f>
        <v>85</v>
      </c>
      <c r="N9" s="8">
        <f>IF(Respostas!AM9='Q11'!$C$2,'Q11'!$B$2,IF(Respostas!AM9='Q11'!$C$3,'Q11'!$B$3,IF(Respostas!AM9='Q11'!$C$4,'Q11'!$B$4,IF(Respostas!AM9='Q11'!$C$5,'Q11'!$B$5,0))))</f>
        <v>91</v>
      </c>
      <c r="O9" s="8">
        <f>IF(Respostas!AP9='Q12'!$C$2,'Q12'!$B$2,IF(Respostas!AP9='Q12'!$C$3,'Q12'!$B$3,IF(Respostas!AP9='Q12'!$C$4,'Q12'!$B$4,IF(Respostas!AP9='Q12'!$C$5,'Q12'!$B$5,0))))</f>
        <v>93</v>
      </c>
      <c r="P9" s="8">
        <f>SUM(IF(D9='Q1'!$D$2,0,1),IF(E9='Q2'!$D$2,0,1),IF(F9='Q3'!$D$2,0,1),IF(G9='Q4'!$D$2,0,1))</f>
        <v>0</v>
      </c>
      <c r="Q9" s="8">
        <f>SUM(IF(H9='Q5'!$D$2,0,1),IF(I9='Q6'!$D$2,0,1),IF(J9='Q7'!$D$2,0,1),IF(K9='Q8'!$D$2,0,1))</f>
        <v>2</v>
      </c>
      <c r="R9" s="8">
        <f>SUM(IF(L9='Q9'!$D$2,0,1),IF(M9='Q10'!$D$2,0,1),IF(N9='Q11'!$D$2,0,1),IF(O9='Q12'!$D$2,0,1))</f>
        <v>4</v>
      </c>
      <c r="S9" s="8">
        <f t="shared" si="0"/>
        <v>6</v>
      </c>
      <c r="T9" s="7" t="str">
        <f t="shared" si="1"/>
        <v>52,53,60,62,68,72,74,78,82,85,91,93,6</v>
      </c>
      <c r="U9" s="7" t="str">
        <f>IF(D9='Q1'!$D$2,1,0)&amp;","&amp;IF(E9='Q2'!$D$2,1,0)&amp;","&amp;IF(F9='Q3'!$D$2,1,0)&amp;","&amp;IF(G9='Q4'!$D$2,1,0)&amp;","&amp;IF(H9='Q5'!$D$2,1,0)&amp;","&amp;IF(I9='Q6'!$D$2,1,0)&amp;","&amp;IF(J9='Q7'!$D$2,1,0)&amp;","&amp;IF(K9='Q8'!$D$2,1,0)&amp;","&amp;IF(L9='Q9'!$D$2,1,0)&amp;","&amp;IF(M9='Q10'!$D$2,1,0)&amp;","&amp;IF(N9='Q11'!$D$2,1,0)&amp;","&amp;IF(O9='Q12'!$D$2,1,0)&amp;","&amp;S9</f>
        <v>1,1,1,1,1,1,0,0,0,0,0,0,6</v>
      </c>
      <c r="V9" s="11" t="str">
        <f t="shared" si="18"/>
        <v>0,1,0,2,0,0,2,2,2,1,3,1,0,2,0,2,6</v>
      </c>
      <c r="W9" s="2">
        <f t="shared" si="2"/>
        <v>0</v>
      </c>
      <c r="X9" s="2">
        <f t="shared" si="3"/>
        <v>1</v>
      </c>
      <c r="Y9" s="2">
        <f t="shared" si="4"/>
        <v>0</v>
      </c>
      <c r="Z9" s="2">
        <f t="shared" si="5"/>
        <v>2</v>
      </c>
      <c r="AA9" s="2">
        <f t="shared" si="6"/>
        <v>0</v>
      </c>
      <c r="AB9" s="2">
        <f t="shared" si="7"/>
        <v>0</v>
      </c>
      <c r="AC9" s="2">
        <f t="shared" si="8"/>
        <v>2</v>
      </c>
      <c r="AD9" s="2">
        <f t="shared" si="9"/>
        <v>2</v>
      </c>
      <c r="AE9" s="2">
        <f t="shared" si="10"/>
        <v>2</v>
      </c>
      <c r="AF9" s="2">
        <f t="shared" si="11"/>
        <v>1</v>
      </c>
      <c r="AG9" s="2">
        <f t="shared" si="12"/>
        <v>3</v>
      </c>
      <c r="AH9" s="2">
        <f t="shared" si="13"/>
        <v>1</v>
      </c>
      <c r="AI9" s="2">
        <f t="shared" si="14"/>
        <v>0</v>
      </c>
      <c r="AJ9" s="2">
        <f t="shared" si="15"/>
        <v>2</v>
      </c>
      <c r="AK9" s="2">
        <f t="shared" si="16"/>
        <v>0</v>
      </c>
      <c r="AL9" s="2">
        <f t="shared" si="17"/>
        <v>2</v>
      </c>
    </row>
    <row r="10" spans="1:38" ht="18" customHeight="1" x14ac:dyDescent="0.25">
      <c r="A10" s="7"/>
      <c r="B10" s="7"/>
      <c r="C10" s="7"/>
      <c r="D10" s="8">
        <f>IF(Respostas!I10='Q1'!$C$2,'Q1'!$B$2,IF(Respostas!I10='Q1'!$C$3,'Q1'!$B$3,IF(Respostas!I10='Q1'!$C$4,'Q1'!$B$4,IF(Respostas!I10='Q1'!$C$5,'Q1'!$B$5,0))))</f>
        <v>52</v>
      </c>
      <c r="E10" s="8">
        <f>IF(Respostas!L10='Q2'!$C$2,'Q2'!$B$2,IF(Respostas!L10='Q2'!$C$3,'Q2'!$B$3,IF(Respostas!L10='Q2'!$C$4,'Q2'!$B$4,IF(Respostas!L10='Q2'!$C$5,'Q2'!$B$5,0))))</f>
        <v>53</v>
      </c>
      <c r="F10" s="8">
        <f>IF(Respostas!O10='Q3'!$C$2,'Q3'!$B$2,IF(Respostas!O10='Q3'!$C$3,'Q3'!$B$3,IF(Respostas!O10='Q3'!$C$4,'Q3'!$B$4,IF(Respostas!O10='Q3'!$C$5,'Q3'!$B$5,0))))</f>
        <v>60</v>
      </c>
      <c r="G10" s="8">
        <f>IF(Respostas!R10='Q4'!$C$2,'Q4'!$B$2,IF(Respostas!R10='Q4'!$C$3,'Q4'!$B$3,IF(Respostas!R10='Q4'!$C$4,'Q4'!$B$4,IF(Respostas!R10='Q4'!$C$5,'Q4'!$B$5,0))))</f>
        <v>62</v>
      </c>
      <c r="H10" s="8">
        <f>IF(Respostas!U10='Q5'!$C$2,'Q5'!$B$2,IF(Respostas!U10='Q5'!$C$3,'Q5'!$B$3,IF(Respostas!U10='Q5'!$C$4,'Q5'!$B$4,IF(Respostas!U10='Q5'!$C$5,'Q5'!$B$5,0))))</f>
        <v>68</v>
      </c>
      <c r="I10" s="8">
        <f>IF(Respostas!X10='Q6'!$C$2,'Q6'!$B$2,IF(Respostas!X10='Q6'!$C$3,'Q6'!$B$3,IF(Respostas!X10='Q6'!$C$4,'Q6'!$B$4,IF(Respostas!X10='Q6'!$C$5,'Q6'!$B$5,0))))</f>
        <v>70</v>
      </c>
      <c r="J10" s="8">
        <f>IF(Respostas!AA10='Q7'!$C$2,'Q7'!$B$2,IF(Respostas!AA10='Q7'!$C$3,'Q7'!$B$3,IF(Respostas!AA10='Q7'!$C$4,'Q7'!$B$4,IF(Respostas!AA10='Q7'!$C$5,'Q7'!$B$5,0))))</f>
        <v>74</v>
      </c>
      <c r="K10" s="8">
        <f>IF(Respostas!AD10='Q8'!$C$2,'Q8'!$B$2,IF(Respostas!AD10='Q8'!$C$3,'Q8'!$B$3,IF(Respostas!AD10='Q8'!$C$4,'Q8'!$B$4,IF(Respostas!AD10='Q8'!$C$5,'Q8'!$B$5,0))))</f>
        <v>77</v>
      </c>
      <c r="L10" s="8">
        <f>IF(Respostas!AG10='Q9'!$C$2,'Q9'!$B$2,IF(Respostas!AG10='Q9'!$C$3,'Q9'!$B$3,IF(Respostas!AG10='Q9'!$C$4,'Q9'!$B$4,IF(Respostas!AG10='Q9'!$C$5,'Q9'!$B$5,0))))</f>
        <v>83</v>
      </c>
      <c r="M10" s="8">
        <f>IF(Respostas!AJ10='Q10'!$C$2,'Q10'!$B$2,IF(Respostas!AJ10='Q10'!$C$3,'Q10'!$B$3,IF(Respostas!AJ10='Q10'!$C$4,'Q10'!$B$4,IF(Respostas!AJ10='Q10'!$C$5,'Q10'!$B$5,0))))</f>
        <v>87</v>
      </c>
      <c r="N10" s="8">
        <f>IF(Respostas!AM10='Q11'!$C$2,'Q11'!$B$2,IF(Respostas!AM10='Q11'!$C$3,'Q11'!$B$3,IF(Respostas!AM10='Q11'!$C$4,'Q11'!$B$4,IF(Respostas!AM10='Q11'!$C$5,'Q11'!$B$5,0))))</f>
        <v>90</v>
      </c>
      <c r="O10" s="8">
        <f>IF(Respostas!AP10='Q12'!$C$2,'Q12'!$B$2,IF(Respostas!AP10='Q12'!$C$3,'Q12'!$B$3,IF(Respostas!AP10='Q12'!$C$4,'Q12'!$B$4,IF(Respostas!AP10='Q12'!$C$5,'Q12'!$B$5,0))))</f>
        <v>95</v>
      </c>
      <c r="P10" s="8">
        <f>SUM(IF(D10='Q1'!$D$2,0,1),IF(E10='Q2'!$D$2,0,1),IF(F10='Q3'!$D$2,0,1),IF(G10='Q4'!$D$2,0,1))</f>
        <v>0</v>
      </c>
      <c r="Q10" s="8">
        <f>SUM(IF(H10='Q5'!$D$2,0,1),IF(I10='Q6'!$D$2,0,1),IF(J10='Q7'!$D$2,0,1),IF(K10='Q8'!$D$2,0,1))</f>
        <v>2</v>
      </c>
      <c r="R10" s="8">
        <f>SUM(IF(L10='Q9'!$D$2,0,1),IF(M10='Q10'!$D$2,0,1),IF(N10='Q11'!$D$2,0,1),IF(O10='Q12'!$D$2,0,1))</f>
        <v>3</v>
      </c>
      <c r="S10" s="8">
        <f t="shared" si="0"/>
        <v>6</v>
      </c>
      <c r="T10" s="7" t="str">
        <f t="shared" si="1"/>
        <v>52,53,60,62,68,70,74,77,83,87,90,95,6</v>
      </c>
      <c r="U10" s="7" t="str">
        <f>IF(D10='Q1'!$D$2,1,0)&amp;","&amp;IF(E10='Q2'!$D$2,1,0)&amp;","&amp;IF(F10='Q3'!$D$2,1,0)&amp;","&amp;IF(G10='Q4'!$D$2,1,0)&amp;","&amp;IF(H10='Q5'!$D$2,1,0)&amp;","&amp;IF(I10='Q6'!$D$2,1,0)&amp;","&amp;IF(J10='Q7'!$D$2,1,0)&amp;","&amp;IF(K10='Q8'!$D$2,1,0)&amp;","&amp;IF(L10='Q9'!$D$2,1,0)&amp;","&amp;IF(M10='Q10'!$D$2,1,0)&amp;","&amp;IF(N10='Q11'!$D$2,1,0)&amp;","&amp;IF(O10='Q12'!$D$2,1,0)&amp;","&amp;S10</f>
        <v>1,1,1,1,1,0,0,1,1,0,0,0,6</v>
      </c>
      <c r="V10" s="11" t="str">
        <f t="shared" si="18"/>
        <v>0,1,0,2,0,2,2,1,3,3,2,3,0,2,3,2,6</v>
      </c>
      <c r="W10" s="2">
        <f t="shared" si="2"/>
        <v>0</v>
      </c>
      <c r="X10" s="2">
        <f t="shared" si="3"/>
        <v>1</v>
      </c>
      <c r="Y10" s="2">
        <f t="shared" si="4"/>
        <v>0</v>
      </c>
      <c r="Z10" s="2">
        <f t="shared" si="5"/>
        <v>2</v>
      </c>
      <c r="AA10" s="2">
        <f t="shared" si="6"/>
        <v>0</v>
      </c>
      <c r="AB10" s="2">
        <f t="shared" si="7"/>
        <v>2</v>
      </c>
      <c r="AC10" s="2">
        <f t="shared" si="8"/>
        <v>2</v>
      </c>
      <c r="AD10" s="2">
        <f t="shared" si="9"/>
        <v>1</v>
      </c>
      <c r="AE10" s="2">
        <f t="shared" si="10"/>
        <v>3</v>
      </c>
      <c r="AF10" s="2">
        <f t="shared" si="11"/>
        <v>3</v>
      </c>
      <c r="AG10" s="2">
        <f t="shared" si="12"/>
        <v>2</v>
      </c>
      <c r="AH10" s="2">
        <f t="shared" si="13"/>
        <v>3</v>
      </c>
      <c r="AI10" s="2">
        <f t="shared" si="14"/>
        <v>0</v>
      </c>
      <c r="AJ10" s="2">
        <f t="shared" si="15"/>
        <v>2</v>
      </c>
      <c r="AK10" s="2">
        <f t="shared" si="16"/>
        <v>3</v>
      </c>
      <c r="AL10" s="2">
        <f t="shared" si="17"/>
        <v>2</v>
      </c>
    </row>
    <row r="11" spans="1:38" ht="18" customHeight="1" x14ac:dyDescent="0.25">
      <c r="A11" s="7"/>
      <c r="B11" s="7"/>
      <c r="C11" s="7"/>
      <c r="D11" s="8">
        <f>IF(Respostas!I11='Q1'!$C$2,'Q1'!$B$2,IF(Respostas!I11='Q1'!$C$3,'Q1'!$B$3,IF(Respostas!I11='Q1'!$C$4,'Q1'!$B$4,IF(Respostas!I11='Q1'!$C$5,'Q1'!$B$5,0))))</f>
        <v>49</v>
      </c>
      <c r="E11" s="8">
        <f>IF(Respostas!L11='Q2'!$C$2,'Q2'!$B$2,IF(Respostas!L11='Q2'!$C$3,'Q2'!$B$3,IF(Respostas!L11='Q2'!$C$4,'Q2'!$B$4,IF(Respostas!L11='Q2'!$C$5,'Q2'!$B$5,0))))</f>
        <v>53</v>
      </c>
      <c r="F11" s="8">
        <f>IF(Respostas!O11='Q3'!$C$2,'Q3'!$B$2,IF(Respostas!O11='Q3'!$C$3,'Q3'!$B$3,IF(Respostas!O11='Q3'!$C$4,'Q3'!$B$4,IF(Respostas!O11='Q3'!$C$5,'Q3'!$B$5,0))))</f>
        <v>60</v>
      </c>
      <c r="G11" s="8">
        <f>IF(Respostas!R11='Q4'!$C$2,'Q4'!$B$2,IF(Respostas!R11='Q4'!$C$3,'Q4'!$B$3,IF(Respostas!R11='Q4'!$C$4,'Q4'!$B$4,IF(Respostas!R11='Q4'!$C$5,'Q4'!$B$5,0))))</f>
        <v>64</v>
      </c>
      <c r="H11" s="8">
        <f>IF(Respostas!U11='Q5'!$C$2,'Q5'!$B$2,IF(Respostas!U11='Q5'!$C$3,'Q5'!$B$3,IF(Respostas!U11='Q5'!$C$4,'Q5'!$B$4,IF(Respostas!U11='Q5'!$C$5,'Q5'!$B$5,0))))</f>
        <v>68</v>
      </c>
      <c r="I11" s="8">
        <f>IF(Respostas!X11='Q6'!$C$2,'Q6'!$B$2,IF(Respostas!X11='Q6'!$C$3,'Q6'!$B$3,IF(Respostas!X11='Q6'!$C$4,'Q6'!$B$4,IF(Respostas!X11='Q6'!$C$5,'Q6'!$B$5,0))))</f>
        <v>72</v>
      </c>
      <c r="J11" s="8">
        <f>IF(Respostas!AA11='Q7'!$C$2,'Q7'!$B$2,IF(Respostas!AA11='Q7'!$C$3,'Q7'!$B$3,IF(Respostas!AA11='Q7'!$C$4,'Q7'!$B$4,IF(Respostas!AA11='Q7'!$C$5,'Q7'!$B$5,0))))</f>
        <v>75</v>
      </c>
      <c r="K11" s="8">
        <f>IF(Respostas!AD11='Q8'!$C$2,'Q8'!$B$2,IF(Respostas!AD11='Q8'!$C$3,'Q8'!$B$3,IF(Respostas!AD11='Q8'!$C$4,'Q8'!$B$4,IF(Respostas!AD11='Q8'!$C$5,'Q8'!$B$5,0))))</f>
        <v>77</v>
      </c>
      <c r="L11" s="8">
        <f>IF(Respostas!AG11='Q9'!$C$2,'Q9'!$B$2,IF(Respostas!AG11='Q9'!$C$3,'Q9'!$B$3,IF(Respostas!AG11='Q9'!$C$4,'Q9'!$B$4,IF(Respostas!AG11='Q9'!$C$5,'Q9'!$B$5,0))))</f>
        <v>83</v>
      </c>
      <c r="M11" s="8">
        <f>IF(Respostas!AJ11='Q10'!$C$2,'Q10'!$B$2,IF(Respostas!AJ11='Q10'!$C$3,'Q10'!$B$3,IF(Respostas!AJ11='Q10'!$C$4,'Q10'!$B$4,IF(Respostas!AJ11='Q10'!$C$5,'Q10'!$B$5,0))))</f>
        <v>85</v>
      </c>
      <c r="N11" s="8">
        <f>IF(Respostas!AM11='Q11'!$C$2,'Q11'!$B$2,IF(Respostas!AM11='Q11'!$C$3,'Q11'!$B$3,IF(Respostas!AM11='Q11'!$C$4,'Q11'!$B$4,IF(Respostas!AM11='Q11'!$C$5,'Q11'!$B$5,0))))</f>
        <v>89</v>
      </c>
      <c r="O11" s="8">
        <f>IF(Respostas!AP11='Q12'!$C$2,'Q12'!$B$2,IF(Respostas!AP11='Q12'!$C$3,'Q12'!$B$3,IF(Respostas!AP11='Q12'!$C$4,'Q12'!$B$4,IF(Respostas!AP11='Q12'!$C$5,'Q12'!$B$5,0))))</f>
        <v>94</v>
      </c>
      <c r="P11" s="8">
        <f>SUM(IF(D11='Q1'!$D$2,0,1),IF(E11='Q2'!$D$2,0,1),IF(F11='Q3'!$D$2,0,1),IF(G11='Q4'!$D$2,0,1))</f>
        <v>2</v>
      </c>
      <c r="Q11" s="8">
        <f>SUM(IF(H11='Q5'!$D$2,0,1),IF(I11='Q6'!$D$2,0,1),IF(J11='Q7'!$D$2,0,1),IF(K11='Q8'!$D$2,0,1))</f>
        <v>1</v>
      </c>
      <c r="R11" s="8">
        <f>SUM(IF(L11='Q9'!$D$2,0,1),IF(M11='Q10'!$D$2,0,1),IF(N11='Q11'!$D$2,0,1),IF(O11='Q12'!$D$2,0,1))</f>
        <v>2</v>
      </c>
      <c r="S11" s="8">
        <f t="shared" si="0"/>
        <v>4</v>
      </c>
      <c r="T11" s="7" t="str">
        <f t="shared" si="1"/>
        <v>49,53,60,64,68,72,75,77,83,85,89,94,4</v>
      </c>
      <c r="U11" s="7" t="str">
        <f>IF(D11='Q1'!$D$2,1,0)&amp;","&amp;IF(E11='Q2'!$D$2,1,0)&amp;","&amp;IF(F11='Q3'!$D$2,1,0)&amp;","&amp;IF(G11='Q4'!$D$2,1,0)&amp;","&amp;IF(H11='Q5'!$D$2,1,0)&amp;","&amp;IF(I11='Q6'!$D$2,1,0)&amp;","&amp;IF(J11='Q7'!$D$2,1,0)&amp;","&amp;IF(K11='Q8'!$D$2,1,0)&amp;","&amp;IF(L11='Q9'!$D$2,1,0)&amp;","&amp;IF(M11='Q10'!$D$2,1,0)&amp;","&amp;IF(N11='Q11'!$D$2,1,0)&amp;","&amp;IF(O11='Q12'!$D$2,1,0)&amp;","&amp;S11</f>
        <v>0,1,1,0,1,1,0,1,1,0,0,1,4</v>
      </c>
      <c r="V11" s="11" t="str">
        <f t="shared" si="18"/>
        <v>1,1,0,0,0,0,3,1,3,1,1,2,2,1,2,0,4</v>
      </c>
      <c r="W11" s="2">
        <f t="shared" si="2"/>
        <v>1</v>
      </c>
      <c r="X11" s="2">
        <f t="shared" si="3"/>
        <v>1</v>
      </c>
      <c r="Y11" s="2">
        <f t="shared" si="4"/>
        <v>0</v>
      </c>
      <c r="Z11" s="2">
        <f t="shared" si="5"/>
        <v>0</v>
      </c>
      <c r="AA11" s="2">
        <f t="shared" si="6"/>
        <v>0</v>
      </c>
      <c r="AB11" s="2">
        <f t="shared" si="7"/>
        <v>0</v>
      </c>
      <c r="AC11" s="2">
        <f t="shared" si="8"/>
        <v>3</v>
      </c>
      <c r="AD11" s="2">
        <f t="shared" si="9"/>
        <v>1</v>
      </c>
      <c r="AE11" s="2">
        <f t="shared" si="10"/>
        <v>3</v>
      </c>
      <c r="AF11" s="2">
        <f t="shared" si="11"/>
        <v>1</v>
      </c>
      <c r="AG11" s="2">
        <f t="shared" si="12"/>
        <v>1</v>
      </c>
      <c r="AH11" s="2">
        <f t="shared" si="13"/>
        <v>2</v>
      </c>
      <c r="AI11" s="2">
        <f t="shared" si="14"/>
        <v>2</v>
      </c>
      <c r="AJ11" s="2">
        <f t="shared" si="15"/>
        <v>1</v>
      </c>
      <c r="AK11" s="2">
        <f t="shared" si="16"/>
        <v>2</v>
      </c>
      <c r="AL11" s="2">
        <f t="shared" si="17"/>
        <v>0</v>
      </c>
    </row>
    <row r="12" spans="1:38" ht="18" customHeight="1" x14ac:dyDescent="0.25">
      <c r="A12" s="7"/>
      <c r="B12" s="7"/>
      <c r="C12" s="7"/>
      <c r="D12" s="8">
        <f>IF(Respostas!I12='Q1'!$C$2,'Q1'!$B$2,IF(Respostas!I12='Q1'!$C$3,'Q1'!$B$3,IF(Respostas!I12='Q1'!$C$4,'Q1'!$B$4,IF(Respostas!I12='Q1'!$C$5,'Q1'!$B$5,0))))</f>
        <v>51</v>
      </c>
      <c r="E12" s="8">
        <f>IF(Respostas!L12='Q2'!$C$2,'Q2'!$B$2,IF(Respostas!L12='Q2'!$C$3,'Q2'!$B$3,IF(Respostas!L12='Q2'!$C$4,'Q2'!$B$4,IF(Respostas!L12='Q2'!$C$5,'Q2'!$B$5,0))))</f>
        <v>53</v>
      </c>
      <c r="F12" s="8">
        <f>IF(Respostas!O12='Q3'!$C$2,'Q3'!$B$2,IF(Respostas!O12='Q3'!$C$3,'Q3'!$B$3,IF(Respostas!O12='Q3'!$C$4,'Q3'!$B$4,IF(Respostas!O12='Q3'!$C$5,'Q3'!$B$5,0))))</f>
        <v>58</v>
      </c>
      <c r="G12" s="8">
        <f>IF(Respostas!R12='Q4'!$C$2,'Q4'!$B$2,IF(Respostas!R12='Q4'!$C$3,'Q4'!$B$3,IF(Respostas!R12='Q4'!$C$4,'Q4'!$B$4,IF(Respostas!R12='Q4'!$C$5,'Q4'!$B$5,0))))</f>
        <v>62</v>
      </c>
      <c r="H12" s="8">
        <f>IF(Respostas!U12='Q5'!$C$2,'Q5'!$B$2,IF(Respostas!U12='Q5'!$C$3,'Q5'!$B$3,IF(Respostas!U12='Q5'!$C$4,'Q5'!$B$4,IF(Respostas!U12='Q5'!$C$5,'Q5'!$B$5,0))))</f>
        <v>68</v>
      </c>
      <c r="I12" s="8">
        <f>IF(Respostas!X12='Q6'!$C$2,'Q6'!$B$2,IF(Respostas!X12='Q6'!$C$3,'Q6'!$B$3,IF(Respostas!X12='Q6'!$C$4,'Q6'!$B$4,IF(Respostas!X12='Q6'!$C$5,'Q6'!$B$5,0))))</f>
        <v>70</v>
      </c>
      <c r="J12" s="8">
        <f>IF(Respostas!AA12='Q7'!$C$2,'Q7'!$B$2,IF(Respostas!AA12='Q7'!$C$3,'Q7'!$B$3,IF(Respostas!AA12='Q7'!$C$4,'Q7'!$B$4,IF(Respostas!AA12='Q7'!$C$5,'Q7'!$B$5,0))))</f>
        <v>76</v>
      </c>
      <c r="K12" s="8">
        <f>IF(Respostas!AD12='Q8'!$C$2,'Q8'!$B$2,IF(Respostas!AD12='Q8'!$C$3,'Q8'!$B$3,IF(Respostas!AD12='Q8'!$C$4,'Q8'!$B$4,IF(Respostas!AD12='Q8'!$C$5,'Q8'!$B$5,0))))</f>
        <v>79</v>
      </c>
      <c r="L12" s="8">
        <f>IF(Respostas!AG12='Q9'!$C$2,'Q9'!$B$2,IF(Respostas!AG12='Q9'!$C$3,'Q9'!$B$3,IF(Respostas!AG12='Q9'!$C$4,'Q9'!$B$4,IF(Respostas!AG12='Q9'!$C$5,'Q9'!$B$5,0))))</f>
        <v>82</v>
      </c>
      <c r="M12" s="8">
        <f>IF(Respostas!AJ12='Q10'!$C$2,'Q10'!$B$2,IF(Respostas!AJ12='Q10'!$C$3,'Q10'!$B$3,IF(Respostas!AJ12='Q10'!$C$4,'Q10'!$B$4,IF(Respostas!AJ12='Q10'!$C$5,'Q10'!$B$5,0))))</f>
        <v>88</v>
      </c>
      <c r="N12" s="8">
        <f>IF(Respostas!AM12='Q11'!$C$2,'Q11'!$B$2,IF(Respostas!AM12='Q11'!$C$3,'Q11'!$B$3,IF(Respostas!AM12='Q11'!$C$4,'Q11'!$B$4,IF(Respostas!AM12='Q11'!$C$5,'Q11'!$B$5,0))))</f>
        <v>92</v>
      </c>
      <c r="O12" s="8">
        <f>IF(Respostas!AP12='Q12'!$C$2,'Q12'!$B$2,IF(Respostas!AP12='Q12'!$C$3,'Q12'!$B$3,IF(Respostas!AP12='Q12'!$C$4,'Q12'!$B$4,IF(Respostas!AP12='Q12'!$C$5,'Q12'!$B$5,0))))</f>
        <v>95</v>
      </c>
      <c r="P12" s="8">
        <f>SUM(IF(D12='Q1'!$D$2,0,1),IF(E12='Q2'!$D$2,0,1),IF(F12='Q3'!$D$2,0,1),IF(G12='Q4'!$D$2,0,1))</f>
        <v>2</v>
      </c>
      <c r="Q12" s="8">
        <f>SUM(IF(H12='Q5'!$D$2,0,1),IF(I12='Q6'!$D$2,0,1),IF(J12='Q7'!$D$2,0,1),IF(K12='Q8'!$D$2,0,1))</f>
        <v>2</v>
      </c>
      <c r="R12" s="8">
        <f>SUM(IF(L12='Q9'!$D$2,0,1),IF(M12='Q10'!$D$2,0,1),IF(N12='Q11'!$D$2,0,1),IF(O12='Q12'!$D$2,0,1))</f>
        <v>3</v>
      </c>
      <c r="S12" s="8">
        <f t="shared" si="0"/>
        <v>6</v>
      </c>
      <c r="T12" s="7" t="str">
        <f t="shared" si="1"/>
        <v>51,53,58,62,68,70,76,79,82,88,92,95,6</v>
      </c>
      <c r="U12" s="7" t="str">
        <f>IF(D12='Q1'!$D$2,1,0)&amp;","&amp;IF(E12='Q2'!$D$2,1,0)&amp;","&amp;IF(F12='Q3'!$D$2,1,0)&amp;","&amp;IF(G12='Q4'!$D$2,1,0)&amp;","&amp;IF(H12='Q5'!$D$2,1,0)&amp;","&amp;IF(I12='Q6'!$D$2,1,0)&amp;","&amp;IF(J12='Q7'!$D$2,1,0)&amp;","&amp;IF(K12='Q8'!$D$2,1,0)&amp;","&amp;IF(L12='Q9'!$D$2,1,0)&amp;","&amp;IF(M12='Q10'!$D$2,1,0)&amp;","&amp;IF(N12='Q11'!$D$2,1,0)&amp;","&amp;IF(O12='Q12'!$D$2,1,0)&amp;","&amp;S12</f>
        <v>0,1,0,1,1,0,1,0,0,0,1,0,6</v>
      </c>
      <c r="V12" s="11" t="str">
        <f t="shared" si="18"/>
        <v>3,1,2,2,0,2,0,3,2,0,0,3,2,2,3,2,6</v>
      </c>
      <c r="W12" s="2">
        <f t="shared" si="2"/>
        <v>3</v>
      </c>
      <c r="X12" s="2">
        <f t="shared" si="3"/>
        <v>1</v>
      </c>
      <c r="Y12" s="2">
        <f t="shared" si="4"/>
        <v>2</v>
      </c>
      <c r="Z12" s="2">
        <f t="shared" si="5"/>
        <v>2</v>
      </c>
      <c r="AA12" s="2">
        <f t="shared" si="6"/>
        <v>0</v>
      </c>
      <c r="AB12" s="2">
        <f t="shared" si="7"/>
        <v>2</v>
      </c>
      <c r="AC12" s="2">
        <f t="shared" si="8"/>
        <v>0</v>
      </c>
      <c r="AD12" s="2">
        <f t="shared" si="9"/>
        <v>3</v>
      </c>
      <c r="AE12" s="2">
        <f t="shared" si="10"/>
        <v>2</v>
      </c>
      <c r="AF12" s="2">
        <f t="shared" si="11"/>
        <v>0</v>
      </c>
      <c r="AG12" s="2">
        <f t="shared" si="12"/>
        <v>0</v>
      </c>
      <c r="AH12" s="2">
        <f t="shared" si="13"/>
        <v>3</v>
      </c>
      <c r="AI12" s="2">
        <f t="shared" si="14"/>
        <v>2</v>
      </c>
      <c r="AJ12" s="2">
        <f t="shared" si="15"/>
        <v>2</v>
      </c>
      <c r="AK12" s="2">
        <f t="shared" si="16"/>
        <v>3</v>
      </c>
      <c r="AL12" s="2">
        <f t="shared" si="17"/>
        <v>2</v>
      </c>
    </row>
    <row r="13" spans="1:38" ht="18" customHeight="1" x14ac:dyDescent="0.25">
      <c r="A13" s="7"/>
      <c r="B13" s="7"/>
      <c r="C13" s="7"/>
      <c r="D13" s="8">
        <f>IF(Respostas!I13='Q1'!$C$2,'Q1'!$B$2,IF(Respostas!I13='Q1'!$C$3,'Q1'!$B$3,IF(Respostas!I13='Q1'!$C$4,'Q1'!$B$4,IF(Respostas!I13='Q1'!$C$5,'Q1'!$B$5,0))))</f>
        <v>52</v>
      </c>
      <c r="E13" s="8">
        <f>IF(Respostas!L13='Q2'!$C$2,'Q2'!$B$2,IF(Respostas!L13='Q2'!$C$3,'Q2'!$B$3,IF(Respostas!L13='Q2'!$C$4,'Q2'!$B$4,IF(Respostas!L13='Q2'!$C$5,'Q2'!$B$5,0))))</f>
        <v>53</v>
      </c>
      <c r="F13" s="8">
        <f>IF(Respostas!O13='Q3'!$C$2,'Q3'!$B$2,IF(Respostas!O13='Q3'!$C$3,'Q3'!$B$3,IF(Respostas!O13='Q3'!$C$4,'Q3'!$B$4,IF(Respostas!O13='Q3'!$C$5,'Q3'!$B$5,0))))</f>
        <v>58</v>
      </c>
      <c r="G13" s="8">
        <f>IF(Respostas!R13='Q4'!$C$2,'Q4'!$B$2,IF(Respostas!R13='Q4'!$C$3,'Q4'!$B$3,IF(Respostas!R13='Q4'!$C$4,'Q4'!$B$4,IF(Respostas!R13='Q4'!$C$5,'Q4'!$B$5,0))))</f>
        <v>62</v>
      </c>
      <c r="H13" s="8">
        <f>IF(Respostas!U13='Q5'!$C$2,'Q5'!$B$2,IF(Respostas!U13='Q5'!$C$3,'Q5'!$B$3,IF(Respostas!U13='Q5'!$C$4,'Q5'!$B$4,IF(Respostas!U13='Q5'!$C$5,'Q5'!$B$5,0))))</f>
        <v>68</v>
      </c>
      <c r="I13" s="8">
        <f>IF(Respostas!X13='Q6'!$C$2,'Q6'!$B$2,IF(Respostas!X13='Q6'!$C$3,'Q6'!$B$3,IF(Respostas!X13='Q6'!$C$4,'Q6'!$B$4,IF(Respostas!X13='Q6'!$C$5,'Q6'!$B$5,0))))</f>
        <v>72</v>
      </c>
      <c r="J13" s="8">
        <f>IF(Respostas!AA13='Q7'!$C$2,'Q7'!$B$2,IF(Respostas!AA13='Q7'!$C$3,'Q7'!$B$3,IF(Respostas!AA13='Q7'!$C$4,'Q7'!$B$4,IF(Respostas!AA13='Q7'!$C$5,'Q7'!$B$5,0))))</f>
        <v>76</v>
      </c>
      <c r="K13" s="8">
        <f>IF(Respostas!AD13='Q8'!$C$2,'Q8'!$B$2,IF(Respostas!AD13='Q8'!$C$3,'Q8'!$B$3,IF(Respostas!AD13='Q8'!$C$4,'Q8'!$B$4,IF(Respostas!AD13='Q8'!$C$5,'Q8'!$B$5,0))))</f>
        <v>78</v>
      </c>
      <c r="L13" s="8">
        <f>IF(Respostas!AG13='Q9'!$C$2,'Q9'!$B$2,IF(Respostas!AG13='Q9'!$C$3,'Q9'!$B$3,IF(Respostas!AG13='Q9'!$C$4,'Q9'!$B$4,IF(Respostas!AG13='Q9'!$C$5,'Q9'!$B$5,0))))</f>
        <v>83</v>
      </c>
      <c r="M13" s="8">
        <f>IF(Respostas!AJ13='Q10'!$C$2,'Q10'!$B$2,IF(Respostas!AJ13='Q10'!$C$3,'Q10'!$B$3,IF(Respostas!AJ13='Q10'!$C$4,'Q10'!$B$4,IF(Respostas!AJ13='Q10'!$C$5,'Q10'!$B$5,0))))</f>
        <v>87</v>
      </c>
      <c r="N13" s="8">
        <f>IF(Respostas!AM13='Q11'!$C$2,'Q11'!$B$2,IF(Respostas!AM13='Q11'!$C$3,'Q11'!$B$3,IF(Respostas!AM13='Q11'!$C$4,'Q11'!$B$4,IF(Respostas!AM13='Q11'!$C$5,'Q11'!$B$5,0))))</f>
        <v>91</v>
      </c>
      <c r="O13" s="8">
        <f>IF(Respostas!AP13='Q12'!$C$2,'Q12'!$B$2,IF(Respostas!AP13='Q12'!$C$3,'Q12'!$B$3,IF(Respostas!AP13='Q12'!$C$4,'Q12'!$B$4,IF(Respostas!AP13='Q12'!$C$5,'Q12'!$B$5,0))))</f>
        <v>95</v>
      </c>
      <c r="P13" s="8">
        <f>SUM(IF(D13='Q1'!$D$2,0,1),IF(E13='Q2'!$D$2,0,1),IF(F13='Q3'!$D$2,0,1),IF(G13='Q4'!$D$2,0,1))</f>
        <v>1</v>
      </c>
      <c r="Q13" s="8">
        <f>SUM(IF(H13='Q5'!$D$2,0,1),IF(I13='Q6'!$D$2,0,1),IF(J13='Q7'!$D$2,0,1),IF(K13='Q8'!$D$2,0,1))</f>
        <v>1</v>
      </c>
      <c r="R13" s="8">
        <f>SUM(IF(L13='Q9'!$D$2,0,1),IF(M13='Q10'!$D$2,0,1),IF(N13='Q11'!$D$2,0,1),IF(O13='Q12'!$D$2,0,1))</f>
        <v>3</v>
      </c>
      <c r="S13" s="8">
        <f t="shared" si="0"/>
        <v>6</v>
      </c>
      <c r="T13" s="7" t="str">
        <f t="shared" si="1"/>
        <v>52,53,58,62,68,72,76,78,83,87,91,95,6</v>
      </c>
      <c r="U13" s="7" t="str">
        <f>IF(D13='Q1'!$D$2,1,0)&amp;","&amp;IF(E13='Q2'!$D$2,1,0)&amp;","&amp;IF(F13='Q3'!$D$2,1,0)&amp;","&amp;IF(G13='Q4'!$D$2,1,0)&amp;","&amp;IF(H13='Q5'!$D$2,1,0)&amp;","&amp;IF(I13='Q6'!$D$2,1,0)&amp;","&amp;IF(J13='Q7'!$D$2,1,0)&amp;","&amp;IF(K13='Q8'!$D$2,1,0)&amp;","&amp;IF(L13='Q9'!$D$2,1,0)&amp;","&amp;IF(M13='Q10'!$D$2,1,0)&amp;","&amp;IF(N13='Q11'!$D$2,1,0)&amp;","&amp;IF(O13='Q12'!$D$2,1,0)&amp;","&amp;S13</f>
        <v>1,1,0,1,1,1,1,0,1,0,0,0,6</v>
      </c>
      <c r="V13" s="11" t="str">
        <f t="shared" si="18"/>
        <v>0,1,2,2,0,0,0,2,3,3,3,3,1,1,3,2,6</v>
      </c>
      <c r="W13" s="2">
        <f t="shared" si="2"/>
        <v>0</v>
      </c>
      <c r="X13" s="2">
        <f t="shared" si="3"/>
        <v>1</v>
      </c>
      <c r="Y13" s="2">
        <f t="shared" si="4"/>
        <v>2</v>
      </c>
      <c r="Z13" s="2">
        <f t="shared" si="5"/>
        <v>2</v>
      </c>
      <c r="AA13" s="2">
        <f t="shared" si="6"/>
        <v>0</v>
      </c>
      <c r="AB13" s="2">
        <f t="shared" si="7"/>
        <v>0</v>
      </c>
      <c r="AC13" s="2">
        <f t="shared" si="8"/>
        <v>0</v>
      </c>
      <c r="AD13" s="2">
        <f t="shared" si="9"/>
        <v>2</v>
      </c>
      <c r="AE13" s="2">
        <f t="shared" si="10"/>
        <v>3</v>
      </c>
      <c r="AF13" s="2">
        <f t="shared" si="11"/>
        <v>3</v>
      </c>
      <c r="AG13" s="2">
        <f t="shared" si="12"/>
        <v>3</v>
      </c>
      <c r="AH13" s="2">
        <f t="shared" si="13"/>
        <v>3</v>
      </c>
      <c r="AI13" s="2">
        <f t="shared" si="14"/>
        <v>1</v>
      </c>
      <c r="AJ13" s="2">
        <f t="shared" si="15"/>
        <v>1</v>
      </c>
      <c r="AK13" s="2">
        <f t="shared" si="16"/>
        <v>3</v>
      </c>
      <c r="AL13" s="2">
        <f t="shared" si="17"/>
        <v>2</v>
      </c>
    </row>
    <row r="14" spans="1:38" ht="18" customHeight="1" x14ac:dyDescent="0.25">
      <c r="A14" s="7"/>
      <c r="B14" s="7"/>
      <c r="C14" s="7"/>
      <c r="D14" s="8">
        <f>IF(Respostas!I14='Q1'!$C$2,'Q1'!$B$2,IF(Respostas!I14='Q1'!$C$3,'Q1'!$B$3,IF(Respostas!I14='Q1'!$C$4,'Q1'!$B$4,IF(Respostas!I14='Q1'!$C$5,'Q1'!$B$5,0))))</f>
        <v>52</v>
      </c>
      <c r="E14" s="8">
        <f>IF(Respostas!L14='Q2'!$C$2,'Q2'!$B$2,IF(Respostas!L14='Q2'!$C$3,'Q2'!$B$3,IF(Respostas!L14='Q2'!$C$4,'Q2'!$B$4,IF(Respostas!L14='Q2'!$C$5,'Q2'!$B$5,0))))</f>
        <v>53</v>
      </c>
      <c r="F14" s="8">
        <f>IF(Respostas!O14='Q3'!$C$2,'Q3'!$B$2,IF(Respostas!O14='Q3'!$C$3,'Q3'!$B$3,IF(Respostas!O14='Q3'!$C$4,'Q3'!$B$4,IF(Respostas!O14='Q3'!$C$5,'Q3'!$B$5,0))))</f>
        <v>60</v>
      </c>
      <c r="G14" s="8">
        <f>IF(Respostas!R14='Q4'!$C$2,'Q4'!$B$2,IF(Respostas!R14='Q4'!$C$3,'Q4'!$B$3,IF(Respostas!R14='Q4'!$C$4,'Q4'!$B$4,IF(Respostas!R14='Q4'!$C$5,'Q4'!$B$5,0))))</f>
        <v>62</v>
      </c>
      <c r="H14" s="8">
        <f>IF(Respostas!U14='Q5'!$C$2,'Q5'!$B$2,IF(Respostas!U14='Q5'!$C$3,'Q5'!$B$3,IF(Respostas!U14='Q5'!$C$4,'Q5'!$B$4,IF(Respostas!U14='Q5'!$C$5,'Q5'!$B$5,0))))</f>
        <v>65</v>
      </c>
      <c r="I14" s="8">
        <f>IF(Respostas!X14='Q6'!$C$2,'Q6'!$B$2,IF(Respostas!X14='Q6'!$C$3,'Q6'!$B$3,IF(Respostas!X14='Q6'!$C$4,'Q6'!$B$4,IF(Respostas!X14='Q6'!$C$5,'Q6'!$B$5,0))))</f>
        <v>70</v>
      </c>
      <c r="J14" s="8">
        <f>IF(Respostas!AA14='Q7'!$C$2,'Q7'!$B$2,IF(Respostas!AA14='Q7'!$C$3,'Q7'!$B$3,IF(Respostas!AA14='Q7'!$C$4,'Q7'!$B$4,IF(Respostas!AA14='Q7'!$C$5,'Q7'!$B$5,0))))</f>
        <v>76</v>
      </c>
      <c r="K14" s="8">
        <f>IF(Respostas!AD14='Q8'!$C$2,'Q8'!$B$2,IF(Respostas!AD14='Q8'!$C$3,'Q8'!$B$3,IF(Respostas!AD14='Q8'!$C$4,'Q8'!$B$4,IF(Respostas!AD14='Q8'!$C$5,'Q8'!$B$5,0))))</f>
        <v>77</v>
      </c>
      <c r="L14" s="8">
        <f>IF(Respostas!AG14='Q9'!$C$2,'Q9'!$B$2,IF(Respostas!AG14='Q9'!$C$3,'Q9'!$B$3,IF(Respostas!AG14='Q9'!$C$4,'Q9'!$B$4,IF(Respostas!AG14='Q9'!$C$5,'Q9'!$B$5,0))))</f>
        <v>82</v>
      </c>
      <c r="M14" s="8">
        <f>IF(Respostas!AJ14='Q10'!$C$2,'Q10'!$B$2,IF(Respostas!AJ14='Q10'!$C$3,'Q10'!$B$3,IF(Respostas!AJ14='Q10'!$C$4,'Q10'!$B$4,IF(Respostas!AJ14='Q10'!$C$5,'Q10'!$B$5,0))))</f>
        <v>86</v>
      </c>
      <c r="N14" s="8">
        <f>IF(Respostas!AM14='Q11'!$C$2,'Q11'!$B$2,IF(Respostas!AM14='Q11'!$C$3,'Q11'!$B$3,IF(Respostas!AM14='Q11'!$C$4,'Q11'!$B$4,IF(Respostas!AM14='Q11'!$C$5,'Q11'!$B$5,0))))</f>
        <v>92</v>
      </c>
      <c r="O14" s="8">
        <f>IF(Respostas!AP14='Q12'!$C$2,'Q12'!$B$2,IF(Respostas!AP14='Q12'!$C$3,'Q12'!$B$3,IF(Respostas!AP14='Q12'!$C$4,'Q12'!$B$4,IF(Respostas!AP14='Q12'!$C$5,'Q12'!$B$5,0))))</f>
        <v>94</v>
      </c>
      <c r="P14" s="8">
        <f>SUM(IF(D14='Q1'!$D$2,0,1),IF(E14='Q2'!$D$2,0,1),IF(F14='Q3'!$D$2,0,1),IF(G14='Q4'!$D$2,0,1))</f>
        <v>0</v>
      </c>
      <c r="Q14" s="8">
        <f>SUM(IF(H14='Q5'!$D$2,0,1),IF(I14='Q6'!$D$2,0,1),IF(J14='Q7'!$D$2,0,1),IF(K14='Q8'!$D$2,0,1))</f>
        <v>2</v>
      </c>
      <c r="R14" s="8">
        <f>SUM(IF(L14='Q9'!$D$2,0,1),IF(M14='Q10'!$D$2,0,1),IF(N14='Q11'!$D$2,0,1),IF(O14='Q12'!$D$2,0,1))</f>
        <v>1</v>
      </c>
      <c r="S14" s="8">
        <f t="shared" si="0"/>
        <v>5</v>
      </c>
      <c r="T14" s="7" t="str">
        <f t="shared" si="1"/>
        <v>52,53,60,62,65,70,76,77,82,86,92,94,5</v>
      </c>
      <c r="U14" s="7" t="str">
        <f>IF(D14='Q1'!$D$2,1,0)&amp;","&amp;IF(E14='Q2'!$D$2,1,0)&amp;","&amp;IF(F14='Q3'!$D$2,1,0)&amp;","&amp;IF(G14='Q4'!$D$2,1,0)&amp;","&amp;IF(H14='Q5'!$D$2,1,0)&amp;","&amp;IF(I14='Q6'!$D$2,1,0)&amp;","&amp;IF(J14='Q7'!$D$2,1,0)&amp;","&amp;IF(K14='Q8'!$D$2,1,0)&amp;","&amp;IF(L14='Q9'!$D$2,1,0)&amp;","&amp;IF(M14='Q10'!$D$2,1,0)&amp;","&amp;IF(N14='Q11'!$D$2,1,0)&amp;","&amp;IF(O14='Q12'!$D$2,1,0)&amp;","&amp;S14</f>
        <v>1,1,1,1,0,0,1,1,0,1,1,1,5</v>
      </c>
      <c r="V14" s="11" t="str">
        <f t="shared" si="18"/>
        <v>0,1,0,2,1,2,0,1,2,2,0,2,0,2,1,1,5</v>
      </c>
      <c r="W14" s="2">
        <f t="shared" si="2"/>
        <v>0</v>
      </c>
      <c r="X14" s="2">
        <f t="shared" si="3"/>
        <v>1</v>
      </c>
      <c r="Y14" s="2">
        <f t="shared" si="4"/>
        <v>0</v>
      </c>
      <c r="Z14" s="2">
        <f t="shared" si="5"/>
        <v>2</v>
      </c>
      <c r="AA14" s="2">
        <f t="shared" si="6"/>
        <v>1</v>
      </c>
      <c r="AB14" s="2">
        <f t="shared" si="7"/>
        <v>2</v>
      </c>
      <c r="AC14" s="2">
        <f t="shared" si="8"/>
        <v>0</v>
      </c>
      <c r="AD14" s="2">
        <f t="shared" si="9"/>
        <v>1</v>
      </c>
      <c r="AE14" s="2">
        <f t="shared" si="10"/>
        <v>2</v>
      </c>
      <c r="AF14" s="2">
        <f t="shared" si="11"/>
        <v>2</v>
      </c>
      <c r="AG14" s="2">
        <f t="shared" si="12"/>
        <v>0</v>
      </c>
      <c r="AH14" s="2">
        <f t="shared" si="13"/>
        <v>2</v>
      </c>
      <c r="AI14" s="2">
        <f t="shared" si="14"/>
        <v>0</v>
      </c>
      <c r="AJ14" s="2">
        <f t="shared" si="15"/>
        <v>2</v>
      </c>
      <c r="AK14" s="2">
        <f t="shared" si="16"/>
        <v>1</v>
      </c>
      <c r="AL14" s="2">
        <f t="shared" si="17"/>
        <v>1</v>
      </c>
    </row>
    <row r="15" spans="1:38" ht="18" customHeight="1" x14ac:dyDescent="0.25">
      <c r="A15" s="7"/>
      <c r="B15" s="7"/>
      <c r="C15" s="7"/>
      <c r="D15" s="8">
        <f>IF(Respostas!I15='Q1'!$C$2,'Q1'!$B$2,IF(Respostas!I15='Q1'!$C$3,'Q1'!$B$3,IF(Respostas!I15='Q1'!$C$4,'Q1'!$B$4,IF(Respostas!I15='Q1'!$C$5,'Q1'!$B$5,0))))</f>
        <v>51</v>
      </c>
      <c r="E15" s="8">
        <f>IF(Respostas!L15='Q2'!$C$2,'Q2'!$B$2,IF(Respostas!L15='Q2'!$C$3,'Q2'!$B$3,IF(Respostas!L15='Q2'!$C$4,'Q2'!$B$4,IF(Respostas!L15='Q2'!$C$5,'Q2'!$B$5,0))))</f>
        <v>53</v>
      </c>
      <c r="F15" s="8">
        <f>IF(Respostas!O15='Q3'!$C$2,'Q3'!$B$2,IF(Respostas!O15='Q3'!$C$3,'Q3'!$B$3,IF(Respostas!O15='Q3'!$C$4,'Q3'!$B$4,IF(Respostas!O15='Q3'!$C$5,'Q3'!$B$5,0))))</f>
        <v>58</v>
      </c>
      <c r="G15" s="8">
        <f>IF(Respostas!R15='Q4'!$C$2,'Q4'!$B$2,IF(Respostas!R15='Q4'!$C$3,'Q4'!$B$3,IF(Respostas!R15='Q4'!$C$4,'Q4'!$B$4,IF(Respostas!R15='Q4'!$C$5,'Q4'!$B$5,0))))</f>
        <v>64</v>
      </c>
      <c r="H15" s="8">
        <f>IF(Respostas!U15='Q5'!$C$2,'Q5'!$B$2,IF(Respostas!U15='Q5'!$C$3,'Q5'!$B$3,IF(Respostas!U15='Q5'!$C$4,'Q5'!$B$4,IF(Respostas!U15='Q5'!$C$5,'Q5'!$B$5,0))))</f>
        <v>68</v>
      </c>
      <c r="I15" s="8">
        <f>IF(Respostas!X15='Q6'!$C$2,'Q6'!$B$2,IF(Respostas!X15='Q6'!$C$3,'Q6'!$B$3,IF(Respostas!X15='Q6'!$C$4,'Q6'!$B$4,IF(Respostas!X15='Q6'!$C$5,'Q6'!$B$5,0))))</f>
        <v>72</v>
      </c>
      <c r="J15" s="8">
        <f>IF(Respostas!AA15='Q7'!$C$2,'Q7'!$B$2,IF(Respostas!AA15='Q7'!$C$3,'Q7'!$B$3,IF(Respostas!AA15='Q7'!$C$4,'Q7'!$B$4,IF(Respostas!AA15='Q7'!$C$5,'Q7'!$B$5,0))))</f>
        <v>76</v>
      </c>
      <c r="K15" s="8">
        <f>IF(Respostas!AD15='Q8'!$C$2,'Q8'!$B$2,IF(Respostas!AD15='Q8'!$C$3,'Q8'!$B$3,IF(Respostas!AD15='Q8'!$C$4,'Q8'!$B$4,IF(Respostas!AD15='Q8'!$C$5,'Q8'!$B$5,0))))</f>
        <v>78</v>
      </c>
      <c r="L15" s="8">
        <f>IF(Respostas!AG15='Q9'!$C$2,'Q9'!$B$2,IF(Respostas!AG15='Q9'!$C$3,'Q9'!$B$3,IF(Respostas!AG15='Q9'!$C$4,'Q9'!$B$4,IF(Respostas!AG15='Q9'!$C$5,'Q9'!$B$5,0))))</f>
        <v>82</v>
      </c>
      <c r="M15" s="8">
        <f>IF(Respostas!AJ15='Q10'!$C$2,'Q10'!$B$2,IF(Respostas!AJ15='Q10'!$C$3,'Q10'!$B$3,IF(Respostas!AJ15='Q10'!$C$4,'Q10'!$B$4,IF(Respostas!AJ15='Q10'!$C$5,'Q10'!$B$5,0))))</f>
        <v>85</v>
      </c>
      <c r="N15" s="8">
        <f>IF(Respostas!AM15='Q11'!$C$2,'Q11'!$B$2,IF(Respostas!AM15='Q11'!$C$3,'Q11'!$B$3,IF(Respostas!AM15='Q11'!$C$4,'Q11'!$B$4,IF(Respostas!AM15='Q11'!$C$5,'Q11'!$B$5,0))))</f>
        <v>91</v>
      </c>
      <c r="O15" s="8">
        <f>IF(Respostas!AP15='Q12'!$C$2,'Q12'!$B$2,IF(Respostas!AP15='Q12'!$C$3,'Q12'!$B$3,IF(Respostas!AP15='Q12'!$C$4,'Q12'!$B$4,IF(Respostas!AP15='Q12'!$C$5,'Q12'!$B$5,0))))</f>
        <v>95</v>
      </c>
      <c r="P15" s="8">
        <f>SUM(IF(D15='Q1'!$D$2,0,1),IF(E15='Q2'!$D$2,0,1),IF(F15='Q3'!$D$2,0,1),IF(G15='Q4'!$D$2,0,1))</f>
        <v>3</v>
      </c>
      <c r="Q15" s="8">
        <f>SUM(IF(H15='Q5'!$D$2,0,1),IF(I15='Q6'!$D$2,0,1),IF(J15='Q7'!$D$2,0,1),IF(K15='Q8'!$D$2,0,1))</f>
        <v>1</v>
      </c>
      <c r="R15" s="8">
        <f>SUM(IF(L15='Q9'!$D$2,0,1),IF(M15='Q10'!$D$2,0,1),IF(N15='Q11'!$D$2,0,1),IF(O15='Q12'!$D$2,0,1))</f>
        <v>4</v>
      </c>
      <c r="S15" s="8">
        <f t="shared" si="0"/>
        <v>6</v>
      </c>
      <c r="T15" s="7" t="str">
        <f t="shared" si="1"/>
        <v>51,53,58,64,68,72,76,78,82,85,91,95,6</v>
      </c>
      <c r="U15" s="7" t="str">
        <f>IF(D15='Q1'!$D$2,1,0)&amp;","&amp;IF(E15='Q2'!$D$2,1,0)&amp;","&amp;IF(F15='Q3'!$D$2,1,0)&amp;","&amp;IF(G15='Q4'!$D$2,1,0)&amp;","&amp;IF(H15='Q5'!$D$2,1,0)&amp;","&amp;IF(I15='Q6'!$D$2,1,0)&amp;","&amp;IF(J15='Q7'!$D$2,1,0)&amp;","&amp;IF(K15='Q8'!$D$2,1,0)&amp;","&amp;IF(L15='Q9'!$D$2,1,0)&amp;","&amp;IF(M15='Q10'!$D$2,1,0)&amp;","&amp;IF(N15='Q11'!$D$2,1,0)&amp;","&amp;IF(O15='Q12'!$D$2,1,0)&amp;","&amp;S15</f>
        <v>0,1,0,0,1,1,1,0,0,0,0,0,6</v>
      </c>
      <c r="V15" s="11" t="str">
        <f t="shared" si="18"/>
        <v>3,1,2,0,0,0,0,2,2,1,3,3,3,1,0,2,6</v>
      </c>
      <c r="W15" s="2">
        <f t="shared" si="2"/>
        <v>3</v>
      </c>
      <c r="X15" s="2">
        <f t="shared" si="3"/>
        <v>1</v>
      </c>
      <c r="Y15" s="2">
        <f t="shared" si="4"/>
        <v>2</v>
      </c>
      <c r="Z15" s="2">
        <f t="shared" si="5"/>
        <v>0</v>
      </c>
      <c r="AA15" s="2">
        <f t="shared" si="6"/>
        <v>0</v>
      </c>
      <c r="AB15" s="2">
        <f t="shared" si="7"/>
        <v>0</v>
      </c>
      <c r="AC15" s="2">
        <f t="shared" si="8"/>
        <v>0</v>
      </c>
      <c r="AD15" s="2">
        <f t="shared" si="9"/>
        <v>2</v>
      </c>
      <c r="AE15" s="2">
        <f t="shared" si="10"/>
        <v>2</v>
      </c>
      <c r="AF15" s="2">
        <f t="shared" si="11"/>
        <v>1</v>
      </c>
      <c r="AG15" s="2">
        <f t="shared" si="12"/>
        <v>3</v>
      </c>
      <c r="AH15" s="2">
        <f t="shared" si="13"/>
        <v>3</v>
      </c>
      <c r="AI15" s="2">
        <f t="shared" si="14"/>
        <v>3</v>
      </c>
      <c r="AJ15" s="2">
        <f t="shared" si="15"/>
        <v>1</v>
      </c>
      <c r="AK15" s="2">
        <f t="shared" si="16"/>
        <v>0</v>
      </c>
      <c r="AL15" s="2">
        <f t="shared" si="17"/>
        <v>2</v>
      </c>
    </row>
    <row r="16" spans="1:38" ht="18" customHeight="1" x14ac:dyDescent="0.25">
      <c r="A16" s="7"/>
      <c r="B16" s="7"/>
      <c r="C16" s="7"/>
      <c r="D16" s="8">
        <f>IF(Respostas!I16='Q1'!$C$2,'Q1'!$B$2,IF(Respostas!I16='Q1'!$C$3,'Q1'!$B$3,IF(Respostas!I16='Q1'!$C$4,'Q1'!$B$4,IF(Respostas!I16='Q1'!$C$5,'Q1'!$B$5,0))))</f>
        <v>51</v>
      </c>
      <c r="E16" s="8">
        <f>IF(Respostas!L16='Q2'!$C$2,'Q2'!$B$2,IF(Respostas!L16='Q2'!$C$3,'Q2'!$B$3,IF(Respostas!L16='Q2'!$C$4,'Q2'!$B$4,IF(Respostas!L16='Q2'!$C$5,'Q2'!$B$5,0))))</f>
        <v>53</v>
      </c>
      <c r="F16" s="8">
        <f>IF(Respostas!O16='Q3'!$C$2,'Q3'!$B$2,IF(Respostas!O16='Q3'!$C$3,'Q3'!$B$3,IF(Respostas!O16='Q3'!$C$4,'Q3'!$B$4,IF(Respostas!O16='Q3'!$C$5,'Q3'!$B$5,0))))</f>
        <v>58</v>
      </c>
      <c r="G16" s="8">
        <f>IF(Respostas!R16='Q4'!$C$2,'Q4'!$B$2,IF(Respostas!R16='Q4'!$C$3,'Q4'!$B$3,IF(Respostas!R16='Q4'!$C$4,'Q4'!$B$4,IF(Respostas!R16='Q4'!$C$5,'Q4'!$B$5,0))))</f>
        <v>62</v>
      </c>
      <c r="H16" s="8">
        <f>IF(Respostas!U16='Q5'!$C$2,'Q5'!$B$2,IF(Respostas!U16='Q5'!$C$3,'Q5'!$B$3,IF(Respostas!U16='Q5'!$C$4,'Q5'!$B$4,IF(Respostas!U16='Q5'!$C$5,'Q5'!$B$5,0))))</f>
        <v>68</v>
      </c>
      <c r="I16" s="8">
        <f>IF(Respostas!X16='Q6'!$C$2,'Q6'!$B$2,IF(Respostas!X16='Q6'!$C$3,'Q6'!$B$3,IF(Respostas!X16='Q6'!$C$4,'Q6'!$B$4,IF(Respostas!X16='Q6'!$C$5,'Q6'!$B$5,0))))</f>
        <v>71</v>
      </c>
      <c r="J16" s="8">
        <f>IF(Respostas!AA16='Q7'!$C$2,'Q7'!$B$2,IF(Respostas!AA16='Q7'!$C$3,'Q7'!$B$3,IF(Respostas!AA16='Q7'!$C$4,'Q7'!$B$4,IF(Respostas!AA16='Q7'!$C$5,'Q7'!$B$5,0))))</f>
        <v>75</v>
      </c>
      <c r="K16" s="8">
        <f>IF(Respostas!AD16='Q8'!$C$2,'Q8'!$B$2,IF(Respostas!AD16='Q8'!$C$3,'Q8'!$B$3,IF(Respostas!AD16='Q8'!$C$4,'Q8'!$B$4,IF(Respostas!AD16='Q8'!$C$5,'Q8'!$B$5,0))))</f>
        <v>77</v>
      </c>
      <c r="L16" s="8">
        <f>IF(Respostas!AG16='Q9'!$C$2,'Q9'!$B$2,IF(Respostas!AG16='Q9'!$C$3,'Q9'!$B$3,IF(Respostas!AG16='Q9'!$C$4,'Q9'!$B$4,IF(Respostas!AG16='Q9'!$C$5,'Q9'!$B$5,0))))</f>
        <v>84</v>
      </c>
      <c r="M16" s="8">
        <f>IF(Respostas!AJ16='Q10'!$C$2,'Q10'!$B$2,IF(Respostas!AJ16='Q10'!$C$3,'Q10'!$B$3,IF(Respostas!AJ16='Q10'!$C$4,'Q10'!$B$4,IF(Respostas!AJ16='Q10'!$C$5,'Q10'!$B$5,0))))</f>
        <v>86</v>
      </c>
      <c r="N16" s="8">
        <f>IF(Respostas!AM16='Q11'!$C$2,'Q11'!$B$2,IF(Respostas!AM16='Q11'!$C$3,'Q11'!$B$3,IF(Respostas!AM16='Q11'!$C$4,'Q11'!$B$4,IF(Respostas!AM16='Q11'!$C$5,'Q11'!$B$5,0))))</f>
        <v>89</v>
      </c>
      <c r="O16" s="8">
        <f>IF(Respostas!AP16='Q12'!$C$2,'Q12'!$B$2,IF(Respostas!AP16='Q12'!$C$3,'Q12'!$B$3,IF(Respostas!AP16='Q12'!$C$4,'Q12'!$B$4,IF(Respostas!AP16='Q12'!$C$5,'Q12'!$B$5,0))))</f>
        <v>93</v>
      </c>
      <c r="P16" s="8">
        <f>SUM(IF(D16='Q1'!$D$2,0,1),IF(E16='Q2'!$D$2,0,1),IF(F16='Q3'!$D$2,0,1),IF(G16='Q4'!$D$2,0,1))</f>
        <v>2</v>
      </c>
      <c r="Q16" s="8">
        <f>SUM(IF(H16='Q5'!$D$2,0,1),IF(I16='Q6'!$D$2,0,1),IF(J16='Q7'!$D$2,0,1),IF(K16='Q8'!$D$2,0,1))</f>
        <v>2</v>
      </c>
      <c r="R16" s="8">
        <f>SUM(IF(L16='Q9'!$D$2,0,1),IF(M16='Q10'!$D$2,0,1),IF(N16='Q11'!$D$2,0,1),IF(O16='Q12'!$D$2,0,1))</f>
        <v>3</v>
      </c>
      <c r="S16" s="8">
        <f t="shared" si="0"/>
        <v>6</v>
      </c>
      <c r="T16" s="7" t="str">
        <f t="shared" si="1"/>
        <v>51,53,58,62,68,71,75,77,84,86,89,93,6</v>
      </c>
      <c r="U16" s="7" t="str">
        <f>IF(D16='Q1'!$D$2,1,0)&amp;","&amp;IF(E16='Q2'!$D$2,1,0)&amp;","&amp;IF(F16='Q3'!$D$2,1,0)&amp;","&amp;IF(G16='Q4'!$D$2,1,0)&amp;","&amp;IF(H16='Q5'!$D$2,1,0)&amp;","&amp;IF(I16='Q6'!$D$2,1,0)&amp;","&amp;IF(J16='Q7'!$D$2,1,0)&amp;","&amp;IF(K16='Q8'!$D$2,1,0)&amp;","&amp;IF(L16='Q9'!$D$2,1,0)&amp;","&amp;IF(M16='Q10'!$D$2,1,0)&amp;","&amp;IF(N16='Q11'!$D$2,1,0)&amp;","&amp;IF(O16='Q12'!$D$2,1,0)&amp;","&amp;S16</f>
        <v>0,1,0,1,1,0,0,1,0,1,0,0,6</v>
      </c>
      <c r="V16" s="11" t="str">
        <f t="shared" si="18"/>
        <v>3,1,2,2,0,3,3,1,0,2,1,1,2,2,3,2,6</v>
      </c>
      <c r="W16" s="2">
        <f t="shared" si="2"/>
        <v>3</v>
      </c>
      <c r="X16" s="2">
        <f t="shared" si="3"/>
        <v>1</v>
      </c>
      <c r="Y16" s="2">
        <f t="shared" si="4"/>
        <v>2</v>
      </c>
      <c r="Z16" s="2">
        <f t="shared" si="5"/>
        <v>2</v>
      </c>
      <c r="AA16" s="2">
        <f t="shared" si="6"/>
        <v>0</v>
      </c>
      <c r="AB16" s="2">
        <f t="shared" si="7"/>
        <v>3</v>
      </c>
      <c r="AC16" s="2">
        <f t="shared" si="8"/>
        <v>3</v>
      </c>
      <c r="AD16" s="2">
        <f t="shared" si="9"/>
        <v>1</v>
      </c>
      <c r="AE16" s="2">
        <f t="shared" si="10"/>
        <v>0</v>
      </c>
      <c r="AF16" s="2">
        <f t="shared" si="11"/>
        <v>2</v>
      </c>
      <c r="AG16" s="2">
        <f t="shared" si="12"/>
        <v>1</v>
      </c>
      <c r="AH16" s="2">
        <f t="shared" si="13"/>
        <v>1</v>
      </c>
      <c r="AI16" s="2">
        <f t="shared" si="14"/>
        <v>2</v>
      </c>
      <c r="AJ16" s="2">
        <f t="shared" si="15"/>
        <v>2</v>
      </c>
      <c r="AK16" s="2">
        <f t="shared" si="16"/>
        <v>3</v>
      </c>
      <c r="AL16" s="2">
        <f t="shared" si="17"/>
        <v>2</v>
      </c>
    </row>
    <row r="17" spans="1:38" ht="18" customHeight="1" x14ac:dyDescent="0.25">
      <c r="A17" s="7"/>
      <c r="B17" s="7"/>
      <c r="C17" s="7"/>
      <c r="D17" s="8">
        <f>IF(Respostas!I17='Q1'!$C$2,'Q1'!$B$2,IF(Respostas!I17='Q1'!$C$3,'Q1'!$B$3,IF(Respostas!I17='Q1'!$C$4,'Q1'!$B$4,IF(Respostas!I17='Q1'!$C$5,'Q1'!$B$5,0))))</f>
        <v>52</v>
      </c>
      <c r="E17" s="8">
        <f>IF(Respostas!L17='Q2'!$C$2,'Q2'!$B$2,IF(Respostas!L17='Q2'!$C$3,'Q2'!$B$3,IF(Respostas!L17='Q2'!$C$4,'Q2'!$B$4,IF(Respostas!L17='Q2'!$C$5,'Q2'!$B$5,0))))</f>
        <v>53</v>
      </c>
      <c r="F17" s="8">
        <f>IF(Respostas!O17='Q3'!$C$2,'Q3'!$B$2,IF(Respostas!O17='Q3'!$C$3,'Q3'!$B$3,IF(Respostas!O17='Q3'!$C$4,'Q3'!$B$4,IF(Respostas!O17='Q3'!$C$5,'Q3'!$B$5,0))))</f>
        <v>60</v>
      </c>
      <c r="G17" s="8">
        <f>IF(Respostas!R17='Q4'!$C$2,'Q4'!$B$2,IF(Respostas!R17='Q4'!$C$3,'Q4'!$B$3,IF(Respostas!R17='Q4'!$C$4,'Q4'!$B$4,IF(Respostas!R17='Q4'!$C$5,'Q4'!$B$5,0))))</f>
        <v>64</v>
      </c>
      <c r="H17" s="8">
        <f>IF(Respostas!U17='Q5'!$C$2,'Q5'!$B$2,IF(Respostas!U17='Q5'!$C$3,'Q5'!$B$3,IF(Respostas!U17='Q5'!$C$4,'Q5'!$B$4,IF(Respostas!U17='Q5'!$C$5,'Q5'!$B$5,0))))</f>
        <v>68</v>
      </c>
      <c r="I17" s="8">
        <f>IF(Respostas!X17='Q6'!$C$2,'Q6'!$B$2,IF(Respostas!X17='Q6'!$C$3,'Q6'!$B$3,IF(Respostas!X17='Q6'!$C$4,'Q6'!$B$4,IF(Respostas!X17='Q6'!$C$5,'Q6'!$B$5,0))))</f>
        <v>71</v>
      </c>
      <c r="J17" s="8">
        <f>IF(Respostas!AA17='Q7'!$C$2,'Q7'!$B$2,IF(Respostas!AA17='Q7'!$C$3,'Q7'!$B$3,IF(Respostas!AA17='Q7'!$C$4,'Q7'!$B$4,IF(Respostas!AA17='Q7'!$C$5,'Q7'!$B$5,0))))</f>
        <v>76</v>
      </c>
      <c r="K17" s="8">
        <f>IF(Respostas!AD17='Q8'!$C$2,'Q8'!$B$2,IF(Respostas!AD17='Q8'!$C$3,'Q8'!$B$3,IF(Respostas!AD17='Q8'!$C$4,'Q8'!$B$4,IF(Respostas!AD17='Q8'!$C$5,'Q8'!$B$5,0))))</f>
        <v>77</v>
      </c>
      <c r="L17" s="8">
        <f>IF(Respostas!AG17='Q9'!$C$2,'Q9'!$B$2,IF(Respostas!AG17='Q9'!$C$3,'Q9'!$B$3,IF(Respostas!AG17='Q9'!$C$4,'Q9'!$B$4,IF(Respostas!AG17='Q9'!$C$5,'Q9'!$B$5,0))))</f>
        <v>83</v>
      </c>
      <c r="M17" s="8">
        <f>IF(Respostas!AJ17='Q10'!$C$2,'Q10'!$B$2,IF(Respostas!AJ17='Q10'!$C$3,'Q10'!$B$3,IF(Respostas!AJ17='Q10'!$C$4,'Q10'!$B$4,IF(Respostas!AJ17='Q10'!$C$5,'Q10'!$B$5,0))))</f>
        <v>86</v>
      </c>
      <c r="N17" s="8">
        <f>IF(Respostas!AM17='Q11'!$C$2,'Q11'!$B$2,IF(Respostas!AM17='Q11'!$C$3,'Q11'!$B$3,IF(Respostas!AM17='Q11'!$C$4,'Q11'!$B$4,IF(Respostas!AM17='Q11'!$C$5,'Q11'!$B$5,0))))</f>
        <v>90</v>
      </c>
      <c r="O17" s="8">
        <f>IF(Respostas!AP17='Q12'!$C$2,'Q12'!$B$2,IF(Respostas!AP17='Q12'!$C$3,'Q12'!$B$3,IF(Respostas!AP17='Q12'!$C$4,'Q12'!$B$4,IF(Respostas!AP17='Q12'!$C$5,'Q12'!$B$5,0))))</f>
        <v>94</v>
      </c>
      <c r="P17" s="8">
        <f>SUM(IF(D17='Q1'!$D$2,0,1),IF(E17='Q2'!$D$2,0,1),IF(F17='Q3'!$D$2,0,1),IF(G17='Q4'!$D$2,0,1))</f>
        <v>1</v>
      </c>
      <c r="Q17" s="8">
        <f>SUM(IF(H17='Q5'!$D$2,0,1),IF(I17='Q6'!$D$2,0,1),IF(J17='Q7'!$D$2,0,1),IF(K17='Q8'!$D$2,0,1))</f>
        <v>1</v>
      </c>
      <c r="R17" s="8">
        <f>SUM(IF(L17='Q9'!$D$2,0,1),IF(M17='Q10'!$D$2,0,1),IF(N17='Q11'!$D$2,0,1),IF(O17='Q12'!$D$2,0,1))</f>
        <v>1</v>
      </c>
      <c r="S17" s="8">
        <f t="shared" si="0"/>
        <v>4</v>
      </c>
      <c r="T17" s="7" t="str">
        <f t="shared" si="1"/>
        <v>52,53,60,64,68,71,76,77,83,86,90,94,4</v>
      </c>
      <c r="U17" s="7" t="str">
        <f>IF(D17='Q1'!$D$2,1,0)&amp;","&amp;IF(E17='Q2'!$D$2,1,0)&amp;","&amp;IF(F17='Q3'!$D$2,1,0)&amp;","&amp;IF(G17='Q4'!$D$2,1,0)&amp;","&amp;IF(H17='Q5'!$D$2,1,0)&amp;","&amp;IF(I17='Q6'!$D$2,1,0)&amp;","&amp;IF(J17='Q7'!$D$2,1,0)&amp;","&amp;IF(K17='Q8'!$D$2,1,0)&amp;","&amp;IF(L17='Q9'!$D$2,1,0)&amp;","&amp;IF(M17='Q10'!$D$2,1,0)&amp;","&amp;IF(N17='Q11'!$D$2,1,0)&amp;","&amp;IF(O17='Q12'!$D$2,1,0)&amp;","&amp;S17</f>
        <v>1,1,1,0,1,0,1,1,1,1,0,1,4</v>
      </c>
      <c r="V17" s="11" t="str">
        <f t="shared" si="18"/>
        <v>0,1,0,0,0,3,0,1,3,2,2,2,1,1,1,0,4</v>
      </c>
      <c r="W17" s="2">
        <f t="shared" si="2"/>
        <v>0</v>
      </c>
      <c r="X17" s="2">
        <f t="shared" si="3"/>
        <v>1</v>
      </c>
      <c r="Y17" s="2">
        <f t="shared" si="4"/>
        <v>0</v>
      </c>
      <c r="Z17" s="2">
        <f t="shared" si="5"/>
        <v>0</v>
      </c>
      <c r="AA17" s="2">
        <f t="shared" si="6"/>
        <v>0</v>
      </c>
      <c r="AB17" s="2">
        <f t="shared" si="7"/>
        <v>3</v>
      </c>
      <c r="AC17" s="2">
        <f t="shared" si="8"/>
        <v>0</v>
      </c>
      <c r="AD17" s="2">
        <f t="shared" si="9"/>
        <v>1</v>
      </c>
      <c r="AE17" s="2">
        <f t="shared" si="10"/>
        <v>3</v>
      </c>
      <c r="AF17" s="2">
        <f t="shared" si="11"/>
        <v>2</v>
      </c>
      <c r="AG17" s="2">
        <f t="shared" si="12"/>
        <v>2</v>
      </c>
      <c r="AH17" s="2">
        <f t="shared" si="13"/>
        <v>2</v>
      </c>
      <c r="AI17" s="2">
        <f t="shared" si="14"/>
        <v>1</v>
      </c>
      <c r="AJ17" s="2">
        <f t="shared" si="15"/>
        <v>1</v>
      </c>
      <c r="AK17" s="2">
        <f t="shared" si="16"/>
        <v>1</v>
      </c>
      <c r="AL17" s="2">
        <f t="shared" si="17"/>
        <v>0</v>
      </c>
    </row>
    <row r="18" spans="1:38" ht="18" customHeight="1" x14ac:dyDescent="0.25">
      <c r="A18" s="7"/>
      <c r="B18" s="7"/>
      <c r="C18" s="7"/>
      <c r="D18" s="8">
        <f>IF(Respostas!I18='Q1'!$C$2,'Q1'!$B$2,IF(Respostas!I18='Q1'!$C$3,'Q1'!$B$3,IF(Respostas!I18='Q1'!$C$4,'Q1'!$B$4,IF(Respostas!I18='Q1'!$C$5,'Q1'!$B$5,0))))</f>
        <v>49</v>
      </c>
      <c r="E18" s="8">
        <f>IF(Respostas!L18='Q2'!$C$2,'Q2'!$B$2,IF(Respostas!L18='Q2'!$C$3,'Q2'!$B$3,IF(Respostas!L18='Q2'!$C$4,'Q2'!$B$4,IF(Respostas!L18='Q2'!$C$5,'Q2'!$B$5,0))))</f>
        <v>53</v>
      </c>
      <c r="F18" s="8">
        <f>IF(Respostas!O18='Q3'!$C$2,'Q3'!$B$2,IF(Respostas!O18='Q3'!$C$3,'Q3'!$B$3,IF(Respostas!O18='Q3'!$C$4,'Q3'!$B$4,IF(Respostas!O18='Q3'!$C$5,'Q3'!$B$5,0))))</f>
        <v>60</v>
      </c>
      <c r="G18" s="8">
        <f>IF(Respostas!R18='Q4'!$C$2,'Q4'!$B$2,IF(Respostas!R18='Q4'!$C$3,'Q4'!$B$3,IF(Respostas!R18='Q4'!$C$4,'Q4'!$B$4,IF(Respostas!R18='Q4'!$C$5,'Q4'!$B$5,0))))</f>
        <v>63</v>
      </c>
      <c r="H18" s="8">
        <f>IF(Respostas!U18='Q5'!$C$2,'Q5'!$B$2,IF(Respostas!U18='Q5'!$C$3,'Q5'!$B$3,IF(Respostas!U18='Q5'!$C$4,'Q5'!$B$4,IF(Respostas!U18='Q5'!$C$5,'Q5'!$B$5,0))))</f>
        <v>68</v>
      </c>
      <c r="I18" s="8">
        <f>IF(Respostas!X18='Q6'!$C$2,'Q6'!$B$2,IF(Respostas!X18='Q6'!$C$3,'Q6'!$B$3,IF(Respostas!X18='Q6'!$C$4,'Q6'!$B$4,IF(Respostas!X18='Q6'!$C$5,'Q6'!$B$5,0))))</f>
        <v>70</v>
      </c>
      <c r="J18" s="8">
        <f>IF(Respostas!AA18='Q7'!$C$2,'Q7'!$B$2,IF(Respostas!AA18='Q7'!$C$3,'Q7'!$B$3,IF(Respostas!AA18='Q7'!$C$4,'Q7'!$B$4,IF(Respostas!AA18='Q7'!$C$5,'Q7'!$B$5,0))))</f>
        <v>75</v>
      </c>
      <c r="K18" s="8">
        <f>IF(Respostas!AD18='Q8'!$C$2,'Q8'!$B$2,IF(Respostas!AD18='Q8'!$C$3,'Q8'!$B$3,IF(Respostas!AD18='Q8'!$C$4,'Q8'!$B$4,IF(Respostas!AD18='Q8'!$C$5,'Q8'!$B$5,0))))</f>
        <v>79</v>
      </c>
      <c r="L18" s="8">
        <f>IF(Respostas!AG18='Q9'!$C$2,'Q9'!$B$2,IF(Respostas!AG18='Q9'!$C$3,'Q9'!$B$3,IF(Respostas!AG18='Q9'!$C$4,'Q9'!$B$4,IF(Respostas!AG18='Q9'!$C$5,'Q9'!$B$5,0))))</f>
        <v>82</v>
      </c>
      <c r="M18" s="8">
        <f>IF(Respostas!AJ18='Q10'!$C$2,'Q10'!$B$2,IF(Respostas!AJ18='Q10'!$C$3,'Q10'!$B$3,IF(Respostas!AJ18='Q10'!$C$4,'Q10'!$B$4,IF(Respostas!AJ18='Q10'!$C$5,'Q10'!$B$5,0))))</f>
        <v>87</v>
      </c>
      <c r="N18" s="8">
        <f>IF(Respostas!AM18='Q11'!$C$2,'Q11'!$B$2,IF(Respostas!AM18='Q11'!$C$3,'Q11'!$B$3,IF(Respostas!AM18='Q11'!$C$4,'Q11'!$B$4,IF(Respostas!AM18='Q11'!$C$5,'Q11'!$B$5,0))))</f>
        <v>89</v>
      </c>
      <c r="O18" s="8">
        <f>IF(Respostas!AP18='Q12'!$C$2,'Q12'!$B$2,IF(Respostas!AP18='Q12'!$C$3,'Q12'!$B$3,IF(Respostas!AP18='Q12'!$C$4,'Q12'!$B$4,IF(Respostas!AP18='Q12'!$C$5,'Q12'!$B$5,0))))</f>
        <v>96</v>
      </c>
      <c r="P18" s="8">
        <f>SUM(IF(D18='Q1'!$D$2,0,1),IF(E18='Q2'!$D$2,0,1),IF(F18='Q3'!$D$2,0,1),IF(G18='Q4'!$D$2,0,1))</f>
        <v>2</v>
      </c>
      <c r="Q18" s="8">
        <f>SUM(IF(H18='Q5'!$D$2,0,1),IF(I18='Q6'!$D$2,0,1),IF(J18='Q7'!$D$2,0,1),IF(K18='Q8'!$D$2,0,1))</f>
        <v>3</v>
      </c>
      <c r="R18" s="8">
        <f>SUM(IF(L18='Q9'!$D$2,0,1),IF(M18='Q10'!$D$2,0,1),IF(N18='Q11'!$D$2,0,1),IF(O18='Q12'!$D$2,0,1))</f>
        <v>4</v>
      </c>
      <c r="S18" s="8">
        <f t="shared" si="0"/>
        <v>6</v>
      </c>
      <c r="T18" s="7" t="str">
        <f t="shared" si="1"/>
        <v>49,53,60,63,68,70,75,79,82,87,89,96,6</v>
      </c>
      <c r="U18" s="7" t="str">
        <f>IF(D18='Q1'!$D$2,1,0)&amp;","&amp;IF(E18='Q2'!$D$2,1,0)&amp;","&amp;IF(F18='Q3'!$D$2,1,0)&amp;","&amp;IF(G18='Q4'!$D$2,1,0)&amp;","&amp;IF(H18='Q5'!$D$2,1,0)&amp;","&amp;IF(I18='Q6'!$D$2,1,0)&amp;","&amp;IF(J18='Q7'!$D$2,1,0)&amp;","&amp;IF(K18='Q8'!$D$2,1,0)&amp;","&amp;IF(L18='Q9'!$D$2,1,0)&amp;","&amp;IF(M18='Q10'!$D$2,1,0)&amp;","&amp;IF(N18='Q11'!$D$2,1,0)&amp;","&amp;IF(O18='Q12'!$D$2,1,0)&amp;","&amp;S18</f>
        <v>0,1,1,0,1,0,0,0,0,0,0,0,6</v>
      </c>
      <c r="V18" s="11" t="str">
        <f t="shared" si="18"/>
        <v>1,1,0,3,0,2,3,3,2,3,1,0,2,3,0,2,6</v>
      </c>
      <c r="W18" s="2">
        <f t="shared" si="2"/>
        <v>1</v>
      </c>
      <c r="X18" s="2">
        <f t="shared" si="3"/>
        <v>1</v>
      </c>
      <c r="Y18" s="2">
        <f t="shared" si="4"/>
        <v>0</v>
      </c>
      <c r="Z18" s="2">
        <f t="shared" si="5"/>
        <v>3</v>
      </c>
      <c r="AA18" s="2">
        <f t="shared" si="6"/>
        <v>0</v>
      </c>
      <c r="AB18" s="2">
        <f t="shared" si="7"/>
        <v>2</v>
      </c>
      <c r="AC18" s="2">
        <f t="shared" si="8"/>
        <v>3</v>
      </c>
      <c r="AD18" s="2">
        <f t="shared" si="9"/>
        <v>3</v>
      </c>
      <c r="AE18" s="2">
        <f t="shared" si="10"/>
        <v>2</v>
      </c>
      <c r="AF18" s="2">
        <f t="shared" si="11"/>
        <v>3</v>
      </c>
      <c r="AG18" s="2">
        <f t="shared" si="12"/>
        <v>1</v>
      </c>
      <c r="AH18" s="2">
        <f t="shared" si="13"/>
        <v>0</v>
      </c>
      <c r="AI18" s="2">
        <f t="shared" si="14"/>
        <v>2</v>
      </c>
      <c r="AJ18" s="2">
        <f t="shared" si="15"/>
        <v>3</v>
      </c>
      <c r="AK18" s="2">
        <f t="shared" si="16"/>
        <v>0</v>
      </c>
      <c r="AL18" s="2">
        <f t="shared" si="17"/>
        <v>2</v>
      </c>
    </row>
    <row r="19" spans="1:38" ht="18" customHeight="1" x14ac:dyDescent="0.25">
      <c r="A19" s="7"/>
      <c r="B19" s="7"/>
      <c r="C19" s="7"/>
      <c r="D19" s="8">
        <f>IF(Respostas!I19='Q1'!$C$2,'Q1'!$B$2,IF(Respostas!I19='Q1'!$C$3,'Q1'!$B$3,IF(Respostas!I19='Q1'!$C$4,'Q1'!$B$4,IF(Respostas!I19='Q1'!$C$5,'Q1'!$B$5,0))))</f>
        <v>52</v>
      </c>
      <c r="E19" s="8">
        <f>IF(Respostas!L19='Q2'!$C$2,'Q2'!$B$2,IF(Respostas!L19='Q2'!$C$3,'Q2'!$B$3,IF(Respostas!L19='Q2'!$C$4,'Q2'!$B$4,IF(Respostas!L19='Q2'!$C$5,'Q2'!$B$5,0))))</f>
        <v>53</v>
      </c>
      <c r="F19" s="8">
        <f>IF(Respostas!O19='Q3'!$C$2,'Q3'!$B$2,IF(Respostas!O19='Q3'!$C$3,'Q3'!$B$3,IF(Respostas!O19='Q3'!$C$4,'Q3'!$B$4,IF(Respostas!O19='Q3'!$C$5,'Q3'!$B$5,0))))</f>
        <v>60</v>
      </c>
      <c r="G19" s="8">
        <f>IF(Respostas!R19='Q4'!$C$2,'Q4'!$B$2,IF(Respostas!R19='Q4'!$C$3,'Q4'!$B$3,IF(Respostas!R19='Q4'!$C$4,'Q4'!$B$4,IF(Respostas!R19='Q4'!$C$5,'Q4'!$B$5,0))))</f>
        <v>62</v>
      </c>
      <c r="H19" s="8">
        <f>IF(Respostas!U19='Q5'!$C$2,'Q5'!$B$2,IF(Respostas!U19='Q5'!$C$3,'Q5'!$B$3,IF(Respostas!U19='Q5'!$C$4,'Q5'!$B$4,IF(Respostas!U19='Q5'!$C$5,'Q5'!$B$5,0))))</f>
        <v>68</v>
      </c>
      <c r="I19" s="8">
        <f>IF(Respostas!X19='Q6'!$C$2,'Q6'!$B$2,IF(Respostas!X19='Q6'!$C$3,'Q6'!$B$3,IF(Respostas!X19='Q6'!$C$4,'Q6'!$B$4,IF(Respostas!X19='Q6'!$C$5,'Q6'!$B$5,0))))</f>
        <v>71</v>
      </c>
      <c r="J19" s="8">
        <f>IF(Respostas!AA19='Q7'!$C$2,'Q7'!$B$2,IF(Respostas!AA19='Q7'!$C$3,'Q7'!$B$3,IF(Respostas!AA19='Q7'!$C$4,'Q7'!$B$4,IF(Respostas!AA19='Q7'!$C$5,'Q7'!$B$5,0))))</f>
        <v>75</v>
      </c>
      <c r="K19" s="8">
        <f>IF(Respostas!AD19='Q8'!$C$2,'Q8'!$B$2,IF(Respostas!AD19='Q8'!$C$3,'Q8'!$B$3,IF(Respostas!AD19='Q8'!$C$4,'Q8'!$B$4,IF(Respostas!AD19='Q8'!$C$5,'Q8'!$B$5,0))))</f>
        <v>78</v>
      </c>
      <c r="L19" s="8">
        <f>IF(Respostas!AG19='Q9'!$C$2,'Q9'!$B$2,IF(Respostas!AG19='Q9'!$C$3,'Q9'!$B$3,IF(Respostas!AG19='Q9'!$C$4,'Q9'!$B$4,IF(Respostas!AG19='Q9'!$C$5,'Q9'!$B$5,0))))</f>
        <v>83</v>
      </c>
      <c r="M19" s="8">
        <f>IF(Respostas!AJ19='Q10'!$C$2,'Q10'!$B$2,IF(Respostas!AJ19='Q10'!$C$3,'Q10'!$B$3,IF(Respostas!AJ19='Q10'!$C$4,'Q10'!$B$4,IF(Respostas!AJ19='Q10'!$C$5,'Q10'!$B$5,0))))</f>
        <v>85</v>
      </c>
      <c r="N19" s="8">
        <f>IF(Respostas!AM19='Q11'!$C$2,'Q11'!$B$2,IF(Respostas!AM19='Q11'!$C$3,'Q11'!$B$3,IF(Respostas!AM19='Q11'!$C$4,'Q11'!$B$4,IF(Respostas!AM19='Q11'!$C$5,'Q11'!$B$5,0))))</f>
        <v>92</v>
      </c>
      <c r="O19" s="8">
        <f>IF(Respostas!AP19='Q12'!$C$2,'Q12'!$B$2,IF(Respostas!AP19='Q12'!$C$3,'Q12'!$B$3,IF(Respostas!AP19='Q12'!$C$4,'Q12'!$B$4,IF(Respostas!AP19='Q12'!$C$5,'Q12'!$B$5,0))))</f>
        <v>95</v>
      </c>
      <c r="P19" s="8">
        <f>SUM(IF(D19='Q1'!$D$2,0,1),IF(E19='Q2'!$D$2,0,1),IF(F19='Q3'!$D$2,0,1),IF(G19='Q4'!$D$2,0,1))</f>
        <v>0</v>
      </c>
      <c r="Q19" s="8">
        <f>SUM(IF(H19='Q5'!$D$2,0,1),IF(I19='Q6'!$D$2,0,1),IF(J19='Q7'!$D$2,0,1),IF(K19='Q8'!$D$2,0,1))</f>
        <v>3</v>
      </c>
      <c r="R19" s="8">
        <f>SUM(IF(L19='Q9'!$D$2,0,1),IF(M19='Q10'!$D$2,0,1),IF(N19='Q11'!$D$2,0,1),IF(O19='Q12'!$D$2,0,1))</f>
        <v>2</v>
      </c>
      <c r="S19" s="8">
        <f t="shared" si="0"/>
        <v>5</v>
      </c>
      <c r="T19" s="7" t="str">
        <f t="shared" si="1"/>
        <v>52,53,60,62,68,71,75,78,83,85,92,95,5</v>
      </c>
      <c r="U19" s="7" t="str">
        <f>IF(D19='Q1'!$D$2,1,0)&amp;","&amp;IF(E19='Q2'!$D$2,1,0)&amp;","&amp;IF(F19='Q3'!$D$2,1,0)&amp;","&amp;IF(G19='Q4'!$D$2,1,0)&amp;","&amp;IF(H19='Q5'!$D$2,1,0)&amp;","&amp;IF(I19='Q6'!$D$2,1,0)&amp;","&amp;IF(J19='Q7'!$D$2,1,0)&amp;","&amp;IF(K19='Q8'!$D$2,1,0)&amp;","&amp;IF(L19='Q9'!$D$2,1,0)&amp;","&amp;IF(M19='Q10'!$D$2,1,0)&amp;","&amp;IF(N19='Q11'!$D$2,1,0)&amp;","&amp;IF(O19='Q12'!$D$2,1,0)&amp;","&amp;S19</f>
        <v>1,1,1,1,1,0,0,0,1,0,1,0,5</v>
      </c>
      <c r="V19" s="11" t="str">
        <f t="shared" si="18"/>
        <v>0,1,0,2,0,3,3,2,3,1,0,3,0,3,2,1,5</v>
      </c>
      <c r="W19" s="2">
        <f t="shared" si="2"/>
        <v>0</v>
      </c>
      <c r="X19" s="2">
        <f t="shared" si="3"/>
        <v>1</v>
      </c>
      <c r="Y19" s="2">
        <f t="shared" si="4"/>
        <v>0</v>
      </c>
      <c r="Z19" s="2">
        <f t="shared" si="5"/>
        <v>2</v>
      </c>
      <c r="AA19" s="2">
        <f t="shared" si="6"/>
        <v>0</v>
      </c>
      <c r="AB19" s="2">
        <f t="shared" si="7"/>
        <v>3</v>
      </c>
      <c r="AC19" s="2">
        <f t="shared" si="8"/>
        <v>3</v>
      </c>
      <c r="AD19" s="2">
        <f t="shared" si="9"/>
        <v>2</v>
      </c>
      <c r="AE19" s="2">
        <f t="shared" si="10"/>
        <v>3</v>
      </c>
      <c r="AF19" s="2">
        <f t="shared" si="11"/>
        <v>1</v>
      </c>
      <c r="AG19" s="2">
        <f t="shared" si="12"/>
        <v>0</v>
      </c>
      <c r="AH19" s="2">
        <f t="shared" si="13"/>
        <v>3</v>
      </c>
      <c r="AI19" s="2">
        <f t="shared" si="14"/>
        <v>0</v>
      </c>
      <c r="AJ19" s="2">
        <f t="shared" si="15"/>
        <v>3</v>
      </c>
      <c r="AK19" s="2">
        <f t="shared" si="16"/>
        <v>2</v>
      </c>
      <c r="AL19" s="2">
        <f t="shared" si="17"/>
        <v>1</v>
      </c>
    </row>
    <row r="20" spans="1:38" ht="18" customHeight="1" x14ac:dyDescent="0.25">
      <c r="A20" s="7"/>
      <c r="B20" s="7"/>
      <c r="C20" s="7"/>
      <c r="D20" s="8">
        <f>IF(Respostas!I20='Q1'!$C$2,'Q1'!$B$2,IF(Respostas!I20='Q1'!$C$3,'Q1'!$B$3,IF(Respostas!I20='Q1'!$C$4,'Q1'!$B$4,IF(Respostas!I20='Q1'!$C$5,'Q1'!$B$5,0))))</f>
        <v>52</v>
      </c>
      <c r="E20" s="8">
        <f>IF(Respostas!L20='Q2'!$C$2,'Q2'!$B$2,IF(Respostas!L20='Q2'!$C$3,'Q2'!$B$3,IF(Respostas!L20='Q2'!$C$4,'Q2'!$B$4,IF(Respostas!L20='Q2'!$C$5,'Q2'!$B$5,0))))</f>
        <v>53</v>
      </c>
      <c r="F20" s="8">
        <f>IF(Respostas!O20='Q3'!$C$2,'Q3'!$B$2,IF(Respostas!O20='Q3'!$C$3,'Q3'!$B$3,IF(Respostas!O20='Q3'!$C$4,'Q3'!$B$4,IF(Respostas!O20='Q3'!$C$5,'Q3'!$B$5,0))))</f>
        <v>60</v>
      </c>
      <c r="G20" s="8">
        <f>IF(Respostas!R20='Q4'!$C$2,'Q4'!$B$2,IF(Respostas!R20='Q4'!$C$3,'Q4'!$B$3,IF(Respostas!R20='Q4'!$C$4,'Q4'!$B$4,IF(Respostas!R20='Q4'!$C$5,'Q4'!$B$5,0))))</f>
        <v>62</v>
      </c>
      <c r="H20" s="8">
        <f>IF(Respostas!U20='Q5'!$C$2,'Q5'!$B$2,IF(Respostas!U20='Q5'!$C$3,'Q5'!$B$3,IF(Respostas!U20='Q5'!$C$4,'Q5'!$B$4,IF(Respostas!U20='Q5'!$C$5,'Q5'!$B$5,0))))</f>
        <v>67</v>
      </c>
      <c r="I20" s="8">
        <f>IF(Respostas!X20='Q6'!$C$2,'Q6'!$B$2,IF(Respostas!X20='Q6'!$C$3,'Q6'!$B$3,IF(Respostas!X20='Q6'!$C$4,'Q6'!$B$4,IF(Respostas!X20='Q6'!$C$5,'Q6'!$B$5,0))))</f>
        <v>72</v>
      </c>
      <c r="J20" s="8">
        <f>IF(Respostas!AA20='Q7'!$C$2,'Q7'!$B$2,IF(Respostas!AA20='Q7'!$C$3,'Q7'!$B$3,IF(Respostas!AA20='Q7'!$C$4,'Q7'!$B$4,IF(Respostas!AA20='Q7'!$C$5,'Q7'!$B$5,0))))</f>
        <v>74</v>
      </c>
      <c r="K20" s="8">
        <f>IF(Respostas!AD20='Q8'!$C$2,'Q8'!$B$2,IF(Respostas!AD20='Q8'!$C$3,'Q8'!$B$3,IF(Respostas!AD20='Q8'!$C$4,'Q8'!$B$4,IF(Respostas!AD20='Q8'!$C$5,'Q8'!$B$5,0))))</f>
        <v>78</v>
      </c>
      <c r="L20" s="8">
        <f>IF(Respostas!AG20='Q9'!$C$2,'Q9'!$B$2,IF(Respostas!AG20='Q9'!$C$3,'Q9'!$B$3,IF(Respostas!AG20='Q9'!$C$4,'Q9'!$B$4,IF(Respostas!AG20='Q9'!$C$5,'Q9'!$B$5,0))))</f>
        <v>84</v>
      </c>
      <c r="M20" s="8">
        <f>IF(Respostas!AJ20='Q10'!$C$2,'Q10'!$B$2,IF(Respostas!AJ20='Q10'!$C$3,'Q10'!$B$3,IF(Respostas!AJ20='Q10'!$C$4,'Q10'!$B$4,IF(Respostas!AJ20='Q10'!$C$5,'Q10'!$B$5,0))))</f>
        <v>87</v>
      </c>
      <c r="N20" s="8">
        <f>IF(Respostas!AM20='Q11'!$C$2,'Q11'!$B$2,IF(Respostas!AM20='Q11'!$C$3,'Q11'!$B$3,IF(Respostas!AM20='Q11'!$C$4,'Q11'!$B$4,IF(Respostas!AM20='Q11'!$C$5,'Q11'!$B$5,0))))</f>
        <v>91</v>
      </c>
      <c r="O20" s="8">
        <f>IF(Respostas!AP20='Q12'!$C$2,'Q12'!$B$2,IF(Respostas!AP20='Q12'!$C$3,'Q12'!$B$3,IF(Respostas!AP20='Q12'!$C$4,'Q12'!$B$4,IF(Respostas!AP20='Q12'!$C$5,'Q12'!$B$5,0))))</f>
        <v>95</v>
      </c>
      <c r="P20" s="8">
        <f>SUM(IF(D20='Q1'!$D$2,0,1),IF(E20='Q2'!$D$2,0,1),IF(F20='Q3'!$D$2,0,1),IF(G20='Q4'!$D$2,0,1))</f>
        <v>0</v>
      </c>
      <c r="Q20" s="8">
        <f>SUM(IF(H20='Q5'!$D$2,0,1),IF(I20='Q6'!$D$2,0,1),IF(J20='Q7'!$D$2,0,1),IF(K20='Q8'!$D$2,0,1))</f>
        <v>3</v>
      </c>
      <c r="R20" s="8">
        <f>SUM(IF(L20='Q9'!$D$2,0,1),IF(M20='Q10'!$D$2,0,1),IF(N20='Q11'!$D$2,0,1),IF(O20='Q12'!$D$2,0,1))</f>
        <v>4</v>
      </c>
      <c r="S20" s="8">
        <f t="shared" si="0"/>
        <v>6</v>
      </c>
      <c r="T20" s="7" t="str">
        <f t="shared" si="1"/>
        <v>52,53,60,62,67,72,74,78,84,87,91,95,6</v>
      </c>
      <c r="U20" s="7" t="str">
        <f>IF(D20='Q1'!$D$2,1,0)&amp;","&amp;IF(E20='Q2'!$D$2,1,0)&amp;","&amp;IF(F20='Q3'!$D$2,1,0)&amp;","&amp;IF(G20='Q4'!$D$2,1,0)&amp;","&amp;IF(H20='Q5'!$D$2,1,0)&amp;","&amp;IF(I20='Q6'!$D$2,1,0)&amp;","&amp;IF(J20='Q7'!$D$2,1,0)&amp;","&amp;IF(K20='Q8'!$D$2,1,0)&amp;","&amp;IF(L20='Q9'!$D$2,1,0)&amp;","&amp;IF(M20='Q10'!$D$2,1,0)&amp;","&amp;IF(N20='Q11'!$D$2,1,0)&amp;","&amp;IF(O20='Q12'!$D$2,1,0)&amp;","&amp;S20</f>
        <v>1,1,1,1,0,1,0,0,0,0,0,0,6</v>
      </c>
      <c r="V20" s="11" t="str">
        <f t="shared" si="18"/>
        <v>0,1,0,2,3,0,2,2,0,3,3,3,0,3,0,2,6</v>
      </c>
      <c r="W20" s="2">
        <f t="shared" si="2"/>
        <v>0</v>
      </c>
      <c r="X20" s="2">
        <f t="shared" si="3"/>
        <v>1</v>
      </c>
      <c r="Y20" s="2">
        <f t="shared" si="4"/>
        <v>0</v>
      </c>
      <c r="Z20" s="2">
        <f t="shared" si="5"/>
        <v>2</v>
      </c>
      <c r="AA20" s="2">
        <f t="shared" si="6"/>
        <v>3</v>
      </c>
      <c r="AB20" s="2">
        <f t="shared" si="7"/>
        <v>0</v>
      </c>
      <c r="AC20" s="2">
        <f t="shared" si="8"/>
        <v>2</v>
      </c>
      <c r="AD20" s="2">
        <f t="shared" si="9"/>
        <v>2</v>
      </c>
      <c r="AE20" s="2">
        <f t="shared" si="10"/>
        <v>0</v>
      </c>
      <c r="AF20" s="2">
        <f t="shared" si="11"/>
        <v>3</v>
      </c>
      <c r="AG20" s="2">
        <f t="shared" si="12"/>
        <v>3</v>
      </c>
      <c r="AH20" s="2">
        <f t="shared" si="13"/>
        <v>3</v>
      </c>
      <c r="AI20" s="2">
        <f t="shared" si="14"/>
        <v>0</v>
      </c>
      <c r="AJ20" s="2">
        <f t="shared" si="15"/>
        <v>3</v>
      </c>
      <c r="AK20" s="2">
        <f t="shared" si="16"/>
        <v>0</v>
      </c>
      <c r="AL20" s="2">
        <f t="shared" si="17"/>
        <v>2</v>
      </c>
    </row>
    <row r="21" spans="1:38" ht="18" customHeight="1" x14ac:dyDescent="0.25">
      <c r="A21" s="7"/>
      <c r="B21" s="7"/>
      <c r="C21" s="7"/>
      <c r="D21" s="8">
        <f>IF(Respostas!I21='Q1'!$C$2,'Q1'!$B$2,IF(Respostas!I21='Q1'!$C$3,'Q1'!$B$3,IF(Respostas!I21='Q1'!$C$4,'Q1'!$B$4,IF(Respostas!I21='Q1'!$C$5,'Q1'!$B$5,0))))</f>
        <v>50</v>
      </c>
      <c r="E21" s="8">
        <f>IF(Respostas!L21='Q2'!$C$2,'Q2'!$B$2,IF(Respostas!L21='Q2'!$C$3,'Q2'!$B$3,IF(Respostas!L21='Q2'!$C$4,'Q2'!$B$4,IF(Respostas!L21='Q2'!$C$5,'Q2'!$B$5,0))))</f>
        <v>53</v>
      </c>
      <c r="F21" s="8">
        <f>IF(Respostas!O21='Q3'!$C$2,'Q3'!$B$2,IF(Respostas!O21='Q3'!$C$3,'Q3'!$B$3,IF(Respostas!O21='Q3'!$C$4,'Q3'!$B$4,IF(Respostas!O21='Q3'!$C$5,'Q3'!$B$5,0))))</f>
        <v>60</v>
      </c>
      <c r="G21" s="8">
        <f>IF(Respostas!R21='Q4'!$C$2,'Q4'!$B$2,IF(Respostas!R21='Q4'!$C$3,'Q4'!$B$3,IF(Respostas!R21='Q4'!$C$4,'Q4'!$B$4,IF(Respostas!R21='Q4'!$C$5,'Q4'!$B$5,0))))</f>
        <v>64</v>
      </c>
      <c r="H21" s="8">
        <f>IF(Respostas!U21='Q5'!$C$2,'Q5'!$B$2,IF(Respostas!U21='Q5'!$C$3,'Q5'!$B$3,IF(Respostas!U21='Q5'!$C$4,'Q5'!$B$4,IF(Respostas!U21='Q5'!$C$5,'Q5'!$B$5,0))))</f>
        <v>68</v>
      </c>
      <c r="I21" s="8">
        <f>IF(Respostas!X21='Q6'!$C$2,'Q6'!$B$2,IF(Respostas!X21='Q6'!$C$3,'Q6'!$B$3,IF(Respostas!X21='Q6'!$C$4,'Q6'!$B$4,IF(Respostas!X21='Q6'!$C$5,'Q6'!$B$5,0))))</f>
        <v>71</v>
      </c>
      <c r="J21" s="8">
        <f>IF(Respostas!AA21='Q7'!$C$2,'Q7'!$B$2,IF(Respostas!AA21='Q7'!$C$3,'Q7'!$B$3,IF(Respostas!AA21='Q7'!$C$4,'Q7'!$B$4,IF(Respostas!AA21='Q7'!$C$5,'Q7'!$B$5,0))))</f>
        <v>76</v>
      </c>
      <c r="K21" s="8">
        <f>IF(Respostas!AD21='Q8'!$C$2,'Q8'!$B$2,IF(Respostas!AD21='Q8'!$C$3,'Q8'!$B$3,IF(Respostas!AD21='Q8'!$C$4,'Q8'!$B$4,IF(Respostas!AD21='Q8'!$C$5,'Q8'!$B$5,0))))</f>
        <v>77</v>
      </c>
      <c r="L21" s="8">
        <f>IF(Respostas!AG21='Q9'!$C$2,'Q9'!$B$2,IF(Respostas!AG21='Q9'!$C$3,'Q9'!$B$3,IF(Respostas!AG21='Q9'!$C$4,'Q9'!$B$4,IF(Respostas!AG21='Q9'!$C$5,'Q9'!$B$5,0))))</f>
        <v>83</v>
      </c>
      <c r="M21" s="8">
        <f>IF(Respostas!AJ21='Q10'!$C$2,'Q10'!$B$2,IF(Respostas!AJ21='Q10'!$C$3,'Q10'!$B$3,IF(Respostas!AJ21='Q10'!$C$4,'Q10'!$B$4,IF(Respostas!AJ21='Q10'!$C$5,'Q10'!$B$5,0))))</f>
        <v>86</v>
      </c>
      <c r="N21" s="8">
        <f>IF(Respostas!AM21='Q11'!$C$2,'Q11'!$B$2,IF(Respostas!AM21='Q11'!$C$3,'Q11'!$B$3,IF(Respostas!AM21='Q11'!$C$4,'Q11'!$B$4,IF(Respostas!AM21='Q11'!$C$5,'Q11'!$B$5,0))))</f>
        <v>90</v>
      </c>
      <c r="O21" s="8">
        <f>IF(Respostas!AP21='Q12'!$C$2,'Q12'!$B$2,IF(Respostas!AP21='Q12'!$C$3,'Q12'!$B$3,IF(Respostas!AP21='Q12'!$C$4,'Q12'!$B$4,IF(Respostas!AP21='Q12'!$C$5,'Q12'!$B$5,0))))</f>
        <v>96</v>
      </c>
      <c r="P21" s="8">
        <f>SUM(IF(D21='Q1'!$D$2,0,1),IF(E21='Q2'!$D$2,0,1),IF(F21='Q3'!$D$2,0,1),IF(G21='Q4'!$D$2,0,1))</f>
        <v>2</v>
      </c>
      <c r="Q21" s="8">
        <f>SUM(IF(H21='Q5'!$D$2,0,1),IF(I21='Q6'!$D$2,0,1),IF(J21='Q7'!$D$2,0,1),IF(K21='Q8'!$D$2,0,1))</f>
        <v>1</v>
      </c>
      <c r="R21" s="8">
        <f>SUM(IF(L21='Q9'!$D$2,0,1),IF(M21='Q10'!$D$2,0,1),IF(N21='Q11'!$D$2,0,1),IF(O21='Q12'!$D$2,0,1))</f>
        <v>2</v>
      </c>
      <c r="S21" s="8">
        <f t="shared" si="0"/>
        <v>4</v>
      </c>
      <c r="T21" s="7" t="str">
        <f t="shared" si="1"/>
        <v>50,53,60,64,68,71,76,77,83,86,90,96,4</v>
      </c>
      <c r="U21" s="7" t="str">
        <f>IF(D21='Q1'!$D$2,1,0)&amp;","&amp;IF(E21='Q2'!$D$2,1,0)&amp;","&amp;IF(F21='Q3'!$D$2,1,0)&amp;","&amp;IF(G21='Q4'!$D$2,1,0)&amp;","&amp;IF(H21='Q5'!$D$2,1,0)&amp;","&amp;IF(I21='Q6'!$D$2,1,0)&amp;","&amp;IF(J21='Q7'!$D$2,1,0)&amp;","&amp;IF(K21='Q8'!$D$2,1,0)&amp;","&amp;IF(L21='Q9'!$D$2,1,0)&amp;","&amp;IF(M21='Q10'!$D$2,1,0)&amp;","&amp;IF(N21='Q11'!$D$2,1,0)&amp;","&amp;IF(O21='Q12'!$D$2,1,0)&amp;","&amp;S21</f>
        <v>0,1,1,0,1,0,1,1,1,1,0,0,4</v>
      </c>
      <c r="V21" s="11" t="str">
        <f t="shared" si="18"/>
        <v>2,1,0,0,0,3,0,1,3,2,2,0,2,1,2,0,4</v>
      </c>
      <c r="W21" s="2">
        <f t="shared" si="2"/>
        <v>2</v>
      </c>
      <c r="X21" s="2">
        <f t="shared" si="3"/>
        <v>1</v>
      </c>
      <c r="Y21" s="2">
        <f t="shared" si="4"/>
        <v>0</v>
      </c>
      <c r="Z21" s="2">
        <f t="shared" si="5"/>
        <v>0</v>
      </c>
      <c r="AA21" s="2">
        <f t="shared" si="6"/>
        <v>0</v>
      </c>
      <c r="AB21" s="2">
        <f t="shared" si="7"/>
        <v>3</v>
      </c>
      <c r="AC21" s="2">
        <f t="shared" si="8"/>
        <v>0</v>
      </c>
      <c r="AD21" s="2">
        <f t="shared" si="9"/>
        <v>1</v>
      </c>
      <c r="AE21" s="2">
        <f t="shared" si="10"/>
        <v>3</v>
      </c>
      <c r="AF21" s="2">
        <f t="shared" si="11"/>
        <v>2</v>
      </c>
      <c r="AG21" s="2">
        <f t="shared" si="12"/>
        <v>2</v>
      </c>
      <c r="AH21" s="2">
        <f t="shared" si="13"/>
        <v>0</v>
      </c>
      <c r="AI21" s="2">
        <f t="shared" si="14"/>
        <v>2</v>
      </c>
      <c r="AJ21" s="2">
        <f t="shared" si="15"/>
        <v>1</v>
      </c>
      <c r="AK21" s="2">
        <f t="shared" si="16"/>
        <v>2</v>
      </c>
      <c r="AL21" s="2">
        <f t="shared" si="17"/>
        <v>0</v>
      </c>
    </row>
    <row r="22" spans="1:38" ht="18" customHeight="1" x14ac:dyDescent="0.25">
      <c r="A22" s="7"/>
      <c r="B22" s="7"/>
      <c r="C22" s="7"/>
      <c r="D22" s="8">
        <f>IF(Respostas!I22='Q1'!$C$2,'Q1'!$B$2,IF(Respostas!I22='Q1'!$C$3,'Q1'!$B$3,IF(Respostas!I22='Q1'!$C$4,'Q1'!$B$4,IF(Respostas!I22='Q1'!$C$5,'Q1'!$B$5,0))))</f>
        <v>52</v>
      </c>
      <c r="E22" s="8">
        <f>IF(Respostas!L22='Q2'!$C$2,'Q2'!$B$2,IF(Respostas!L22='Q2'!$C$3,'Q2'!$B$3,IF(Respostas!L22='Q2'!$C$4,'Q2'!$B$4,IF(Respostas!L22='Q2'!$C$5,'Q2'!$B$5,0))))</f>
        <v>53</v>
      </c>
      <c r="F22" s="8">
        <f>IF(Respostas!O22='Q3'!$C$2,'Q3'!$B$2,IF(Respostas!O22='Q3'!$C$3,'Q3'!$B$3,IF(Respostas!O22='Q3'!$C$4,'Q3'!$B$4,IF(Respostas!O22='Q3'!$C$5,'Q3'!$B$5,0))))</f>
        <v>60</v>
      </c>
      <c r="G22" s="8">
        <f>IF(Respostas!R22='Q4'!$C$2,'Q4'!$B$2,IF(Respostas!R22='Q4'!$C$3,'Q4'!$B$3,IF(Respostas!R22='Q4'!$C$4,'Q4'!$B$4,IF(Respostas!R22='Q4'!$C$5,'Q4'!$B$5,0))))</f>
        <v>62</v>
      </c>
      <c r="H22" s="8">
        <f>IF(Respostas!U22='Q5'!$C$2,'Q5'!$B$2,IF(Respostas!U22='Q5'!$C$3,'Q5'!$B$3,IF(Respostas!U22='Q5'!$C$4,'Q5'!$B$4,IF(Respostas!U22='Q5'!$C$5,'Q5'!$B$5,0))))</f>
        <v>68</v>
      </c>
      <c r="I22" s="8">
        <f>IF(Respostas!X22='Q6'!$C$2,'Q6'!$B$2,IF(Respostas!X22='Q6'!$C$3,'Q6'!$B$3,IF(Respostas!X22='Q6'!$C$4,'Q6'!$B$4,IF(Respostas!X22='Q6'!$C$5,'Q6'!$B$5,0))))</f>
        <v>72</v>
      </c>
      <c r="J22" s="8">
        <f>IF(Respostas!AA22='Q7'!$C$2,'Q7'!$B$2,IF(Respostas!AA22='Q7'!$C$3,'Q7'!$B$3,IF(Respostas!AA22='Q7'!$C$4,'Q7'!$B$4,IF(Respostas!AA22='Q7'!$C$5,'Q7'!$B$5,0))))</f>
        <v>75</v>
      </c>
      <c r="K22" s="8">
        <f>IF(Respostas!AD22='Q8'!$C$2,'Q8'!$B$2,IF(Respostas!AD22='Q8'!$C$3,'Q8'!$B$3,IF(Respostas!AD22='Q8'!$C$4,'Q8'!$B$4,IF(Respostas!AD22='Q8'!$C$5,'Q8'!$B$5,0))))</f>
        <v>77</v>
      </c>
      <c r="L22" s="8">
        <f>IF(Respostas!AG22='Q9'!$C$2,'Q9'!$B$2,IF(Respostas!AG22='Q9'!$C$3,'Q9'!$B$3,IF(Respostas!AG22='Q9'!$C$4,'Q9'!$B$4,IF(Respostas!AG22='Q9'!$C$5,'Q9'!$B$5,0))))</f>
        <v>81</v>
      </c>
      <c r="M22" s="8">
        <f>IF(Respostas!AJ22='Q10'!$C$2,'Q10'!$B$2,IF(Respostas!AJ22='Q10'!$C$3,'Q10'!$B$3,IF(Respostas!AJ22='Q10'!$C$4,'Q10'!$B$4,IF(Respostas!AJ22='Q10'!$C$5,'Q10'!$B$5,0))))</f>
        <v>86</v>
      </c>
      <c r="N22" s="8">
        <f>IF(Respostas!AM22='Q11'!$C$2,'Q11'!$B$2,IF(Respostas!AM22='Q11'!$C$3,'Q11'!$B$3,IF(Respostas!AM22='Q11'!$C$4,'Q11'!$B$4,IF(Respostas!AM22='Q11'!$C$5,'Q11'!$B$5,0))))</f>
        <v>92</v>
      </c>
      <c r="O22" s="8">
        <f>IF(Respostas!AP22='Q12'!$C$2,'Q12'!$B$2,IF(Respostas!AP22='Q12'!$C$3,'Q12'!$B$3,IF(Respostas!AP22='Q12'!$C$4,'Q12'!$B$4,IF(Respostas!AP22='Q12'!$C$5,'Q12'!$B$5,0))))</f>
        <v>94</v>
      </c>
      <c r="P22" s="8">
        <f>SUM(IF(D22='Q1'!$D$2,0,1),IF(E22='Q2'!$D$2,0,1),IF(F22='Q3'!$D$2,0,1),IF(G22='Q4'!$D$2,0,1))</f>
        <v>0</v>
      </c>
      <c r="Q22" s="8">
        <f>SUM(IF(H22='Q5'!$D$2,0,1),IF(I22='Q6'!$D$2,0,1),IF(J22='Q7'!$D$2,0,1),IF(K22='Q8'!$D$2,0,1))</f>
        <v>1</v>
      </c>
      <c r="R22" s="8">
        <f>SUM(IF(L22='Q9'!$D$2,0,1),IF(M22='Q10'!$D$2,0,1),IF(N22='Q11'!$D$2,0,1),IF(O22='Q12'!$D$2,0,1))</f>
        <v>1</v>
      </c>
      <c r="S22" s="8">
        <f t="shared" si="0"/>
        <v>5</v>
      </c>
      <c r="T22" s="7" t="str">
        <f t="shared" si="1"/>
        <v>52,53,60,62,68,72,75,77,81,86,92,94,5</v>
      </c>
      <c r="U22" s="7" t="str">
        <f>IF(D22='Q1'!$D$2,1,0)&amp;","&amp;IF(E22='Q2'!$D$2,1,0)&amp;","&amp;IF(F22='Q3'!$D$2,1,0)&amp;","&amp;IF(G22='Q4'!$D$2,1,0)&amp;","&amp;IF(H22='Q5'!$D$2,1,0)&amp;","&amp;IF(I22='Q6'!$D$2,1,0)&amp;","&amp;IF(J22='Q7'!$D$2,1,0)&amp;","&amp;IF(K22='Q8'!$D$2,1,0)&amp;","&amp;IF(L22='Q9'!$D$2,1,0)&amp;","&amp;IF(M22='Q10'!$D$2,1,0)&amp;","&amp;IF(N22='Q11'!$D$2,1,0)&amp;","&amp;IF(O22='Q12'!$D$2,1,0)&amp;","&amp;S22</f>
        <v>1,1,1,1,1,1,0,1,0,1,1,1,5</v>
      </c>
      <c r="V22" s="11" t="str">
        <f t="shared" si="18"/>
        <v>0,1,0,2,0,0,3,1,1,2,0,2,0,1,1,1,5</v>
      </c>
      <c r="W22" s="2">
        <f t="shared" si="2"/>
        <v>0</v>
      </c>
      <c r="X22" s="2">
        <f t="shared" si="3"/>
        <v>1</v>
      </c>
      <c r="Y22" s="2">
        <f t="shared" si="4"/>
        <v>0</v>
      </c>
      <c r="Z22" s="2">
        <f t="shared" si="5"/>
        <v>2</v>
      </c>
      <c r="AA22" s="2">
        <f t="shared" si="6"/>
        <v>0</v>
      </c>
      <c r="AB22" s="2">
        <f t="shared" si="7"/>
        <v>0</v>
      </c>
      <c r="AC22" s="2">
        <f t="shared" si="8"/>
        <v>3</v>
      </c>
      <c r="AD22" s="2">
        <f t="shared" si="9"/>
        <v>1</v>
      </c>
      <c r="AE22" s="2">
        <f t="shared" si="10"/>
        <v>1</v>
      </c>
      <c r="AF22" s="2">
        <f t="shared" si="11"/>
        <v>2</v>
      </c>
      <c r="AG22" s="2">
        <f t="shared" si="12"/>
        <v>0</v>
      </c>
      <c r="AH22" s="2">
        <f t="shared" si="13"/>
        <v>2</v>
      </c>
      <c r="AI22" s="2">
        <f t="shared" si="14"/>
        <v>0</v>
      </c>
      <c r="AJ22" s="2">
        <f t="shared" si="15"/>
        <v>1</v>
      </c>
      <c r="AK22" s="2">
        <f t="shared" si="16"/>
        <v>1</v>
      </c>
      <c r="AL22" s="2">
        <f t="shared" si="17"/>
        <v>1</v>
      </c>
    </row>
    <row r="23" spans="1:38" ht="18" customHeight="1" x14ac:dyDescent="0.25">
      <c r="A23" s="7"/>
      <c r="B23" s="7"/>
      <c r="C23" s="7"/>
      <c r="D23" s="8">
        <f>IF(Respostas!I23='Q1'!$C$2,'Q1'!$B$2,IF(Respostas!I23='Q1'!$C$3,'Q1'!$B$3,IF(Respostas!I23='Q1'!$C$4,'Q1'!$B$4,IF(Respostas!I23='Q1'!$C$5,'Q1'!$B$5,0))))</f>
        <v>52</v>
      </c>
      <c r="E23" s="8">
        <f>IF(Respostas!L23='Q2'!$C$2,'Q2'!$B$2,IF(Respostas!L23='Q2'!$C$3,'Q2'!$B$3,IF(Respostas!L23='Q2'!$C$4,'Q2'!$B$4,IF(Respostas!L23='Q2'!$C$5,'Q2'!$B$5,0))))</f>
        <v>53</v>
      </c>
      <c r="F23" s="8">
        <f>IF(Respostas!O23='Q3'!$C$2,'Q3'!$B$2,IF(Respostas!O23='Q3'!$C$3,'Q3'!$B$3,IF(Respostas!O23='Q3'!$C$4,'Q3'!$B$4,IF(Respostas!O23='Q3'!$C$5,'Q3'!$B$5,0))))</f>
        <v>59</v>
      </c>
      <c r="G23" s="8">
        <f>IF(Respostas!R23='Q4'!$C$2,'Q4'!$B$2,IF(Respostas!R23='Q4'!$C$3,'Q4'!$B$3,IF(Respostas!R23='Q4'!$C$4,'Q4'!$B$4,IF(Respostas!R23='Q4'!$C$5,'Q4'!$B$5,0))))</f>
        <v>62</v>
      </c>
      <c r="H23" s="8">
        <f>IF(Respostas!U23='Q5'!$C$2,'Q5'!$B$2,IF(Respostas!U23='Q5'!$C$3,'Q5'!$B$3,IF(Respostas!U23='Q5'!$C$4,'Q5'!$B$4,IF(Respostas!U23='Q5'!$C$5,'Q5'!$B$5,0))))</f>
        <v>68</v>
      </c>
      <c r="I23" s="8">
        <f>IF(Respostas!X23='Q6'!$C$2,'Q6'!$B$2,IF(Respostas!X23='Q6'!$C$3,'Q6'!$B$3,IF(Respostas!X23='Q6'!$C$4,'Q6'!$B$4,IF(Respostas!X23='Q6'!$C$5,'Q6'!$B$5,0))))</f>
        <v>71</v>
      </c>
      <c r="J23" s="8">
        <f>IF(Respostas!AA23='Q7'!$C$2,'Q7'!$B$2,IF(Respostas!AA23='Q7'!$C$3,'Q7'!$B$3,IF(Respostas!AA23='Q7'!$C$4,'Q7'!$B$4,IF(Respostas!AA23='Q7'!$C$5,'Q7'!$B$5,0))))</f>
        <v>74</v>
      </c>
      <c r="K23" s="8">
        <f>IF(Respostas!AD23='Q8'!$C$2,'Q8'!$B$2,IF(Respostas!AD23='Q8'!$C$3,'Q8'!$B$3,IF(Respostas!AD23='Q8'!$C$4,'Q8'!$B$4,IF(Respostas!AD23='Q8'!$C$5,'Q8'!$B$5,0))))</f>
        <v>79</v>
      </c>
      <c r="L23" s="8">
        <f>IF(Respostas!AG23='Q9'!$C$2,'Q9'!$B$2,IF(Respostas!AG23='Q9'!$C$3,'Q9'!$B$3,IF(Respostas!AG23='Q9'!$C$4,'Q9'!$B$4,IF(Respostas!AG23='Q9'!$C$5,'Q9'!$B$5,0))))</f>
        <v>82</v>
      </c>
      <c r="M23" s="8">
        <f>IF(Respostas!AJ23='Q10'!$C$2,'Q10'!$B$2,IF(Respostas!AJ23='Q10'!$C$3,'Q10'!$B$3,IF(Respostas!AJ23='Q10'!$C$4,'Q10'!$B$4,IF(Respostas!AJ23='Q10'!$C$5,'Q10'!$B$5,0))))</f>
        <v>86</v>
      </c>
      <c r="N23" s="8">
        <f>IF(Respostas!AM23='Q11'!$C$2,'Q11'!$B$2,IF(Respostas!AM23='Q11'!$C$3,'Q11'!$B$3,IF(Respostas!AM23='Q11'!$C$4,'Q11'!$B$4,IF(Respostas!AM23='Q11'!$C$5,'Q11'!$B$5,0))))</f>
        <v>91</v>
      </c>
      <c r="O23" s="8">
        <f>IF(Respostas!AP23='Q12'!$C$2,'Q12'!$B$2,IF(Respostas!AP23='Q12'!$C$3,'Q12'!$B$3,IF(Respostas!AP23='Q12'!$C$4,'Q12'!$B$4,IF(Respostas!AP23='Q12'!$C$5,'Q12'!$B$5,0))))</f>
        <v>94</v>
      </c>
      <c r="P23" s="8">
        <f>SUM(IF(D23='Q1'!$D$2,0,1),IF(E23='Q2'!$D$2,0,1),IF(F23='Q3'!$D$2,0,1),IF(G23='Q4'!$D$2,0,1))</f>
        <v>1</v>
      </c>
      <c r="Q23" s="8">
        <f>SUM(IF(H23='Q5'!$D$2,0,1),IF(I23='Q6'!$D$2,0,1),IF(J23='Q7'!$D$2,0,1),IF(K23='Q8'!$D$2,0,1))</f>
        <v>3</v>
      </c>
      <c r="R23" s="8">
        <f>SUM(IF(L23='Q9'!$D$2,0,1),IF(M23='Q10'!$D$2,0,1),IF(N23='Q11'!$D$2,0,1),IF(O23='Q12'!$D$2,0,1))</f>
        <v>2</v>
      </c>
      <c r="S23" s="8">
        <f t="shared" si="0"/>
        <v>5</v>
      </c>
      <c r="T23" s="7" t="str">
        <f t="shared" si="1"/>
        <v>52,53,59,62,68,71,74,79,82,86,91,94,5</v>
      </c>
      <c r="U23" s="7" t="str">
        <f>IF(D23='Q1'!$D$2,1,0)&amp;","&amp;IF(E23='Q2'!$D$2,1,0)&amp;","&amp;IF(F23='Q3'!$D$2,1,0)&amp;","&amp;IF(G23='Q4'!$D$2,1,0)&amp;","&amp;IF(H23='Q5'!$D$2,1,0)&amp;","&amp;IF(I23='Q6'!$D$2,1,0)&amp;","&amp;IF(J23='Q7'!$D$2,1,0)&amp;","&amp;IF(K23='Q8'!$D$2,1,0)&amp;","&amp;IF(L23='Q9'!$D$2,1,0)&amp;","&amp;IF(M23='Q10'!$D$2,1,0)&amp;","&amp;IF(N23='Q11'!$D$2,1,0)&amp;","&amp;IF(O23='Q12'!$D$2,1,0)&amp;","&amp;S23</f>
        <v>1,1,0,1,1,0,0,0,0,1,0,1,5</v>
      </c>
      <c r="V23" s="11" t="str">
        <f t="shared" si="18"/>
        <v>0,1,3,2,0,3,2,3,2,2,3,2,1,3,2,1,5</v>
      </c>
      <c r="W23" s="2">
        <f t="shared" si="2"/>
        <v>0</v>
      </c>
      <c r="X23" s="2">
        <f t="shared" si="3"/>
        <v>1</v>
      </c>
      <c r="Y23" s="2">
        <f t="shared" si="4"/>
        <v>3</v>
      </c>
      <c r="Z23" s="2">
        <f t="shared" si="5"/>
        <v>2</v>
      </c>
      <c r="AA23" s="2">
        <f t="shared" si="6"/>
        <v>0</v>
      </c>
      <c r="AB23" s="2">
        <f t="shared" si="7"/>
        <v>3</v>
      </c>
      <c r="AC23" s="2">
        <f t="shared" si="8"/>
        <v>2</v>
      </c>
      <c r="AD23" s="2">
        <f t="shared" si="9"/>
        <v>3</v>
      </c>
      <c r="AE23" s="2">
        <f t="shared" si="10"/>
        <v>2</v>
      </c>
      <c r="AF23" s="2">
        <f t="shared" si="11"/>
        <v>2</v>
      </c>
      <c r="AG23" s="2">
        <f t="shared" si="12"/>
        <v>3</v>
      </c>
      <c r="AH23" s="2">
        <f t="shared" si="13"/>
        <v>2</v>
      </c>
      <c r="AI23" s="2">
        <f t="shared" si="14"/>
        <v>1</v>
      </c>
      <c r="AJ23" s="2">
        <f t="shared" si="15"/>
        <v>3</v>
      </c>
      <c r="AK23" s="2">
        <f t="shared" si="16"/>
        <v>2</v>
      </c>
      <c r="AL23" s="2">
        <f t="shared" si="17"/>
        <v>1</v>
      </c>
    </row>
    <row r="24" spans="1:38" ht="18" customHeight="1" x14ac:dyDescent="0.25">
      <c r="A24" s="7"/>
      <c r="B24" s="7"/>
      <c r="C24" s="7"/>
      <c r="D24" s="8">
        <f>IF(Respostas!I24='Q1'!$C$2,'Q1'!$B$2,IF(Respostas!I24='Q1'!$C$3,'Q1'!$B$3,IF(Respostas!I24='Q1'!$C$4,'Q1'!$B$4,IF(Respostas!I24='Q1'!$C$5,'Q1'!$B$5,0))))</f>
        <v>51</v>
      </c>
      <c r="E24" s="8">
        <f>IF(Respostas!L24='Q2'!$C$2,'Q2'!$B$2,IF(Respostas!L24='Q2'!$C$3,'Q2'!$B$3,IF(Respostas!L24='Q2'!$C$4,'Q2'!$B$4,IF(Respostas!L24='Q2'!$C$5,'Q2'!$B$5,0))))</f>
        <v>53</v>
      </c>
      <c r="F24" s="8">
        <f>IF(Respostas!O24='Q3'!$C$2,'Q3'!$B$2,IF(Respostas!O24='Q3'!$C$3,'Q3'!$B$3,IF(Respostas!O24='Q3'!$C$4,'Q3'!$B$4,IF(Respostas!O24='Q3'!$C$5,'Q3'!$B$5,0))))</f>
        <v>60</v>
      </c>
      <c r="G24" s="8">
        <f>IF(Respostas!R24='Q4'!$C$2,'Q4'!$B$2,IF(Respostas!R24='Q4'!$C$3,'Q4'!$B$3,IF(Respostas!R24='Q4'!$C$4,'Q4'!$B$4,IF(Respostas!R24='Q4'!$C$5,'Q4'!$B$5,0))))</f>
        <v>62</v>
      </c>
      <c r="H24" s="8">
        <f>IF(Respostas!U24='Q5'!$C$2,'Q5'!$B$2,IF(Respostas!U24='Q5'!$C$3,'Q5'!$B$3,IF(Respostas!U24='Q5'!$C$4,'Q5'!$B$4,IF(Respostas!U24='Q5'!$C$5,'Q5'!$B$5,0))))</f>
        <v>65</v>
      </c>
      <c r="I24" s="8">
        <f>IF(Respostas!X24='Q6'!$C$2,'Q6'!$B$2,IF(Respostas!X24='Q6'!$C$3,'Q6'!$B$3,IF(Respostas!X24='Q6'!$C$4,'Q6'!$B$4,IF(Respostas!X24='Q6'!$C$5,'Q6'!$B$5,0))))</f>
        <v>69</v>
      </c>
      <c r="J24" s="8">
        <f>IF(Respostas!AA24='Q7'!$C$2,'Q7'!$B$2,IF(Respostas!AA24='Q7'!$C$3,'Q7'!$B$3,IF(Respostas!AA24='Q7'!$C$4,'Q7'!$B$4,IF(Respostas!AA24='Q7'!$C$5,'Q7'!$B$5,0))))</f>
        <v>74</v>
      </c>
      <c r="K24" s="8">
        <f>IF(Respostas!AD24='Q8'!$C$2,'Q8'!$B$2,IF(Respostas!AD24='Q8'!$C$3,'Q8'!$B$3,IF(Respostas!AD24='Q8'!$C$4,'Q8'!$B$4,IF(Respostas!AD24='Q8'!$C$5,'Q8'!$B$5,0))))</f>
        <v>77</v>
      </c>
      <c r="L24" s="8">
        <f>IF(Respostas!AG24='Q9'!$C$2,'Q9'!$B$2,IF(Respostas!AG24='Q9'!$C$3,'Q9'!$B$3,IF(Respostas!AG24='Q9'!$C$4,'Q9'!$B$4,IF(Respostas!AG24='Q9'!$C$5,'Q9'!$B$5,0))))</f>
        <v>83</v>
      </c>
      <c r="M24" s="8">
        <f>IF(Respostas!AJ24='Q10'!$C$2,'Q10'!$B$2,IF(Respostas!AJ24='Q10'!$C$3,'Q10'!$B$3,IF(Respostas!AJ24='Q10'!$C$4,'Q10'!$B$4,IF(Respostas!AJ24='Q10'!$C$5,'Q10'!$B$5,0))))</f>
        <v>86</v>
      </c>
      <c r="N24" s="8">
        <f>IF(Respostas!AM24='Q11'!$C$2,'Q11'!$B$2,IF(Respostas!AM24='Q11'!$C$3,'Q11'!$B$3,IF(Respostas!AM24='Q11'!$C$4,'Q11'!$B$4,IF(Respostas!AM24='Q11'!$C$5,'Q11'!$B$5,0))))</f>
        <v>91</v>
      </c>
      <c r="O24" s="8">
        <f>IF(Respostas!AP24='Q12'!$C$2,'Q12'!$B$2,IF(Respostas!AP24='Q12'!$C$3,'Q12'!$B$3,IF(Respostas!AP24='Q12'!$C$4,'Q12'!$B$4,IF(Respostas!AP24='Q12'!$C$5,'Q12'!$B$5,0))))</f>
        <v>95</v>
      </c>
      <c r="P24" s="8">
        <f>SUM(IF(D24='Q1'!$D$2,0,1),IF(E24='Q2'!$D$2,0,1),IF(F24='Q3'!$D$2,0,1),IF(G24='Q4'!$D$2,0,1))</f>
        <v>1</v>
      </c>
      <c r="Q24" s="8">
        <f>SUM(IF(H24='Q5'!$D$2,0,1),IF(I24='Q6'!$D$2,0,1),IF(J24='Q7'!$D$2,0,1),IF(K24='Q8'!$D$2,0,1))</f>
        <v>3</v>
      </c>
      <c r="R24" s="8">
        <f>SUM(IF(L24='Q9'!$D$2,0,1),IF(M24='Q10'!$D$2,0,1),IF(N24='Q11'!$D$2,0,1),IF(O24='Q12'!$D$2,0,1))</f>
        <v>2</v>
      </c>
      <c r="S24" s="8">
        <f t="shared" si="0"/>
        <v>5</v>
      </c>
      <c r="T24" s="7" t="str">
        <f t="shared" si="1"/>
        <v>51,53,60,62,65,69,74,77,83,86,91,95,5</v>
      </c>
      <c r="U24" s="7" t="str">
        <f>IF(D24='Q1'!$D$2,1,0)&amp;","&amp;IF(E24='Q2'!$D$2,1,0)&amp;","&amp;IF(F24='Q3'!$D$2,1,0)&amp;","&amp;IF(G24='Q4'!$D$2,1,0)&amp;","&amp;IF(H24='Q5'!$D$2,1,0)&amp;","&amp;IF(I24='Q6'!$D$2,1,0)&amp;","&amp;IF(J24='Q7'!$D$2,1,0)&amp;","&amp;IF(K24='Q8'!$D$2,1,0)&amp;","&amp;IF(L24='Q9'!$D$2,1,0)&amp;","&amp;IF(M24='Q10'!$D$2,1,0)&amp;","&amp;IF(N24='Q11'!$D$2,1,0)&amp;","&amp;IF(O24='Q12'!$D$2,1,0)&amp;","&amp;S24</f>
        <v>0,1,1,1,0,0,0,1,1,1,0,0,5</v>
      </c>
      <c r="V24" s="11" t="str">
        <f t="shared" si="18"/>
        <v>3,1,0,2,1,1,2,1,3,2,3,3,1,3,2,1,5</v>
      </c>
      <c r="W24" s="2">
        <f t="shared" si="2"/>
        <v>3</v>
      </c>
      <c r="X24" s="2">
        <f t="shared" si="3"/>
        <v>1</v>
      </c>
      <c r="Y24" s="2">
        <f t="shared" si="4"/>
        <v>0</v>
      </c>
      <c r="Z24" s="2">
        <f t="shared" si="5"/>
        <v>2</v>
      </c>
      <c r="AA24" s="2">
        <f t="shared" si="6"/>
        <v>1</v>
      </c>
      <c r="AB24" s="2">
        <f t="shared" si="7"/>
        <v>1</v>
      </c>
      <c r="AC24" s="2">
        <f t="shared" si="8"/>
        <v>2</v>
      </c>
      <c r="AD24" s="2">
        <f t="shared" si="9"/>
        <v>1</v>
      </c>
      <c r="AE24" s="2">
        <f t="shared" si="10"/>
        <v>3</v>
      </c>
      <c r="AF24" s="2">
        <f t="shared" si="11"/>
        <v>2</v>
      </c>
      <c r="AG24" s="2">
        <f t="shared" si="12"/>
        <v>3</v>
      </c>
      <c r="AH24" s="2">
        <f t="shared" si="13"/>
        <v>3</v>
      </c>
      <c r="AI24" s="2">
        <f t="shared" si="14"/>
        <v>1</v>
      </c>
      <c r="AJ24" s="2">
        <f t="shared" si="15"/>
        <v>3</v>
      </c>
      <c r="AK24" s="2">
        <f t="shared" si="16"/>
        <v>2</v>
      </c>
      <c r="AL24" s="2">
        <f t="shared" si="17"/>
        <v>1</v>
      </c>
    </row>
    <row r="25" spans="1:38" ht="18" customHeight="1" x14ac:dyDescent="0.25">
      <c r="A25" s="7"/>
      <c r="B25" s="7"/>
      <c r="C25" s="7"/>
      <c r="D25" s="8">
        <f>IF(Respostas!I25='Q1'!$C$2,'Q1'!$B$2,IF(Respostas!I25='Q1'!$C$3,'Q1'!$B$3,IF(Respostas!I25='Q1'!$C$4,'Q1'!$B$4,IF(Respostas!I25='Q1'!$C$5,'Q1'!$B$5,0))))</f>
        <v>49</v>
      </c>
      <c r="E25" s="8">
        <f>IF(Respostas!L25='Q2'!$C$2,'Q2'!$B$2,IF(Respostas!L25='Q2'!$C$3,'Q2'!$B$3,IF(Respostas!L25='Q2'!$C$4,'Q2'!$B$4,IF(Respostas!L25='Q2'!$C$5,'Q2'!$B$5,0))))</f>
        <v>54</v>
      </c>
      <c r="F25" s="8">
        <f>IF(Respostas!O25='Q3'!$C$2,'Q3'!$B$2,IF(Respostas!O25='Q3'!$C$3,'Q3'!$B$3,IF(Respostas!O25='Q3'!$C$4,'Q3'!$B$4,IF(Respostas!O25='Q3'!$C$5,'Q3'!$B$5,0))))</f>
        <v>59</v>
      </c>
      <c r="G25" s="8">
        <f>IF(Respostas!R25='Q4'!$C$2,'Q4'!$B$2,IF(Respostas!R25='Q4'!$C$3,'Q4'!$B$3,IF(Respostas!R25='Q4'!$C$4,'Q4'!$B$4,IF(Respostas!R25='Q4'!$C$5,'Q4'!$B$5,0))))</f>
        <v>62</v>
      </c>
      <c r="H25" s="8">
        <f>IF(Respostas!U25='Q5'!$C$2,'Q5'!$B$2,IF(Respostas!U25='Q5'!$C$3,'Q5'!$B$3,IF(Respostas!U25='Q5'!$C$4,'Q5'!$B$4,IF(Respostas!U25='Q5'!$C$5,'Q5'!$B$5,0))))</f>
        <v>68</v>
      </c>
      <c r="I25" s="8">
        <f>IF(Respostas!X25='Q6'!$C$2,'Q6'!$B$2,IF(Respostas!X25='Q6'!$C$3,'Q6'!$B$3,IF(Respostas!X25='Q6'!$C$4,'Q6'!$B$4,IF(Respostas!X25='Q6'!$C$5,'Q6'!$B$5,0))))</f>
        <v>70</v>
      </c>
      <c r="J25" s="8">
        <f>IF(Respostas!AA25='Q7'!$C$2,'Q7'!$B$2,IF(Respostas!AA25='Q7'!$C$3,'Q7'!$B$3,IF(Respostas!AA25='Q7'!$C$4,'Q7'!$B$4,IF(Respostas!AA25='Q7'!$C$5,'Q7'!$B$5,0))))</f>
        <v>76</v>
      </c>
      <c r="K25" s="8">
        <f>IF(Respostas!AD25='Q8'!$C$2,'Q8'!$B$2,IF(Respostas!AD25='Q8'!$C$3,'Q8'!$B$3,IF(Respostas!AD25='Q8'!$C$4,'Q8'!$B$4,IF(Respostas!AD25='Q8'!$C$5,'Q8'!$B$5,0))))</f>
        <v>78</v>
      </c>
      <c r="L25" s="8">
        <f>IF(Respostas!AG25='Q9'!$C$2,'Q9'!$B$2,IF(Respostas!AG25='Q9'!$C$3,'Q9'!$B$3,IF(Respostas!AG25='Q9'!$C$4,'Q9'!$B$4,IF(Respostas!AG25='Q9'!$C$5,'Q9'!$B$5,0))))</f>
        <v>82</v>
      </c>
      <c r="M25" s="8">
        <f>IF(Respostas!AJ25='Q10'!$C$2,'Q10'!$B$2,IF(Respostas!AJ25='Q10'!$C$3,'Q10'!$B$3,IF(Respostas!AJ25='Q10'!$C$4,'Q10'!$B$4,IF(Respostas!AJ25='Q10'!$C$5,'Q10'!$B$5,0))))</f>
        <v>87</v>
      </c>
      <c r="N25" s="8">
        <f>IF(Respostas!AM25='Q11'!$C$2,'Q11'!$B$2,IF(Respostas!AM25='Q11'!$C$3,'Q11'!$B$3,IF(Respostas!AM25='Q11'!$C$4,'Q11'!$B$4,IF(Respostas!AM25='Q11'!$C$5,'Q11'!$B$5,0))))</f>
        <v>91</v>
      </c>
      <c r="O25" s="8">
        <f>IF(Respostas!AP25='Q12'!$C$2,'Q12'!$B$2,IF(Respostas!AP25='Q12'!$C$3,'Q12'!$B$3,IF(Respostas!AP25='Q12'!$C$4,'Q12'!$B$4,IF(Respostas!AP25='Q12'!$C$5,'Q12'!$B$5,0))))</f>
        <v>93</v>
      </c>
      <c r="P25" s="8">
        <f>SUM(IF(D25='Q1'!$D$2,0,1),IF(E25='Q2'!$D$2,0,1),IF(F25='Q3'!$D$2,0,1),IF(G25='Q4'!$D$2,0,1))</f>
        <v>3</v>
      </c>
      <c r="Q25" s="8">
        <f>SUM(IF(H25='Q5'!$D$2,0,1),IF(I25='Q6'!$D$2,0,1),IF(J25='Q7'!$D$2,0,1),IF(K25='Q8'!$D$2,0,1))</f>
        <v>2</v>
      </c>
      <c r="R25" s="8">
        <f>SUM(IF(L25='Q9'!$D$2,0,1),IF(M25='Q10'!$D$2,0,1),IF(N25='Q11'!$D$2,0,1),IF(O25='Q12'!$D$2,0,1))</f>
        <v>4</v>
      </c>
      <c r="S25" s="8">
        <f t="shared" si="0"/>
        <v>6</v>
      </c>
      <c r="T25" s="7" t="str">
        <f t="shared" si="1"/>
        <v>49,54,59,62,68,70,76,78,82,87,91,93,6</v>
      </c>
      <c r="U25" s="7" t="str">
        <f>IF(D25='Q1'!$D$2,1,0)&amp;","&amp;IF(E25='Q2'!$D$2,1,0)&amp;","&amp;IF(F25='Q3'!$D$2,1,0)&amp;","&amp;IF(G25='Q4'!$D$2,1,0)&amp;","&amp;IF(H25='Q5'!$D$2,1,0)&amp;","&amp;IF(I25='Q6'!$D$2,1,0)&amp;","&amp;IF(J25='Q7'!$D$2,1,0)&amp;","&amp;IF(K25='Q8'!$D$2,1,0)&amp;","&amp;IF(L25='Q9'!$D$2,1,0)&amp;","&amp;IF(M25='Q10'!$D$2,1,0)&amp;","&amp;IF(N25='Q11'!$D$2,1,0)&amp;","&amp;IF(O25='Q12'!$D$2,1,0)&amp;","&amp;S25</f>
        <v>0,0,0,1,1,0,1,0,0,0,0,0,6</v>
      </c>
      <c r="V25" s="11" t="str">
        <f t="shared" si="18"/>
        <v>1,2,3,2,0,2,0,2,2,3,3,1,3,2,0,2,6</v>
      </c>
      <c r="W25" s="2">
        <f t="shared" si="2"/>
        <v>1</v>
      </c>
      <c r="X25" s="2">
        <f t="shared" si="3"/>
        <v>2</v>
      </c>
      <c r="Y25" s="2">
        <f t="shared" si="4"/>
        <v>3</v>
      </c>
      <c r="Z25" s="2">
        <f t="shared" si="5"/>
        <v>2</v>
      </c>
      <c r="AA25" s="2">
        <f t="shared" si="6"/>
        <v>0</v>
      </c>
      <c r="AB25" s="2">
        <f t="shared" si="7"/>
        <v>2</v>
      </c>
      <c r="AC25" s="2">
        <f t="shared" si="8"/>
        <v>0</v>
      </c>
      <c r="AD25" s="2">
        <f t="shared" si="9"/>
        <v>2</v>
      </c>
      <c r="AE25" s="2">
        <f t="shared" si="10"/>
        <v>2</v>
      </c>
      <c r="AF25" s="2">
        <f t="shared" si="11"/>
        <v>3</v>
      </c>
      <c r="AG25" s="2">
        <f t="shared" si="12"/>
        <v>3</v>
      </c>
      <c r="AH25" s="2">
        <f t="shared" si="13"/>
        <v>1</v>
      </c>
      <c r="AI25" s="2">
        <f t="shared" si="14"/>
        <v>3</v>
      </c>
      <c r="AJ25" s="2">
        <f t="shared" si="15"/>
        <v>2</v>
      </c>
      <c r="AK25" s="2">
        <f t="shared" si="16"/>
        <v>0</v>
      </c>
      <c r="AL25" s="2">
        <f t="shared" si="17"/>
        <v>2</v>
      </c>
    </row>
    <row r="26" spans="1:38" ht="18" customHeight="1" x14ac:dyDescent="0.25">
      <c r="A26" s="7"/>
      <c r="B26" s="7"/>
      <c r="C26" s="7"/>
      <c r="D26" s="8">
        <f>IF(Respostas!I26='Q1'!$C$2,'Q1'!$B$2,IF(Respostas!I26='Q1'!$C$3,'Q1'!$B$3,IF(Respostas!I26='Q1'!$C$4,'Q1'!$B$4,IF(Respostas!I26='Q1'!$C$5,'Q1'!$B$5,0))))</f>
        <v>49</v>
      </c>
      <c r="E26" s="8">
        <f>IF(Respostas!L26='Q2'!$C$2,'Q2'!$B$2,IF(Respostas!L26='Q2'!$C$3,'Q2'!$B$3,IF(Respostas!L26='Q2'!$C$4,'Q2'!$B$4,IF(Respostas!L26='Q2'!$C$5,'Q2'!$B$5,0))))</f>
        <v>53</v>
      </c>
      <c r="F26" s="8">
        <f>IF(Respostas!O26='Q3'!$C$2,'Q3'!$B$2,IF(Respostas!O26='Q3'!$C$3,'Q3'!$B$3,IF(Respostas!O26='Q3'!$C$4,'Q3'!$B$4,IF(Respostas!O26='Q3'!$C$5,'Q3'!$B$5,0))))</f>
        <v>60</v>
      </c>
      <c r="G26" s="8">
        <f>IF(Respostas!R26='Q4'!$C$2,'Q4'!$B$2,IF(Respostas!R26='Q4'!$C$3,'Q4'!$B$3,IF(Respostas!R26='Q4'!$C$4,'Q4'!$B$4,IF(Respostas!R26='Q4'!$C$5,'Q4'!$B$5,0))))</f>
        <v>62</v>
      </c>
      <c r="H26" s="8">
        <f>IF(Respostas!U26='Q5'!$C$2,'Q5'!$B$2,IF(Respostas!U26='Q5'!$C$3,'Q5'!$B$3,IF(Respostas!U26='Q5'!$C$4,'Q5'!$B$4,IF(Respostas!U26='Q5'!$C$5,'Q5'!$B$5,0))))</f>
        <v>68</v>
      </c>
      <c r="I26" s="8">
        <f>IF(Respostas!X26='Q6'!$C$2,'Q6'!$B$2,IF(Respostas!X26='Q6'!$C$3,'Q6'!$B$3,IF(Respostas!X26='Q6'!$C$4,'Q6'!$B$4,IF(Respostas!X26='Q6'!$C$5,'Q6'!$B$5,0))))</f>
        <v>72</v>
      </c>
      <c r="J26" s="8">
        <f>IF(Respostas!AA26='Q7'!$C$2,'Q7'!$B$2,IF(Respostas!AA26='Q7'!$C$3,'Q7'!$B$3,IF(Respostas!AA26='Q7'!$C$4,'Q7'!$B$4,IF(Respostas!AA26='Q7'!$C$5,'Q7'!$B$5,0))))</f>
        <v>76</v>
      </c>
      <c r="K26" s="8">
        <f>IF(Respostas!AD26='Q8'!$C$2,'Q8'!$B$2,IF(Respostas!AD26='Q8'!$C$3,'Q8'!$B$3,IF(Respostas!AD26='Q8'!$C$4,'Q8'!$B$4,IF(Respostas!AD26='Q8'!$C$5,'Q8'!$B$5,0))))</f>
        <v>77</v>
      </c>
      <c r="L26" s="8">
        <f>IF(Respostas!AG26='Q9'!$C$2,'Q9'!$B$2,IF(Respostas!AG26='Q9'!$C$3,'Q9'!$B$3,IF(Respostas!AG26='Q9'!$C$4,'Q9'!$B$4,IF(Respostas!AG26='Q9'!$C$5,'Q9'!$B$5,0))))</f>
        <v>83</v>
      </c>
      <c r="M26" s="8">
        <f>IF(Respostas!AJ26='Q10'!$C$2,'Q10'!$B$2,IF(Respostas!AJ26='Q10'!$C$3,'Q10'!$B$3,IF(Respostas!AJ26='Q10'!$C$4,'Q10'!$B$4,IF(Respostas!AJ26='Q10'!$C$5,'Q10'!$B$5,0))))</f>
        <v>86</v>
      </c>
      <c r="N26" s="8">
        <f>IF(Respostas!AM26='Q11'!$C$2,'Q11'!$B$2,IF(Respostas!AM26='Q11'!$C$3,'Q11'!$B$3,IF(Respostas!AM26='Q11'!$C$4,'Q11'!$B$4,IF(Respostas!AM26='Q11'!$C$5,'Q11'!$B$5,0))))</f>
        <v>89</v>
      </c>
      <c r="O26" s="8">
        <f>IF(Respostas!AP26='Q12'!$C$2,'Q12'!$B$2,IF(Respostas!AP26='Q12'!$C$3,'Q12'!$B$3,IF(Respostas!AP26='Q12'!$C$4,'Q12'!$B$4,IF(Respostas!AP26='Q12'!$C$5,'Q12'!$B$5,0))))</f>
        <v>95</v>
      </c>
      <c r="P26" s="8">
        <f>SUM(IF(D26='Q1'!$D$2,0,1),IF(E26='Q2'!$D$2,0,1),IF(F26='Q3'!$D$2,0,1),IF(G26='Q4'!$D$2,0,1))</f>
        <v>1</v>
      </c>
      <c r="Q26" s="8">
        <f>SUM(IF(H26='Q5'!$D$2,0,1),IF(I26='Q6'!$D$2,0,1),IF(J26='Q7'!$D$2,0,1),IF(K26='Q8'!$D$2,0,1))</f>
        <v>0</v>
      </c>
      <c r="R26" s="8">
        <f>SUM(IF(L26='Q9'!$D$2,0,1),IF(M26='Q10'!$D$2,0,1),IF(N26='Q11'!$D$2,0,1),IF(O26='Q12'!$D$2,0,1))</f>
        <v>2</v>
      </c>
      <c r="S26" s="8">
        <f t="shared" si="0"/>
        <v>6</v>
      </c>
      <c r="T26" s="7" t="str">
        <f t="shared" si="1"/>
        <v>49,53,60,62,68,72,76,77,83,86,89,95,6</v>
      </c>
      <c r="U26" s="7" t="str">
        <f>IF(D26='Q1'!$D$2,1,0)&amp;","&amp;IF(E26='Q2'!$D$2,1,0)&amp;","&amp;IF(F26='Q3'!$D$2,1,0)&amp;","&amp;IF(G26='Q4'!$D$2,1,0)&amp;","&amp;IF(H26='Q5'!$D$2,1,0)&amp;","&amp;IF(I26='Q6'!$D$2,1,0)&amp;","&amp;IF(J26='Q7'!$D$2,1,0)&amp;","&amp;IF(K26='Q8'!$D$2,1,0)&amp;","&amp;IF(L26='Q9'!$D$2,1,0)&amp;","&amp;IF(M26='Q10'!$D$2,1,0)&amp;","&amp;IF(N26='Q11'!$D$2,1,0)&amp;","&amp;IF(O26='Q12'!$D$2,1,0)&amp;","&amp;S26</f>
        <v>0,1,1,1,1,1,1,1,1,1,0,0,6</v>
      </c>
      <c r="V26" s="11" t="str">
        <f t="shared" si="18"/>
        <v>1,1,0,2,0,0,0,1,3,2,1,3,1,0,2,2,6</v>
      </c>
      <c r="W26" s="2">
        <f t="shared" si="2"/>
        <v>1</v>
      </c>
      <c r="X26" s="2">
        <f t="shared" si="3"/>
        <v>1</v>
      </c>
      <c r="Y26" s="2">
        <f t="shared" si="4"/>
        <v>0</v>
      </c>
      <c r="Z26" s="2">
        <f t="shared" si="5"/>
        <v>2</v>
      </c>
      <c r="AA26" s="2">
        <f t="shared" si="6"/>
        <v>0</v>
      </c>
      <c r="AB26" s="2">
        <f t="shared" si="7"/>
        <v>0</v>
      </c>
      <c r="AC26" s="2">
        <f t="shared" si="8"/>
        <v>0</v>
      </c>
      <c r="AD26" s="2">
        <f t="shared" si="9"/>
        <v>1</v>
      </c>
      <c r="AE26" s="2">
        <f t="shared" si="10"/>
        <v>3</v>
      </c>
      <c r="AF26" s="2">
        <f t="shared" si="11"/>
        <v>2</v>
      </c>
      <c r="AG26" s="2">
        <f t="shared" si="12"/>
        <v>1</v>
      </c>
      <c r="AH26" s="2">
        <f t="shared" si="13"/>
        <v>3</v>
      </c>
      <c r="AI26" s="2">
        <f t="shared" si="14"/>
        <v>1</v>
      </c>
      <c r="AJ26" s="2">
        <f t="shared" si="15"/>
        <v>0</v>
      </c>
      <c r="AK26" s="2">
        <f t="shared" si="16"/>
        <v>2</v>
      </c>
      <c r="AL26" s="2">
        <f t="shared" si="17"/>
        <v>2</v>
      </c>
    </row>
    <row r="27" spans="1:38" ht="18" customHeight="1" x14ac:dyDescent="0.25">
      <c r="A27" s="7"/>
      <c r="B27" s="7"/>
      <c r="C27" s="7"/>
      <c r="D27" s="8">
        <f>IF(Respostas!I27='Q1'!$C$2,'Q1'!$B$2,IF(Respostas!I27='Q1'!$C$3,'Q1'!$B$3,IF(Respostas!I27='Q1'!$C$4,'Q1'!$B$4,IF(Respostas!I27='Q1'!$C$5,'Q1'!$B$5,0))))</f>
        <v>52</v>
      </c>
      <c r="E27" s="8">
        <f>IF(Respostas!L27='Q2'!$C$2,'Q2'!$B$2,IF(Respostas!L27='Q2'!$C$3,'Q2'!$B$3,IF(Respostas!L27='Q2'!$C$4,'Q2'!$B$4,IF(Respostas!L27='Q2'!$C$5,'Q2'!$B$5,0))))</f>
        <v>53</v>
      </c>
      <c r="F27" s="8">
        <f>IF(Respostas!O27='Q3'!$C$2,'Q3'!$B$2,IF(Respostas!O27='Q3'!$C$3,'Q3'!$B$3,IF(Respostas!O27='Q3'!$C$4,'Q3'!$B$4,IF(Respostas!O27='Q3'!$C$5,'Q3'!$B$5,0))))</f>
        <v>60</v>
      </c>
      <c r="G27" s="8">
        <f>IF(Respostas!R27='Q4'!$C$2,'Q4'!$B$2,IF(Respostas!R27='Q4'!$C$3,'Q4'!$B$3,IF(Respostas!R27='Q4'!$C$4,'Q4'!$B$4,IF(Respostas!R27='Q4'!$C$5,'Q4'!$B$5,0))))</f>
        <v>64</v>
      </c>
      <c r="H27" s="8">
        <f>IF(Respostas!U27='Q5'!$C$2,'Q5'!$B$2,IF(Respostas!U27='Q5'!$C$3,'Q5'!$B$3,IF(Respostas!U27='Q5'!$C$4,'Q5'!$B$4,IF(Respostas!U27='Q5'!$C$5,'Q5'!$B$5,0))))</f>
        <v>68</v>
      </c>
      <c r="I27" s="8">
        <f>IF(Respostas!X27='Q6'!$C$2,'Q6'!$B$2,IF(Respostas!X27='Q6'!$C$3,'Q6'!$B$3,IF(Respostas!X27='Q6'!$C$4,'Q6'!$B$4,IF(Respostas!X27='Q6'!$C$5,'Q6'!$B$5,0))))</f>
        <v>70</v>
      </c>
      <c r="J27" s="8">
        <f>IF(Respostas!AA27='Q7'!$C$2,'Q7'!$B$2,IF(Respostas!AA27='Q7'!$C$3,'Q7'!$B$3,IF(Respostas!AA27='Q7'!$C$4,'Q7'!$B$4,IF(Respostas!AA27='Q7'!$C$5,'Q7'!$B$5,0))))</f>
        <v>76</v>
      </c>
      <c r="K27" s="8">
        <f>IF(Respostas!AD27='Q8'!$C$2,'Q8'!$B$2,IF(Respostas!AD27='Q8'!$C$3,'Q8'!$B$3,IF(Respostas!AD27='Q8'!$C$4,'Q8'!$B$4,IF(Respostas!AD27='Q8'!$C$5,'Q8'!$B$5,0))))</f>
        <v>80</v>
      </c>
      <c r="L27" s="8">
        <f>IF(Respostas!AG27='Q9'!$C$2,'Q9'!$B$2,IF(Respostas!AG27='Q9'!$C$3,'Q9'!$B$3,IF(Respostas!AG27='Q9'!$C$4,'Q9'!$B$4,IF(Respostas!AG27='Q9'!$C$5,'Q9'!$B$5,0))))</f>
        <v>83</v>
      </c>
      <c r="M27" s="8">
        <f>IF(Respostas!AJ27='Q10'!$C$2,'Q10'!$B$2,IF(Respostas!AJ27='Q10'!$C$3,'Q10'!$B$3,IF(Respostas!AJ27='Q10'!$C$4,'Q10'!$B$4,IF(Respostas!AJ27='Q10'!$C$5,'Q10'!$B$5,0))))</f>
        <v>86</v>
      </c>
      <c r="N27" s="8">
        <f>IF(Respostas!AM27='Q11'!$C$2,'Q11'!$B$2,IF(Respostas!AM27='Q11'!$C$3,'Q11'!$B$3,IF(Respostas!AM27='Q11'!$C$4,'Q11'!$B$4,IF(Respostas!AM27='Q11'!$C$5,'Q11'!$B$5,0))))</f>
        <v>91</v>
      </c>
      <c r="O27" s="8">
        <f>IF(Respostas!AP27='Q12'!$C$2,'Q12'!$B$2,IF(Respostas!AP27='Q12'!$C$3,'Q12'!$B$3,IF(Respostas!AP27='Q12'!$C$4,'Q12'!$B$4,IF(Respostas!AP27='Q12'!$C$5,'Q12'!$B$5,0))))</f>
        <v>94</v>
      </c>
      <c r="P27" s="8">
        <f>SUM(IF(D27='Q1'!$D$2,0,1),IF(E27='Q2'!$D$2,0,1),IF(F27='Q3'!$D$2,0,1),IF(G27='Q4'!$D$2,0,1))</f>
        <v>1</v>
      </c>
      <c r="Q27" s="8">
        <f>SUM(IF(H27='Q5'!$D$2,0,1),IF(I27='Q6'!$D$2,0,1),IF(J27='Q7'!$D$2,0,1),IF(K27='Q8'!$D$2,0,1))</f>
        <v>2</v>
      </c>
      <c r="R27" s="8">
        <f>SUM(IF(L27='Q9'!$D$2,0,1),IF(M27='Q10'!$D$2,0,1),IF(N27='Q11'!$D$2,0,1),IF(O27='Q12'!$D$2,0,1))</f>
        <v>1</v>
      </c>
      <c r="S27" s="8">
        <f t="shared" si="0"/>
        <v>5</v>
      </c>
      <c r="T27" s="7" t="str">
        <f t="shared" si="1"/>
        <v>52,53,60,64,68,70,76,80,83,86,91,94,5</v>
      </c>
      <c r="U27" s="7" t="str">
        <f>IF(D27='Q1'!$D$2,1,0)&amp;","&amp;IF(E27='Q2'!$D$2,1,0)&amp;","&amp;IF(F27='Q3'!$D$2,1,0)&amp;","&amp;IF(G27='Q4'!$D$2,1,0)&amp;","&amp;IF(H27='Q5'!$D$2,1,0)&amp;","&amp;IF(I27='Q6'!$D$2,1,0)&amp;","&amp;IF(J27='Q7'!$D$2,1,0)&amp;","&amp;IF(K27='Q8'!$D$2,1,0)&amp;","&amp;IF(L27='Q9'!$D$2,1,0)&amp;","&amp;IF(M27='Q10'!$D$2,1,0)&amp;","&amp;IF(N27='Q11'!$D$2,1,0)&amp;","&amp;IF(O27='Q12'!$D$2,1,0)&amp;","&amp;S27</f>
        <v>1,1,1,0,1,0,1,0,1,1,0,1,5</v>
      </c>
      <c r="V27" s="11" t="str">
        <f t="shared" si="18"/>
        <v>0,1,0,0,0,2,0,0,3,2,3,2,1,2,1,1,5</v>
      </c>
      <c r="W27" s="2">
        <f t="shared" si="2"/>
        <v>0</v>
      </c>
      <c r="X27" s="2">
        <f t="shared" si="3"/>
        <v>1</v>
      </c>
      <c r="Y27" s="2">
        <f t="shared" si="4"/>
        <v>0</v>
      </c>
      <c r="Z27" s="2">
        <f t="shared" si="5"/>
        <v>0</v>
      </c>
      <c r="AA27" s="2">
        <f t="shared" si="6"/>
        <v>0</v>
      </c>
      <c r="AB27" s="2">
        <f t="shared" si="7"/>
        <v>2</v>
      </c>
      <c r="AC27" s="2">
        <f t="shared" si="8"/>
        <v>0</v>
      </c>
      <c r="AD27" s="2">
        <f t="shared" si="9"/>
        <v>0</v>
      </c>
      <c r="AE27" s="2">
        <f t="shared" si="10"/>
        <v>3</v>
      </c>
      <c r="AF27" s="2">
        <f t="shared" si="11"/>
        <v>2</v>
      </c>
      <c r="AG27" s="2">
        <f t="shared" si="12"/>
        <v>3</v>
      </c>
      <c r="AH27" s="2">
        <f t="shared" si="13"/>
        <v>2</v>
      </c>
      <c r="AI27" s="2">
        <f t="shared" si="14"/>
        <v>1</v>
      </c>
      <c r="AJ27" s="2">
        <f t="shared" si="15"/>
        <v>2</v>
      </c>
      <c r="AK27" s="2">
        <f t="shared" si="16"/>
        <v>1</v>
      </c>
      <c r="AL27" s="2">
        <f t="shared" si="17"/>
        <v>1</v>
      </c>
    </row>
    <row r="28" spans="1:38" ht="18" customHeight="1" x14ac:dyDescent="0.25">
      <c r="A28" s="7"/>
      <c r="B28" s="7"/>
      <c r="C28" s="7"/>
      <c r="D28" s="8">
        <f>IF(Respostas!I28='Q1'!$C$2,'Q1'!$B$2,IF(Respostas!I28='Q1'!$C$3,'Q1'!$B$3,IF(Respostas!I28='Q1'!$C$4,'Q1'!$B$4,IF(Respostas!I28='Q1'!$C$5,'Q1'!$B$5,0))))</f>
        <v>52</v>
      </c>
      <c r="E28" s="8">
        <f>IF(Respostas!L28='Q2'!$C$2,'Q2'!$B$2,IF(Respostas!L28='Q2'!$C$3,'Q2'!$B$3,IF(Respostas!L28='Q2'!$C$4,'Q2'!$B$4,IF(Respostas!L28='Q2'!$C$5,'Q2'!$B$5,0))))</f>
        <v>53</v>
      </c>
      <c r="F28" s="8">
        <f>IF(Respostas!O28='Q3'!$C$2,'Q3'!$B$2,IF(Respostas!O28='Q3'!$C$3,'Q3'!$B$3,IF(Respostas!O28='Q3'!$C$4,'Q3'!$B$4,IF(Respostas!O28='Q3'!$C$5,'Q3'!$B$5,0))))</f>
        <v>60</v>
      </c>
      <c r="G28" s="8">
        <f>IF(Respostas!R28='Q4'!$C$2,'Q4'!$B$2,IF(Respostas!R28='Q4'!$C$3,'Q4'!$B$3,IF(Respostas!R28='Q4'!$C$4,'Q4'!$B$4,IF(Respostas!R28='Q4'!$C$5,'Q4'!$B$5,0))))</f>
        <v>62</v>
      </c>
      <c r="H28" s="8">
        <f>IF(Respostas!U28='Q5'!$C$2,'Q5'!$B$2,IF(Respostas!U28='Q5'!$C$3,'Q5'!$B$3,IF(Respostas!U28='Q5'!$C$4,'Q5'!$B$4,IF(Respostas!U28='Q5'!$C$5,'Q5'!$B$5,0))))</f>
        <v>68</v>
      </c>
      <c r="I28" s="8">
        <f>IF(Respostas!X28='Q6'!$C$2,'Q6'!$B$2,IF(Respostas!X28='Q6'!$C$3,'Q6'!$B$3,IF(Respostas!X28='Q6'!$C$4,'Q6'!$B$4,IF(Respostas!X28='Q6'!$C$5,'Q6'!$B$5,0))))</f>
        <v>71</v>
      </c>
      <c r="J28" s="8">
        <f>IF(Respostas!AA28='Q7'!$C$2,'Q7'!$B$2,IF(Respostas!AA28='Q7'!$C$3,'Q7'!$B$3,IF(Respostas!AA28='Q7'!$C$4,'Q7'!$B$4,IF(Respostas!AA28='Q7'!$C$5,'Q7'!$B$5,0))))</f>
        <v>75</v>
      </c>
      <c r="K28" s="8">
        <f>IF(Respostas!AD28='Q8'!$C$2,'Q8'!$B$2,IF(Respostas!AD28='Q8'!$C$3,'Q8'!$B$3,IF(Respostas!AD28='Q8'!$C$4,'Q8'!$B$4,IF(Respostas!AD28='Q8'!$C$5,'Q8'!$B$5,0))))</f>
        <v>78</v>
      </c>
      <c r="L28" s="8">
        <f>IF(Respostas!AG28='Q9'!$C$2,'Q9'!$B$2,IF(Respostas!AG28='Q9'!$C$3,'Q9'!$B$3,IF(Respostas!AG28='Q9'!$C$4,'Q9'!$B$4,IF(Respostas!AG28='Q9'!$C$5,'Q9'!$B$5,0))))</f>
        <v>83</v>
      </c>
      <c r="M28" s="8">
        <f>IF(Respostas!AJ28='Q10'!$C$2,'Q10'!$B$2,IF(Respostas!AJ28='Q10'!$C$3,'Q10'!$B$3,IF(Respostas!AJ28='Q10'!$C$4,'Q10'!$B$4,IF(Respostas!AJ28='Q10'!$C$5,'Q10'!$B$5,0))))</f>
        <v>85</v>
      </c>
      <c r="N28" s="8">
        <f>IF(Respostas!AM28='Q11'!$C$2,'Q11'!$B$2,IF(Respostas!AM28='Q11'!$C$3,'Q11'!$B$3,IF(Respostas!AM28='Q11'!$C$4,'Q11'!$B$4,IF(Respostas!AM28='Q11'!$C$5,'Q11'!$B$5,0))))</f>
        <v>92</v>
      </c>
      <c r="O28" s="8">
        <f>IF(Respostas!AP28='Q12'!$C$2,'Q12'!$B$2,IF(Respostas!AP28='Q12'!$C$3,'Q12'!$B$3,IF(Respostas!AP28='Q12'!$C$4,'Q12'!$B$4,IF(Respostas!AP28='Q12'!$C$5,'Q12'!$B$5,0))))</f>
        <v>95</v>
      </c>
      <c r="P28" s="8">
        <f>SUM(IF(D28='Q1'!$D$2,0,1),IF(E28='Q2'!$D$2,0,1),IF(F28='Q3'!$D$2,0,1),IF(G28='Q4'!$D$2,0,1))</f>
        <v>0</v>
      </c>
      <c r="Q28" s="8">
        <f>SUM(IF(H28='Q5'!$D$2,0,1),IF(I28='Q6'!$D$2,0,1),IF(J28='Q7'!$D$2,0,1),IF(K28='Q8'!$D$2,0,1))</f>
        <v>3</v>
      </c>
      <c r="R28" s="8">
        <f>SUM(IF(L28='Q9'!$D$2,0,1),IF(M28='Q10'!$D$2,0,1),IF(N28='Q11'!$D$2,0,1),IF(O28='Q12'!$D$2,0,1))</f>
        <v>2</v>
      </c>
      <c r="S28" s="8">
        <f t="shared" si="0"/>
        <v>5</v>
      </c>
      <c r="T28" s="7" t="str">
        <f t="shared" si="1"/>
        <v>52,53,60,62,68,71,75,78,83,85,92,95,5</v>
      </c>
      <c r="U28" s="7" t="str">
        <f>IF(D28='Q1'!$D$2,1,0)&amp;","&amp;IF(E28='Q2'!$D$2,1,0)&amp;","&amp;IF(F28='Q3'!$D$2,1,0)&amp;","&amp;IF(G28='Q4'!$D$2,1,0)&amp;","&amp;IF(H28='Q5'!$D$2,1,0)&amp;","&amp;IF(I28='Q6'!$D$2,1,0)&amp;","&amp;IF(J28='Q7'!$D$2,1,0)&amp;","&amp;IF(K28='Q8'!$D$2,1,0)&amp;","&amp;IF(L28='Q9'!$D$2,1,0)&amp;","&amp;IF(M28='Q10'!$D$2,1,0)&amp;","&amp;IF(N28='Q11'!$D$2,1,0)&amp;","&amp;IF(O28='Q12'!$D$2,1,0)&amp;","&amp;S28</f>
        <v>1,1,1,1,1,0,0,0,1,0,1,0,5</v>
      </c>
      <c r="V28" s="11" t="str">
        <f t="shared" si="18"/>
        <v>0,1,0,2,0,3,3,2,3,1,0,3,0,3,2,1,5</v>
      </c>
      <c r="W28" s="2">
        <f t="shared" si="2"/>
        <v>0</v>
      </c>
      <c r="X28" s="2">
        <f t="shared" si="3"/>
        <v>1</v>
      </c>
      <c r="Y28" s="2">
        <f t="shared" si="4"/>
        <v>0</v>
      </c>
      <c r="Z28" s="2">
        <f t="shared" si="5"/>
        <v>2</v>
      </c>
      <c r="AA28" s="2">
        <f t="shared" si="6"/>
        <v>0</v>
      </c>
      <c r="AB28" s="2">
        <f t="shared" si="7"/>
        <v>3</v>
      </c>
      <c r="AC28" s="2">
        <f t="shared" si="8"/>
        <v>3</v>
      </c>
      <c r="AD28" s="2">
        <f t="shared" si="9"/>
        <v>2</v>
      </c>
      <c r="AE28" s="2">
        <f t="shared" si="10"/>
        <v>3</v>
      </c>
      <c r="AF28" s="2">
        <f t="shared" si="11"/>
        <v>1</v>
      </c>
      <c r="AG28" s="2">
        <f t="shared" si="12"/>
        <v>0</v>
      </c>
      <c r="AH28" s="2">
        <f t="shared" si="13"/>
        <v>3</v>
      </c>
      <c r="AI28" s="2">
        <f t="shared" si="14"/>
        <v>0</v>
      </c>
      <c r="AJ28" s="2">
        <f t="shared" si="15"/>
        <v>3</v>
      </c>
      <c r="AK28" s="2">
        <f t="shared" si="16"/>
        <v>2</v>
      </c>
      <c r="AL28" s="2">
        <f t="shared" si="17"/>
        <v>1</v>
      </c>
    </row>
    <row r="29" spans="1:38" ht="18" customHeight="1" x14ac:dyDescent="0.25">
      <c r="A29" s="7"/>
      <c r="B29" s="7"/>
      <c r="C29" s="7"/>
      <c r="D29" s="8">
        <f>IF(Respostas!I29='Q1'!$C$2,'Q1'!$B$2,IF(Respostas!I29='Q1'!$C$3,'Q1'!$B$3,IF(Respostas!I29='Q1'!$C$4,'Q1'!$B$4,IF(Respostas!I29='Q1'!$C$5,'Q1'!$B$5,0))))</f>
        <v>52</v>
      </c>
      <c r="E29" s="8">
        <f>IF(Respostas!L29='Q2'!$C$2,'Q2'!$B$2,IF(Respostas!L29='Q2'!$C$3,'Q2'!$B$3,IF(Respostas!L29='Q2'!$C$4,'Q2'!$B$4,IF(Respostas!L29='Q2'!$C$5,'Q2'!$B$5,0))))</f>
        <v>53</v>
      </c>
      <c r="F29" s="8">
        <f>IF(Respostas!O29='Q3'!$C$2,'Q3'!$B$2,IF(Respostas!O29='Q3'!$C$3,'Q3'!$B$3,IF(Respostas!O29='Q3'!$C$4,'Q3'!$B$4,IF(Respostas!O29='Q3'!$C$5,'Q3'!$B$5,0))))</f>
        <v>60</v>
      </c>
      <c r="G29" s="8">
        <f>IF(Respostas!R29='Q4'!$C$2,'Q4'!$B$2,IF(Respostas!R29='Q4'!$C$3,'Q4'!$B$3,IF(Respostas!R29='Q4'!$C$4,'Q4'!$B$4,IF(Respostas!R29='Q4'!$C$5,'Q4'!$B$5,0))))</f>
        <v>62</v>
      </c>
      <c r="H29" s="8">
        <f>IF(Respostas!U29='Q5'!$C$2,'Q5'!$B$2,IF(Respostas!U29='Q5'!$C$3,'Q5'!$B$3,IF(Respostas!U29='Q5'!$C$4,'Q5'!$B$4,IF(Respostas!U29='Q5'!$C$5,'Q5'!$B$5,0))))</f>
        <v>68</v>
      </c>
      <c r="I29" s="8">
        <f>IF(Respostas!X29='Q6'!$C$2,'Q6'!$B$2,IF(Respostas!X29='Q6'!$C$3,'Q6'!$B$3,IF(Respostas!X29='Q6'!$C$4,'Q6'!$B$4,IF(Respostas!X29='Q6'!$C$5,'Q6'!$B$5,0))))</f>
        <v>72</v>
      </c>
      <c r="J29" s="8">
        <f>IF(Respostas!AA29='Q7'!$C$2,'Q7'!$B$2,IF(Respostas!AA29='Q7'!$C$3,'Q7'!$B$3,IF(Respostas!AA29='Q7'!$C$4,'Q7'!$B$4,IF(Respostas!AA29='Q7'!$C$5,'Q7'!$B$5,0))))</f>
        <v>73</v>
      </c>
      <c r="K29" s="8">
        <f>IF(Respostas!AD29='Q8'!$C$2,'Q8'!$B$2,IF(Respostas!AD29='Q8'!$C$3,'Q8'!$B$3,IF(Respostas!AD29='Q8'!$C$4,'Q8'!$B$4,IF(Respostas!AD29='Q8'!$C$5,'Q8'!$B$5,0))))</f>
        <v>77</v>
      </c>
      <c r="L29" s="8">
        <f>IF(Respostas!AG29='Q9'!$C$2,'Q9'!$B$2,IF(Respostas!AG29='Q9'!$C$3,'Q9'!$B$3,IF(Respostas!AG29='Q9'!$C$4,'Q9'!$B$4,IF(Respostas!AG29='Q9'!$C$5,'Q9'!$B$5,0))))</f>
        <v>83</v>
      </c>
      <c r="M29" s="8">
        <f>IF(Respostas!AJ29='Q10'!$C$2,'Q10'!$B$2,IF(Respostas!AJ29='Q10'!$C$3,'Q10'!$B$3,IF(Respostas!AJ29='Q10'!$C$4,'Q10'!$B$4,IF(Respostas!AJ29='Q10'!$C$5,'Q10'!$B$5,0))))</f>
        <v>86</v>
      </c>
      <c r="N29" s="8">
        <f>IF(Respostas!AM29='Q11'!$C$2,'Q11'!$B$2,IF(Respostas!AM29='Q11'!$C$3,'Q11'!$B$3,IF(Respostas!AM29='Q11'!$C$4,'Q11'!$B$4,IF(Respostas!AM29='Q11'!$C$5,'Q11'!$B$5,0))))</f>
        <v>92</v>
      </c>
      <c r="O29" s="8">
        <f>IF(Respostas!AP29='Q12'!$C$2,'Q12'!$B$2,IF(Respostas!AP29='Q12'!$C$3,'Q12'!$B$3,IF(Respostas!AP29='Q12'!$C$4,'Q12'!$B$4,IF(Respostas!AP29='Q12'!$C$5,'Q12'!$B$5,0))))</f>
        <v>95</v>
      </c>
      <c r="P29" s="8">
        <f>SUM(IF(D29='Q1'!$D$2,0,1),IF(E29='Q2'!$D$2,0,1),IF(F29='Q3'!$D$2,0,1),IF(G29='Q4'!$D$2,0,1))</f>
        <v>0</v>
      </c>
      <c r="Q29" s="8">
        <f>SUM(IF(H29='Q5'!$D$2,0,1),IF(I29='Q6'!$D$2,0,1),IF(J29='Q7'!$D$2,0,1),IF(K29='Q8'!$D$2,0,1))</f>
        <v>1</v>
      </c>
      <c r="R29" s="8">
        <f>SUM(IF(L29='Q9'!$D$2,0,1),IF(M29='Q10'!$D$2,0,1),IF(N29='Q11'!$D$2,0,1),IF(O29='Q12'!$D$2,0,1))</f>
        <v>1</v>
      </c>
      <c r="S29" s="8">
        <f t="shared" si="0"/>
        <v>5</v>
      </c>
      <c r="T29" s="7" t="str">
        <f t="shared" si="1"/>
        <v>52,53,60,62,68,72,73,77,83,86,92,95,5</v>
      </c>
      <c r="U29" s="7" t="str">
        <f>IF(D29='Q1'!$D$2,1,0)&amp;","&amp;IF(E29='Q2'!$D$2,1,0)&amp;","&amp;IF(F29='Q3'!$D$2,1,0)&amp;","&amp;IF(G29='Q4'!$D$2,1,0)&amp;","&amp;IF(H29='Q5'!$D$2,1,0)&amp;","&amp;IF(I29='Q6'!$D$2,1,0)&amp;","&amp;IF(J29='Q7'!$D$2,1,0)&amp;","&amp;IF(K29='Q8'!$D$2,1,0)&amp;","&amp;IF(L29='Q9'!$D$2,1,0)&amp;","&amp;IF(M29='Q10'!$D$2,1,0)&amp;","&amp;IF(N29='Q11'!$D$2,1,0)&amp;","&amp;IF(O29='Q12'!$D$2,1,0)&amp;","&amp;S29</f>
        <v>1,1,1,1,1,1,0,1,1,1,1,0,5</v>
      </c>
      <c r="V29" s="11" t="str">
        <f t="shared" si="18"/>
        <v>0,1,0,2,0,0,1,1,3,2,0,3,0,1,1,1,5</v>
      </c>
      <c r="W29" s="2">
        <f t="shared" si="2"/>
        <v>0</v>
      </c>
      <c r="X29" s="2">
        <f t="shared" si="3"/>
        <v>1</v>
      </c>
      <c r="Y29" s="2">
        <f t="shared" si="4"/>
        <v>0</v>
      </c>
      <c r="Z29" s="2">
        <f t="shared" si="5"/>
        <v>2</v>
      </c>
      <c r="AA29" s="2">
        <f t="shared" si="6"/>
        <v>0</v>
      </c>
      <c r="AB29" s="2">
        <f t="shared" si="7"/>
        <v>0</v>
      </c>
      <c r="AC29" s="2">
        <f t="shared" si="8"/>
        <v>1</v>
      </c>
      <c r="AD29" s="2">
        <f t="shared" si="9"/>
        <v>1</v>
      </c>
      <c r="AE29" s="2">
        <f t="shared" si="10"/>
        <v>3</v>
      </c>
      <c r="AF29" s="2">
        <f t="shared" si="11"/>
        <v>2</v>
      </c>
      <c r="AG29" s="2">
        <f t="shared" si="12"/>
        <v>0</v>
      </c>
      <c r="AH29" s="2">
        <f t="shared" si="13"/>
        <v>3</v>
      </c>
      <c r="AI29" s="2">
        <f t="shared" si="14"/>
        <v>0</v>
      </c>
      <c r="AJ29" s="2">
        <f t="shared" si="15"/>
        <v>1</v>
      </c>
      <c r="AK29" s="2">
        <f t="shared" si="16"/>
        <v>1</v>
      </c>
      <c r="AL29" s="2">
        <f t="shared" si="17"/>
        <v>1</v>
      </c>
    </row>
    <row r="30" spans="1:38" ht="18" customHeight="1" x14ac:dyDescent="0.25">
      <c r="A30" s="7"/>
      <c r="B30" s="7"/>
      <c r="C30" s="7"/>
      <c r="D30" s="8">
        <f>IF(Respostas!I30='Q1'!$C$2,'Q1'!$B$2,IF(Respostas!I30='Q1'!$C$3,'Q1'!$B$3,IF(Respostas!I30='Q1'!$C$4,'Q1'!$B$4,IF(Respostas!I30='Q1'!$C$5,'Q1'!$B$5,0))))</f>
        <v>52</v>
      </c>
      <c r="E30" s="8">
        <f>IF(Respostas!L30='Q2'!$C$2,'Q2'!$B$2,IF(Respostas!L30='Q2'!$C$3,'Q2'!$B$3,IF(Respostas!L30='Q2'!$C$4,'Q2'!$B$4,IF(Respostas!L30='Q2'!$C$5,'Q2'!$B$5,0))))</f>
        <v>53</v>
      </c>
      <c r="F30" s="8">
        <f>IF(Respostas!O30='Q3'!$C$2,'Q3'!$B$2,IF(Respostas!O30='Q3'!$C$3,'Q3'!$B$3,IF(Respostas!O30='Q3'!$C$4,'Q3'!$B$4,IF(Respostas!O30='Q3'!$C$5,'Q3'!$B$5,0))))</f>
        <v>60</v>
      </c>
      <c r="G30" s="8">
        <f>IF(Respostas!R30='Q4'!$C$2,'Q4'!$B$2,IF(Respostas!R30='Q4'!$C$3,'Q4'!$B$3,IF(Respostas!R30='Q4'!$C$4,'Q4'!$B$4,IF(Respostas!R30='Q4'!$C$5,'Q4'!$B$5,0))))</f>
        <v>64</v>
      </c>
      <c r="H30" s="8">
        <f>IF(Respostas!U30='Q5'!$C$2,'Q5'!$B$2,IF(Respostas!U30='Q5'!$C$3,'Q5'!$B$3,IF(Respostas!U30='Q5'!$C$4,'Q5'!$B$4,IF(Respostas!U30='Q5'!$C$5,'Q5'!$B$5,0))))</f>
        <v>68</v>
      </c>
      <c r="I30" s="8">
        <f>IF(Respostas!X30='Q6'!$C$2,'Q6'!$B$2,IF(Respostas!X30='Q6'!$C$3,'Q6'!$B$3,IF(Respostas!X30='Q6'!$C$4,'Q6'!$B$4,IF(Respostas!X30='Q6'!$C$5,'Q6'!$B$5,0))))</f>
        <v>72</v>
      </c>
      <c r="J30" s="8">
        <f>IF(Respostas!AA30='Q7'!$C$2,'Q7'!$B$2,IF(Respostas!AA30='Q7'!$C$3,'Q7'!$B$3,IF(Respostas!AA30='Q7'!$C$4,'Q7'!$B$4,IF(Respostas!AA30='Q7'!$C$5,'Q7'!$B$5,0))))</f>
        <v>76</v>
      </c>
      <c r="K30" s="8">
        <f>IF(Respostas!AD30='Q8'!$C$2,'Q8'!$B$2,IF(Respostas!AD30='Q8'!$C$3,'Q8'!$B$3,IF(Respostas!AD30='Q8'!$C$4,'Q8'!$B$4,IF(Respostas!AD30='Q8'!$C$5,'Q8'!$B$5,0))))</f>
        <v>79</v>
      </c>
      <c r="L30" s="8">
        <f>IF(Respostas!AG30='Q9'!$C$2,'Q9'!$B$2,IF(Respostas!AG30='Q9'!$C$3,'Q9'!$B$3,IF(Respostas!AG30='Q9'!$C$4,'Q9'!$B$4,IF(Respostas!AG30='Q9'!$C$5,'Q9'!$B$5,0))))</f>
        <v>81</v>
      </c>
      <c r="M30" s="8">
        <f>IF(Respostas!AJ30='Q10'!$C$2,'Q10'!$B$2,IF(Respostas!AJ30='Q10'!$C$3,'Q10'!$B$3,IF(Respostas!AJ30='Q10'!$C$4,'Q10'!$B$4,IF(Respostas!AJ30='Q10'!$C$5,'Q10'!$B$5,0))))</f>
        <v>86</v>
      </c>
      <c r="N30" s="8">
        <f>IF(Respostas!AM30='Q11'!$C$2,'Q11'!$B$2,IF(Respostas!AM30='Q11'!$C$3,'Q11'!$B$3,IF(Respostas!AM30='Q11'!$C$4,'Q11'!$B$4,IF(Respostas!AM30='Q11'!$C$5,'Q11'!$B$5,0))))</f>
        <v>90</v>
      </c>
      <c r="O30" s="8">
        <f>IF(Respostas!AP30='Q12'!$C$2,'Q12'!$B$2,IF(Respostas!AP30='Q12'!$C$3,'Q12'!$B$3,IF(Respostas!AP30='Q12'!$C$4,'Q12'!$B$4,IF(Respostas!AP30='Q12'!$C$5,'Q12'!$B$5,0))))</f>
        <v>95</v>
      </c>
      <c r="P30" s="8">
        <f>SUM(IF(D30='Q1'!$D$2,0,1),IF(E30='Q2'!$D$2,0,1),IF(F30='Q3'!$D$2,0,1),IF(G30='Q4'!$D$2,0,1))</f>
        <v>1</v>
      </c>
      <c r="Q30" s="8">
        <f>SUM(IF(H30='Q5'!$D$2,0,1),IF(I30='Q6'!$D$2,0,1),IF(J30='Q7'!$D$2,0,1),IF(K30='Q8'!$D$2,0,1))</f>
        <v>1</v>
      </c>
      <c r="R30" s="8">
        <f>SUM(IF(L30='Q9'!$D$2,0,1),IF(M30='Q10'!$D$2,0,1),IF(N30='Q11'!$D$2,0,1),IF(O30='Q12'!$D$2,0,1))</f>
        <v>3</v>
      </c>
      <c r="S30" s="8">
        <f t="shared" si="0"/>
        <v>6</v>
      </c>
      <c r="T30" s="7" t="str">
        <f t="shared" si="1"/>
        <v>52,53,60,64,68,72,76,79,81,86,90,95,6</v>
      </c>
      <c r="U30" s="7" t="str">
        <f>IF(D30='Q1'!$D$2,1,0)&amp;","&amp;IF(E30='Q2'!$D$2,1,0)&amp;","&amp;IF(F30='Q3'!$D$2,1,0)&amp;","&amp;IF(G30='Q4'!$D$2,1,0)&amp;","&amp;IF(H30='Q5'!$D$2,1,0)&amp;","&amp;IF(I30='Q6'!$D$2,1,0)&amp;","&amp;IF(J30='Q7'!$D$2,1,0)&amp;","&amp;IF(K30='Q8'!$D$2,1,0)&amp;","&amp;IF(L30='Q9'!$D$2,1,0)&amp;","&amp;IF(M30='Q10'!$D$2,1,0)&amp;","&amp;IF(N30='Q11'!$D$2,1,0)&amp;","&amp;IF(O30='Q12'!$D$2,1,0)&amp;","&amp;S30</f>
        <v>1,1,1,0,1,1,1,0,0,1,0,0,6</v>
      </c>
      <c r="V30" s="11" t="str">
        <f t="shared" si="18"/>
        <v>0,1,0,0,0,0,0,3,1,2,2,3,1,1,3,2,6</v>
      </c>
      <c r="W30" s="2">
        <f t="shared" ref="W30:W74" si="19">MOD(D30,4)</f>
        <v>0</v>
      </c>
      <c r="X30" s="2">
        <f t="shared" ref="X30:X74" si="20">MOD(E30,4)</f>
        <v>1</v>
      </c>
      <c r="Y30" s="2">
        <f t="shared" ref="Y30:Y74" si="21">MOD(F30,4)</f>
        <v>0</v>
      </c>
      <c r="Z30" s="2">
        <f t="shared" ref="Z30:Z74" si="22">MOD(G30,4)</f>
        <v>0</v>
      </c>
      <c r="AA30" s="2">
        <f t="shared" ref="AA30:AA74" si="23">MOD(H30,4)</f>
        <v>0</v>
      </c>
      <c r="AB30" s="2">
        <f t="shared" ref="AB30:AB74" si="24">MOD(I30,4)</f>
        <v>0</v>
      </c>
      <c r="AC30" s="2">
        <f t="shared" ref="AC30:AC74" si="25">MOD(J30,4)</f>
        <v>0</v>
      </c>
      <c r="AD30" s="2">
        <f t="shared" ref="AD30:AD74" si="26">MOD(K30,4)</f>
        <v>3</v>
      </c>
      <c r="AE30" s="2">
        <f t="shared" ref="AE30:AE74" si="27">MOD(L30,4)</f>
        <v>1</v>
      </c>
      <c r="AF30" s="2">
        <f t="shared" ref="AF30:AF74" si="28">MOD(M30,4)</f>
        <v>2</v>
      </c>
      <c r="AG30" s="2">
        <f t="shared" ref="AG30:AG74" si="29">MOD(N30,4)</f>
        <v>2</v>
      </c>
      <c r="AH30" s="2">
        <f t="shared" ref="AH30:AH74" si="30">MOD(O30,4)</f>
        <v>3</v>
      </c>
      <c r="AI30" s="2">
        <f t="shared" ref="AI30:AI74" si="31">MOD(P30,4)</f>
        <v>1</v>
      </c>
      <c r="AJ30" s="2">
        <f t="shared" ref="AJ30:AJ74" si="32">MOD(Q30,4)</f>
        <v>1</v>
      </c>
      <c r="AK30" s="2">
        <f t="shared" ref="AK30:AK74" si="33">MOD(R30,4)</f>
        <v>3</v>
      </c>
      <c r="AL30" s="2">
        <f t="shared" ref="AL30:AL74" si="34">MOD(S30,4)</f>
        <v>2</v>
      </c>
    </row>
    <row r="31" spans="1:38" ht="18" customHeight="1" x14ac:dyDescent="0.25">
      <c r="A31" s="7"/>
      <c r="B31" s="7"/>
      <c r="C31" s="7"/>
      <c r="D31" s="8">
        <f>IF(Respostas!I31='Q1'!$C$2,'Q1'!$B$2,IF(Respostas!I31='Q1'!$C$3,'Q1'!$B$3,IF(Respostas!I31='Q1'!$C$4,'Q1'!$B$4,IF(Respostas!I31='Q1'!$C$5,'Q1'!$B$5,0))))</f>
        <v>52</v>
      </c>
      <c r="E31" s="8">
        <f>IF(Respostas!L31='Q2'!$C$2,'Q2'!$B$2,IF(Respostas!L31='Q2'!$C$3,'Q2'!$B$3,IF(Respostas!L31='Q2'!$C$4,'Q2'!$B$4,IF(Respostas!L31='Q2'!$C$5,'Q2'!$B$5,0))))</f>
        <v>53</v>
      </c>
      <c r="F31" s="8">
        <f>IF(Respostas!O31='Q3'!$C$2,'Q3'!$B$2,IF(Respostas!O31='Q3'!$C$3,'Q3'!$B$3,IF(Respostas!O31='Q3'!$C$4,'Q3'!$B$4,IF(Respostas!O31='Q3'!$C$5,'Q3'!$B$5,0))))</f>
        <v>60</v>
      </c>
      <c r="G31" s="8">
        <f>IF(Respostas!R31='Q4'!$C$2,'Q4'!$B$2,IF(Respostas!R31='Q4'!$C$3,'Q4'!$B$3,IF(Respostas!R31='Q4'!$C$4,'Q4'!$B$4,IF(Respostas!R31='Q4'!$C$5,'Q4'!$B$5,0))))</f>
        <v>62</v>
      </c>
      <c r="H31" s="8">
        <f>IF(Respostas!U31='Q5'!$C$2,'Q5'!$B$2,IF(Respostas!U31='Q5'!$C$3,'Q5'!$B$3,IF(Respostas!U31='Q5'!$C$4,'Q5'!$B$4,IF(Respostas!U31='Q5'!$C$5,'Q5'!$B$5,0))))</f>
        <v>68</v>
      </c>
      <c r="I31" s="8">
        <f>IF(Respostas!X31='Q6'!$C$2,'Q6'!$B$2,IF(Respostas!X31='Q6'!$C$3,'Q6'!$B$3,IF(Respostas!X31='Q6'!$C$4,'Q6'!$B$4,IF(Respostas!X31='Q6'!$C$5,'Q6'!$B$5,0))))</f>
        <v>71</v>
      </c>
      <c r="J31" s="8">
        <f>IF(Respostas!AA31='Q7'!$C$2,'Q7'!$B$2,IF(Respostas!AA31='Q7'!$C$3,'Q7'!$B$3,IF(Respostas!AA31='Q7'!$C$4,'Q7'!$B$4,IF(Respostas!AA31='Q7'!$C$5,'Q7'!$B$5,0))))</f>
        <v>76</v>
      </c>
      <c r="K31" s="8">
        <f>IF(Respostas!AD31='Q8'!$C$2,'Q8'!$B$2,IF(Respostas!AD31='Q8'!$C$3,'Q8'!$B$3,IF(Respostas!AD31='Q8'!$C$4,'Q8'!$B$4,IF(Respostas!AD31='Q8'!$C$5,'Q8'!$B$5,0))))</f>
        <v>77</v>
      </c>
      <c r="L31" s="8">
        <f>IF(Respostas!AG31='Q9'!$C$2,'Q9'!$B$2,IF(Respostas!AG31='Q9'!$C$3,'Q9'!$B$3,IF(Respostas!AG31='Q9'!$C$4,'Q9'!$B$4,IF(Respostas!AG31='Q9'!$C$5,'Q9'!$B$5,0))))</f>
        <v>83</v>
      </c>
      <c r="M31" s="8">
        <f>IF(Respostas!AJ31='Q10'!$C$2,'Q10'!$B$2,IF(Respostas!AJ31='Q10'!$C$3,'Q10'!$B$3,IF(Respostas!AJ31='Q10'!$C$4,'Q10'!$B$4,IF(Respostas!AJ31='Q10'!$C$5,'Q10'!$B$5,0))))</f>
        <v>86</v>
      </c>
      <c r="N31" s="8">
        <f>IF(Respostas!AM31='Q11'!$C$2,'Q11'!$B$2,IF(Respostas!AM31='Q11'!$C$3,'Q11'!$B$3,IF(Respostas!AM31='Q11'!$C$4,'Q11'!$B$4,IF(Respostas!AM31='Q11'!$C$5,'Q11'!$B$5,0))))</f>
        <v>92</v>
      </c>
      <c r="O31" s="8">
        <f>IF(Respostas!AP31='Q12'!$C$2,'Q12'!$B$2,IF(Respostas!AP31='Q12'!$C$3,'Q12'!$B$3,IF(Respostas!AP31='Q12'!$C$4,'Q12'!$B$4,IF(Respostas!AP31='Q12'!$C$5,'Q12'!$B$5,0))))</f>
        <v>94</v>
      </c>
      <c r="P31" s="8">
        <f>SUM(IF(D31='Q1'!$D$2,0,1),IF(E31='Q2'!$D$2,0,1),IF(F31='Q3'!$D$2,0,1),IF(G31='Q4'!$D$2,0,1))</f>
        <v>0</v>
      </c>
      <c r="Q31" s="8">
        <f>SUM(IF(H31='Q5'!$D$2,0,1),IF(I31='Q6'!$D$2,0,1),IF(J31='Q7'!$D$2,0,1),IF(K31='Q8'!$D$2,0,1))</f>
        <v>1</v>
      </c>
      <c r="R31" s="8">
        <f>SUM(IF(L31='Q9'!$D$2,0,1),IF(M31='Q10'!$D$2,0,1),IF(N31='Q11'!$D$2,0,1),IF(O31='Q12'!$D$2,0,1))</f>
        <v>0</v>
      </c>
      <c r="S31" s="8">
        <f t="shared" si="0"/>
        <v>5</v>
      </c>
      <c r="T31" s="7" t="str">
        <f t="shared" si="1"/>
        <v>52,53,60,62,68,71,76,77,83,86,92,94,5</v>
      </c>
      <c r="U31" s="7" t="str">
        <f>IF(D31='Q1'!$D$2,1,0)&amp;","&amp;IF(E31='Q2'!$D$2,1,0)&amp;","&amp;IF(F31='Q3'!$D$2,1,0)&amp;","&amp;IF(G31='Q4'!$D$2,1,0)&amp;","&amp;IF(H31='Q5'!$D$2,1,0)&amp;","&amp;IF(I31='Q6'!$D$2,1,0)&amp;","&amp;IF(J31='Q7'!$D$2,1,0)&amp;","&amp;IF(K31='Q8'!$D$2,1,0)&amp;","&amp;IF(L31='Q9'!$D$2,1,0)&amp;","&amp;IF(M31='Q10'!$D$2,1,0)&amp;","&amp;IF(N31='Q11'!$D$2,1,0)&amp;","&amp;IF(O31='Q12'!$D$2,1,0)&amp;","&amp;S31</f>
        <v>1,1,1,1,1,0,1,1,1,1,1,1,5</v>
      </c>
      <c r="V31" s="11" t="str">
        <f t="shared" si="18"/>
        <v>0,1,0,2,0,3,0,1,3,2,0,2,0,1,0,1,5</v>
      </c>
      <c r="W31" s="2">
        <f t="shared" si="19"/>
        <v>0</v>
      </c>
      <c r="X31" s="2">
        <f t="shared" si="20"/>
        <v>1</v>
      </c>
      <c r="Y31" s="2">
        <f t="shared" si="21"/>
        <v>0</v>
      </c>
      <c r="Z31" s="2">
        <f t="shared" si="22"/>
        <v>2</v>
      </c>
      <c r="AA31" s="2">
        <f t="shared" si="23"/>
        <v>0</v>
      </c>
      <c r="AB31" s="2">
        <f t="shared" si="24"/>
        <v>3</v>
      </c>
      <c r="AC31" s="2">
        <f t="shared" si="25"/>
        <v>0</v>
      </c>
      <c r="AD31" s="2">
        <f t="shared" si="26"/>
        <v>1</v>
      </c>
      <c r="AE31" s="2">
        <f t="shared" si="27"/>
        <v>3</v>
      </c>
      <c r="AF31" s="2">
        <f t="shared" si="28"/>
        <v>2</v>
      </c>
      <c r="AG31" s="2">
        <f t="shared" si="29"/>
        <v>0</v>
      </c>
      <c r="AH31" s="2">
        <f t="shared" si="30"/>
        <v>2</v>
      </c>
      <c r="AI31" s="2">
        <f t="shared" si="31"/>
        <v>0</v>
      </c>
      <c r="AJ31" s="2">
        <f t="shared" si="32"/>
        <v>1</v>
      </c>
      <c r="AK31" s="2">
        <f t="shared" si="33"/>
        <v>0</v>
      </c>
      <c r="AL31" s="2">
        <f t="shared" si="34"/>
        <v>1</v>
      </c>
    </row>
    <row r="32" spans="1:38" ht="18" customHeight="1" x14ac:dyDescent="0.25">
      <c r="A32" s="7"/>
      <c r="B32" s="7"/>
      <c r="C32" s="7"/>
      <c r="D32" s="8">
        <f>IF(Respostas!I32='Q1'!$C$2,'Q1'!$B$2,IF(Respostas!I32='Q1'!$C$3,'Q1'!$B$3,IF(Respostas!I32='Q1'!$C$4,'Q1'!$B$4,IF(Respostas!I32='Q1'!$C$5,'Q1'!$B$5,0))))</f>
        <v>51</v>
      </c>
      <c r="E32" s="8">
        <f>IF(Respostas!L32='Q2'!$C$2,'Q2'!$B$2,IF(Respostas!L32='Q2'!$C$3,'Q2'!$B$3,IF(Respostas!L32='Q2'!$C$4,'Q2'!$B$4,IF(Respostas!L32='Q2'!$C$5,'Q2'!$B$5,0))))</f>
        <v>53</v>
      </c>
      <c r="F32" s="8">
        <f>IF(Respostas!O32='Q3'!$C$2,'Q3'!$B$2,IF(Respostas!O32='Q3'!$C$3,'Q3'!$B$3,IF(Respostas!O32='Q3'!$C$4,'Q3'!$B$4,IF(Respostas!O32='Q3'!$C$5,'Q3'!$B$5,0))))</f>
        <v>58</v>
      </c>
      <c r="G32" s="8">
        <f>IF(Respostas!R32='Q4'!$C$2,'Q4'!$B$2,IF(Respostas!R32='Q4'!$C$3,'Q4'!$B$3,IF(Respostas!R32='Q4'!$C$4,'Q4'!$B$4,IF(Respostas!R32='Q4'!$C$5,'Q4'!$B$5,0))))</f>
        <v>62</v>
      </c>
      <c r="H32" s="8">
        <f>IF(Respostas!U32='Q5'!$C$2,'Q5'!$B$2,IF(Respostas!U32='Q5'!$C$3,'Q5'!$B$3,IF(Respostas!U32='Q5'!$C$4,'Q5'!$B$4,IF(Respostas!U32='Q5'!$C$5,'Q5'!$B$5,0))))</f>
        <v>65</v>
      </c>
      <c r="I32" s="8">
        <f>IF(Respostas!X32='Q6'!$C$2,'Q6'!$B$2,IF(Respostas!X32='Q6'!$C$3,'Q6'!$B$3,IF(Respostas!X32='Q6'!$C$4,'Q6'!$B$4,IF(Respostas!X32='Q6'!$C$5,'Q6'!$B$5,0))))</f>
        <v>69</v>
      </c>
      <c r="J32" s="8">
        <f>IF(Respostas!AA32='Q7'!$C$2,'Q7'!$B$2,IF(Respostas!AA32='Q7'!$C$3,'Q7'!$B$3,IF(Respostas!AA32='Q7'!$C$4,'Q7'!$B$4,IF(Respostas!AA32='Q7'!$C$5,'Q7'!$B$5,0))))</f>
        <v>73</v>
      </c>
      <c r="K32" s="8">
        <f>IF(Respostas!AD32='Q8'!$C$2,'Q8'!$B$2,IF(Respostas!AD32='Q8'!$C$3,'Q8'!$B$3,IF(Respostas!AD32='Q8'!$C$4,'Q8'!$B$4,IF(Respostas!AD32='Q8'!$C$5,'Q8'!$B$5,0))))</f>
        <v>78</v>
      </c>
      <c r="L32" s="8">
        <f>IF(Respostas!AG32='Q9'!$C$2,'Q9'!$B$2,IF(Respostas!AG32='Q9'!$C$3,'Q9'!$B$3,IF(Respostas!AG32='Q9'!$C$4,'Q9'!$B$4,IF(Respostas!AG32='Q9'!$C$5,'Q9'!$B$5,0))))</f>
        <v>81</v>
      </c>
      <c r="M32" s="8">
        <f>IF(Respostas!AJ32='Q10'!$C$2,'Q10'!$B$2,IF(Respostas!AJ32='Q10'!$C$3,'Q10'!$B$3,IF(Respostas!AJ32='Q10'!$C$4,'Q10'!$B$4,IF(Respostas!AJ32='Q10'!$C$5,'Q10'!$B$5,0))))</f>
        <v>86</v>
      </c>
      <c r="N32" s="8">
        <f>IF(Respostas!AM32='Q11'!$C$2,'Q11'!$B$2,IF(Respostas!AM32='Q11'!$C$3,'Q11'!$B$3,IF(Respostas!AM32='Q11'!$C$4,'Q11'!$B$4,IF(Respostas!AM32='Q11'!$C$5,'Q11'!$B$5,0))))</f>
        <v>90</v>
      </c>
      <c r="O32" s="8">
        <f>IF(Respostas!AP32='Q12'!$C$2,'Q12'!$B$2,IF(Respostas!AP32='Q12'!$C$3,'Q12'!$B$3,IF(Respostas!AP32='Q12'!$C$4,'Q12'!$B$4,IF(Respostas!AP32='Q12'!$C$5,'Q12'!$B$5,0))))</f>
        <v>93</v>
      </c>
      <c r="P32" s="8">
        <f>SUM(IF(D32='Q1'!$D$2,0,1),IF(E32='Q2'!$D$2,0,1),IF(F32='Q3'!$D$2,0,1),IF(G32='Q4'!$D$2,0,1))</f>
        <v>2</v>
      </c>
      <c r="Q32" s="8">
        <f>SUM(IF(H32='Q5'!$D$2,0,1),IF(I32='Q6'!$D$2,0,1),IF(J32='Q7'!$D$2,0,1),IF(K32='Q8'!$D$2,0,1))</f>
        <v>4</v>
      </c>
      <c r="R32" s="8">
        <f>SUM(IF(L32='Q9'!$D$2,0,1),IF(M32='Q10'!$D$2,0,1),IF(N32='Q11'!$D$2,0,1),IF(O32='Q12'!$D$2,0,1))</f>
        <v>3</v>
      </c>
      <c r="S32" s="8">
        <f t="shared" si="0"/>
        <v>5</v>
      </c>
      <c r="T32" s="7" t="str">
        <f t="shared" si="1"/>
        <v>51,53,58,62,65,69,73,78,81,86,90,93,5</v>
      </c>
      <c r="U32" s="7" t="str">
        <f>IF(D32='Q1'!$D$2,1,0)&amp;","&amp;IF(E32='Q2'!$D$2,1,0)&amp;","&amp;IF(F32='Q3'!$D$2,1,0)&amp;","&amp;IF(G32='Q4'!$D$2,1,0)&amp;","&amp;IF(H32='Q5'!$D$2,1,0)&amp;","&amp;IF(I32='Q6'!$D$2,1,0)&amp;","&amp;IF(J32='Q7'!$D$2,1,0)&amp;","&amp;IF(K32='Q8'!$D$2,1,0)&amp;","&amp;IF(L32='Q9'!$D$2,1,0)&amp;","&amp;IF(M32='Q10'!$D$2,1,0)&amp;","&amp;IF(N32='Q11'!$D$2,1,0)&amp;","&amp;IF(O32='Q12'!$D$2,1,0)&amp;","&amp;S32</f>
        <v>0,1,0,1,0,0,0,0,0,1,0,0,5</v>
      </c>
      <c r="V32" s="11" t="str">
        <f t="shared" si="18"/>
        <v>3,1,2,2,1,1,1,2,1,2,2,1,2,0,3,1,5</v>
      </c>
      <c r="W32" s="2">
        <f t="shared" si="19"/>
        <v>3</v>
      </c>
      <c r="X32" s="2">
        <f t="shared" si="20"/>
        <v>1</v>
      </c>
      <c r="Y32" s="2">
        <f t="shared" si="21"/>
        <v>2</v>
      </c>
      <c r="Z32" s="2">
        <f t="shared" si="22"/>
        <v>2</v>
      </c>
      <c r="AA32" s="2">
        <f t="shared" si="23"/>
        <v>1</v>
      </c>
      <c r="AB32" s="2">
        <f t="shared" si="24"/>
        <v>1</v>
      </c>
      <c r="AC32" s="2">
        <f t="shared" si="25"/>
        <v>1</v>
      </c>
      <c r="AD32" s="2">
        <f t="shared" si="26"/>
        <v>2</v>
      </c>
      <c r="AE32" s="2">
        <f t="shared" si="27"/>
        <v>1</v>
      </c>
      <c r="AF32" s="2">
        <f t="shared" si="28"/>
        <v>2</v>
      </c>
      <c r="AG32" s="2">
        <f t="shared" si="29"/>
        <v>2</v>
      </c>
      <c r="AH32" s="2">
        <f t="shared" si="30"/>
        <v>1</v>
      </c>
      <c r="AI32" s="2">
        <f t="shared" si="31"/>
        <v>2</v>
      </c>
      <c r="AJ32" s="2">
        <f t="shared" si="32"/>
        <v>0</v>
      </c>
      <c r="AK32" s="2">
        <f t="shared" si="33"/>
        <v>3</v>
      </c>
      <c r="AL32" s="2">
        <f t="shared" si="34"/>
        <v>1</v>
      </c>
    </row>
    <row r="33" spans="1:38" ht="18" customHeight="1" x14ac:dyDescent="0.25">
      <c r="A33" s="7"/>
      <c r="B33" s="7"/>
      <c r="C33" s="7"/>
      <c r="D33" s="8">
        <f>IF(Respostas!I33='Q1'!$C$2,'Q1'!$B$2,IF(Respostas!I33='Q1'!$C$3,'Q1'!$B$3,IF(Respostas!I33='Q1'!$C$4,'Q1'!$B$4,IF(Respostas!I33='Q1'!$C$5,'Q1'!$B$5,0))))</f>
        <v>49</v>
      </c>
      <c r="E33" s="8">
        <f>IF(Respostas!L33='Q2'!$C$2,'Q2'!$B$2,IF(Respostas!L33='Q2'!$C$3,'Q2'!$B$3,IF(Respostas!L33='Q2'!$C$4,'Q2'!$B$4,IF(Respostas!L33='Q2'!$C$5,'Q2'!$B$5,0))))</f>
        <v>53</v>
      </c>
      <c r="F33" s="8">
        <f>IF(Respostas!O33='Q3'!$C$2,'Q3'!$B$2,IF(Respostas!O33='Q3'!$C$3,'Q3'!$B$3,IF(Respostas!O33='Q3'!$C$4,'Q3'!$B$4,IF(Respostas!O33='Q3'!$C$5,'Q3'!$B$5,0))))</f>
        <v>60</v>
      </c>
      <c r="G33" s="8">
        <f>IF(Respostas!R33='Q4'!$C$2,'Q4'!$B$2,IF(Respostas!R33='Q4'!$C$3,'Q4'!$B$3,IF(Respostas!R33='Q4'!$C$4,'Q4'!$B$4,IF(Respostas!R33='Q4'!$C$5,'Q4'!$B$5,0))))</f>
        <v>63</v>
      </c>
      <c r="H33" s="8">
        <f>IF(Respostas!U33='Q5'!$C$2,'Q5'!$B$2,IF(Respostas!U33='Q5'!$C$3,'Q5'!$B$3,IF(Respostas!U33='Q5'!$C$4,'Q5'!$B$4,IF(Respostas!U33='Q5'!$C$5,'Q5'!$B$5,0))))</f>
        <v>65</v>
      </c>
      <c r="I33" s="8">
        <f>IF(Respostas!X33='Q6'!$C$2,'Q6'!$B$2,IF(Respostas!X33='Q6'!$C$3,'Q6'!$B$3,IF(Respostas!X33='Q6'!$C$4,'Q6'!$B$4,IF(Respostas!X33='Q6'!$C$5,'Q6'!$B$5,0))))</f>
        <v>70</v>
      </c>
      <c r="J33" s="8">
        <f>IF(Respostas!AA33='Q7'!$C$2,'Q7'!$B$2,IF(Respostas!AA33='Q7'!$C$3,'Q7'!$B$3,IF(Respostas!AA33='Q7'!$C$4,'Q7'!$B$4,IF(Respostas!AA33='Q7'!$C$5,'Q7'!$B$5,0))))</f>
        <v>75</v>
      </c>
      <c r="K33" s="8">
        <f>IF(Respostas!AD33='Q8'!$C$2,'Q8'!$B$2,IF(Respostas!AD33='Q8'!$C$3,'Q8'!$B$3,IF(Respostas!AD33='Q8'!$C$4,'Q8'!$B$4,IF(Respostas!AD33='Q8'!$C$5,'Q8'!$B$5,0))))</f>
        <v>77</v>
      </c>
      <c r="L33" s="8">
        <f>IF(Respostas!AG33='Q9'!$C$2,'Q9'!$B$2,IF(Respostas!AG33='Q9'!$C$3,'Q9'!$B$3,IF(Respostas!AG33='Q9'!$C$4,'Q9'!$B$4,IF(Respostas!AG33='Q9'!$C$5,'Q9'!$B$5,0))))</f>
        <v>83</v>
      </c>
      <c r="M33" s="8">
        <f>IF(Respostas!AJ33='Q10'!$C$2,'Q10'!$B$2,IF(Respostas!AJ33='Q10'!$C$3,'Q10'!$B$3,IF(Respostas!AJ33='Q10'!$C$4,'Q10'!$B$4,IF(Respostas!AJ33='Q10'!$C$5,'Q10'!$B$5,0))))</f>
        <v>86</v>
      </c>
      <c r="N33" s="8">
        <f>IF(Respostas!AM33='Q11'!$C$2,'Q11'!$B$2,IF(Respostas!AM33='Q11'!$C$3,'Q11'!$B$3,IF(Respostas!AM33='Q11'!$C$4,'Q11'!$B$4,IF(Respostas!AM33='Q11'!$C$5,'Q11'!$B$5,0))))</f>
        <v>90</v>
      </c>
      <c r="O33" s="8">
        <f>IF(Respostas!AP33='Q12'!$C$2,'Q12'!$B$2,IF(Respostas!AP33='Q12'!$C$3,'Q12'!$B$3,IF(Respostas!AP33='Q12'!$C$4,'Q12'!$B$4,IF(Respostas!AP33='Q12'!$C$5,'Q12'!$B$5,0))))</f>
        <v>95</v>
      </c>
      <c r="P33" s="8">
        <f>SUM(IF(D33='Q1'!$D$2,0,1),IF(E33='Q2'!$D$2,0,1),IF(F33='Q3'!$D$2,0,1),IF(G33='Q4'!$D$2,0,1))</f>
        <v>2</v>
      </c>
      <c r="Q33" s="8">
        <f>SUM(IF(H33='Q5'!$D$2,0,1),IF(I33='Q6'!$D$2,0,1),IF(J33='Q7'!$D$2,0,1),IF(K33='Q8'!$D$2,0,1))</f>
        <v>3</v>
      </c>
      <c r="R33" s="8">
        <f>SUM(IF(L33='Q9'!$D$2,0,1),IF(M33='Q10'!$D$2,0,1),IF(N33='Q11'!$D$2,0,1),IF(O33='Q12'!$D$2,0,1))</f>
        <v>2</v>
      </c>
      <c r="S33" s="8">
        <f t="shared" si="0"/>
        <v>5</v>
      </c>
      <c r="T33" s="7" t="str">
        <f t="shared" si="1"/>
        <v>49,53,60,63,65,70,75,77,83,86,90,95,5</v>
      </c>
      <c r="U33" s="7" t="str">
        <f>IF(D33='Q1'!$D$2,1,0)&amp;","&amp;IF(E33='Q2'!$D$2,1,0)&amp;","&amp;IF(F33='Q3'!$D$2,1,0)&amp;","&amp;IF(G33='Q4'!$D$2,1,0)&amp;","&amp;IF(H33='Q5'!$D$2,1,0)&amp;","&amp;IF(I33='Q6'!$D$2,1,0)&amp;","&amp;IF(J33='Q7'!$D$2,1,0)&amp;","&amp;IF(K33='Q8'!$D$2,1,0)&amp;","&amp;IF(L33='Q9'!$D$2,1,0)&amp;","&amp;IF(M33='Q10'!$D$2,1,0)&amp;","&amp;IF(N33='Q11'!$D$2,1,0)&amp;","&amp;IF(O33='Q12'!$D$2,1,0)&amp;","&amp;S33</f>
        <v>0,1,1,0,0,0,0,1,1,1,0,0,5</v>
      </c>
      <c r="V33" s="11" t="str">
        <f t="shared" si="18"/>
        <v>1,1,0,3,1,2,3,1,3,2,2,3,2,3,2,1,5</v>
      </c>
      <c r="W33" s="2">
        <f t="shared" si="19"/>
        <v>1</v>
      </c>
      <c r="X33" s="2">
        <f t="shared" si="20"/>
        <v>1</v>
      </c>
      <c r="Y33" s="2">
        <f t="shared" si="21"/>
        <v>0</v>
      </c>
      <c r="Z33" s="2">
        <f t="shared" si="22"/>
        <v>3</v>
      </c>
      <c r="AA33" s="2">
        <f t="shared" si="23"/>
        <v>1</v>
      </c>
      <c r="AB33" s="2">
        <f t="shared" si="24"/>
        <v>2</v>
      </c>
      <c r="AC33" s="2">
        <f t="shared" si="25"/>
        <v>3</v>
      </c>
      <c r="AD33" s="2">
        <f t="shared" si="26"/>
        <v>1</v>
      </c>
      <c r="AE33" s="2">
        <f t="shared" si="27"/>
        <v>3</v>
      </c>
      <c r="AF33" s="2">
        <f t="shared" si="28"/>
        <v>2</v>
      </c>
      <c r="AG33" s="2">
        <f t="shared" si="29"/>
        <v>2</v>
      </c>
      <c r="AH33" s="2">
        <f t="shared" si="30"/>
        <v>3</v>
      </c>
      <c r="AI33" s="2">
        <f t="shared" si="31"/>
        <v>2</v>
      </c>
      <c r="AJ33" s="2">
        <f t="shared" si="32"/>
        <v>3</v>
      </c>
      <c r="AK33" s="2">
        <f t="shared" si="33"/>
        <v>2</v>
      </c>
      <c r="AL33" s="2">
        <f t="shared" si="34"/>
        <v>1</v>
      </c>
    </row>
    <row r="34" spans="1:38" ht="18" customHeight="1" x14ac:dyDescent="0.25">
      <c r="A34" s="7"/>
      <c r="B34" s="7"/>
      <c r="C34" s="7"/>
      <c r="D34" s="8">
        <f>IF(Respostas!I34='Q1'!$C$2,'Q1'!$B$2,IF(Respostas!I34='Q1'!$C$3,'Q1'!$B$3,IF(Respostas!I34='Q1'!$C$4,'Q1'!$B$4,IF(Respostas!I34='Q1'!$C$5,'Q1'!$B$5,0))))</f>
        <v>50</v>
      </c>
      <c r="E34" s="8">
        <f>IF(Respostas!L34='Q2'!$C$2,'Q2'!$B$2,IF(Respostas!L34='Q2'!$C$3,'Q2'!$B$3,IF(Respostas!L34='Q2'!$C$4,'Q2'!$B$4,IF(Respostas!L34='Q2'!$C$5,'Q2'!$B$5,0))))</f>
        <v>53</v>
      </c>
      <c r="F34" s="8">
        <f>IF(Respostas!O34='Q3'!$C$2,'Q3'!$B$2,IF(Respostas!O34='Q3'!$C$3,'Q3'!$B$3,IF(Respostas!O34='Q3'!$C$4,'Q3'!$B$4,IF(Respostas!O34='Q3'!$C$5,'Q3'!$B$5,0))))</f>
        <v>60</v>
      </c>
      <c r="G34" s="8">
        <f>IF(Respostas!R34='Q4'!$C$2,'Q4'!$B$2,IF(Respostas!R34='Q4'!$C$3,'Q4'!$B$3,IF(Respostas!R34='Q4'!$C$4,'Q4'!$B$4,IF(Respostas!R34='Q4'!$C$5,'Q4'!$B$5,0))))</f>
        <v>62</v>
      </c>
      <c r="H34" s="8">
        <f>IF(Respostas!U34='Q5'!$C$2,'Q5'!$B$2,IF(Respostas!U34='Q5'!$C$3,'Q5'!$B$3,IF(Respostas!U34='Q5'!$C$4,'Q5'!$B$4,IF(Respostas!U34='Q5'!$C$5,'Q5'!$B$5,0))))</f>
        <v>68</v>
      </c>
      <c r="I34" s="8">
        <f>IF(Respostas!X34='Q6'!$C$2,'Q6'!$B$2,IF(Respostas!X34='Q6'!$C$3,'Q6'!$B$3,IF(Respostas!X34='Q6'!$C$4,'Q6'!$B$4,IF(Respostas!X34='Q6'!$C$5,'Q6'!$B$5,0))))</f>
        <v>72</v>
      </c>
      <c r="J34" s="8">
        <f>IF(Respostas!AA34='Q7'!$C$2,'Q7'!$B$2,IF(Respostas!AA34='Q7'!$C$3,'Q7'!$B$3,IF(Respostas!AA34='Q7'!$C$4,'Q7'!$B$4,IF(Respostas!AA34='Q7'!$C$5,'Q7'!$B$5,0))))</f>
        <v>76</v>
      </c>
      <c r="K34" s="8">
        <f>IF(Respostas!AD34='Q8'!$C$2,'Q8'!$B$2,IF(Respostas!AD34='Q8'!$C$3,'Q8'!$B$3,IF(Respostas!AD34='Q8'!$C$4,'Q8'!$B$4,IF(Respostas!AD34='Q8'!$C$5,'Q8'!$B$5,0))))</f>
        <v>79</v>
      </c>
      <c r="L34" s="8">
        <f>IF(Respostas!AG34='Q9'!$C$2,'Q9'!$B$2,IF(Respostas!AG34='Q9'!$C$3,'Q9'!$B$3,IF(Respostas!AG34='Q9'!$C$4,'Q9'!$B$4,IF(Respostas!AG34='Q9'!$C$5,'Q9'!$B$5,0))))</f>
        <v>83</v>
      </c>
      <c r="M34" s="8">
        <f>IF(Respostas!AJ34='Q10'!$C$2,'Q10'!$B$2,IF(Respostas!AJ34='Q10'!$C$3,'Q10'!$B$3,IF(Respostas!AJ34='Q10'!$C$4,'Q10'!$B$4,IF(Respostas!AJ34='Q10'!$C$5,'Q10'!$B$5,0))))</f>
        <v>86</v>
      </c>
      <c r="N34" s="8">
        <f>IF(Respostas!AM34='Q11'!$C$2,'Q11'!$B$2,IF(Respostas!AM34='Q11'!$C$3,'Q11'!$B$3,IF(Respostas!AM34='Q11'!$C$4,'Q11'!$B$4,IF(Respostas!AM34='Q11'!$C$5,'Q11'!$B$5,0))))</f>
        <v>90</v>
      </c>
      <c r="O34" s="8">
        <f>IF(Respostas!AP34='Q12'!$C$2,'Q12'!$B$2,IF(Respostas!AP34='Q12'!$C$3,'Q12'!$B$3,IF(Respostas!AP34='Q12'!$C$4,'Q12'!$B$4,IF(Respostas!AP34='Q12'!$C$5,'Q12'!$B$5,0))))</f>
        <v>94</v>
      </c>
      <c r="P34" s="8">
        <f>SUM(IF(D34='Q1'!$D$2,0,1),IF(E34='Q2'!$D$2,0,1),IF(F34='Q3'!$D$2,0,1),IF(G34='Q4'!$D$2,0,1))</f>
        <v>1</v>
      </c>
      <c r="Q34" s="8">
        <f>SUM(IF(H34='Q5'!$D$2,0,1),IF(I34='Q6'!$D$2,0,1),IF(J34='Q7'!$D$2,0,1),IF(K34='Q8'!$D$2,0,1))</f>
        <v>1</v>
      </c>
      <c r="R34" s="8">
        <f>SUM(IF(L34='Q9'!$D$2,0,1),IF(M34='Q10'!$D$2,0,1),IF(N34='Q11'!$D$2,0,1),IF(O34='Q12'!$D$2,0,1))</f>
        <v>1</v>
      </c>
      <c r="S34" s="8">
        <f t="shared" si="0"/>
        <v>4</v>
      </c>
      <c r="T34" s="7" t="str">
        <f t="shared" si="1"/>
        <v>50,53,60,62,68,72,76,79,83,86,90,94,4</v>
      </c>
      <c r="U34" s="7" t="str">
        <f>IF(D34='Q1'!$D$2,1,0)&amp;","&amp;IF(E34='Q2'!$D$2,1,0)&amp;","&amp;IF(F34='Q3'!$D$2,1,0)&amp;","&amp;IF(G34='Q4'!$D$2,1,0)&amp;","&amp;IF(H34='Q5'!$D$2,1,0)&amp;","&amp;IF(I34='Q6'!$D$2,1,0)&amp;","&amp;IF(J34='Q7'!$D$2,1,0)&amp;","&amp;IF(K34='Q8'!$D$2,1,0)&amp;","&amp;IF(L34='Q9'!$D$2,1,0)&amp;","&amp;IF(M34='Q10'!$D$2,1,0)&amp;","&amp;IF(N34='Q11'!$D$2,1,0)&amp;","&amp;IF(O34='Q12'!$D$2,1,0)&amp;","&amp;S34</f>
        <v>0,1,1,1,1,1,1,0,1,1,0,1,4</v>
      </c>
      <c r="V34" s="11" t="str">
        <f t="shared" si="18"/>
        <v>2,1,0,2,0,0,0,3,3,2,2,2,1,1,1,0,4</v>
      </c>
      <c r="W34" s="2">
        <f t="shared" si="19"/>
        <v>2</v>
      </c>
      <c r="X34" s="2">
        <f t="shared" si="20"/>
        <v>1</v>
      </c>
      <c r="Y34" s="2">
        <f t="shared" si="21"/>
        <v>0</v>
      </c>
      <c r="Z34" s="2">
        <f t="shared" si="22"/>
        <v>2</v>
      </c>
      <c r="AA34" s="2">
        <f t="shared" si="23"/>
        <v>0</v>
      </c>
      <c r="AB34" s="2">
        <f t="shared" si="24"/>
        <v>0</v>
      </c>
      <c r="AC34" s="2">
        <f t="shared" si="25"/>
        <v>0</v>
      </c>
      <c r="AD34" s="2">
        <f t="shared" si="26"/>
        <v>3</v>
      </c>
      <c r="AE34" s="2">
        <f t="shared" si="27"/>
        <v>3</v>
      </c>
      <c r="AF34" s="2">
        <f t="shared" si="28"/>
        <v>2</v>
      </c>
      <c r="AG34" s="2">
        <f t="shared" si="29"/>
        <v>2</v>
      </c>
      <c r="AH34" s="2">
        <f t="shared" si="30"/>
        <v>2</v>
      </c>
      <c r="AI34" s="2">
        <f t="shared" si="31"/>
        <v>1</v>
      </c>
      <c r="AJ34" s="2">
        <f t="shared" si="32"/>
        <v>1</v>
      </c>
      <c r="AK34" s="2">
        <f t="shared" si="33"/>
        <v>1</v>
      </c>
      <c r="AL34" s="2">
        <f t="shared" si="34"/>
        <v>0</v>
      </c>
    </row>
    <row r="35" spans="1:38" ht="18" customHeight="1" x14ac:dyDescent="0.25">
      <c r="A35" s="7"/>
      <c r="B35" s="7"/>
      <c r="C35" s="7"/>
      <c r="D35" s="8">
        <f>IF(Respostas!I35='Q1'!$C$2,'Q1'!$B$2,IF(Respostas!I35='Q1'!$C$3,'Q1'!$B$3,IF(Respostas!I35='Q1'!$C$4,'Q1'!$B$4,IF(Respostas!I35='Q1'!$C$5,'Q1'!$B$5,0))))</f>
        <v>51</v>
      </c>
      <c r="E35" s="8">
        <f>IF(Respostas!L35='Q2'!$C$2,'Q2'!$B$2,IF(Respostas!L35='Q2'!$C$3,'Q2'!$B$3,IF(Respostas!L35='Q2'!$C$4,'Q2'!$B$4,IF(Respostas!L35='Q2'!$C$5,'Q2'!$B$5,0))))</f>
        <v>53</v>
      </c>
      <c r="F35" s="8">
        <f>IF(Respostas!O35='Q3'!$C$2,'Q3'!$B$2,IF(Respostas!O35='Q3'!$C$3,'Q3'!$B$3,IF(Respostas!O35='Q3'!$C$4,'Q3'!$B$4,IF(Respostas!O35='Q3'!$C$5,'Q3'!$B$5,0))))</f>
        <v>60</v>
      </c>
      <c r="G35" s="8">
        <f>IF(Respostas!R35='Q4'!$C$2,'Q4'!$B$2,IF(Respostas!R35='Q4'!$C$3,'Q4'!$B$3,IF(Respostas!R35='Q4'!$C$4,'Q4'!$B$4,IF(Respostas!R35='Q4'!$C$5,'Q4'!$B$5,0))))</f>
        <v>62</v>
      </c>
      <c r="H35" s="8">
        <f>IF(Respostas!U35='Q5'!$C$2,'Q5'!$B$2,IF(Respostas!U35='Q5'!$C$3,'Q5'!$B$3,IF(Respostas!U35='Q5'!$C$4,'Q5'!$B$4,IF(Respostas!U35='Q5'!$C$5,'Q5'!$B$5,0))))</f>
        <v>67</v>
      </c>
      <c r="I35" s="8">
        <f>IF(Respostas!X35='Q6'!$C$2,'Q6'!$B$2,IF(Respostas!X35='Q6'!$C$3,'Q6'!$B$3,IF(Respostas!X35='Q6'!$C$4,'Q6'!$B$4,IF(Respostas!X35='Q6'!$C$5,'Q6'!$B$5,0))))</f>
        <v>69</v>
      </c>
      <c r="J35" s="8">
        <f>IF(Respostas!AA35='Q7'!$C$2,'Q7'!$B$2,IF(Respostas!AA35='Q7'!$C$3,'Q7'!$B$3,IF(Respostas!AA35='Q7'!$C$4,'Q7'!$B$4,IF(Respostas!AA35='Q7'!$C$5,'Q7'!$B$5,0))))</f>
        <v>74</v>
      </c>
      <c r="K35" s="8">
        <f>IF(Respostas!AD35='Q8'!$C$2,'Q8'!$B$2,IF(Respostas!AD35='Q8'!$C$3,'Q8'!$B$3,IF(Respostas!AD35='Q8'!$C$4,'Q8'!$B$4,IF(Respostas!AD35='Q8'!$C$5,'Q8'!$B$5,0))))</f>
        <v>77</v>
      </c>
      <c r="L35" s="8">
        <f>IF(Respostas!AG35='Q9'!$C$2,'Q9'!$B$2,IF(Respostas!AG35='Q9'!$C$3,'Q9'!$B$3,IF(Respostas!AG35='Q9'!$C$4,'Q9'!$B$4,IF(Respostas!AG35='Q9'!$C$5,'Q9'!$B$5,0))))</f>
        <v>83</v>
      </c>
      <c r="M35" s="8">
        <f>IF(Respostas!AJ35='Q10'!$C$2,'Q10'!$B$2,IF(Respostas!AJ35='Q10'!$C$3,'Q10'!$B$3,IF(Respostas!AJ35='Q10'!$C$4,'Q10'!$B$4,IF(Respostas!AJ35='Q10'!$C$5,'Q10'!$B$5,0))))</f>
        <v>87</v>
      </c>
      <c r="N35" s="8">
        <f>IF(Respostas!AM35='Q11'!$C$2,'Q11'!$B$2,IF(Respostas!AM35='Q11'!$C$3,'Q11'!$B$3,IF(Respostas!AM35='Q11'!$C$4,'Q11'!$B$4,IF(Respostas!AM35='Q11'!$C$5,'Q11'!$B$5,0))))</f>
        <v>91</v>
      </c>
      <c r="O35" s="8">
        <f>IF(Respostas!AP35='Q12'!$C$2,'Q12'!$B$2,IF(Respostas!AP35='Q12'!$C$3,'Q12'!$B$3,IF(Respostas!AP35='Q12'!$C$4,'Q12'!$B$4,IF(Respostas!AP35='Q12'!$C$5,'Q12'!$B$5,0))))</f>
        <v>93</v>
      </c>
      <c r="P35" s="8">
        <f>SUM(IF(D35='Q1'!$D$2,0,1),IF(E35='Q2'!$D$2,0,1),IF(F35='Q3'!$D$2,0,1),IF(G35='Q4'!$D$2,0,1))</f>
        <v>1</v>
      </c>
      <c r="Q35" s="8">
        <f>SUM(IF(H35='Q5'!$D$2,0,1),IF(I35='Q6'!$D$2,0,1),IF(J35='Q7'!$D$2,0,1),IF(K35='Q8'!$D$2,0,1))</f>
        <v>3</v>
      </c>
      <c r="R35" s="8">
        <f>SUM(IF(L35='Q9'!$D$2,0,1),IF(M35='Q10'!$D$2,0,1),IF(N35='Q11'!$D$2,0,1),IF(O35='Q12'!$D$2,0,1))</f>
        <v>3</v>
      </c>
      <c r="S35" s="8">
        <f t="shared" si="0"/>
        <v>5</v>
      </c>
      <c r="T35" s="7" t="str">
        <f t="shared" si="1"/>
        <v>51,53,60,62,67,69,74,77,83,87,91,93,5</v>
      </c>
      <c r="U35" s="7" t="str">
        <f>IF(D35='Q1'!$D$2,1,0)&amp;","&amp;IF(E35='Q2'!$D$2,1,0)&amp;","&amp;IF(F35='Q3'!$D$2,1,0)&amp;","&amp;IF(G35='Q4'!$D$2,1,0)&amp;","&amp;IF(H35='Q5'!$D$2,1,0)&amp;","&amp;IF(I35='Q6'!$D$2,1,0)&amp;","&amp;IF(J35='Q7'!$D$2,1,0)&amp;","&amp;IF(K35='Q8'!$D$2,1,0)&amp;","&amp;IF(L35='Q9'!$D$2,1,0)&amp;","&amp;IF(M35='Q10'!$D$2,1,0)&amp;","&amp;IF(N35='Q11'!$D$2,1,0)&amp;","&amp;IF(O35='Q12'!$D$2,1,0)&amp;","&amp;S35</f>
        <v>0,1,1,1,0,0,0,1,1,0,0,0,5</v>
      </c>
      <c r="V35" s="11" t="str">
        <f t="shared" si="18"/>
        <v>3,1,0,2,3,1,2,1,3,3,3,1,1,3,3,1,5</v>
      </c>
      <c r="W35" s="2">
        <f t="shared" si="19"/>
        <v>3</v>
      </c>
      <c r="X35" s="2">
        <f t="shared" si="20"/>
        <v>1</v>
      </c>
      <c r="Y35" s="2">
        <f t="shared" si="21"/>
        <v>0</v>
      </c>
      <c r="Z35" s="2">
        <f t="shared" si="22"/>
        <v>2</v>
      </c>
      <c r="AA35" s="2">
        <f t="shared" si="23"/>
        <v>3</v>
      </c>
      <c r="AB35" s="2">
        <f t="shared" si="24"/>
        <v>1</v>
      </c>
      <c r="AC35" s="2">
        <f t="shared" si="25"/>
        <v>2</v>
      </c>
      <c r="AD35" s="2">
        <f t="shared" si="26"/>
        <v>1</v>
      </c>
      <c r="AE35" s="2">
        <f t="shared" si="27"/>
        <v>3</v>
      </c>
      <c r="AF35" s="2">
        <f t="shared" si="28"/>
        <v>3</v>
      </c>
      <c r="AG35" s="2">
        <f t="shared" si="29"/>
        <v>3</v>
      </c>
      <c r="AH35" s="2">
        <f t="shared" si="30"/>
        <v>1</v>
      </c>
      <c r="AI35" s="2">
        <f t="shared" si="31"/>
        <v>1</v>
      </c>
      <c r="AJ35" s="2">
        <f t="shared" si="32"/>
        <v>3</v>
      </c>
      <c r="AK35" s="2">
        <f t="shared" si="33"/>
        <v>3</v>
      </c>
      <c r="AL35" s="2">
        <f t="shared" si="34"/>
        <v>1</v>
      </c>
    </row>
    <row r="36" spans="1:38" ht="18" customHeight="1" x14ac:dyDescent="0.25">
      <c r="A36" s="7"/>
      <c r="B36" s="7"/>
      <c r="C36" s="7"/>
      <c r="D36" s="8">
        <f>IF(Respostas!I36='Q1'!$C$2,'Q1'!$B$2,IF(Respostas!I36='Q1'!$C$3,'Q1'!$B$3,IF(Respostas!I36='Q1'!$C$4,'Q1'!$B$4,IF(Respostas!I36='Q1'!$C$5,'Q1'!$B$5,0))))</f>
        <v>52</v>
      </c>
      <c r="E36" s="8">
        <f>IF(Respostas!L36='Q2'!$C$2,'Q2'!$B$2,IF(Respostas!L36='Q2'!$C$3,'Q2'!$B$3,IF(Respostas!L36='Q2'!$C$4,'Q2'!$B$4,IF(Respostas!L36='Q2'!$C$5,'Q2'!$B$5,0))))</f>
        <v>53</v>
      </c>
      <c r="F36" s="8">
        <f>IF(Respostas!O36='Q3'!$C$2,'Q3'!$B$2,IF(Respostas!O36='Q3'!$C$3,'Q3'!$B$3,IF(Respostas!O36='Q3'!$C$4,'Q3'!$B$4,IF(Respostas!O36='Q3'!$C$5,'Q3'!$B$5,0))))</f>
        <v>60</v>
      </c>
      <c r="G36" s="8">
        <f>IF(Respostas!R36='Q4'!$C$2,'Q4'!$B$2,IF(Respostas!R36='Q4'!$C$3,'Q4'!$B$3,IF(Respostas!R36='Q4'!$C$4,'Q4'!$B$4,IF(Respostas!R36='Q4'!$C$5,'Q4'!$B$5,0))))</f>
        <v>62</v>
      </c>
      <c r="H36" s="8">
        <f>IF(Respostas!U36='Q5'!$C$2,'Q5'!$B$2,IF(Respostas!U36='Q5'!$C$3,'Q5'!$B$3,IF(Respostas!U36='Q5'!$C$4,'Q5'!$B$4,IF(Respostas!U36='Q5'!$C$5,'Q5'!$B$5,0))))</f>
        <v>68</v>
      </c>
      <c r="I36" s="8">
        <f>IF(Respostas!X36='Q6'!$C$2,'Q6'!$B$2,IF(Respostas!X36='Q6'!$C$3,'Q6'!$B$3,IF(Respostas!X36='Q6'!$C$4,'Q6'!$B$4,IF(Respostas!X36='Q6'!$C$5,'Q6'!$B$5,0))))</f>
        <v>72</v>
      </c>
      <c r="J36" s="8">
        <f>IF(Respostas!AA36='Q7'!$C$2,'Q7'!$B$2,IF(Respostas!AA36='Q7'!$C$3,'Q7'!$B$3,IF(Respostas!AA36='Q7'!$C$4,'Q7'!$B$4,IF(Respostas!AA36='Q7'!$C$5,'Q7'!$B$5,0))))</f>
        <v>74</v>
      </c>
      <c r="K36" s="8">
        <f>IF(Respostas!AD36='Q8'!$C$2,'Q8'!$B$2,IF(Respostas!AD36='Q8'!$C$3,'Q8'!$B$3,IF(Respostas!AD36='Q8'!$C$4,'Q8'!$B$4,IF(Respostas!AD36='Q8'!$C$5,'Q8'!$B$5,0))))</f>
        <v>79</v>
      </c>
      <c r="L36" s="8">
        <f>IF(Respostas!AG36='Q9'!$C$2,'Q9'!$B$2,IF(Respostas!AG36='Q9'!$C$3,'Q9'!$B$3,IF(Respostas!AG36='Q9'!$C$4,'Q9'!$B$4,IF(Respostas!AG36='Q9'!$C$5,'Q9'!$B$5,0))))</f>
        <v>84</v>
      </c>
      <c r="M36" s="8">
        <f>IF(Respostas!AJ36='Q10'!$C$2,'Q10'!$B$2,IF(Respostas!AJ36='Q10'!$C$3,'Q10'!$B$3,IF(Respostas!AJ36='Q10'!$C$4,'Q10'!$B$4,IF(Respostas!AJ36='Q10'!$C$5,'Q10'!$B$5,0))))</f>
        <v>88</v>
      </c>
      <c r="N36" s="8">
        <f>IF(Respostas!AM36='Q11'!$C$2,'Q11'!$B$2,IF(Respostas!AM36='Q11'!$C$3,'Q11'!$B$3,IF(Respostas!AM36='Q11'!$C$4,'Q11'!$B$4,IF(Respostas!AM36='Q11'!$C$5,'Q11'!$B$5,0))))</f>
        <v>91</v>
      </c>
      <c r="O36" s="8">
        <f>IF(Respostas!AP36='Q12'!$C$2,'Q12'!$B$2,IF(Respostas!AP36='Q12'!$C$3,'Q12'!$B$3,IF(Respostas!AP36='Q12'!$C$4,'Q12'!$B$4,IF(Respostas!AP36='Q12'!$C$5,'Q12'!$B$5,0))))</f>
        <v>95</v>
      </c>
      <c r="P36" s="8">
        <f>SUM(IF(D36='Q1'!$D$2,0,1),IF(E36='Q2'!$D$2,0,1),IF(F36='Q3'!$D$2,0,1),IF(G36='Q4'!$D$2,0,1))</f>
        <v>0</v>
      </c>
      <c r="Q36" s="8">
        <f>SUM(IF(H36='Q5'!$D$2,0,1),IF(I36='Q6'!$D$2,0,1),IF(J36='Q7'!$D$2,0,1),IF(K36='Q8'!$D$2,0,1))</f>
        <v>2</v>
      </c>
      <c r="R36" s="8">
        <f>SUM(IF(L36='Q9'!$D$2,0,1),IF(M36='Q10'!$D$2,0,1),IF(N36='Q11'!$D$2,0,1),IF(O36='Q12'!$D$2,0,1))</f>
        <v>4</v>
      </c>
      <c r="S36" s="8">
        <f t="shared" si="0"/>
        <v>6</v>
      </c>
      <c r="T36" s="7" t="str">
        <f t="shared" si="1"/>
        <v>52,53,60,62,68,72,74,79,84,88,91,95,6</v>
      </c>
      <c r="U36" s="7" t="str">
        <f>IF(D36='Q1'!$D$2,1,0)&amp;","&amp;IF(E36='Q2'!$D$2,1,0)&amp;","&amp;IF(F36='Q3'!$D$2,1,0)&amp;","&amp;IF(G36='Q4'!$D$2,1,0)&amp;","&amp;IF(H36='Q5'!$D$2,1,0)&amp;","&amp;IF(I36='Q6'!$D$2,1,0)&amp;","&amp;IF(J36='Q7'!$D$2,1,0)&amp;","&amp;IF(K36='Q8'!$D$2,1,0)&amp;","&amp;IF(L36='Q9'!$D$2,1,0)&amp;","&amp;IF(M36='Q10'!$D$2,1,0)&amp;","&amp;IF(N36='Q11'!$D$2,1,0)&amp;","&amp;IF(O36='Q12'!$D$2,1,0)&amp;","&amp;S36</f>
        <v>1,1,1,1,1,1,0,0,0,0,0,0,6</v>
      </c>
      <c r="V36" s="11" t="str">
        <f t="shared" si="18"/>
        <v>0,1,0,2,0,0,2,3,0,0,3,3,0,2,0,2,6</v>
      </c>
      <c r="W36" s="2">
        <f t="shared" si="19"/>
        <v>0</v>
      </c>
      <c r="X36" s="2">
        <f t="shared" si="20"/>
        <v>1</v>
      </c>
      <c r="Y36" s="2">
        <f t="shared" si="21"/>
        <v>0</v>
      </c>
      <c r="Z36" s="2">
        <f t="shared" si="22"/>
        <v>2</v>
      </c>
      <c r="AA36" s="2">
        <f t="shared" si="23"/>
        <v>0</v>
      </c>
      <c r="AB36" s="2">
        <f t="shared" si="24"/>
        <v>0</v>
      </c>
      <c r="AC36" s="2">
        <f t="shared" si="25"/>
        <v>2</v>
      </c>
      <c r="AD36" s="2">
        <f t="shared" si="26"/>
        <v>3</v>
      </c>
      <c r="AE36" s="2">
        <f t="shared" si="27"/>
        <v>0</v>
      </c>
      <c r="AF36" s="2">
        <f t="shared" si="28"/>
        <v>0</v>
      </c>
      <c r="AG36" s="2">
        <f t="shared" si="29"/>
        <v>3</v>
      </c>
      <c r="AH36" s="2">
        <f t="shared" si="30"/>
        <v>3</v>
      </c>
      <c r="AI36" s="2">
        <f t="shared" si="31"/>
        <v>0</v>
      </c>
      <c r="AJ36" s="2">
        <f t="shared" si="32"/>
        <v>2</v>
      </c>
      <c r="AK36" s="2">
        <f t="shared" si="33"/>
        <v>0</v>
      </c>
      <c r="AL36" s="2">
        <f t="shared" si="34"/>
        <v>2</v>
      </c>
    </row>
    <row r="37" spans="1:38" ht="18" customHeight="1" x14ac:dyDescent="0.25">
      <c r="A37" s="7"/>
      <c r="B37" s="7"/>
      <c r="C37" s="7"/>
      <c r="D37" s="8">
        <f>IF(Respostas!I37='Q1'!$C$2,'Q1'!$B$2,IF(Respostas!I37='Q1'!$C$3,'Q1'!$B$3,IF(Respostas!I37='Q1'!$C$4,'Q1'!$B$4,IF(Respostas!I37='Q1'!$C$5,'Q1'!$B$5,0))))</f>
        <v>50</v>
      </c>
      <c r="E37" s="8">
        <f>IF(Respostas!L37='Q2'!$C$2,'Q2'!$B$2,IF(Respostas!L37='Q2'!$C$3,'Q2'!$B$3,IF(Respostas!L37='Q2'!$C$4,'Q2'!$B$4,IF(Respostas!L37='Q2'!$C$5,'Q2'!$B$5,0))))</f>
        <v>53</v>
      </c>
      <c r="F37" s="8">
        <f>IF(Respostas!O37='Q3'!$C$2,'Q3'!$B$2,IF(Respostas!O37='Q3'!$C$3,'Q3'!$B$3,IF(Respostas!O37='Q3'!$C$4,'Q3'!$B$4,IF(Respostas!O37='Q3'!$C$5,'Q3'!$B$5,0))))</f>
        <v>60</v>
      </c>
      <c r="G37" s="8">
        <f>IF(Respostas!R37='Q4'!$C$2,'Q4'!$B$2,IF(Respostas!R37='Q4'!$C$3,'Q4'!$B$3,IF(Respostas!R37='Q4'!$C$4,'Q4'!$B$4,IF(Respostas!R37='Q4'!$C$5,'Q4'!$B$5,0))))</f>
        <v>62</v>
      </c>
      <c r="H37" s="8">
        <f>IF(Respostas!U37='Q5'!$C$2,'Q5'!$B$2,IF(Respostas!U37='Q5'!$C$3,'Q5'!$B$3,IF(Respostas!U37='Q5'!$C$4,'Q5'!$B$4,IF(Respostas!U37='Q5'!$C$5,'Q5'!$B$5,0))))</f>
        <v>68</v>
      </c>
      <c r="I37" s="8">
        <f>IF(Respostas!X37='Q6'!$C$2,'Q6'!$B$2,IF(Respostas!X37='Q6'!$C$3,'Q6'!$B$3,IF(Respostas!X37='Q6'!$C$4,'Q6'!$B$4,IF(Respostas!X37='Q6'!$C$5,'Q6'!$B$5,0))))</f>
        <v>72</v>
      </c>
      <c r="J37" s="8">
        <f>IF(Respostas!AA37='Q7'!$C$2,'Q7'!$B$2,IF(Respostas!AA37='Q7'!$C$3,'Q7'!$B$3,IF(Respostas!AA37='Q7'!$C$4,'Q7'!$B$4,IF(Respostas!AA37='Q7'!$C$5,'Q7'!$B$5,0))))</f>
        <v>76</v>
      </c>
      <c r="K37" s="8">
        <f>IF(Respostas!AD37='Q8'!$C$2,'Q8'!$B$2,IF(Respostas!AD37='Q8'!$C$3,'Q8'!$B$3,IF(Respostas!AD37='Q8'!$C$4,'Q8'!$B$4,IF(Respostas!AD37='Q8'!$C$5,'Q8'!$B$5,0))))</f>
        <v>79</v>
      </c>
      <c r="L37" s="8">
        <f>IF(Respostas!AG37='Q9'!$C$2,'Q9'!$B$2,IF(Respostas!AG37='Q9'!$C$3,'Q9'!$B$3,IF(Respostas!AG37='Q9'!$C$4,'Q9'!$B$4,IF(Respostas!AG37='Q9'!$C$5,'Q9'!$B$5,0))))</f>
        <v>84</v>
      </c>
      <c r="M37" s="8">
        <f>IF(Respostas!AJ37='Q10'!$C$2,'Q10'!$B$2,IF(Respostas!AJ37='Q10'!$C$3,'Q10'!$B$3,IF(Respostas!AJ37='Q10'!$C$4,'Q10'!$B$4,IF(Respostas!AJ37='Q10'!$C$5,'Q10'!$B$5,0))))</f>
        <v>88</v>
      </c>
      <c r="N37" s="8">
        <f>IF(Respostas!AM37='Q11'!$C$2,'Q11'!$B$2,IF(Respostas!AM37='Q11'!$C$3,'Q11'!$B$3,IF(Respostas!AM37='Q11'!$C$4,'Q11'!$B$4,IF(Respostas!AM37='Q11'!$C$5,'Q11'!$B$5,0))))</f>
        <v>90</v>
      </c>
      <c r="O37" s="8">
        <f>IF(Respostas!AP37='Q12'!$C$2,'Q12'!$B$2,IF(Respostas!AP37='Q12'!$C$3,'Q12'!$B$3,IF(Respostas!AP37='Q12'!$C$4,'Q12'!$B$4,IF(Respostas!AP37='Q12'!$C$5,'Q12'!$B$5,0))))</f>
        <v>94</v>
      </c>
      <c r="P37" s="8">
        <f>SUM(IF(D37='Q1'!$D$2,0,1),IF(E37='Q2'!$D$2,0,1),IF(F37='Q3'!$D$2,0,1),IF(G37='Q4'!$D$2,0,1))</f>
        <v>1</v>
      </c>
      <c r="Q37" s="8">
        <f>SUM(IF(H37='Q5'!$D$2,0,1),IF(I37='Q6'!$D$2,0,1),IF(J37='Q7'!$D$2,0,1),IF(K37='Q8'!$D$2,0,1))</f>
        <v>1</v>
      </c>
      <c r="R37" s="8">
        <f>SUM(IF(L37='Q9'!$D$2,0,1),IF(M37='Q10'!$D$2,0,1),IF(N37='Q11'!$D$2,0,1),IF(O37='Q12'!$D$2,0,1))</f>
        <v>3</v>
      </c>
      <c r="S37" s="8">
        <f t="shared" si="0"/>
        <v>6</v>
      </c>
      <c r="T37" s="7" t="str">
        <f t="shared" si="1"/>
        <v>50,53,60,62,68,72,76,79,84,88,90,94,6</v>
      </c>
      <c r="U37" s="7" t="str">
        <f>IF(D37='Q1'!$D$2,1,0)&amp;","&amp;IF(E37='Q2'!$D$2,1,0)&amp;","&amp;IF(F37='Q3'!$D$2,1,0)&amp;","&amp;IF(G37='Q4'!$D$2,1,0)&amp;","&amp;IF(H37='Q5'!$D$2,1,0)&amp;","&amp;IF(I37='Q6'!$D$2,1,0)&amp;","&amp;IF(J37='Q7'!$D$2,1,0)&amp;","&amp;IF(K37='Q8'!$D$2,1,0)&amp;","&amp;IF(L37='Q9'!$D$2,1,0)&amp;","&amp;IF(M37='Q10'!$D$2,1,0)&amp;","&amp;IF(N37='Q11'!$D$2,1,0)&amp;","&amp;IF(O37='Q12'!$D$2,1,0)&amp;","&amp;S37</f>
        <v>0,1,1,1,1,1,1,0,0,0,0,1,6</v>
      </c>
      <c r="V37" s="11" t="str">
        <f t="shared" si="18"/>
        <v>2,1,0,2,0,0,0,3,0,0,2,2,1,1,3,2,6</v>
      </c>
      <c r="W37" s="2">
        <f t="shared" si="19"/>
        <v>2</v>
      </c>
      <c r="X37" s="2">
        <f t="shared" si="20"/>
        <v>1</v>
      </c>
      <c r="Y37" s="2">
        <f t="shared" si="21"/>
        <v>0</v>
      </c>
      <c r="Z37" s="2">
        <f t="shared" si="22"/>
        <v>2</v>
      </c>
      <c r="AA37" s="2">
        <f t="shared" si="23"/>
        <v>0</v>
      </c>
      <c r="AB37" s="2">
        <f t="shared" si="24"/>
        <v>0</v>
      </c>
      <c r="AC37" s="2">
        <f t="shared" si="25"/>
        <v>0</v>
      </c>
      <c r="AD37" s="2">
        <f t="shared" si="26"/>
        <v>3</v>
      </c>
      <c r="AE37" s="2">
        <f t="shared" si="27"/>
        <v>0</v>
      </c>
      <c r="AF37" s="2">
        <f t="shared" si="28"/>
        <v>0</v>
      </c>
      <c r="AG37" s="2">
        <f t="shared" si="29"/>
        <v>2</v>
      </c>
      <c r="AH37" s="2">
        <f t="shared" si="30"/>
        <v>2</v>
      </c>
      <c r="AI37" s="2">
        <f t="shared" si="31"/>
        <v>1</v>
      </c>
      <c r="AJ37" s="2">
        <f t="shared" si="32"/>
        <v>1</v>
      </c>
      <c r="AK37" s="2">
        <f t="shared" si="33"/>
        <v>3</v>
      </c>
      <c r="AL37" s="2">
        <f t="shared" si="34"/>
        <v>2</v>
      </c>
    </row>
    <row r="38" spans="1:38" ht="18" customHeight="1" x14ac:dyDescent="0.25">
      <c r="A38" s="7"/>
      <c r="B38" s="7"/>
      <c r="C38" s="7"/>
      <c r="D38" s="8">
        <f>IF(Respostas!I38='Q1'!$C$2,'Q1'!$B$2,IF(Respostas!I38='Q1'!$C$3,'Q1'!$B$3,IF(Respostas!I38='Q1'!$C$4,'Q1'!$B$4,IF(Respostas!I38='Q1'!$C$5,'Q1'!$B$5,0))))</f>
        <v>51</v>
      </c>
      <c r="E38" s="8">
        <f>IF(Respostas!L38='Q2'!$C$2,'Q2'!$B$2,IF(Respostas!L38='Q2'!$C$3,'Q2'!$B$3,IF(Respostas!L38='Q2'!$C$4,'Q2'!$B$4,IF(Respostas!L38='Q2'!$C$5,'Q2'!$B$5,0))))</f>
        <v>56</v>
      </c>
      <c r="F38" s="8">
        <f>IF(Respostas!O38='Q3'!$C$2,'Q3'!$B$2,IF(Respostas!O38='Q3'!$C$3,'Q3'!$B$3,IF(Respostas!O38='Q3'!$C$4,'Q3'!$B$4,IF(Respostas!O38='Q3'!$C$5,'Q3'!$B$5,0))))</f>
        <v>60</v>
      </c>
      <c r="G38" s="8">
        <f>IF(Respostas!R38='Q4'!$C$2,'Q4'!$B$2,IF(Respostas!R38='Q4'!$C$3,'Q4'!$B$3,IF(Respostas!R38='Q4'!$C$4,'Q4'!$B$4,IF(Respostas!R38='Q4'!$C$5,'Q4'!$B$5,0))))</f>
        <v>64</v>
      </c>
      <c r="H38" s="8">
        <f>IF(Respostas!U38='Q5'!$C$2,'Q5'!$B$2,IF(Respostas!U38='Q5'!$C$3,'Q5'!$B$3,IF(Respostas!U38='Q5'!$C$4,'Q5'!$B$4,IF(Respostas!U38='Q5'!$C$5,'Q5'!$B$5,0))))</f>
        <v>68</v>
      </c>
      <c r="I38" s="8">
        <f>IF(Respostas!X38='Q6'!$C$2,'Q6'!$B$2,IF(Respostas!X38='Q6'!$C$3,'Q6'!$B$3,IF(Respostas!X38='Q6'!$C$4,'Q6'!$B$4,IF(Respostas!X38='Q6'!$C$5,'Q6'!$B$5,0))))</f>
        <v>69</v>
      </c>
      <c r="J38" s="8">
        <f>IF(Respostas!AA38='Q7'!$C$2,'Q7'!$B$2,IF(Respostas!AA38='Q7'!$C$3,'Q7'!$B$3,IF(Respostas!AA38='Q7'!$C$4,'Q7'!$B$4,IF(Respostas!AA38='Q7'!$C$5,'Q7'!$B$5,0))))</f>
        <v>74</v>
      </c>
      <c r="K38" s="8">
        <f>IF(Respostas!AD38='Q8'!$C$2,'Q8'!$B$2,IF(Respostas!AD38='Q8'!$C$3,'Q8'!$B$3,IF(Respostas!AD38='Q8'!$C$4,'Q8'!$B$4,IF(Respostas!AD38='Q8'!$C$5,'Q8'!$B$5,0))))</f>
        <v>78</v>
      </c>
      <c r="L38" s="8">
        <f>IF(Respostas!AG38='Q9'!$C$2,'Q9'!$B$2,IF(Respostas!AG38='Q9'!$C$3,'Q9'!$B$3,IF(Respostas!AG38='Q9'!$C$4,'Q9'!$B$4,IF(Respostas!AG38='Q9'!$C$5,'Q9'!$B$5,0))))</f>
        <v>82</v>
      </c>
      <c r="M38" s="8">
        <f>IF(Respostas!AJ38='Q10'!$C$2,'Q10'!$B$2,IF(Respostas!AJ38='Q10'!$C$3,'Q10'!$B$3,IF(Respostas!AJ38='Q10'!$C$4,'Q10'!$B$4,IF(Respostas!AJ38='Q10'!$C$5,'Q10'!$B$5,0))))</f>
        <v>87</v>
      </c>
      <c r="N38" s="8">
        <f>IF(Respostas!AM38='Q11'!$C$2,'Q11'!$B$2,IF(Respostas!AM38='Q11'!$C$3,'Q11'!$B$3,IF(Respostas!AM38='Q11'!$C$4,'Q11'!$B$4,IF(Respostas!AM38='Q11'!$C$5,'Q11'!$B$5,0))))</f>
        <v>92</v>
      </c>
      <c r="O38" s="8">
        <f>IF(Respostas!AP38='Q12'!$C$2,'Q12'!$B$2,IF(Respostas!AP38='Q12'!$C$3,'Q12'!$B$3,IF(Respostas!AP38='Q12'!$C$4,'Q12'!$B$4,IF(Respostas!AP38='Q12'!$C$5,'Q12'!$B$5,0))))</f>
        <v>94</v>
      </c>
      <c r="P38" s="8">
        <f>SUM(IF(D38='Q1'!$D$2,0,1),IF(E38='Q2'!$D$2,0,1),IF(F38='Q3'!$D$2,0,1),IF(G38='Q4'!$D$2,0,1))</f>
        <v>3</v>
      </c>
      <c r="Q38" s="8">
        <f>SUM(IF(H38='Q5'!$D$2,0,1),IF(I38='Q6'!$D$2,0,1),IF(J38='Q7'!$D$2,0,1),IF(K38='Q8'!$D$2,0,1))</f>
        <v>3</v>
      </c>
      <c r="R38" s="8">
        <f>SUM(IF(L38='Q9'!$D$2,0,1),IF(M38='Q10'!$D$2,0,1),IF(N38='Q11'!$D$2,0,1),IF(O38='Q12'!$D$2,0,1))</f>
        <v>2</v>
      </c>
      <c r="S38" s="8">
        <f t="shared" si="0"/>
        <v>4</v>
      </c>
      <c r="T38" s="7" t="str">
        <f t="shared" si="1"/>
        <v>51,56,60,64,68,69,74,78,82,87,92,94,4</v>
      </c>
      <c r="U38" s="7" t="str">
        <f>IF(D38='Q1'!$D$2,1,0)&amp;","&amp;IF(E38='Q2'!$D$2,1,0)&amp;","&amp;IF(F38='Q3'!$D$2,1,0)&amp;","&amp;IF(G38='Q4'!$D$2,1,0)&amp;","&amp;IF(H38='Q5'!$D$2,1,0)&amp;","&amp;IF(I38='Q6'!$D$2,1,0)&amp;","&amp;IF(J38='Q7'!$D$2,1,0)&amp;","&amp;IF(K38='Q8'!$D$2,1,0)&amp;","&amp;IF(L38='Q9'!$D$2,1,0)&amp;","&amp;IF(M38='Q10'!$D$2,1,0)&amp;","&amp;IF(N38='Q11'!$D$2,1,0)&amp;","&amp;IF(O38='Q12'!$D$2,1,0)&amp;","&amp;S38</f>
        <v>0,0,1,0,1,0,0,0,0,0,1,1,4</v>
      </c>
      <c r="V38" s="11" t="str">
        <f t="shared" si="18"/>
        <v>3,0,0,0,0,1,2,2,2,3,0,2,3,3,2,0,4</v>
      </c>
      <c r="W38" s="2">
        <f t="shared" si="19"/>
        <v>3</v>
      </c>
      <c r="X38" s="2">
        <f t="shared" si="20"/>
        <v>0</v>
      </c>
      <c r="Y38" s="2">
        <f t="shared" si="21"/>
        <v>0</v>
      </c>
      <c r="Z38" s="2">
        <f t="shared" si="22"/>
        <v>0</v>
      </c>
      <c r="AA38" s="2">
        <f t="shared" si="23"/>
        <v>0</v>
      </c>
      <c r="AB38" s="2">
        <f t="shared" si="24"/>
        <v>1</v>
      </c>
      <c r="AC38" s="2">
        <f t="shared" si="25"/>
        <v>2</v>
      </c>
      <c r="AD38" s="2">
        <f t="shared" si="26"/>
        <v>2</v>
      </c>
      <c r="AE38" s="2">
        <f t="shared" si="27"/>
        <v>2</v>
      </c>
      <c r="AF38" s="2">
        <f t="shared" si="28"/>
        <v>3</v>
      </c>
      <c r="AG38" s="2">
        <f t="shared" si="29"/>
        <v>0</v>
      </c>
      <c r="AH38" s="2">
        <f t="shared" si="30"/>
        <v>2</v>
      </c>
      <c r="AI38" s="2">
        <f t="shared" si="31"/>
        <v>3</v>
      </c>
      <c r="AJ38" s="2">
        <f t="shared" si="32"/>
        <v>3</v>
      </c>
      <c r="AK38" s="2">
        <f t="shared" si="33"/>
        <v>2</v>
      </c>
      <c r="AL38" s="2">
        <f t="shared" si="34"/>
        <v>0</v>
      </c>
    </row>
    <row r="39" spans="1:38" ht="18" customHeight="1" x14ac:dyDescent="0.25">
      <c r="A39" s="7"/>
      <c r="B39" s="7"/>
      <c r="C39" s="7"/>
      <c r="D39" s="8">
        <f>IF(Respostas!I39='Q1'!$C$2,'Q1'!$B$2,IF(Respostas!I39='Q1'!$C$3,'Q1'!$B$3,IF(Respostas!I39='Q1'!$C$4,'Q1'!$B$4,IF(Respostas!I39='Q1'!$C$5,'Q1'!$B$5,0))))</f>
        <v>51</v>
      </c>
      <c r="E39" s="8">
        <f>IF(Respostas!L39='Q2'!$C$2,'Q2'!$B$2,IF(Respostas!L39='Q2'!$C$3,'Q2'!$B$3,IF(Respostas!L39='Q2'!$C$4,'Q2'!$B$4,IF(Respostas!L39='Q2'!$C$5,'Q2'!$B$5,0))))</f>
        <v>53</v>
      </c>
      <c r="F39" s="8">
        <f>IF(Respostas!O39='Q3'!$C$2,'Q3'!$B$2,IF(Respostas!O39='Q3'!$C$3,'Q3'!$B$3,IF(Respostas!O39='Q3'!$C$4,'Q3'!$B$4,IF(Respostas!O39='Q3'!$C$5,'Q3'!$B$5,0))))</f>
        <v>59</v>
      </c>
      <c r="G39" s="8">
        <f>IF(Respostas!R39='Q4'!$C$2,'Q4'!$B$2,IF(Respostas!R39='Q4'!$C$3,'Q4'!$B$3,IF(Respostas!R39='Q4'!$C$4,'Q4'!$B$4,IF(Respostas!R39='Q4'!$C$5,'Q4'!$B$5,0))))</f>
        <v>61</v>
      </c>
      <c r="H39" s="8">
        <f>IF(Respostas!U39='Q5'!$C$2,'Q5'!$B$2,IF(Respostas!U39='Q5'!$C$3,'Q5'!$B$3,IF(Respostas!U39='Q5'!$C$4,'Q5'!$B$4,IF(Respostas!U39='Q5'!$C$5,'Q5'!$B$5,0))))</f>
        <v>67</v>
      </c>
      <c r="I39" s="8">
        <f>IF(Respostas!X39='Q6'!$C$2,'Q6'!$B$2,IF(Respostas!X39='Q6'!$C$3,'Q6'!$B$3,IF(Respostas!X39='Q6'!$C$4,'Q6'!$B$4,IF(Respostas!X39='Q6'!$C$5,'Q6'!$B$5,0))))</f>
        <v>69</v>
      </c>
      <c r="J39" s="8">
        <f>IF(Respostas!AA39='Q7'!$C$2,'Q7'!$B$2,IF(Respostas!AA39='Q7'!$C$3,'Q7'!$B$3,IF(Respostas!AA39='Q7'!$C$4,'Q7'!$B$4,IF(Respostas!AA39='Q7'!$C$5,'Q7'!$B$5,0))))</f>
        <v>76</v>
      </c>
      <c r="K39" s="8">
        <f>IF(Respostas!AD39='Q8'!$C$2,'Q8'!$B$2,IF(Respostas!AD39='Q8'!$C$3,'Q8'!$B$3,IF(Respostas!AD39='Q8'!$C$4,'Q8'!$B$4,IF(Respostas!AD39='Q8'!$C$5,'Q8'!$B$5,0))))</f>
        <v>77</v>
      </c>
      <c r="L39" s="8">
        <f>IF(Respostas!AG39='Q9'!$C$2,'Q9'!$B$2,IF(Respostas!AG39='Q9'!$C$3,'Q9'!$B$3,IF(Respostas!AG39='Q9'!$C$4,'Q9'!$B$4,IF(Respostas!AG39='Q9'!$C$5,'Q9'!$B$5,0))))</f>
        <v>84</v>
      </c>
      <c r="M39" s="8">
        <f>IF(Respostas!AJ39='Q10'!$C$2,'Q10'!$B$2,IF(Respostas!AJ39='Q10'!$C$3,'Q10'!$B$3,IF(Respostas!AJ39='Q10'!$C$4,'Q10'!$B$4,IF(Respostas!AJ39='Q10'!$C$5,'Q10'!$B$5,0))))</f>
        <v>86</v>
      </c>
      <c r="N39" s="8">
        <f>IF(Respostas!AM39='Q11'!$C$2,'Q11'!$B$2,IF(Respostas!AM39='Q11'!$C$3,'Q11'!$B$3,IF(Respostas!AM39='Q11'!$C$4,'Q11'!$B$4,IF(Respostas!AM39='Q11'!$C$5,'Q11'!$B$5,0))))</f>
        <v>90</v>
      </c>
      <c r="O39" s="8">
        <f>IF(Respostas!AP39='Q12'!$C$2,'Q12'!$B$2,IF(Respostas!AP39='Q12'!$C$3,'Q12'!$B$3,IF(Respostas!AP39='Q12'!$C$4,'Q12'!$B$4,IF(Respostas!AP39='Q12'!$C$5,'Q12'!$B$5,0))))</f>
        <v>94</v>
      </c>
      <c r="P39" s="8">
        <f>SUM(IF(D39='Q1'!$D$2,0,1),IF(E39='Q2'!$D$2,0,1),IF(F39='Q3'!$D$2,0,1),IF(G39='Q4'!$D$2,0,1))</f>
        <v>3</v>
      </c>
      <c r="Q39" s="8">
        <f>SUM(IF(H39='Q5'!$D$2,0,1),IF(I39='Q6'!$D$2,0,1),IF(J39='Q7'!$D$2,0,1),IF(K39='Q8'!$D$2,0,1))</f>
        <v>2</v>
      </c>
      <c r="R39" s="8">
        <f>SUM(IF(L39='Q9'!$D$2,0,1),IF(M39='Q10'!$D$2,0,1),IF(N39='Q11'!$D$2,0,1),IF(O39='Q12'!$D$2,0,1))</f>
        <v>2</v>
      </c>
      <c r="S39" s="8">
        <f t="shared" si="0"/>
        <v>4</v>
      </c>
      <c r="T39" s="7" t="str">
        <f t="shared" si="1"/>
        <v>51,53,59,61,67,69,76,77,84,86,90,94,4</v>
      </c>
      <c r="U39" s="7" t="str">
        <f>IF(D39='Q1'!$D$2,1,0)&amp;","&amp;IF(E39='Q2'!$D$2,1,0)&amp;","&amp;IF(F39='Q3'!$D$2,1,0)&amp;","&amp;IF(G39='Q4'!$D$2,1,0)&amp;","&amp;IF(H39='Q5'!$D$2,1,0)&amp;","&amp;IF(I39='Q6'!$D$2,1,0)&amp;","&amp;IF(J39='Q7'!$D$2,1,0)&amp;","&amp;IF(K39='Q8'!$D$2,1,0)&amp;","&amp;IF(L39='Q9'!$D$2,1,0)&amp;","&amp;IF(M39='Q10'!$D$2,1,0)&amp;","&amp;IF(N39='Q11'!$D$2,1,0)&amp;","&amp;IF(O39='Q12'!$D$2,1,0)&amp;","&amp;S39</f>
        <v>0,1,0,0,0,0,1,1,0,1,0,1,4</v>
      </c>
      <c r="V39" s="11" t="str">
        <f t="shared" si="18"/>
        <v>3,1,3,1,3,1,0,1,0,2,2,2,3,2,2,0,4</v>
      </c>
      <c r="W39" s="2">
        <f t="shared" si="19"/>
        <v>3</v>
      </c>
      <c r="X39" s="2">
        <f t="shared" si="20"/>
        <v>1</v>
      </c>
      <c r="Y39" s="2">
        <f t="shared" si="21"/>
        <v>3</v>
      </c>
      <c r="Z39" s="2">
        <f t="shared" si="22"/>
        <v>1</v>
      </c>
      <c r="AA39" s="2">
        <f t="shared" si="23"/>
        <v>3</v>
      </c>
      <c r="AB39" s="2">
        <f t="shared" si="24"/>
        <v>1</v>
      </c>
      <c r="AC39" s="2">
        <f t="shared" si="25"/>
        <v>0</v>
      </c>
      <c r="AD39" s="2">
        <f t="shared" si="26"/>
        <v>1</v>
      </c>
      <c r="AE39" s="2">
        <f t="shared" si="27"/>
        <v>0</v>
      </c>
      <c r="AF39" s="2">
        <f t="shared" si="28"/>
        <v>2</v>
      </c>
      <c r="AG39" s="2">
        <f t="shared" si="29"/>
        <v>2</v>
      </c>
      <c r="AH39" s="2">
        <f t="shared" si="30"/>
        <v>2</v>
      </c>
      <c r="AI39" s="2">
        <f t="shared" si="31"/>
        <v>3</v>
      </c>
      <c r="AJ39" s="2">
        <f t="shared" si="32"/>
        <v>2</v>
      </c>
      <c r="AK39" s="2">
        <f t="shared" si="33"/>
        <v>2</v>
      </c>
      <c r="AL39" s="2">
        <f t="shared" si="34"/>
        <v>0</v>
      </c>
    </row>
    <row r="40" spans="1:38" ht="18" customHeight="1" x14ac:dyDescent="0.25">
      <c r="A40" s="7"/>
      <c r="B40" s="7"/>
      <c r="C40" s="7"/>
      <c r="D40" s="8">
        <f>IF(Respostas!I40='Q1'!$C$2,'Q1'!$B$2,IF(Respostas!I40='Q1'!$C$3,'Q1'!$B$3,IF(Respostas!I40='Q1'!$C$4,'Q1'!$B$4,IF(Respostas!I40='Q1'!$C$5,'Q1'!$B$5,0))))</f>
        <v>51</v>
      </c>
      <c r="E40" s="8">
        <f>IF(Respostas!L40='Q2'!$C$2,'Q2'!$B$2,IF(Respostas!L40='Q2'!$C$3,'Q2'!$B$3,IF(Respostas!L40='Q2'!$C$4,'Q2'!$B$4,IF(Respostas!L40='Q2'!$C$5,'Q2'!$B$5,0))))</f>
        <v>53</v>
      </c>
      <c r="F40" s="8">
        <f>IF(Respostas!O40='Q3'!$C$2,'Q3'!$B$2,IF(Respostas!O40='Q3'!$C$3,'Q3'!$B$3,IF(Respostas!O40='Q3'!$C$4,'Q3'!$B$4,IF(Respostas!O40='Q3'!$C$5,'Q3'!$B$5,0))))</f>
        <v>58</v>
      </c>
      <c r="G40" s="8">
        <f>IF(Respostas!R40='Q4'!$C$2,'Q4'!$B$2,IF(Respostas!R40='Q4'!$C$3,'Q4'!$B$3,IF(Respostas!R40='Q4'!$C$4,'Q4'!$B$4,IF(Respostas!R40='Q4'!$C$5,'Q4'!$B$5,0))))</f>
        <v>62</v>
      </c>
      <c r="H40" s="8">
        <f>IF(Respostas!U40='Q5'!$C$2,'Q5'!$B$2,IF(Respostas!U40='Q5'!$C$3,'Q5'!$B$3,IF(Respostas!U40='Q5'!$C$4,'Q5'!$B$4,IF(Respostas!U40='Q5'!$C$5,'Q5'!$B$5,0))))</f>
        <v>68</v>
      </c>
      <c r="I40" s="8">
        <f>IF(Respostas!X40='Q6'!$C$2,'Q6'!$B$2,IF(Respostas!X40='Q6'!$C$3,'Q6'!$B$3,IF(Respostas!X40='Q6'!$C$4,'Q6'!$B$4,IF(Respostas!X40='Q6'!$C$5,'Q6'!$B$5,0))))</f>
        <v>71</v>
      </c>
      <c r="J40" s="8">
        <f>IF(Respostas!AA40='Q7'!$C$2,'Q7'!$B$2,IF(Respostas!AA40='Q7'!$C$3,'Q7'!$B$3,IF(Respostas!AA40='Q7'!$C$4,'Q7'!$B$4,IF(Respostas!AA40='Q7'!$C$5,'Q7'!$B$5,0))))</f>
        <v>76</v>
      </c>
      <c r="K40" s="8">
        <f>IF(Respostas!AD40='Q8'!$C$2,'Q8'!$B$2,IF(Respostas!AD40='Q8'!$C$3,'Q8'!$B$3,IF(Respostas!AD40='Q8'!$C$4,'Q8'!$B$4,IF(Respostas!AD40='Q8'!$C$5,'Q8'!$B$5,0))))</f>
        <v>79</v>
      </c>
      <c r="L40" s="8">
        <f>IF(Respostas!AG40='Q9'!$C$2,'Q9'!$B$2,IF(Respostas!AG40='Q9'!$C$3,'Q9'!$B$3,IF(Respostas!AG40='Q9'!$C$4,'Q9'!$B$4,IF(Respostas!AG40='Q9'!$C$5,'Q9'!$B$5,0))))</f>
        <v>82</v>
      </c>
      <c r="M40" s="8">
        <f>IF(Respostas!AJ40='Q10'!$C$2,'Q10'!$B$2,IF(Respostas!AJ40='Q10'!$C$3,'Q10'!$B$3,IF(Respostas!AJ40='Q10'!$C$4,'Q10'!$B$4,IF(Respostas!AJ40='Q10'!$C$5,'Q10'!$B$5,0))))</f>
        <v>86</v>
      </c>
      <c r="N40" s="8">
        <f>IF(Respostas!AM40='Q11'!$C$2,'Q11'!$B$2,IF(Respostas!AM40='Q11'!$C$3,'Q11'!$B$3,IF(Respostas!AM40='Q11'!$C$4,'Q11'!$B$4,IF(Respostas!AM40='Q11'!$C$5,'Q11'!$B$5,0))))</f>
        <v>90</v>
      </c>
      <c r="O40" s="8">
        <f>IF(Respostas!AP40='Q12'!$C$2,'Q12'!$B$2,IF(Respostas!AP40='Q12'!$C$3,'Q12'!$B$3,IF(Respostas!AP40='Q12'!$C$4,'Q12'!$B$4,IF(Respostas!AP40='Q12'!$C$5,'Q12'!$B$5,0))))</f>
        <v>93</v>
      </c>
      <c r="P40" s="8">
        <f>SUM(IF(D40='Q1'!$D$2,0,1),IF(E40='Q2'!$D$2,0,1),IF(F40='Q3'!$D$2,0,1),IF(G40='Q4'!$D$2,0,1))</f>
        <v>2</v>
      </c>
      <c r="Q40" s="8">
        <f>SUM(IF(H40='Q5'!$D$2,0,1),IF(I40='Q6'!$D$2,0,1),IF(J40='Q7'!$D$2,0,1),IF(K40='Q8'!$D$2,0,1))</f>
        <v>2</v>
      </c>
      <c r="R40" s="8">
        <f>SUM(IF(L40='Q9'!$D$2,0,1),IF(M40='Q10'!$D$2,0,1),IF(N40='Q11'!$D$2,0,1),IF(O40='Q12'!$D$2,0,1))</f>
        <v>3</v>
      </c>
      <c r="S40" s="8">
        <f t="shared" si="0"/>
        <v>6</v>
      </c>
      <c r="T40" s="7" t="str">
        <f t="shared" si="1"/>
        <v>51,53,58,62,68,71,76,79,82,86,90,93,6</v>
      </c>
      <c r="U40" s="7" t="str">
        <f>IF(D40='Q1'!$D$2,1,0)&amp;","&amp;IF(E40='Q2'!$D$2,1,0)&amp;","&amp;IF(F40='Q3'!$D$2,1,0)&amp;","&amp;IF(G40='Q4'!$D$2,1,0)&amp;","&amp;IF(H40='Q5'!$D$2,1,0)&amp;","&amp;IF(I40='Q6'!$D$2,1,0)&amp;","&amp;IF(J40='Q7'!$D$2,1,0)&amp;","&amp;IF(K40='Q8'!$D$2,1,0)&amp;","&amp;IF(L40='Q9'!$D$2,1,0)&amp;","&amp;IF(M40='Q10'!$D$2,1,0)&amp;","&amp;IF(N40='Q11'!$D$2,1,0)&amp;","&amp;IF(O40='Q12'!$D$2,1,0)&amp;","&amp;S40</f>
        <v>0,1,0,1,1,0,1,0,0,1,0,0,6</v>
      </c>
      <c r="V40" s="11" t="str">
        <f t="shared" si="18"/>
        <v>3,1,2,2,0,3,0,3,2,2,2,1,2,2,3,2,6</v>
      </c>
      <c r="W40" s="2">
        <f t="shared" si="19"/>
        <v>3</v>
      </c>
      <c r="X40" s="2">
        <f t="shared" si="20"/>
        <v>1</v>
      </c>
      <c r="Y40" s="2">
        <f t="shared" si="21"/>
        <v>2</v>
      </c>
      <c r="Z40" s="2">
        <f t="shared" si="22"/>
        <v>2</v>
      </c>
      <c r="AA40" s="2">
        <f t="shared" si="23"/>
        <v>0</v>
      </c>
      <c r="AB40" s="2">
        <f t="shared" si="24"/>
        <v>3</v>
      </c>
      <c r="AC40" s="2">
        <f t="shared" si="25"/>
        <v>0</v>
      </c>
      <c r="AD40" s="2">
        <f t="shared" si="26"/>
        <v>3</v>
      </c>
      <c r="AE40" s="2">
        <f t="shared" si="27"/>
        <v>2</v>
      </c>
      <c r="AF40" s="2">
        <f t="shared" si="28"/>
        <v>2</v>
      </c>
      <c r="AG40" s="2">
        <f t="shared" si="29"/>
        <v>2</v>
      </c>
      <c r="AH40" s="2">
        <f t="shared" si="30"/>
        <v>1</v>
      </c>
      <c r="AI40" s="2">
        <f t="shared" si="31"/>
        <v>2</v>
      </c>
      <c r="AJ40" s="2">
        <f t="shared" si="32"/>
        <v>2</v>
      </c>
      <c r="AK40" s="2">
        <f t="shared" si="33"/>
        <v>3</v>
      </c>
      <c r="AL40" s="2">
        <f t="shared" si="34"/>
        <v>2</v>
      </c>
    </row>
    <row r="41" spans="1:38" ht="18" customHeight="1" x14ac:dyDescent="0.25">
      <c r="A41" s="7"/>
      <c r="B41" s="7"/>
      <c r="C41" s="7"/>
      <c r="D41" s="8">
        <f>IF(Respostas!I41='Q1'!$C$2,'Q1'!$B$2,IF(Respostas!I41='Q1'!$C$3,'Q1'!$B$3,IF(Respostas!I41='Q1'!$C$4,'Q1'!$B$4,IF(Respostas!I41='Q1'!$C$5,'Q1'!$B$5,0))))</f>
        <v>50</v>
      </c>
      <c r="E41" s="8">
        <f>IF(Respostas!L41='Q2'!$C$2,'Q2'!$B$2,IF(Respostas!L41='Q2'!$C$3,'Q2'!$B$3,IF(Respostas!L41='Q2'!$C$4,'Q2'!$B$4,IF(Respostas!L41='Q2'!$C$5,'Q2'!$B$5,0))))</f>
        <v>55</v>
      </c>
      <c r="F41" s="8">
        <f>IF(Respostas!O41='Q3'!$C$2,'Q3'!$B$2,IF(Respostas!O41='Q3'!$C$3,'Q3'!$B$3,IF(Respostas!O41='Q3'!$C$4,'Q3'!$B$4,IF(Respostas!O41='Q3'!$C$5,'Q3'!$B$5,0))))</f>
        <v>60</v>
      </c>
      <c r="G41" s="8">
        <f>IF(Respostas!R41='Q4'!$C$2,'Q4'!$B$2,IF(Respostas!R41='Q4'!$C$3,'Q4'!$B$3,IF(Respostas!R41='Q4'!$C$4,'Q4'!$B$4,IF(Respostas!R41='Q4'!$C$5,'Q4'!$B$5,0))))</f>
        <v>63</v>
      </c>
      <c r="H41" s="8">
        <f>IF(Respostas!U41='Q5'!$C$2,'Q5'!$B$2,IF(Respostas!U41='Q5'!$C$3,'Q5'!$B$3,IF(Respostas!U41='Q5'!$C$4,'Q5'!$B$4,IF(Respostas!U41='Q5'!$C$5,'Q5'!$B$5,0))))</f>
        <v>68</v>
      </c>
      <c r="I41" s="8">
        <f>IF(Respostas!X41='Q6'!$C$2,'Q6'!$B$2,IF(Respostas!X41='Q6'!$C$3,'Q6'!$B$3,IF(Respostas!X41='Q6'!$C$4,'Q6'!$B$4,IF(Respostas!X41='Q6'!$C$5,'Q6'!$B$5,0))))</f>
        <v>70</v>
      </c>
      <c r="J41" s="8">
        <f>IF(Respostas!AA41='Q7'!$C$2,'Q7'!$B$2,IF(Respostas!AA41='Q7'!$C$3,'Q7'!$B$3,IF(Respostas!AA41='Q7'!$C$4,'Q7'!$B$4,IF(Respostas!AA41='Q7'!$C$5,'Q7'!$B$5,0))))</f>
        <v>73</v>
      </c>
      <c r="K41" s="8">
        <f>IF(Respostas!AD41='Q8'!$C$2,'Q8'!$B$2,IF(Respostas!AD41='Q8'!$C$3,'Q8'!$B$3,IF(Respostas!AD41='Q8'!$C$4,'Q8'!$B$4,IF(Respostas!AD41='Q8'!$C$5,'Q8'!$B$5,0))))</f>
        <v>77</v>
      </c>
      <c r="L41" s="8">
        <f>IF(Respostas!AG41='Q9'!$C$2,'Q9'!$B$2,IF(Respostas!AG41='Q9'!$C$3,'Q9'!$B$3,IF(Respostas!AG41='Q9'!$C$4,'Q9'!$B$4,IF(Respostas!AG41='Q9'!$C$5,'Q9'!$B$5,0))))</f>
        <v>82</v>
      </c>
      <c r="M41" s="8">
        <f>IF(Respostas!AJ41='Q10'!$C$2,'Q10'!$B$2,IF(Respostas!AJ41='Q10'!$C$3,'Q10'!$B$3,IF(Respostas!AJ41='Q10'!$C$4,'Q10'!$B$4,IF(Respostas!AJ41='Q10'!$C$5,'Q10'!$B$5,0))))</f>
        <v>86</v>
      </c>
      <c r="N41" s="8">
        <f>IF(Respostas!AM41='Q11'!$C$2,'Q11'!$B$2,IF(Respostas!AM41='Q11'!$C$3,'Q11'!$B$3,IF(Respostas!AM41='Q11'!$C$4,'Q11'!$B$4,IF(Respostas!AM41='Q11'!$C$5,'Q11'!$B$5,0))))</f>
        <v>90</v>
      </c>
      <c r="O41" s="8">
        <f>IF(Respostas!AP41='Q12'!$C$2,'Q12'!$B$2,IF(Respostas!AP41='Q12'!$C$3,'Q12'!$B$3,IF(Respostas!AP41='Q12'!$C$4,'Q12'!$B$4,IF(Respostas!AP41='Q12'!$C$5,'Q12'!$B$5,0))))</f>
        <v>95</v>
      </c>
      <c r="P41" s="8">
        <f>SUM(IF(D41='Q1'!$D$2,0,1),IF(E41='Q2'!$D$2,0,1),IF(F41='Q3'!$D$2,0,1),IF(G41='Q4'!$D$2,0,1))</f>
        <v>3</v>
      </c>
      <c r="Q41" s="8">
        <f>SUM(IF(H41='Q5'!$D$2,0,1),IF(I41='Q6'!$D$2,0,1),IF(J41='Q7'!$D$2,0,1),IF(K41='Q8'!$D$2,0,1))</f>
        <v>2</v>
      </c>
      <c r="R41" s="8">
        <f>SUM(IF(L41='Q9'!$D$2,0,1),IF(M41='Q10'!$D$2,0,1),IF(N41='Q11'!$D$2,0,1),IF(O41='Q12'!$D$2,0,1))</f>
        <v>3</v>
      </c>
      <c r="S41" s="8">
        <f t="shared" si="0"/>
        <v>4</v>
      </c>
      <c r="T41" s="7" t="str">
        <f t="shared" si="1"/>
        <v>50,55,60,63,68,70,73,77,82,86,90,95,4</v>
      </c>
      <c r="U41" s="7" t="str">
        <f>IF(D41='Q1'!$D$2,1,0)&amp;","&amp;IF(E41='Q2'!$D$2,1,0)&amp;","&amp;IF(F41='Q3'!$D$2,1,0)&amp;","&amp;IF(G41='Q4'!$D$2,1,0)&amp;","&amp;IF(H41='Q5'!$D$2,1,0)&amp;","&amp;IF(I41='Q6'!$D$2,1,0)&amp;","&amp;IF(J41='Q7'!$D$2,1,0)&amp;","&amp;IF(K41='Q8'!$D$2,1,0)&amp;","&amp;IF(L41='Q9'!$D$2,1,0)&amp;","&amp;IF(M41='Q10'!$D$2,1,0)&amp;","&amp;IF(N41='Q11'!$D$2,1,0)&amp;","&amp;IF(O41='Q12'!$D$2,1,0)&amp;","&amp;S41</f>
        <v>0,0,1,0,1,0,0,1,0,1,0,0,4</v>
      </c>
      <c r="V41" s="11" t="str">
        <f t="shared" si="18"/>
        <v>2,3,0,3,0,2,1,1,2,2,2,3,3,2,3,0,4</v>
      </c>
      <c r="W41" s="2">
        <f t="shared" si="19"/>
        <v>2</v>
      </c>
      <c r="X41" s="2">
        <f t="shared" si="20"/>
        <v>3</v>
      </c>
      <c r="Y41" s="2">
        <f t="shared" si="21"/>
        <v>0</v>
      </c>
      <c r="Z41" s="2">
        <f t="shared" si="22"/>
        <v>3</v>
      </c>
      <c r="AA41" s="2">
        <f t="shared" si="23"/>
        <v>0</v>
      </c>
      <c r="AB41" s="2">
        <f t="shared" si="24"/>
        <v>2</v>
      </c>
      <c r="AC41" s="2">
        <f t="shared" si="25"/>
        <v>1</v>
      </c>
      <c r="AD41" s="2">
        <f t="shared" si="26"/>
        <v>1</v>
      </c>
      <c r="AE41" s="2">
        <f t="shared" si="27"/>
        <v>2</v>
      </c>
      <c r="AF41" s="2">
        <f t="shared" si="28"/>
        <v>2</v>
      </c>
      <c r="AG41" s="2">
        <f t="shared" si="29"/>
        <v>2</v>
      </c>
      <c r="AH41" s="2">
        <f t="shared" si="30"/>
        <v>3</v>
      </c>
      <c r="AI41" s="2">
        <f t="shared" si="31"/>
        <v>3</v>
      </c>
      <c r="AJ41" s="2">
        <f t="shared" si="32"/>
        <v>2</v>
      </c>
      <c r="AK41" s="2">
        <f t="shared" si="33"/>
        <v>3</v>
      </c>
      <c r="AL41" s="2">
        <f t="shared" si="34"/>
        <v>0</v>
      </c>
    </row>
    <row r="42" spans="1:38" ht="18" customHeight="1" x14ac:dyDescent="0.25">
      <c r="A42" s="7"/>
      <c r="B42" s="7"/>
      <c r="C42" s="7"/>
      <c r="D42" s="8">
        <f>IF(Respostas!I42='Q1'!$C$2,'Q1'!$B$2,IF(Respostas!I42='Q1'!$C$3,'Q1'!$B$3,IF(Respostas!I42='Q1'!$C$4,'Q1'!$B$4,IF(Respostas!I42='Q1'!$C$5,'Q1'!$B$5,0))))</f>
        <v>51</v>
      </c>
      <c r="E42" s="8">
        <f>IF(Respostas!L42='Q2'!$C$2,'Q2'!$B$2,IF(Respostas!L42='Q2'!$C$3,'Q2'!$B$3,IF(Respostas!L42='Q2'!$C$4,'Q2'!$B$4,IF(Respostas!L42='Q2'!$C$5,'Q2'!$B$5,0))))</f>
        <v>54</v>
      </c>
      <c r="F42" s="8">
        <f>IF(Respostas!O42='Q3'!$C$2,'Q3'!$B$2,IF(Respostas!O42='Q3'!$C$3,'Q3'!$B$3,IF(Respostas!O42='Q3'!$C$4,'Q3'!$B$4,IF(Respostas!O42='Q3'!$C$5,'Q3'!$B$5,0))))</f>
        <v>58</v>
      </c>
      <c r="G42" s="8">
        <f>IF(Respostas!R42='Q4'!$C$2,'Q4'!$B$2,IF(Respostas!R42='Q4'!$C$3,'Q4'!$B$3,IF(Respostas!R42='Q4'!$C$4,'Q4'!$B$4,IF(Respostas!R42='Q4'!$C$5,'Q4'!$B$5,0))))</f>
        <v>62</v>
      </c>
      <c r="H42" s="8">
        <f>IF(Respostas!U42='Q5'!$C$2,'Q5'!$B$2,IF(Respostas!U42='Q5'!$C$3,'Q5'!$B$3,IF(Respostas!U42='Q5'!$C$4,'Q5'!$B$4,IF(Respostas!U42='Q5'!$C$5,'Q5'!$B$5,0))))</f>
        <v>68</v>
      </c>
      <c r="I42" s="8">
        <f>IF(Respostas!X42='Q6'!$C$2,'Q6'!$B$2,IF(Respostas!X42='Q6'!$C$3,'Q6'!$B$3,IF(Respostas!X42='Q6'!$C$4,'Q6'!$B$4,IF(Respostas!X42='Q6'!$C$5,'Q6'!$B$5,0))))</f>
        <v>71</v>
      </c>
      <c r="J42" s="8">
        <f>IF(Respostas!AA42='Q7'!$C$2,'Q7'!$B$2,IF(Respostas!AA42='Q7'!$C$3,'Q7'!$B$3,IF(Respostas!AA42='Q7'!$C$4,'Q7'!$B$4,IF(Respostas!AA42='Q7'!$C$5,'Q7'!$B$5,0))))</f>
        <v>75</v>
      </c>
      <c r="K42" s="8">
        <f>IF(Respostas!AD42='Q8'!$C$2,'Q8'!$B$2,IF(Respostas!AD42='Q8'!$C$3,'Q8'!$B$3,IF(Respostas!AD42='Q8'!$C$4,'Q8'!$B$4,IF(Respostas!AD42='Q8'!$C$5,'Q8'!$B$5,0))))</f>
        <v>79</v>
      </c>
      <c r="L42" s="8">
        <f>IF(Respostas!AG42='Q9'!$C$2,'Q9'!$B$2,IF(Respostas!AG42='Q9'!$C$3,'Q9'!$B$3,IF(Respostas!AG42='Q9'!$C$4,'Q9'!$B$4,IF(Respostas!AG42='Q9'!$C$5,'Q9'!$B$5,0))))</f>
        <v>84</v>
      </c>
      <c r="M42" s="8">
        <f>IF(Respostas!AJ42='Q10'!$C$2,'Q10'!$B$2,IF(Respostas!AJ42='Q10'!$C$3,'Q10'!$B$3,IF(Respostas!AJ42='Q10'!$C$4,'Q10'!$B$4,IF(Respostas!AJ42='Q10'!$C$5,'Q10'!$B$5,0))))</f>
        <v>87</v>
      </c>
      <c r="N42" s="8">
        <f>IF(Respostas!AM42='Q11'!$C$2,'Q11'!$B$2,IF(Respostas!AM42='Q11'!$C$3,'Q11'!$B$3,IF(Respostas!AM42='Q11'!$C$4,'Q11'!$B$4,IF(Respostas!AM42='Q11'!$C$5,'Q11'!$B$5,0))))</f>
        <v>89</v>
      </c>
      <c r="O42" s="8">
        <f>IF(Respostas!AP42='Q12'!$C$2,'Q12'!$B$2,IF(Respostas!AP42='Q12'!$C$3,'Q12'!$B$3,IF(Respostas!AP42='Q12'!$C$4,'Q12'!$B$4,IF(Respostas!AP42='Q12'!$C$5,'Q12'!$B$5,0))))</f>
        <v>96</v>
      </c>
      <c r="P42" s="8">
        <f>SUM(IF(D42='Q1'!$D$2,0,1),IF(E42='Q2'!$D$2,0,1),IF(F42='Q3'!$D$2,0,1),IF(G42='Q4'!$D$2,0,1))</f>
        <v>3</v>
      </c>
      <c r="Q42" s="8">
        <f>SUM(IF(H42='Q5'!$D$2,0,1),IF(I42='Q6'!$D$2,0,1),IF(J42='Q7'!$D$2,0,1),IF(K42='Q8'!$D$2,0,1))</f>
        <v>3</v>
      </c>
      <c r="R42" s="8">
        <f>SUM(IF(L42='Q9'!$D$2,0,1),IF(M42='Q10'!$D$2,0,1),IF(N42='Q11'!$D$2,0,1),IF(O42='Q12'!$D$2,0,1))</f>
        <v>4</v>
      </c>
      <c r="S42" s="8">
        <f t="shared" si="0"/>
        <v>6</v>
      </c>
      <c r="T42" s="7" t="str">
        <f t="shared" si="1"/>
        <v>51,54,58,62,68,71,75,79,84,87,89,96,6</v>
      </c>
      <c r="U42" s="7" t="str">
        <f>IF(D42='Q1'!$D$2,1,0)&amp;","&amp;IF(E42='Q2'!$D$2,1,0)&amp;","&amp;IF(F42='Q3'!$D$2,1,0)&amp;","&amp;IF(G42='Q4'!$D$2,1,0)&amp;","&amp;IF(H42='Q5'!$D$2,1,0)&amp;","&amp;IF(I42='Q6'!$D$2,1,0)&amp;","&amp;IF(J42='Q7'!$D$2,1,0)&amp;","&amp;IF(K42='Q8'!$D$2,1,0)&amp;","&amp;IF(L42='Q9'!$D$2,1,0)&amp;","&amp;IF(M42='Q10'!$D$2,1,0)&amp;","&amp;IF(N42='Q11'!$D$2,1,0)&amp;","&amp;IF(O42='Q12'!$D$2,1,0)&amp;","&amp;S42</f>
        <v>0,0,0,1,1,0,0,0,0,0,0,0,6</v>
      </c>
      <c r="V42" s="11" t="str">
        <f t="shared" si="18"/>
        <v>3,2,2,2,0,3,3,3,0,3,1,0,3,3,0,2,6</v>
      </c>
      <c r="W42" s="2">
        <f t="shared" si="19"/>
        <v>3</v>
      </c>
      <c r="X42" s="2">
        <f t="shared" si="20"/>
        <v>2</v>
      </c>
      <c r="Y42" s="2">
        <f t="shared" si="21"/>
        <v>2</v>
      </c>
      <c r="Z42" s="2">
        <f t="shared" si="22"/>
        <v>2</v>
      </c>
      <c r="AA42" s="2">
        <f t="shared" si="23"/>
        <v>0</v>
      </c>
      <c r="AB42" s="2">
        <f t="shared" si="24"/>
        <v>3</v>
      </c>
      <c r="AC42" s="2">
        <f t="shared" si="25"/>
        <v>3</v>
      </c>
      <c r="AD42" s="2">
        <f t="shared" si="26"/>
        <v>3</v>
      </c>
      <c r="AE42" s="2">
        <f t="shared" si="27"/>
        <v>0</v>
      </c>
      <c r="AF42" s="2">
        <f t="shared" si="28"/>
        <v>3</v>
      </c>
      <c r="AG42" s="2">
        <f t="shared" si="29"/>
        <v>1</v>
      </c>
      <c r="AH42" s="2">
        <f t="shared" si="30"/>
        <v>0</v>
      </c>
      <c r="AI42" s="2">
        <f t="shared" si="31"/>
        <v>3</v>
      </c>
      <c r="AJ42" s="2">
        <f t="shared" si="32"/>
        <v>3</v>
      </c>
      <c r="AK42" s="2">
        <f t="shared" si="33"/>
        <v>0</v>
      </c>
      <c r="AL42" s="2">
        <f t="shared" si="34"/>
        <v>2</v>
      </c>
    </row>
    <row r="43" spans="1:38" ht="18" customHeight="1" x14ac:dyDescent="0.25">
      <c r="A43" s="7"/>
      <c r="B43" s="7"/>
      <c r="C43" s="7"/>
      <c r="D43" s="8">
        <f>IF(Respostas!I43='Q1'!$C$2,'Q1'!$B$2,IF(Respostas!I43='Q1'!$C$3,'Q1'!$B$3,IF(Respostas!I43='Q1'!$C$4,'Q1'!$B$4,IF(Respostas!I43='Q1'!$C$5,'Q1'!$B$5,0))))</f>
        <v>52</v>
      </c>
      <c r="E43" s="8">
        <f>IF(Respostas!L43='Q2'!$C$2,'Q2'!$B$2,IF(Respostas!L43='Q2'!$C$3,'Q2'!$B$3,IF(Respostas!L43='Q2'!$C$4,'Q2'!$B$4,IF(Respostas!L43='Q2'!$C$5,'Q2'!$B$5,0))))</f>
        <v>54</v>
      </c>
      <c r="F43" s="8">
        <f>IF(Respostas!O43='Q3'!$C$2,'Q3'!$B$2,IF(Respostas!O43='Q3'!$C$3,'Q3'!$B$3,IF(Respostas!O43='Q3'!$C$4,'Q3'!$B$4,IF(Respostas!O43='Q3'!$C$5,'Q3'!$B$5,0))))</f>
        <v>59</v>
      </c>
      <c r="G43" s="8">
        <f>IF(Respostas!R43='Q4'!$C$2,'Q4'!$B$2,IF(Respostas!R43='Q4'!$C$3,'Q4'!$B$3,IF(Respostas!R43='Q4'!$C$4,'Q4'!$B$4,IF(Respostas!R43='Q4'!$C$5,'Q4'!$B$5,0))))</f>
        <v>64</v>
      </c>
      <c r="H43" s="8">
        <f>IF(Respostas!U43='Q5'!$C$2,'Q5'!$B$2,IF(Respostas!U43='Q5'!$C$3,'Q5'!$B$3,IF(Respostas!U43='Q5'!$C$4,'Q5'!$B$4,IF(Respostas!U43='Q5'!$C$5,'Q5'!$B$5,0))))</f>
        <v>67</v>
      </c>
      <c r="I43" s="8">
        <f>IF(Respostas!X43='Q6'!$C$2,'Q6'!$B$2,IF(Respostas!X43='Q6'!$C$3,'Q6'!$B$3,IF(Respostas!X43='Q6'!$C$4,'Q6'!$B$4,IF(Respostas!X43='Q6'!$C$5,'Q6'!$B$5,0))))</f>
        <v>69</v>
      </c>
      <c r="J43" s="8">
        <f>IF(Respostas!AA43='Q7'!$C$2,'Q7'!$B$2,IF(Respostas!AA43='Q7'!$C$3,'Q7'!$B$3,IF(Respostas!AA43='Q7'!$C$4,'Q7'!$B$4,IF(Respostas!AA43='Q7'!$C$5,'Q7'!$B$5,0))))</f>
        <v>73</v>
      </c>
      <c r="K43" s="8">
        <f>IF(Respostas!AD43='Q8'!$C$2,'Q8'!$B$2,IF(Respostas!AD43='Q8'!$C$3,'Q8'!$B$3,IF(Respostas!AD43='Q8'!$C$4,'Q8'!$B$4,IF(Respostas!AD43='Q8'!$C$5,'Q8'!$B$5,0))))</f>
        <v>77</v>
      </c>
      <c r="L43" s="8">
        <f>IF(Respostas!AG43='Q9'!$C$2,'Q9'!$B$2,IF(Respostas!AG43='Q9'!$C$3,'Q9'!$B$3,IF(Respostas!AG43='Q9'!$C$4,'Q9'!$B$4,IF(Respostas!AG43='Q9'!$C$5,'Q9'!$B$5,0))))</f>
        <v>82</v>
      </c>
      <c r="M43" s="8">
        <f>IF(Respostas!AJ43='Q10'!$C$2,'Q10'!$B$2,IF(Respostas!AJ43='Q10'!$C$3,'Q10'!$B$3,IF(Respostas!AJ43='Q10'!$C$4,'Q10'!$B$4,IF(Respostas!AJ43='Q10'!$C$5,'Q10'!$B$5,0))))</f>
        <v>87</v>
      </c>
      <c r="N43" s="8">
        <f>IF(Respostas!AM43='Q11'!$C$2,'Q11'!$B$2,IF(Respostas!AM43='Q11'!$C$3,'Q11'!$B$3,IF(Respostas!AM43='Q11'!$C$4,'Q11'!$B$4,IF(Respostas!AM43='Q11'!$C$5,'Q11'!$B$5,0))))</f>
        <v>89</v>
      </c>
      <c r="O43" s="8">
        <f>IF(Respostas!AP43='Q12'!$C$2,'Q12'!$B$2,IF(Respostas!AP43='Q12'!$C$3,'Q12'!$B$3,IF(Respostas!AP43='Q12'!$C$4,'Q12'!$B$4,IF(Respostas!AP43='Q12'!$C$5,'Q12'!$B$5,0))))</f>
        <v>95</v>
      </c>
      <c r="P43" s="8">
        <f>SUM(IF(D43='Q1'!$D$2,0,1),IF(E43='Q2'!$D$2,0,1),IF(F43='Q3'!$D$2,0,1),IF(G43='Q4'!$D$2,0,1))</f>
        <v>3</v>
      </c>
      <c r="Q43" s="8">
        <f>SUM(IF(H43='Q5'!$D$2,0,1),IF(I43='Q6'!$D$2,0,1),IF(J43='Q7'!$D$2,0,1),IF(K43='Q8'!$D$2,0,1))</f>
        <v>3</v>
      </c>
      <c r="R43" s="8">
        <f>SUM(IF(L43='Q9'!$D$2,0,1),IF(M43='Q10'!$D$2,0,1),IF(N43='Q11'!$D$2,0,1),IF(O43='Q12'!$D$2,0,1))</f>
        <v>4</v>
      </c>
      <c r="S43" s="8">
        <f t="shared" si="0"/>
        <v>6</v>
      </c>
      <c r="T43" s="7" t="str">
        <f t="shared" si="1"/>
        <v>52,54,59,64,67,69,73,77,82,87,89,95,6</v>
      </c>
      <c r="U43" s="7" t="str">
        <f>IF(D43='Q1'!$D$2,1,0)&amp;","&amp;IF(E43='Q2'!$D$2,1,0)&amp;","&amp;IF(F43='Q3'!$D$2,1,0)&amp;","&amp;IF(G43='Q4'!$D$2,1,0)&amp;","&amp;IF(H43='Q5'!$D$2,1,0)&amp;","&amp;IF(I43='Q6'!$D$2,1,0)&amp;","&amp;IF(J43='Q7'!$D$2,1,0)&amp;","&amp;IF(K43='Q8'!$D$2,1,0)&amp;","&amp;IF(L43='Q9'!$D$2,1,0)&amp;","&amp;IF(M43='Q10'!$D$2,1,0)&amp;","&amp;IF(N43='Q11'!$D$2,1,0)&amp;","&amp;IF(O43='Q12'!$D$2,1,0)&amp;","&amp;S43</f>
        <v>1,0,0,0,0,0,0,1,0,0,0,0,6</v>
      </c>
      <c r="V43" s="11" t="str">
        <f t="shared" si="18"/>
        <v>0,2,3,0,3,1,1,1,2,3,1,3,3,3,0,2,6</v>
      </c>
      <c r="W43" s="2">
        <f t="shared" si="19"/>
        <v>0</v>
      </c>
      <c r="X43" s="2">
        <f t="shared" si="20"/>
        <v>2</v>
      </c>
      <c r="Y43" s="2">
        <f t="shared" si="21"/>
        <v>3</v>
      </c>
      <c r="Z43" s="2">
        <f t="shared" si="22"/>
        <v>0</v>
      </c>
      <c r="AA43" s="2">
        <f t="shared" si="23"/>
        <v>3</v>
      </c>
      <c r="AB43" s="2">
        <f t="shared" si="24"/>
        <v>1</v>
      </c>
      <c r="AC43" s="2">
        <f t="shared" si="25"/>
        <v>1</v>
      </c>
      <c r="AD43" s="2">
        <f t="shared" si="26"/>
        <v>1</v>
      </c>
      <c r="AE43" s="2">
        <f t="shared" si="27"/>
        <v>2</v>
      </c>
      <c r="AF43" s="2">
        <f t="shared" si="28"/>
        <v>3</v>
      </c>
      <c r="AG43" s="2">
        <f t="shared" si="29"/>
        <v>1</v>
      </c>
      <c r="AH43" s="2">
        <f t="shared" si="30"/>
        <v>3</v>
      </c>
      <c r="AI43" s="2">
        <f t="shared" si="31"/>
        <v>3</v>
      </c>
      <c r="AJ43" s="2">
        <f t="shared" si="32"/>
        <v>3</v>
      </c>
      <c r="AK43" s="2">
        <f t="shared" si="33"/>
        <v>0</v>
      </c>
      <c r="AL43" s="2">
        <f t="shared" si="34"/>
        <v>2</v>
      </c>
    </row>
    <row r="44" spans="1:38" ht="18" customHeight="1" x14ac:dyDescent="0.25">
      <c r="A44" s="7"/>
      <c r="B44" s="7"/>
      <c r="C44" s="7"/>
      <c r="D44" s="8">
        <f>IF(Respostas!I44='Q1'!$C$2,'Q1'!$B$2,IF(Respostas!I44='Q1'!$C$3,'Q1'!$B$3,IF(Respostas!I44='Q1'!$C$4,'Q1'!$B$4,IF(Respostas!I44='Q1'!$C$5,'Q1'!$B$5,0))))</f>
        <v>52</v>
      </c>
      <c r="E44" s="8">
        <f>IF(Respostas!L44='Q2'!$C$2,'Q2'!$B$2,IF(Respostas!L44='Q2'!$C$3,'Q2'!$B$3,IF(Respostas!L44='Q2'!$C$4,'Q2'!$B$4,IF(Respostas!L44='Q2'!$C$5,'Q2'!$B$5,0))))</f>
        <v>53</v>
      </c>
      <c r="F44" s="8">
        <f>IF(Respostas!O44='Q3'!$C$2,'Q3'!$B$2,IF(Respostas!O44='Q3'!$C$3,'Q3'!$B$3,IF(Respostas!O44='Q3'!$C$4,'Q3'!$B$4,IF(Respostas!O44='Q3'!$C$5,'Q3'!$B$5,0))))</f>
        <v>58</v>
      </c>
      <c r="G44" s="8">
        <f>IF(Respostas!R44='Q4'!$C$2,'Q4'!$B$2,IF(Respostas!R44='Q4'!$C$3,'Q4'!$B$3,IF(Respostas!R44='Q4'!$C$4,'Q4'!$B$4,IF(Respostas!R44='Q4'!$C$5,'Q4'!$B$5,0))))</f>
        <v>63</v>
      </c>
      <c r="H44" s="8">
        <f>IF(Respostas!U44='Q5'!$C$2,'Q5'!$B$2,IF(Respostas!U44='Q5'!$C$3,'Q5'!$B$3,IF(Respostas!U44='Q5'!$C$4,'Q5'!$B$4,IF(Respostas!U44='Q5'!$C$5,'Q5'!$B$5,0))))</f>
        <v>68</v>
      </c>
      <c r="I44" s="8">
        <f>IF(Respostas!X44='Q6'!$C$2,'Q6'!$B$2,IF(Respostas!X44='Q6'!$C$3,'Q6'!$B$3,IF(Respostas!X44='Q6'!$C$4,'Q6'!$B$4,IF(Respostas!X44='Q6'!$C$5,'Q6'!$B$5,0))))</f>
        <v>72</v>
      </c>
      <c r="J44" s="8">
        <f>IF(Respostas!AA44='Q7'!$C$2,'Q7'!$B$2,IF(Respostas!AA44='Q7'!$C$3,'Q7'!$B$3,IF(Respostas!AA44='Q7'!$C$4,'Q7'!$B$4,IF(Respostas!AA44='Q7'!$C$5,'Q7'!$B$5,0))))</f>
        <v>76</v>
      </c>
      <c r="K44" s="8">
        <f>IF(Respostas!AD44='Q8'!$C$2,'Q8'!$B$2,IF(Respostas!AD44='Q8'!$C$3,'Q8'!$B$3,IF(Respostas!AD44='Q8'!$C$4,'Q8'!$B$4,IF(Respostas!AD44='Q8'!$C$5,'Q8'!$B$5,0))))</f>
        <v>79</v>
      </c>
      <c r="L44" s="8">
        <f>IF(Respostas!AG44='Q9'!$C$2,'Q9'!$B$2,IF(Respostas!AG44='Q9'!$C$3,'Q9'!$B$3,IF(Respostas!AG44='Q9'!$C$4,'Q9'!$B$4,IF(Respostas!AG44='Q9'!$C$5,'Q9'!$B$5,0))))</f>
        <v>82</v>
      </c>
      <c r="M44" s="8">
        <f>IF(Respostas!AJ44='Q10'!$C$2,'Q10'!$B$2,IF(Respostas!AJ44='Q10'!$C$3,'Q10'!$B$3,IF(Respostas!AJ44='Q10'!$C$4,'Q10'!$B$4,IF(Respostas!AJ44='Q10'!$C$5,'Q10'!$B$5,0))))</f>
        <v>85</v>
      </c>
      <c r="N44" s="8">
        <f>IF(Respostas!AM44='Q11'!$C$2,'Q11'!$B$2,IF(Respostas!AM44='Q11'!$C$3,'Q11'!$B$3,IF(Respostas!AM44='Q11'!$C$4,'Q11'!$B$4,IF(Respostas!AM44='Q11'!$C$5,'Q11'!$B$5,0))))</f>
        <v>91</v>
      </c>
      <c r="O44" s="8">
        <f>IF(Respostas!AP44='Q12'!$C$2,'Q12'!$B$2,IF(Respostas!AP44='Q12'!$C$3,'Q12'!$B$3,IF(Respostas!AP44='Q12'!$C$4,'Q12'!$B$4,IF(Respostas!AP44='Q12'!$C$5,'Q12'!$B$5,0))))</f>
        <v>94</v>
      </c>
      <c r="P44" s="8">
        <f>SUM(IF(D44='Q1'!$D$2,0,1),IF(E44='Q2'!$D$2,0,1),IF(F44='Q3'!$D$2,0,1),IF(G44='Q4'!$D$2,0,1))</f>
        <v>2</v>
      </c>
      <c r="Q44" s="8">
        <f>SUM(IF(H44='Q5'!$D$2,0,1),IF(I44='Q6'!$D$2,0,1),IF(J44='Q7'!$D$2,0,1),IF(K44='Q8'!$D$2,0,1))</f>
        <v>1</v>
      </c>
      <c r="R44" s="8">
        <f>SUM(IF(L44='Q9'!$D$2,0,1),IF(M44='Q10'!$D$2,0,1),IF(N44='Q11'!$D$2,0,1),IF(O44='Q12'!$D$2,0,1))</f>
        <v>3</v>
      </c>
      <c r="S44" s="8">
        <f t="shared" si="0"/>
        <v>6</v>
      </c>
      <c r="T44" s="7" t="str">
        <f t="shared" si="1"/>
        <v>52,53,58,63,68,72,76,79,82,85,91,94,6</v>
      </c>
      <c r="U44" s="7" t="str">
        <f>IF(D44='Q1'!$D$2,1,0)&amp;","&amp;IF(E44='Q2'!$D$2,1,0)&amp;","&amp;IF(F44='Q3'!$D$2,1,0)&amp;","&amp;IF(G44='Q4'!$D$2,1,0)&amp;","&amp;IF(H44='Q5'!$D$2,1,0)&amp;","&amp;IF(I44='Q6'!$D$2,1,0)&amp;","&amp;IF(J44='Q7'!$D$2,1,0)&amp;","&amp;IF(K44='Q8'!$D$2,1,0)&amp;","&amp;IF(L44='Q9'!$D$2,1,0)&amp;","&amp;IF(M44='Q10'!$D$2,1,0)&amp;","&amp;IF(N44='Q11'!$D$2,1,0)&amp;","&amp;IF(O44='Q12'!$D$2,1,0)&amp;","&amp;S44</f>
        <v>1,1,0,0,1,1,1,0,0,0,0,1,6</v>
      </c>
      <c r="V44" s="11" t="str">
        <f t="shared" si="18"/>
        <v>0,1,2,3,0,0,0,3,2,1,3,2,2,1,3,2,6</v>
      </c>
      <c r="W44" s="2">
        <f t="shared" si="19"/>
        <v>0</v>
      </c>
      <c r="X44" s="2">
        <f t="shared" si="20"/>
        <v>1</v>
      </c>
      <c r="Y44" s="2">
        <f t="shared" si="21"/>
        <v>2</v>
      </c>
      <c r="Z44" s="2">
        <f t="shared" si="22"/>
        <v>3</v>
      </c>
      <c r="AA44" s="2">
        <f t="shared" si="23"/>
        <v>0</v>
      </c>
      <c r="AB44" s="2">
        <f t="shared" si="24"/>
        <v>0</v>
      </c>
      <c r="AC44" s="2">
        <f t="shared" si="25"/>
        <v>0</v>
      </c>
      <c r="AD44" s="2">
        <f t="shared" si="26"/>
        <v>3</v>
      </c>
      <c r="AE44" s="2">
        <f t="shared" si="27"/>
        <v>2</v>
      </c>
      <c r="AF44" s="2">
        <f t="shared" si="28"/>
        <v>1</v>
      </c>
      <c r="AG44" s="2">
        <f t="shared" si="29"/>
        <v>3</v>
      </c>
      <c r="AH44" s="2">
        <f t="shared" si="30"/>
        <v>2</v>
      </c>
      <c r="AI44" s="2">
        <f t="shared" si="31"/>
        <v>2</v>
      </c>
      <c r="AJ44" s="2">
        <f t="shared" si="32"/>
        <v>1</v>
      </c>
      <c r="AK44" s="2">
        <f t="shared" si="33"/>
        <v>3</v>
      </c>
      <c r="AL44" s="2">
        <f t="shared" si="34"/>
        <v>2</v>
      </c>
    </row>
    <row r="45" spans="1:38" ht="18" customHeight="1" x14ac:dyDescent="0.25">
      <c r="A45" s="7"/>
      <c r="B45" s="7"/>
      <c r="C45" s="7"/>
      <c r="D45" s="8">
        <f>IF(Respostas!I45='Q1'!$C$2,'Q1'!$B$2,IF(Respostas!I45='Q1'!$C$3,'Q1'!$B$3,IF(Respostas!I45='Q1'!$C$4,'Q1'!$B$4,IF(Respostas!I45='Q1'!$C$5,'Q1'!$B$5,0))))</f>
        <v>52</v>
      </c>
      <c r="E45" s="8">
        <f>IF(Respostas!L45='Q2'!$C$2,'Q2'!$B$2,IF(Respostas!L45='Q2'!$C$3,'Q2'!$B$3,IF(Respostas!L45='Q2'!$C$4,'Q2'!$B$4,IF(Respostas!L45='Q2'!$C$5,'Q2'!$B$5,0))))</f>
        <v>53</v>
      </c>
      <c r="F45" s="8">
        <f>IF(Respostas!O45='Q3'!$C$2,'Q3'!$B$2,IF(Respostas!O45='Q3'!$C$3,'Q3'!$B$3,IF(Respostas!O45='Q3'!$C$4,'Q3'!$B$4,IF(Respostas!O45='Q3'!$C$5,'Q3'!$B$5,0))))</f>
        <v>58</v>
      </c>
      <c r="G45" s="8">
        <f>IF(Respostas!R45='Q4'!$C$2,'Q4'!$B$2,IF(Respostas!R45='Q4'!$C$3,'Q4'!$B$3,IF(Respostas!R45='Q4'!$C$4,'Q4'!$B$4,IF(Respostas!R45='Q4'!$C$5,'Q4'!$B$5,0))))</f>
        <v>62</v>
      </c>
      <c r="H45" s="8">
        <f>IF(Respostas!U45='Q5'!$C$2,'Q5'!$B$2,IF(Respostas!U45='Q5'!$C$3,'Q5'!$B$3,IF(Respostas!U45='Q5'!$C$4,'Q5'!$B$4,IF(Respostas!U45='Q5'!$C$5,'Q5'!$B$5,0))))</f>
        <v>68</v>
      </c>
      <c r="I45" s="8">
        <f>IF(Respostas!X45='Q6'!$C$2,'Q6'!$B$2,IF(Respostas!X45='Q6'!$C$3,'Q6'!$B$3,IF(Respostas!X45='Q6'!$C$4,'Q6'!$B$4,IF(Respostas!X45='Q6'!$C$5,'Q6'!$B$5,0))))</f>
        <v>72</v>
      </c>
      <c r="J45" s="8">
        <f>IF(Respostas!AA45='Q7'!$C$2,'Q7'!$B$2,IF(Respostas!AA45='Q7'!$C$3,'Q7'!$B$3,IF(Respostas!AA45='Q7'!$C$4,'Q7'!$B$4,IF(Respostas!AA45='Q7'!$C$5,'Q7'!$B$5,0))))</f>
        <v>76</v>
      </c>
      <c r="K45" s="8">
        <f>IF(Respostas!AD45='Q8'!$C$2,'Q8'!$B$2,IF(Respostas!AD45='Q8'!$C$3,'Q8'!$B$3,IF(Respostas!AD45='Q8'!$C$4,'Q8'!$B$4,IF(Respostas!AD45='Q8'!$C$5,'Q8'!$B$5,0))))</f>
        <v>77</v>
      </c>
      <c r="L45" s="8">
        <f>IF(Respostas!AG45='Q9'!$C$2,'Q9'!$B$2,IF(Respostas!AG45='Q9'!$C$3,'Q9'!$B$3,IF(Respostas!AG45='Q9'!$C$4,'Q9'!$B$4,IF(Respostas!AG45='Q9'!$C$5,'Q9'!$B$5,0))))</f>
        <v>83</v>
      </c>
      <c r="M45" s="8">
        <f>IF(Respostas!AJ45='Q10'!$C$2,'Q10'!$B$2,IF(Respostas!AJ45='Q10'!$C$3,'Q10'!$B$3,IF(Respostas!AJ45='Q10'!$C$4,'Q10'!$B$4,IF(Respostas!AJ45='Q10'!$C$5,'Q10'!$B$5,0))))</f>
        <v>86</v>
      </c>
      <c r="N45" s="8">
        <f>IF(Respostas!AM45='Q11'!$C$2,'Q11'!$B$2,IF(Respostas!AM45='Q11'!$C$3,'Q11'!$B$3,IF(Respostas!AM45='Q11'!$C$4,'Q11'!$B$4,IF(Respostas!AM45='Q11'!$C$5,'Q11'!$B$5,0))))</f>
        <v>92</v>
      </c>
      <c r="O45" s="8">
        <f>IF(Respostas!AP45='Q12'!$C$2,'Q12'!$B$2,IF(Respostas!AP45='Q12'!$C$3,'Q12'!$B$3,IF(Respostas!AP45='Q12'!$C$4,'Q12'!$B$4,IF(Respostas!AP45='Q12'!$C$5,'Q12'!$B$5,0))))</f>
        <v>96</v>
      </c>
      <c r="P45" s="8">
        <f>SUM(IF(D45='Q1'!$D$2,0,1),IF(E45='Q2'!$D$2,0,1),IF(F45='Q3'!$D$2,0,1),IF(G45='Q4'!$D$2,0,1))</f>
        <v>1</v>
      </c>
      <c r="Q45" s="8">
        <f>SUM(IF(H45='Q5'!$D$2,0,1),IF(I45='Q6'!$D$2,0,1),IF(J45='Q7'!$D$2,0,1),IF(K45='Q8'!$D$2,0,1))</f>
        <v>0</v>
      </c>
      <c r="R45" s="8">
        <f>SUM(IF(L45='Q9'!$D$2,0,1),IF(M45='Q10'!$D$2,0,1),IF(N45='Q11'!$D$2,0,1),IF(O45='Q12'!$D$2,0,1))</f>
        <v>1</v>
      </c>
      <c r="S45" s="8">
        <f t="shared" si="0"/>
        <v>4</v>
      </c>
      <c r="T45" s="7" t="str">
        <f t="shared" si="1"/>
        <v>52,53,58,62,68,72,76,77,83,86,92,96,4</v>
      </c>
      <c r="U45" s="7" t="str">
        <f>IF(D45='Q1'!$D$2,1,0)&amp;","&amp;IF(E45='Q2'!$D$2,1,0)&amp;","&amp;IF(F45='Q3'!$D$2,1,0)&amp;","&amp;IF(G45='Q4'!$D$2,1,0)&amp;","&amp;IF(H45='Q5'!$D$2,1,0)&amp;","&amp;IF(I45='Q6'!$D$2,1,0)&amp;","&amp;IF(J45='Q7'!$D$2,1,0)&amp;","&amp;IF(K45='Q8'!$D$2,1,0)&amp;","&amp;IF(L45='Q9'!$D$2,1,0)&amp;","&amp;IF(M45='Q10'!$D$2,1,0)&amp;","&amp;IF(N45='Q11'!$D$2,1,0)&amp;","&amp;IF(O45='Q12'!$D$2,1,0)&amp;","&amp;S45</f>
        <v>1,1,0,1,1,1,1,1,1,1,1,0,4</v>
      </c>
      <c r="V45" s="11" t="str">
        <f t="shared" si="18"/>
        <v>0,1,2,2,0,0,0,1,3,2,0,0,1,0,1,0,4</v>
      </c>
      <c r="W45" s="2">
        <f t="shared" si="19"/>
        <v>0</v>
      </c>
      <c r="X45" s="2">
        <f t="shared" si="20"/>
        <v>1</v>
      </c>
      <c r="Y45" s="2">
        <f t="shared" si="21"/>
        <v>2</v>
      </c>
      <c r="Z45" s="2">
        <f t="shared" si="22"/>
        <v>2</v>
      </c>
      <c r="AA45" s="2">
        <f t="shared" si="23"/>
        <v>0</v>
      </c>
      <c r="AB45" s="2">
        <f t="shared" si="24"/>
        <v>0</v>
      </c>
      <c r="AC45" s="2">
        <f t="shared" si="25"/>
        <v>0</v>
      </c>
      <c r="AD45" s="2">
        <f t="shared" si="26"/>
        <v>1</v>
      </c>
      <c r="AE45" s="2">
        <f t="shared" si="27"/>
        <v>3</v>
      </c>
      <c r="AF45" s="2">
        <f t="shared" si="28"/>
        <v>2</v>
      </c>
      <c r="AG45" s="2">
        <f t="shared" si="29"/>
        <v>0</v>
      </c>
      <c r="AH45" s="2">
        <f t="shared" si="30"/>
        <v>0</v>
      </c>
      <c r="AI45" s="2">
        <f t="shared" si="31"/>
        <v>1</v>
      </c>
      <c r="AJ45" s="2">
        <f t="shared" si="32"/>
        <v>0</v>
      </c>
      <c r="AK45" s="2">
        <f t="shared" si="33"/>
        <v>1</v>
      </c>
      <c r="AL45" s="2">
        <f t="shared" si="34"/>
        <v>0</v>
      </c>
    </row>
    <row r="46" spans="1:38" ht="18" customHeight="1" x14ac:dyDescent="0.25">
      <c r="A46" s="7"/>
      <c r="B46" s="7"/>
      <c r="C46" s="7"/>
      <c r="D46" s="8">
        <f>IF(Respostas!I46='Q1'!$C$2,'Q1'!$B$2,IF(Respostas!I46='Q1'!$C$3,'Q1'!$B$3,IF(Respostas!I46='Q1'!$C$4,'Q1'!$B$4,IF(Respostas!I46='Q1'!$C$5,'Q1'!$B$5,0))))</f>
        <v>51</v>
      </c>
      <c r="E46" s="8">
        <f>IF(Respostas!L46='Q2'!$C$2,'Q2'!$B$2,IF(Respostas!L46='Q2'!$C$3,'Q2'!$B$3,IF(Respostas!L46='Q2'!$C$4,'Q2'!$B$4,IF(Respostas!L46='Q2'!$C$5,'Q2'!$B$5,0))))</f>
        <v>53</v>
      </c>
      <c r="F46" s="8">
        <f>IF(Respostas!O46='Q3'!$C$2,'Q3'!$B$2,IF(Respostas!O46='Q3'!$C$3,'Q3'!$B$3,IF(Respostas!O46='Q3'!$C$4,'Q3'!$B$4,IF(Respostas!O46='Q3'!$C$5,'Q3'!$B$5,0))))</f>
        <v>58</v>
      </c>
      <c r="G46" s="8">
        <f>IF(Respostas!R46='Q4'!$C$2,'Q4'!$B$2,IF(Respostas!R46='Q4'!$C$3,'Q4'!$B$3,IF(Respostas!R46='Q4'!$C$4,'Q4'!$B$4,IF(Respostas!R46='Q4'!$C$5,'Q4'!$B$5,0))))</f>
        <v>62</v>
      </c>
      <c r="H46" s="8">
        <f>IF(Respostas!U46='Q5'!$C$2,'Q5'!$B$2,IF(Respostas!U46='Q5'!$C$3,'Q5'!$B$3,IF(Respostas!U46='Q5'!$C$4,'Q5'!$B$4,IF(Respostas!U46='Q5'!$C$5,'Q5'!$B$5,0))))</f>
        <v>68</v>
      </c>
      <c r="I46" s="8">
        <f>IF(Respostas!X46='Q6'!$C$2,'Q6'!$B$2,IF(Respostas!X46='Q6'!$C$3,'Q6'!$B$3,IF(Respostas!X46='Q6'!$C$4,'Q6'!$B$4,IF(Respostas!X46='Q6'!$C$5,'Q6'!$B$5,0))))</f>
        <v>72</v>
      </c>
      <c r="J46" s="8">
        <f>IF(Respostas!AA46='Q7'!$C$2,'Q7'!$B$2,IF(Respostas!AA46='Q7'!$C$3,'Q7'!$B$3,IF(Respostas!AA46='Q7'!$C$4,'Q7'!$B$4,IF(Respostas!AA46='Q7'!$C$5,'Q7'!$B$5,0))))</f>
        <v>76</v>
      </c>
      <c r="K46" s="8">
        <f>IF(Respostas!AD46='Q8'!$C$2,'Q8'!$B$2,IF(Respostas!AD46='Q8'!$C$3,'Q8'!$B$3,IF(Respostas!AD46='Q8'!$C$4,'Q8'!$B$4,IF(Respostas!AD46='Q8'!$C$5,'Q8'!$B$5,0))))</f>
        <v>77</v>
      </c>
      <c r="L46" s="8">
        <f>IF(Respostas!AG46='Q9'!$C$2,'Q9'!$B$2,IF(Respostas!AG46='Q9'!$C$3,'Q9'!$B$3,IF(Respostas!AG46='Q9'!$C$4,'Q9'!$B$4,IF(Respostas!AG46='Q9'!$C$5,'Q9'!$B$5,0))))</f>
        <v>83</v>
      </c>
      <c r="M46" s="8">
        <f>IF(Respostas!AJ46='Q10'!$C$2,'Q10'!$B$2,IF(Respostas!AJ46='Q10'!$C$3,'Q10'!$B$3,IF(Respostas!AJ46='Q10'!$C$4,'Q10'!$B$4,IF(Respostas!AJ46='Q10'!$C$5,'Q10'!$B$5,0))))</f>
        <v>86</v>
      </c>
      <c r="N46" s="8">
        <f>IF(Respostas!AM46='Q11'!$C$2,'Q11'!$B$2,IF(Respostas!AM46='Q11'!$C$3,'Q11'!$B$3,IF(Respostas!AM46='Q11'!$C$4,'Q11'!$B$4,IF(Respostas!AM46='Q11'!$C$5,'Q11'!$B$5,0))))</f>
        <v>92</v>
      </c>
      <c r="O46" s="8">
        <f>IF(Respostas!AP46='Q12'!$C$2,'Q12'!$B$2,IF(Respostas!AP46='Q12'!$C$3,'Q12'!$B$3,IF(Respostas!AP46='Q12'!$C$4,'Q12'!$B$4,IF(Respostas!AP46='Q12'!$C$5,'Q12'!$B$5,0))))</f>
        <v>94</v>
      </c>
      <c r="P46" s="8">
        <f>SUM(IF(D46='Q1'!$D$2,0,1),IF(E46='Q2'!$D$2,0,1),IF(F46='Q3'!$D$2,0,1),IF(G46='Q4'!$D$2,0,1))</f>
        <v>2</v>
      </c>
      <c r="Q46" s="8">
        <f>SUM(IF(H46='Q5'!$D$2,0,1),IF(I46='Q6'!$D$2,0,1),IF(J46='Q7'!$D$2,0,1),IF(K46='Q8'!$D$2,0,1))</f>
        <v>0</v>
      </c>
      <c r="R46" s="8">
        <f>SUM(IF(L46='Q9'!$D$2,0,1),IF(M46='Q10'!$D$2,0,1),IF(N46='Q11'!$D$2,0,1),IF(O46='Q12'!$D$2,0,1))</f>
        <v>0</v>
      </c>
      <c r="S46" s="8">
        <f t="shared" si="0"/>
        <v>4</v>
      </c>
      <c r="T46" s="7" t="str">
        <f t="shared" si="1"/>
        <v>51,53,58,62,68,72,76,77,83,86,92,94,4</v>
      </c>
      <c r="U46" s="7" t="str">
        <f>IF(D46='Q1'!$D$2,1,0)&amp;","&amp;IF(E46='Q2'!$D$2,1,0)&amp;","&amp;IF(F46='Q3'!$D$2,1,0)&amp;","&amp;IF(G46='Q4'!$D$2,1,0)&amp;","&amp;IF(H46='Q5'!$D$2,1,0)&amp;","&amp;IF(I46='Q6'!$D$2,1,0)&amp;","&amp;IF(J46='Q7'!$D$2,1,0)&amp;","&amp;IF(K46='Q8'!$D$2,1,0)&amp;","&amp;IF(L46='Q9'!$D$2,1,0)&amp;","&amp;IF(M46='Q10'!$D$2,1,0)&amp;","&amp;IF(N46='Q11'!$D$2,1,0)&amp;","&amp;IF(O46='Q12'!$D$2,1,0)&amp;","&amp;S46</f>
        <v>0,1,0,1,1,1,1,1,1,1,1,1,4</v>
      </c>
      <c r="V46" s="11" t="str">
        <f t="shared" si="18"/>
        <v>3,1,2,2,0,0,0,1,3,2,0,2,2,0,0,0,4</v>
      </c>
      <c r="W46" s="2">
        <f t="shared" si="19"/>
        <v>3</v>
      </c>
      <c r="X46" s="2">
        <f t="shared" si="20"/>
        <v>1</v>
      </c>
      <c r="Y46" s="2">
        <f t="shared" si="21"/>
        <v>2</v>
      </c>
      <c r="Z46" s="2">
        <f t="shared" si="22"/>
        <v>2</v>
      </c>
      <c r="AA46" s="2">
        <f t="shared" si="23"/>
        <v>0</v>
      </c>
      <c r="AB46" s="2">
        <f t="shared" si="24"/>
        <v>0</v>
      </c>
      <c r="AC46" s="2">
        <f t="shared" si="25"/>
        <v>0</v>
      </c>
      <c r="AD46" s="2">
        <f t="shared" si="26"/>
        <v>1</v>
      </c>
      <c r="AE46" s="2">
        <f t="shared" si="27"/>
        <v>3</v>
      </c>
      <c r="AF46" s="2">
        <f t="shared" si="28"/>
        <v>2</v>
      </c>
      <c r="AG46" s="2">
        <f t="shared" si="29"/>
        <v>0</v>
      </c>
      <c r="AH46" s="2">
        <f t="shared" si="30"/>
        <v>2</v>
      </c>
      <c r="AI46" s="2">
        <f t="shared" si="31"/>
        <v>2</v>
      </c>
      <c r="AJ46" s="2">
        <f t="shared" si="32"/>
        <v>0</v>
      </c>
      <c r="AK46" s="2">
        <f t="shared" si="33"/>
        <v>0</v>
      </c>
      <c r="AL46" s="2">
        <f t="shared" si="34"/>
        <v>0</v>
      </c>
    </row>
    <row r="47" spans="1:38" ht="18" customHeight="1" x14ac:dyDescent="0.25">
      <c r="A47" s="7"/>
      <c r="B47" s="7"/>
      <c r="C47" s="7"/>
      <c r="D47" s="8">
        <f>IF(Respostas!I47='Q1'!$C$2,'Q1'!$B$2,IF(Respostas!I47='Q1'!$C$3,'Q1'!$B$3,IF(Respostas!I47='Q1'!$C$4,'Q1'!$B$4,IF(Respostas!I47='Q1'!$C$5,'Q1'!$B$5,0))))</f>
        <v>51</v>
      </c>
      <c r="E47" s="8">
        <f>IF(Respostas!L47='Q2'!$C$2,'Q2'!$B$2,IF(Respostas!L47='Q2'!$C$3,'Q2'!$B$3,IF(Respostas!L47='Q2'!$C$4,'Q2'!$B$4,IF(Respostas!L47='Q2'!$C$5,'Q2'!$B$5,0))))</f>
        <v>53</v>
      </c>
      <c r="F47" s="8">
        <f>IF(Respostas!O47='Q3'!$C$2,'Q3'!$B$2,IF(Respostas!O47='Q3'!$C$3,'Q3'!$B$3,IF(Respostas!O47='Q3'!$C$4,'Q3'!$B$4,IF(Respostas!O47='Q3'!$C$5,'Q3'!$B$5,0))))</f>
        <v>58</v>
      </c>
      <c r="G47" s="8">
        <f>IF(Respostas!R47='Q4'!$C$2,'Q4'!$B$2,IF(Respostas!R47='Q4'!$C$3,'Q4'!$B$3,IF(Respostas!R47='Q4'!$C$4,'Q4'!$B$4,IF(Respostas!R47='Q4'!$C$5,'Q4'!$B$5,0))))</f>
        <v>62</v>
      </c>
      <c r="H47" s="8">
        <f>IF(Respostas!U47='Q5'!$C$2,'Q5'!$B$2,IF(Respostas!U47='Q5'!$C$3,'Q5'!$B$3,IF(Respostas!U47='Q5'!$C$4,'Q5'!$B$4,IF(Respostas!U47='Q5'!$C$5,'Q5'!$B$5,0))))</f>
        <v>68</v>
      </c>
      <c r="I47" s="8">
        <f>IF(Respostas!X47='Q6'!$C$2,'Q6'!$B$2,IF(Respostas!X47='Q6'!$C$3,'Q6'!$B$3,IF(Respostas!X47='Q6'!$C$4,'Q6'!$B$4,IF(Respostas!X47='Q6'!$C$5,'Q6'!$B$5,0))))</f>
        <v>71</v>
      </c>
      <c r="J47" s="8">
        <f>IF(Respostas!AA47='Q7'!$C$2,'Q7'!$B$2,IF(Respostas!AA47='Q7'!$C$3,'Q7'!$B$3,IF(Respostas!AA47='Q7'!$C$4,'Q7'!$B$4,IF(Respostas!AA47='Q7'!$C$5,'Q7'!$B$5,0))))</f>
        <v>76</v>
      </c>
      <c r="K47" s="8">
        <f>IF(Respostas!AD47='Q8'!$C$2,'Q8'!$B$2,IF(Respostas!AD47='Q8'!$C$3,'Q8'!$B$3,IF(Respostas!AD47='Q8'!$C$4,'Q8'!$B$4,IF(Respostas!AD47='Q8'!$C$5,'Q8'!$B$5,0))))</f>
        <v>79</v>
      </c>
      <c r="L47" s="8">
        <f>IF(Respostas!AG47='Q9'!$C$2,'Q9'!$B$2,IF(Respostas!AG47='Q9'!$C$3,'Q9'!$B$3,IF(Respostas!AG47='Q9'!$C$4,'Q9'!$B$4,IF(Respostas!AG47='Q9'!$C$5,'Q9'!$B$5,0))))</f>
        <v>82</v>
      </c>
      <c r="M47" s="8">
        <f>IF(Respostas!AJ47='Q10'!$C$2,'Q10'!$B$2,IF(Respostas!AJ47='Q10'!$C$3,'Q10'!$B$3,IF(Respostas!AJ47='Q10'!$C$4,'Q10'!$B$4,IF(Respostas!AJ47='Q10'!$C$5,'Q10'!$B$5,0))))</f>
        <v>86</v>
      </c>
      <c r="N47" s="8">
        <f>IF(Respostas!AM47='Q11'!$C$2,'Q11'!$B$2,IF(Respostas!AM47='Q11'!$C$3,'Q11'!$B$3,IF(Respostas!AM47='Q11'!$C$4,'Q11'!$B$4,IF(Respostas!AM47='Q11'!$C$5,'Q11'!$B$5,0))))</f>
        <v>90</v>
      </c>
      <c r="O47" s="8">
        <f>IF(Respostas!AP47='Q12'!$C$2,'Q12'!$B$2,IF(Respostas!AP47='Q12'!$C$3,'Q12'!$B$3,IF(Respostas!AP47='Q12'!$C$4,'Q12'!$B$4,IF(Respostas!AP47='Q12'!$C$5,'Q12'!$B$5,0))))</f>
        <v>93</v>
      </c>
      <c r="P47" s="8">
        <f>SUM(IF(D47='Q1'!$D$2,0,1),IF(E47='Q2'!$D$2,0,1),IF(F47='Q3'!$D$2,0,1),IF(G47='Q4'!$D$2,0,1))</f>
        <v>2</v>
      </c>
      <c r="Q47" s="8">
        <f>SUM(IF(H47='Q5'!$D$2,0,1),IF(I47='Q6'!$D$2,0,1),IF(J47='Q7'!$D$2,0,1),IF(K47='Q8'!$D$2,0,1))</f>
        <v>2</v>
      </c>
      <c r="R47" s="8">
        <f>SUM(IF(L47='Q9'!$D$2,0,1),IF(M47='Q10'!$D$2,0,1),IF(N47='Q11'!$D$2,0,1),IF(O47='Q12'!$D$2,0,1))</f>
        <v>3</v>
      </c>
      <c r="S47" s="8">
        <f t="shared" si="0"/>
        <v>6</v>
      </c>
      <c r="T47" s="7" t="str">
        <f t="shared" si="1"/>
        <v>51,53,58,62,68,71,76,79,82,86,90,93,6</v>
      </c>
      <c r="U47" s="7" t="str">
        <f>IF(D47='Q1'!$D$2,1,0)&amp;","&amp;IF(E47='Q2'!$D$2,1,0)&amp;","&amp;IF(F47='Q3'!$D$2,1,0)&amp;","&amp;IF(G47='Q4'!$D$2,1,0)&amp;","&amp;IF(H47='Q5'!$D$2,1,0)&amp;","&amp;IF(I47='Q6'!$D$2,1,0)&amp;","&amp;IF(J47='Q7'!$D$2,1,0)&amp;","&amp;IF(K47='Q8'!$D$2,1,0)&amp;","&amp;IF(L47='Q9'!$D$2,1,0)&amp;","&amp;IF(M47='Q10'!$D$2,1,0)&amp;","&amp;IF(N47='Q11'!$D$2,1,0)&amp;","&amp;IF(O47='Q12'!$D$2,1,0)&amp;","&amp;S47</f>
        <v>0,1,0,1,1,0,1,0,0,1,0,0,6</v>
      </c>
      <c r="V47" s="11" t="str">
        <f t="shared" si="18"/>
        <v>3,1,2,2,0,3,0,3,2,2,2,1,2,2,3,2,6</v>
      </c>
      <c r="W47" s="2">
        <f t="shared" si="19"/>
        <v>3</v>
      </c>
      <c r="X47" s="2">
        <f t="shared" si="20"/>
        <v>1</v>
      </c>
      <c r="Y47" s="2">
        <f t="shared" si="21"/>
        <v>2</v>
      </c>
      <c r="Z47" s="2">
        <f t="shared" si="22"/>
        <v>2</v>
      </c>
      <c r="AA47" s="2">
        <f t="shared" si="23"/>
        <v>0</v>
      </c>
      <c r="AB47" s="2">
        <f t="shared" si="24"/>
        <v>3</v>
      </c>
      <c r="AC47" s="2">
        <f t="shared" si="25"/>
        <v>0</v>
      </c>
      <c r="AD47" s="2">
        <f t="shared" si="26"/>
        <v>3</v>
      </c>
      <c r="AE47" s="2">
        <f t="shared" si="27"/>
        <v>2</v>
      </c>
      <c r="AF47" s="2">
        <f t="shared" si="28"/>
        <v>2</v>
      </c>
      <c r="AG47" s="2">
        <f t="shared" si="29"/>
        <v>2</v>
      </c>
      <c r="AH47" s="2">
        <f t="shared" si="30"/>
        <v>1</v>
      </c>
      <c r="AI47" s="2">
        <f t="shared" si="31"/>
        <v>2</v>
      </c>
      <c r="AJ47" s="2">
        <f t="shared" si="32"/>
        <v>2</v>
      </c>
      <c r="AK47" s="2">
        <f t="shared" si="33"/>
        <v>3</v>
      </c>
      <c r="AL47" s="2">
        <f t="shared" si="34"/>
        <v>2</v>
      </c>
    </row>
    <row r="48" spans="1:38" ht="18" customHeight="1" x14ac:dyDescent="0.25">
      <c r="A48" s="7"/>
      <c r="B48" s="7"/>
      <c r="C48" s="7"/>
      <c r="D48" s="8">
        <f>IF(Respostas!I48='Q1'!$C$2,'Q1'!$B$2,IF(Respostas!I48='Q1'!$C$3,'Q1'!$B$3,IF(Respostas!I48='Q1'!$C$4,'Q1'!$B$4,IF(Respostas!I48='Q1'!$C$5,'Q1'!$B$5,0))))</f>
        <v>51</v>
      </c>
      <c r="E48" s="8">
        <f>IF(Respostas!L48='Q2'!$C$2,'Q2'!$B$2,IF(Respostas!L48='Q2'!$C$3,'Q2'!$B$3,IF(Respostas!L48='Q2'!$C$4,'Q2'!$B$4,IF(Respostas!L48='Q2'!$C$5,'Q2'!$B$5,0))))</f>
        <v>55</v>
      </c>
      <c r="F48" s="8">
        <f>IF(Respostas!O48='Q3'!$C$2,'Q3'!$B$2,IF(Respostas!O48='Q3'!$C$3,'Q3'!$B$3,IF(Respostas!O48='Q3'!$C$4,'Q3'!$B$4,IF(Respostas!O48='Q3'!$C$5,'Q3'!$B$5,0))))</f>
        <v>59</v>
      </c>
      <c r="G48" s="8">
        <f>IF(Respostas!R48='Q4'!$C$2,'Q4'!$B$2,IF(Respostas!R48='Q4'!$C$3,'Q4'!$B$3,IF(Respostas!R48='Q4'!$C$4,'Q4'!$B$4,IF(Respostas!R48='Q4'!$C$5,'Q4'!$B$5,0))))</f>
        <v>63</v>
      </c>
      <c r="H48" s="8">
        <f>IF(Respostas!U48='Q5'!$C$2,'Q5'!$B$2,IF(Respostas!U48='Q5'!$C$3,'Q5'!$B$3,IF(Respostas!U48='Q5'!$C$4,'Q5'!$B$4,IF(Respostas!U48='Q5'!$C$5,'Q5'!$B$5,0))))</f>
        <v>67</v>
      </c>
      <c r="I48" s="8">
        <f>IF(Respostas!X48='Q6'!$C$2,'Q6'!$B$2,IF(Respostas!X48='Q6'!$C$3,'Q6'!$B$3,IF(Respostas!X48='Q6'!$C$4,'Q6'!$B$4,IF(Respostas!X48='Q6'!$C$5,'Q6'!$B$5,0))))</f>
        <v>71</v>
      </c>
      <c r="J48" s="8">
        <f>IF(Respostas!AA48='Q7'!$C$2,'Q7'!$B$2,IF(Respostas!AA48='Q7'!$C$3,'Q7'!$B$3,IF(Respostas!AA48='Q7'!$C$4,'Q7'!$B$4,IF(Respostas!AA48='Q7'!$C$5,'Q7'!$B$5,0))))</f>
        <v>75</v>
      </c>
      <c r="K48" s="8">
        <f>IF(Respostas!AD48='Q8'!$C$2,'Q8'!$B$2,IF(Respostas!AD48='Q8'!$C$3,'Q8'!$B$3,IF(Respostas!AD48='Q8'!$C$4,'Q8'!$B$4,IF(Respostas!AD48='Q8'!$C$5,'Q8'!$B$5,0))))</f>
        <v>79</v>
      </c>
      <c r="L48" s="8">
        <f>IF(Respostas!AG48='Q9'!$C$2,'Q9'!$B$2,IF(Respostas!AG48='Q9'!$C$3,'Q9'!$B$3,IF(Respostas!AG48='Q9'!$C$4,'Q9'!$B$4,IF(Respostas!AG48='Q9'!$C$5,'Q9'!$B$5,0))))</f>
        <v>83</v>
      </c>
      <c r="M48" s="8">
        <f>IF(Respostas!AJ48='Q10'!$C$2,'Q10'!$B$2,IF(Respostas!AJ48='Q10'!$C$3,'Q10'!$B$3,IF(Respostas!AJ48='Q10'!$C$4,'Q10'!$B$4,IF(Respostas!AJ48='Q10'!$C$5,'Q10'!$B$5,0))))</f>
        <v>87</v>
      </c>
      <c r="N48" s="8">
        <f>IF(Respostas!AM48='Q11'!$C$2,'Q11'!$B$2,IF(Respostas!AM48='Q11'!$C$3,'Q11'!$B$3,IF(Respostas!AM48='Q11'!$C$4,'Q11'!$B$4,IF(Respostas!AM48='Q11'!$C$5,'Q11'!$B$5,0))))</f>
        <v>91</v>
      </c>
      <c r="O48" s="8">
        <f>IF(Respostas!AP48='Q12'!$C$2,'Q12'!$B$2,IF(Respostas!AP48='Q12'!$C$3,'Q12'!$B$3,IF(Respostas!AP48='Q12'!$C$4,'Q12'!$B$4,IF(Respostas!AP48='Q12'!$C$5,'Q12'!$B$5,0))))</f>
        <v>95</v>
      </c>
      <c r="P48" s="8">
        <f>SUM(IF(D48='Q1'!$D$2,0,1),IF(E48='Q2'!$D$2,0,1),IF(F48='Q3'!$D$2,0,1),IF(G48='Q4'!$D$2,0,1))</f>
        <v>4</v>
      </c>
      <c r="Q48" s="8">
        <f>SUM(IF(H48='Q5'!$D$2,0,1),IF(I48='Q6'!$D$2,0,1),IF(J48='Q7'!$D$2,0,1),IF(K48='Q8'!$D$2,0,1))</f>
        <v>4</v>
      </c>
      <c r="R48" s="8">
        <f>SUM(IF(L48='Q9'!$D$2,0,1),IF(M48='Q10'!$D$2,0,1),IF(N48='Q11'!$D$2,0,1),IF(O48='Q12'!$D$2,0,1))</f>
        <v>3</v>
      </c>
      <c r="S48" s="8">
        <f t="shared" si="0"/>
        <v>4</v>
      </c>
      <c r="T48" s="7" t="str">
        <f t="shared" si="1"/>
        <v>51,55,59,63,67,71,75,79,83,87,91,95,4</v>
      </c>
      <c r="U48" s="7" t="str">
        <f>IF(D48='Q1'!$D$2,1,0)&amp;","&amp;IF(E48='Q2'!$D$2,1,0)&amp;","&amp;IF(F48='Q3'!$D$2,1,0)&amp;","&amp;IF(G48='Q4'!$D$2,1,0)&amp;","&amp;IF(H48='Q5'!$D$2,1,0)&amp;","&amp;IF(I48='Q6'!$D$2,1,0)&amp;","&amp;IF(J48='Q7'!$D$2,1,0)&amp;","&amp;IF(K48='Q8'!$D$2,1,0)&amp;","&amp;IF(L48='Q9'!$D$2,1,0)&amp;","&amp;IF(M48='Q10'!$D$2,1,0)&amp;","&amp;IF(N48='Q11'!$D$2,1,0)&amp;","&amp;IF(O48='Q12'!$D$2,1,0)&amp;","&amp;S48</f>
        <v>0,0,0,0,0,0,0,0,1,0,0,0,4</v>
      </c>
      <c r="V48" s="11" t="str">
        <f t="shared" si="18"/>
        <v>3,3,3,3,3,3,3,3,3,3,3,3,0,0,3,0,4</v>
      </c>
      <c r="W48" s="2">
        <f t="shared" si="19"/>
        <v>3</v>
      </c>
      <c r="X48" s="2">
        <f t="shared" si="20"/>
        <v>3</v>
      </c>
      <c r="Y48" s="2">
        <f t="shared" si="21"/>
        <v>3</v>
      </c>
      <c r="Z48" s="2">
        <f t="shared" si="22"/>
        <v>3</v>
      </c>
      <c r="AA48" s="2">
        <f t="shared" si="23"/>
        <v>3</v>
      </c>
      <c r="AB48" s="2">
        <f t="shared" si="24"/>
        <v>3</v>
      </c>
      <c r="AC48" s="2">
        <f t="shared" si="25"/>
        <v>3</v>
      </c>
      <c r="AD48" s="2">
        <f t="shared" si="26"/>
        <v>3</v>
      </c>
      <c r="AE48" s="2">
        <f t="shared" si="27"/>
        <v>3</v>
      </c>
      <c r="AF48" s="2">
        <f t="shared" si="28"/>
        <v>3</v>
      </c>
      <c r="AG48" s="2">
        <f t="shared" si="29"/>
        <v>3</v>
      </c>
      <c r="AH48" s="2">
        <f t="shared" si="30"/>
        <v>3</v>
      </c>
      <c r="AI48" s="2">
        <f t="shared" si="31"/>
        <v>0</v>
      </c>
      <c r="AJ48" s="2">
        <f t="shared" si="32"/>
        <v>0</v>
      </c>
      <c r="AK48" s="2">
        <f t="shared" si="33"/>
        <v>3</v>
      </c>
      <c r="AL48" s="2">
        <f t="shared" si="34"/>
        <v>0</v>
      </c>
    </row>
    <row r="49" spans="1:38" ht="18" customHeight="1" x14ac:dyDescent="0.25">
      <c r="A49" s="7"/>
      <c r="B49" s="7"/>
      <c r="C49" s="7"/>
      <c r="D49" s="8">
        <f>IF(Respostas!I49='Q1'!$C$2,'Q1'!$B$2,IF(Respostas!I49='Q1'!$C$3,'Q1'!$B$3,IF(Respostas!I49='Q1'!$C$4,'Q1'!$B$4,IF(Respostas!I49='Q1'!$C$5,'Q1'!$B$5,0))))</f>
        <v>50</v>
      </c>
      <c r="E49" s="8">
        <f>IF(Respostas!L49='Q2'!$C$2,'Q2'!$B$2,IF(Respostas!L49='Q2'!$C$3,'Q2'!$B$3,IF(Respostas!L49='Q2'!$C$4,'Q2'!$B$4,IF(Respostas!L49='Q2'!$C$5,'Q2'!$B$5,0))))</f>
        <v>53</v>
      </c>
      <c r="F49" s="8">
        <f>IF(Respostas!O49='Q3'!$C$2,'Q3'!$B$2,IF(Respostas!O49='Q3'!$C$3,'Q3'!$B$3,IF(Respostas!O49='Q3'!$C$4,'Q3'!$B$4,IF(Respostas!O49='Q3'!$C$5,'Q3'!$B$5,0))))</f>
        <v>59</v>
      </c>
      <c r="G49" s="8">
        <f>IF(Respostas!R49='Q4'!$C$2,'Q4'!$B$2,IF(Respostas!R49='Q4'!$C$3,'Q4'!$B$3,IF(Respostas!R49='Q4'!$C$4,'Q4'!$B$4,IF(Respostas!R49='Q4'!$C$5,'Q4'!$B$5,0))))</f>
        <v>64</v>
      </c>
      <c r="H49" s="8">
        <f>IF(Respostas!U49='Q5'!$C$2,'Q5'!$B$2,IF(Respostas!U49='Q5'!$C$3,'Q5'!$B$3,IF(Respostas!U49='Q5'!$C$4,'Q5'!$B$4,IF(Respostas!U49='Q5'!$C$5,'Q5'!$B$5,0))))</f>
        <v>65</v>
      </c>
      <c r="I49" s="8">
        <f>IF(Respostas!X49='Q6'!$C$2,'Q6'!$B$2,IF(Respostas!X49='Q6'!$C$3,'Q6'!$B$3,IF(Respostas!X49='Q6'!$C$4,'Q6'!$B$4,IF(Respostas!X49='Q6'!$C$5,'Q6'!$B$5,0))))</f>
        <v>71</v>
      </c>
      <c r="J49" s="8">
        <f>IF(Respostas!AA49='Q7'!$C$2,'Q7'!$B$2,IF(Respostas!AA49='Q7'!$C$3,'Q7'!$B$3,IF(Respostas!AA49='Q7'!$C$4,'Q7'!$B$4,IF(Respostas!AA49='Q7'!$C$5,'Q7'!$B$5,0))))</f>
        <v>74</v>
      </c>
      <c r="K49" s="8">
        <f>IF(Respostas!AD49='Q8'!$C$2,'Q8'!$B$2,IF(Respostas!AD49='Q8'!$C$3,'Q8'!$B$3,IF(Respostas!AD49='Q8'!$C$4,'Q8'!$B$4,IF(Respostas!AD49='Q8'!$C$5,'Q8'!$B$5,0))))</f>
        <v>78</v>
      </c>
      <c r="L49" s="8">
        <f>IF(Respostas!AG49='Q9'!$C$2,'Q9'!$B$2,IF(Respostas!AG49='Q9'!$C$3,'Q9'!$B$3,IF(Respostas!AG49='Q9'!$C$4,'Q9'!$B$4,IF(Respostas!AG49='Q9'!$C$5,'Q9'!$B$5,0))))</f>
        <v>83</v>
      </c>
      <c r="M49" s="8">
        <f>IF(Respostas!AJ49='Q10'!$C$2,'Q10'!$B$2,IF(Respostas!AJ49='Q10'!$C$3,'Q10'!$B$3,IF(Respostas!AJ49='Q10'!$C$4,'Q10'!$B$4,IF(Respostas!AJ49='Q10'!$C$5,'Q10'!$B$5,0))))</f>
        <v>88</v>
      </c>
      <c r="N49" s="8">
        <f>IF(Respostas!AM49='Q11'!$C$2,'Q11'!$B$2,IF(Respostas!AM49='Q11'!$C$3,'Q11'!$B$3,IF(Respostas!AM49='Q11'!$C$4,'Q11'!$B$4,IF(Respostas!AM49='Q11'!$C$5,'Q11'!$B$5,0))))</f>
        <v>90</v>
      </c>
      <c r="O49" s="8">
        <f>IF(Respostas!AP49='Q12'!$C$2,'Q12'!$B$2,IF(Respostas!AP49='Q12'!$C$3,'Q12'!$B$3,IF(Respostas!AP49='Q12'!$C$4,'Q12'!$B$4,IF(Respostas!AP49='Q12'!$C$5,'Q12'!$B$5,0))))</f>
        <v>95</v>
      </c>
      <c r="P49" s="8">
        <f>SUM(IF(D49='Q1'!$D$2,0,1),IF(E49='Q2'!$D$2,0,1),IF(F49='Q3'!$D$2,0,1),IF(G49='Q4'!$D$2,0,1))</f>
        <v>3</v>
      </c>
      <c r="Q49" s="8">
        <f>SUM(IF(H49='Q5'!$D$2,0,1),IF(I49='Q6'!$D$2,0,1),IF(J49='Q7'!$D$2,0,1),IF(K49='Q8'!$D$2,0,1))</f>
        <v>4</v>
      </c>
      <c r="R49" s="8">
        <f>SUM(IF(L49='Q9'!$D$2,0,1),IF(M49='Q10'!$D$2,0,1),IF(N49='Q11'!$D$2,0,1),IF(O49='Q12'!$D$2,0,1))</f>
        <v>3</v>
      </c>
      <c r="S49" s="8">
        <f t="shared" si="0"/>
        <v>5</v>
      </c>
      <c r="T49" s="7" t="str">
        <f t="shared" si="1"/>
        <v>50,53,59,64,65,71,74,78,83,88,90,95,5</v>
      </c>
      <c r="U49" s="7" t="str">
        <f>IF(D49='Q1'!$D$2,1,0)&amp;","&amp;IF(E49='Q2'!$D$2,1,0)&amp;","&amp;IF(F49='Q3'!$D$2,1,0)&amp;","&amp;IF(G49='Q4'!$D$2,1,0)&amp;","&amp;IF(H49='Q5'!$D$2,1,0)&amp;","&amp;IF(I49='Q6'!$D$2,1,0)&amp;","&amp;IF(J49='Q7'!$D$2,1,0)&amp;","&amp;IF(K49='Q8'!$D$2,1,0)&amp;","&amp;IF(L49='Q9'!$D$2,1,0)&amp;","&amp;IF(M49='Q10'!$D$2,1,0)&amp;","&amp;IF(N49='Q11'!$D$2,1,0)&amp;","&amp;IF(O49='Q12'!$D$2,1,0)&amp;","&amp;S49</f>
        <v>0,1,0,0,0,0,0,0,1,0,0,0,5</v>
      </c>
      <c r="V49" s="11" t="str">
        <f t="shared" si="18"/>
        <v>2,1,3,0,1,3,2,2,3,0,2,3,3,0,3,1,5</v>
      </c>
      <c r="W49" s="2">
        <f t="shared" si="19"/>
        <v>2</v>
      </c>
      <c r="X49" s="2">
        <f t="shared" si="20"/>
        <v>1</v>
      </c>
      <c r="Y49" s="2">
        <f t="shared" si="21"/>
        <v>3</v>
      </c>
      <c r="Z49" s="2">
        <f t="shared" si="22"/>
        <v>0</v>
      </c>
      <c r="AA49" s="2">
        <f t="shared" si="23"/>
        <v>1</v>
      </c>
      <c r="AB49" s="2">
        <f t="shared" si="24"/>
        <v>3</v>
      </c>
      <c r="AC49" s="2">
        <f t="shared" si="25"/>
        <v>2</v>
      </c>
      <c r="AD49" s="2">
        <f t="shared" si="26"/>
        <v>2</v>
      </c>
      <c r="AE49" s="2">
        <f t="shared" si="27"/>
        <v>3</v>
      </c>
      <c r="AF49" s="2">
        <f t="shared" si="28"/>
        <v>0</v>
      </c>
      <c r="AG49" s="2">
        <f t="shared" si="29"/>
        <v>2</v>
      </c>
      <c r="AH49" s="2">
        <f t="shared" si="30"/>
        <v>3</v>
      </c>
      <c r="AI49" s="2">
        <f t="shared" si="31"/>
        <v>3</v>
      </c>
      <c r="AJ49" s="2">
        <f t="shared" si="32"/>
        <v>0</v>
      </c>
      <c r="AK49" s="2">
        <f t="shared" si="33"/>
        <v>3</v>
      </c>
      <c r="AL49" s="2">
        <f t="shared" si="34"/>
        <v>1</v>
      </c>
    </row>
    <row r="50" spans="1:38" ht="18" customHeight="1" x14ac:dyDescent="0.25">
      <c r="A50" s="7"/>
      <c r="B50" s="7"/>
      <c r="C50" s="7"/>
      <c r="D50" s="8">
        <f>IF(Respostas!I50='Q1'!$C$2,'Q1'!$B$2,IF(Respostas!I50='Q1'!$C$3,'Q1'!$B$3,IF(Respostas!I50='Q1'!$C$4,'Q1'!$B$4,IF(Respostas!I50='Q1'!$C$5,'Q1'!$B$5,0))))</f>
        <v>52</v>
      </c>
      <c r="E50" s="8">
        <f>IF(Respostas!L50='Q2'!$C$2,'Q2'!$B$2,IF(Respostas!L50='Q2'!$C$3,'Q2'!$B$3,IF(Respostas!L50='Q2'!$C$4,'Q2'!$B$4,IF(Respostas!L50='Q2'!$C$5,'Q2'!$B$5,0))))</f>
        <v>53</v>
      </c>
      <c r="F50" s="8">
        <f>IF(Respostas!O50='Q3'!$C$2,'Q3'!$B$2,IF(Respostas!O50='Q3'!$C$3,'Q3'!$B$3,IF(Respostas!O50='Q3'!$C$4,'Q3'!$B$4,IF(Respostas!O50='Q3'!$C$5,'Q3'!$B$5,0))))</f>
        <v>59</v>
      </c>
      <c r="G50" s="8">
        <f>IF(Respostas!R50='Q4'!$C$2,'Q4'!$B$2,IF(Respostas!R50='Q4'!$C$3,'Q4'!$B$3,IF(Respostas!R50='Q4'!$C$4,'Q4'!$B$4,IF(Respostas!R50='Q4'!$C$5,'Q4'!$B$5,0))))</f>
        <v>62</v>
      </c>
      <c r="H50" s="8">
        <f>IF(Respostas!U50='Q5'!$C$2,'Q5'!$B$2,IF(Respostas!U50='Q5'!$C$3,'Q5'!$B$3,IF(Respostas!U50='Q5'!$C$4,'Q5'!$B$4,IF(Respostas!U50='Q5'!$C$5,'Q5'!$B$5,0))))</f>
        <v>68</v>
      </c>
      <c r="I50" s="8">
        <f>IF(Respostas!X50='Q6'!$C$2,'Q6'!$B$2,IF(Respostas!X50='Q6'!$C$3,'Q6'!$B$3,IF(Respostas!X50='Q6'!$C$4,'Q6'!$B$4,IF(Respostas!X50='Q6'!$C$5,'Q6'!$B$5,0))))</f>
        <v>72</v>
      </c>
      <c r="J50" s="8">
        <f>IF(Respostas!AA50='Q7'!$C$2,'Q7'!$B$2,IF(Respostas!AA50='Q7'!$C$3,'Q7'!$B$3,IF(Respostas!AA50='Q7'!$C$4,'Q7'!$B$4,IF(Respostas!AA50='Q7'!$C$5,'Q7'!$B$5,0))))</f>
        <v>76</v>
      </c>
      <c r="K50" s="8">
        <f>IF(Respostas!AD50='Q8'!$C$2,'Q8'!$B$2,IF(Respostas!AD50='Q8'!$C$3,'Q8'!$B$3,IF(Respostas!AD50='Q8'!$C$4,'Q8'!$B$4,IF(Respostas!AD50='Q8'!$C$5,'Q8'!$B$5,0))))</f>
        <v>77</v>
      </c>
      <c r="L50" s="8">
        <f>IF(Respostas!AG50='Q9'!$C$2,'Q9'!$B$2,IF(Respostas!AG50='Q9'!$C$3,'Q9'!$B$3,IF(Respostas!AG50='Q9'!$C$4,'Q9'!$B$4,IF(Respostas!AG50='Q9'!$C$5,'Q9'!$B$5,0))))</f>
        <v>83</v>
      </c>
      <c r="M50" s="8">
        <f>IF(Respostas!AJ50='Q10'!$C$2,'Q10'!$B$2,IF(Respostas!AJ50='Q10'!$C$3,'Q10'!$B$3,IF(Respostas!AJ50='Q10'!$C$4,'Q10'!$B$4,IF(Respostas!AJ50='Q10'!$C$5,'Q10'!$B$5,0))))</f>
        <v>87</v>
      </c>
      <c r="N50" s="8">
        <f>IF(Respostas!AM50='Q11'!$C$2,'Q11'!$B$2,IF(Respostas!AM50='Q11'!$C$3,'Q11'!$B$3,IF(Respostas!AM50='Q11'!$C$4,'Q11'!$B$4,IF(Respostas!AM50='Q11'!$C$5,'Q11'!$B$5,0))))</f>
        <v>90</v>
      </c>
      <c r="O50" s="8">
        <f>IF(Respostas!AP50='Q12'!$C$2,'Q12'!$B$2,IF(Respostas!AP50='Q12'!$C$3,'Q12'!$B$3,IF(Respostas!AP50='Q12'!$C$4,'Q12'!$B$4,IF(Respostas!AP50='Q12'!$C$5,'Q12'!$B$5,0))))</f>
        <v>94</v>
      </c>
      <c r="P50" s="8">
        <f>SUM(IF(D50='Q1'!$D$2,0,1),IF(E50='Q2'!$D$2,0,1),IF(F50='Q3'!$D$2,0,1),IF(G50='Q4'!$D$2,0,1))</f>
        <v>1</v>
      </c>
      <c r="Q50" s="8">
        <f>SUM(IF(H50='Q5'!$D$2,0,1),IF(I50='Q6'!$D$2,0,1),IF(J50='Q7'!$D$2,0,1),IF(K50='Q8'!$D$2,0,1))</f>
        <v>0</v>
      </c>
      <c r="R50" s="8">
        <f>SUM(IF(L50='Q9'!$D$2,0,1),IF(M50='Q10'!$D$2,0,1),IF(N50='Q11'!$D$2,0,1),IF(O50='Q12'!$D$2,0,1))</f>
        <v>2</v>
      </c>
      <c r="S50" s="8">
        <f t="shared" si="0"/>
        <v>6</v>
      </c>
      <c r="T50" s="7" t="str">
        <f t="shared" si="1"/>
        <v>52,53,59,62,68,72,76,77,83,87,90,94,6</v>
      </c>
      <c r="U50" s="7" t="str">
        <f>IF(D50='Q1'!$D$2,1,0)&amp;","&amp;IF(E50='Q2'!$D$2,1,0)&amp;","&amp;IF(F50='Q3'!$D$2,1,0)&amp;","&amp;IF(G50='Q4'!$D$2,1,0)&amp;","&amp;IF(H50='Q5'!$D$2,1,0)&amp;","&amp;IF(I50='Q6'!$D$2,1,0)&amp;","&amp;IF(J50='Q7'!$D$2,1,0)&amp;","&amp;IF(K50='Q8'!$D$2,1,0)&amp;","&amp;IF(L50='Q9'!$D$2,1,0)&amp;","&amp;IF(M50='Q10'!$D$2,1,0)&amp;","&amp;IF(N50='Q11'!$D$2,1,0)&amp;","&amp;IF(O50='Q12'!$D$2,1,0)&amp;","&amp;S50</f>
        <v>1,1,0,1,1,1,1,1,1,0,0,1,6</v>
      </c>
      <c r="V50" s="11" t="str">
        <f t="shared" si="18"/>
        <v>0,1,3,2,0,0,0,1,3,3,2,2,1,0,2,2,6</v>
      </c>
      <c r="W50" s="2">
        <f t="shared" si="19"/>
        <v>0</v>
      </c>
      <c r="X50" s="2">
        <f t="shared" si="20"/>
        <v>1</v>
      </c>
      <c r="Y50" s="2">
        <f t="shared" si="21"/>
        <v>3</v>
      </c>
      <c r="Z50" s="2">
        <f t="shared" si="22"/>
        <v>2</v>
      </c>
      <c r="AA50" s="2">
        <f t="shared" si="23"/>
        <v>0</v>
      </c>
      <c r="AB50" s="2">
        <f t="shared" si="24"/>
        <v>0</v>
      </c>
      <c r="AC50" s="2">
        <f t="shared" si="25"/>
        <v>0</v>
      </c>
      <c r="AD50" s="2">
        <f t="shared" si="26"/>
        <v>1</v>
      </c>
      <c r="AE50" s="2">
        <f t="shared" si="27"/>
        <v>3</v>
      </c>
      <c r="AF50" s="2">
        <f t="shared" si="28"/>
        <v>3</v>
      </c>
      <c r="AG50" s="2">
        <f t="shared" si="29"/>
        <v>2</v>
      </c>
      <c r="AH50" s="2">
        <f t="shared" si="30"/>
        <v>2</v>
      </c>
      <c r="AI50" s="2">
        <f t="shared" si="31"/>
        <v>1</v>
      </c>
      <c r="AJ50" s="2">
        <f t="shared" si="32"/>
        <v>0</v>
      </c>
      <c r="AK50" s="2">
        <f t="shared" si="33"/>
        <v>2</v>
      </c>
      <c r="AL50" s="2">
        <f t="shared" si="34"/>
        <v>2</v>
      </c>
    </row>
    <row r="51" spans="1:38" ht="18" customHeight="1" x14ac:dyDescent="0.25">
      <c r="A51" s="7"/>
      <c r="B51" s="7"/>
      <c r="C51" s="7"/>
      <c r="D51" s="8">
        <f>IF(Respostas!I51='Q1'!$C$2,'Q1'!$B$2,IF(Respostas!I51='Q1'!$C$3,'Q1'!$B$3,IF(Respostas!I51='Q1'!$C$4,'Q1'!$B$4,IF(Respostas!I51='Q1'!$C$5,'Q1'!$B$5,0))))</f>
        <v>52</v>
      </c>
      <c r="E51" s="8">
        <f>IF(Respostas!L51='Q2'!$C$2,'Q2'!$B$2,IF(Respostas!L51='Q2'!$C$3,'Q2'!$B$3,IF(Respostas!L51='Q2'!$C$4,'Q2'!$B$4,IF(Respostas!L51='Q2'!$C$5,'Q2'!$B$5,0))))</f>
        <v>53</v>
      </c>
      <c r="F51" s="8">
        <f>IF(Respostas!O51='Q3'!$C$2,'Q3'!$B$2,IF(Respostas!O51='Q3'!$C$3,'Q3'!$B$3,IF(Respostas!O51='Q3'!$C$4,'Q3'!$B$4,IF(Respostas!O51='Q3'!$C$5,'Q3'!$B$5,0))))</f>
        <v>58</v>
      </c>
      <c r="G51" s="8">
        <f>IF(Respostas!R51='Q4'!$C$2,'Q4'!$B$2,IF(Respostas!R51='Q4'!$C$3,'Q4'!$B$3,IF(Respostas!R51='Q4'!$C$4,'Q4'!$B$4,IF(Respostas!R51='Q4'!$C$5,'Q4'!$B$5,0))))</f>
        <v>62</v>
      </c>
      <c r="H51" s="8">
        <f>IF(Respostas!U51='Q5'!$C$2,'Q5'!$B$2,IF(Respostas!U51='Q5'!$C$3,'Q5'!$B$3,IF(Respostas!U51='Q5'!$C$4,'Q5'!$B$4,IF(Respostas!U51='Q5'!$C$5,'Q5'!$B$5,0))))</f>
        <v>68</v>
      </c>
      <c r="I51" s="8">
        <f>IF(Respostas!X51='Q6'!$C$2,'Q6'!$B$2,IF(Respostas!X51='Q6'!$C$3,'Q6'!$B$3,IF(Respostas!X51='Q6'!$C$4,'Q6'!$B$4,IF(Respostas!X51='Q6'!$C$5,'Q6'!$B$5,0))))</f>
        <v>71</v>
      </c>
      <c r="J51" s="8">
        <f>IF(Respostas!AA51='Q7'!$C$2,'Q7'!$B$2,IF(Respostas!AA51='Q7'!$C$3,'Q7'!$B$3,IF(Respostas!AA51='Q7'!$C$4,'Q7'!$B$4,IF(Respostas!AA51='Q7'!$C$5,'Q7'!$B$5,0))))</f>
        <v>74</v>
      </c>
      <c r="K51" s="8">
        <f>IF(Respostas!AD51='Q8'!$C$2,'Q8'!$B$2,IF(Respostas!AD51='Q8'!$C$3,'Q8'!$B$3,IF(Respostas!AD51='Q8'!$C$4,'Q8'!$B$4,IF(Respostas!AD51='Q8'!$C$5,'Q8'!$B$5,0))))</f>
        <v>77</v>
      </c>
      <c r="L51" s="8">
        <f>IF(Respostas!AG51='Q9'!$C$2,'Q9'!$B$2,IF(Respostas!AG51='Q9'!$C$3,'Q9'!$B$3,IF(Respostas!AG51='Q9'!$C$4,'Q9'!$B$4,IF(Respostas!AG51='Q9'!$C$5,'Q9'!$B$5,0))))</f>
        <v>82</v>
      </c>
      <c r="M51" s="8">
        <f>IF(Respostas!AJ51='Q10'!$C$2,'Q10'!$B$2,IF(Respostas!AJ51='Q10'!$C$3,'Q10'!$B$3,IF(Respostas!AJ51='Q10'!$C$4,'Q10'!$B$4,IF(Respostas!AJ51='Q10'!$C$5,'Q10'!$B$5,0))))</f>
        <v>88</v>
      </c>
      <c r="N51" s="8">
        <f>IF(Respostas!AM51='Q11'!$C$2,'Q11'!$B$2,IF(Respostas!AM51='Q11'!$C$3,'Q11'!$B$3,IF(Respostas!AM51='Q11'!$C$4,'Q11'!$B$4,IF(Respostas!AM51='Q11'!$C$5,'Q11'!$B$5,0))))</f>
        <v>90</v>
      </c>
      <c r="O51" s="8">
        <f>IF(Respostas!AP51='Q12'!$C$2,'Q12'!$B$2,IF(Respostas!AP51='Q12'!$C$3,'Q12'!$B$3,IF(Respostas!AP51='Q12'!$C$4,'Q12'!$B$4,IF(Respostas!AP51='Q12'!$C$5,'Q12'!$B$5,0))))</f>
        <v>94</v>
      </c>
      <c r="P51" s="8">
        <f>SUM(IF(D51='Q1'!$D$2,0,1),IF(E51='Q2'!$D$2,0,1),IF(F51='Q3'!$D$2,0,1),IF(G51='Q4'!$D$2,0,1))</f>
        <v>1</v>
      </c>
      <c r="Q51" s="8">
        <f>SUM(IF(H51='Q5'!$D$2,0,1),IF(I51='Q6'!$D$2,0,1),IF(J51='Q7'!$D$2,0,1),IF(K51='Q8'!$D$2,0,1))</f>
        <v>2</v>
      </c>
      <c r="R51" s="8">
        <f>SUM(IF(L51='Q9'!$D$2,0,1),IF(M51='Q10'!$D$2,0,1),IF(N51='Q11'!$D$2,0,1),IF(O51='Q12'!$D$2,0,1))</f>
        <v>3</v>
      </c>
      <c r="S51" s="8">
        <f t="shared" si="0"/>
        <v>6</v>
      </c>
      <c r="T51" s="7" t="str">
        <f t="shared" si="1"/>
        <v>52,53,58,62,68,71,74,77,82,88,90,94,6</v>
      </c>
      <c r="U51" s="7" t="str">
        <f>IF(D51='Q1'!$D$2,1,0)&amp;","&amp;IF(E51='Q2'!$D$2,1,0)&amp;","&amp;IF(F51='Q3'!$D$2,1,0)&amp;","&amp;IF(G51='Q4'!$D$2,1,0)&amp;","&amp;IF(H51='Q5'!$D$2,1,0)&amp;","&amp;IF(I51='Q6'!$D$2,1,0)&amp;","&amp;IF(J51='Q7'!$D$2,1,0)&amp;","&amp;IF(K51='Q8'!$D$2,1,0)&amp;","&amp;IF(L51='Q9'!$D$2,1,0)&amp;","&amp;IF(M51='Q10'!$D$2,1,0)&amp;","&amp;IF(N51='Q11'!$D$2,1,0)&amp;","&amp;IF(O51='Q12'!$D$2,1,0)&amp;","&amp;S51</f>
        <v>1,1,0,1,1,0,0,1,0,0,0,1,6</v>
      </c>
      <c r="V51" s="11" t="str">
        <f t="shared" si="18"/>
        <v>0,1,2,2,0,3,2,1,2,0,2,2,1,2,3,2,6</v>
      </c>
      <c r="W51" s="2">
        <f t="shared" si="19"/>
        <v>0</v>
      </c>
      <c r="X51" s="2">
        <f t="shared" si="20"/>
        <v>1</v>
      </c>
      <c r="Y51" s="2">
        <f t="shared" si="21"/>
        <v>2</v>
      </c>
      <c r="Z51" s="2">
        <f t="shared" si="22"/>
        <v>2</v>
      </c>
      <c r="AA51" s="2">
        <f t="shared" si="23"/>
        <v>0</v>
      </c>
      <c r="AB51" s="2">
        <f t="shared" si="24"/>
        <v>3</v>
      </c>
      <c r="AC51" s="2">
        <f t="shared" si="25"/>
        <v>2</v>
      </c>
      <c r="AD51" s="2">
        <f t="shared" si="26"/>
        <v>1</v>
      </c>
      <c r="AE51" s="2">
        <f t="shared" si="27"/>
        <v>2</v>
      </c>
      <c r="AF51" s="2">
        <f t="shared" si="28"/>
        <v>0</v>
      </c>
      <c r="AG51" s="2">
        <f t="shared" si="29"/>
        <v>2</v>
      </c>
      <c r="AH51" s="2">
        <f t="shared" si="30"/>
        <v>2</v>
      </c>
      <c r="AI51" s="2">
        <f t="shared" si="31"/>
        <v>1</v>
      </c>
      <c r="AJ51" s="2">
        <f t="shared" si="32"/>
        <v>2</v>
      </c>
      <c r="AK51" s="2">
        <f t="shared" si="33"/>
        <v>3</v>
      </c>
      <c r="AL51" s="2">
        <f t="shared" si="34"/>
        <v>2</v>
      </c>
    </row>
    <row r="52" spans="1:38" ht="18" customHeight="1" x14ac:dyDescent="0.25">
      <c r="A52" s="7"/>
      <c r="B52" s="7"/>
      <c r="C52" s="7"/>
      <c r="D52" s="8">
        <f>IF(Respostas!I52='Q1'!$C$2,'Q1'!$B$2,IF(Respostas!I52='Q1'!$C$3,'Q1'!$B$3,IF(Respostas!I52='Q1'!$C$4,'Q1'!$B$4,IF(Respostas!I52='Q1'!$C$5,'Q1'!$B$5,0))))</f>
        <v>52</v>
      </c>
      <c r="E52" s="8">
        <f>IF(Respostas!L52='Q2'!$C$2,'Q2'!$B$2,IF(Respostas!L52='Q2'!$C$3,'Q2'!$B$3,IF(Respostas!L52='Q2'!$C$4,'Q2'!$B$4,IF(Respostas!L52='Q2'!$C$5,'Q2'!$B$5,0))))</f>
        <v>53</v>
      </c>
      <c r="F52" s="8">
        <f>IF(Respostas!O52='Q3'!$C$2,'Q3'!$B$2,IF(Respostas!O52='Q3'!$C$3,'Q3'!$B$3,IF(Respostas!O52='Q3'!$C$4,'Q3'!$B$4,IF(Respostas!O52='Q3'!$C$5,'Q3'!$B$5,0))))</f>
        <v>58</v>
      </c>
      <c r="G52" s="8">
        <f>IF(Respostas!R52='Q4'!$C$2,'Q4'!$B$2,IF(Respostas!R52='Q4'!$C$3,'Q4'!$B$3,IF(Respostas!R52='Q4'!$C$4,'Q4'!$B$4,IF(Respostas!R52='Q4'!$C$5,'Q4'!$B$5,0))))</f>
        <v>63</v>
      </c>
      <c r="H52" s="8">
        <f>IF(Respostas!U52='Q5'!$C$2,'Q5'!$B$2,IF(Respostas!U52='Q5'!$C$3,'Q5'!$B$3,IF(Respostas!U52='Q5'!$C$4,'Q5'!$B$4,IF(Respostas!U52='Q5'!$C$5,'Q5'!$B$5,0))))</f>
        <v>68</v>
      </c>
      <c r="I52" s="8">
        <f>IF(Respostas!X52='Q6'!$C$2,'Q6'!$B$2,IF(Respostas!X52='Q6'!$C$3,'Q6'!$B$3,IF(Respostas!X52='Q6'!$C$4,'Q6'!$B$4,IF(Respostas!X52='Q6'!$C$5,'Q6'!$B$5,0))))</f>
        <v>72</v>
      </c>
      <c r="J52" s="8">
        <f>IF(Respostas!AA52='Q7'!$C$2,'Q7'!$B$2,IF(Respostas!AA52='Q7'!$C$3,'Q7'!$B$3,IF(Respostas!AA52='Q7'!$C$4,'Q7'!$B$4,IF(Respostas!AA52='Q7'!$C$5,'Q7'!$B$5,0))))</f>
        <v>76</v>
      </c>
      <c r="K52" s="8">
        <f>IF(Respostas!AD52='Q8'!$C$2,'Q8'!$B$2,IF(Respostas!AD52='Q8'!$C$3,'Q8'!$B$3,IF(Respostas!AD52='Q8'!$C$4,'Q8'!$B$4,IF(Respostas!AD52='Q8'!$C$5,'Q8'!$B$5,0))))</f>
        <v>78</v>
      </c>
      <c r="L52" s="8">
        <f>IF(Respostas!AG52='Q9'!$C$2,'Q9'!$B$2,IF(Respostas!AG52='Q9'!$C$3,'Q9'!$B$3,IF(Respostas!AG52='Q9'!$C$4,'Q9'!$B$4,IF(Respostas!AG52='Q9'!$C$5,'Q9'!$B$5,0))))</f>
        <v>82</v>
      </c>
      <c r="M52" s="8">
        <f>IF(Respostas!AJ52='Q10'!$C$2,'Q10'!$B$2,IF(Respostas!AJ52='Q10'!$C$3,'Q10'!$B$3,IF(Respostas!AJ52='Q10'!$C$4,'Q10'!$B$4,IF(Respostas!AJ52='Q10'!$C$5,'Q10'!$B$5,0))))</f>
        <v>87</v>
      </c>
      <c r="N52" s="8">
        <f>IF(Respostas!AM52='Q11'!$C$2,'Q11'!$B$2,IF(Respostas!AM52='Q11'!$C$3,'Q11'!$B$3,IF(Respostas!AM52='Q11'!$C$4,'Q11'!$B$4,IF(Respostas!AM52='Q11'!$C$5,'Q11'!$B$5,0))))</f>
        <v>89</v>
      </c>
      <c r="O52" s="8">
        <f>IF(Respostas!AP52='Q12'!$C$2,'Q12'!$B$2,IF(Respostas!AP52='Q12'!$C$3,'Q12'!$B$3,IF(Respostas!AP52='Q12'!$C$4,'Q12'!$B$4,IF(Respostas!AP52='Q12'!$C$5,'Q12'!$B$5,0))))</f>
        <v>94</v>
      </c>
      <c r="P52" s="8">
        <f>SUM(IF(D52='Q1'!$D$2,0,1),IF(E52='Q2'!$D$2,0,1),IF(F52='Q3'!$D$2,0,1),IF(G52='Q4'!$D$2,0,1))</f>
        <v>2</v>
      </c>
      <c r="Q52" s="8">
        <f>SUM(IF(H52='Q5'!$D$2,0,1),IF(I52='Q6'!$D$2,0,1),IF(J52='Q7'!$D$2,0,1),IF(K52='Q8'!$D$2,0,1))</f>
        <v>1</v>
      </c>
      <c r="R52" s="8">
        <f>SUM(IF(L52='Q9'!$D$2,0,1),IF(M52='Q10'!$D$2,0,1),IF(N52='Q11'!$D$2,0,1),IF(O52='Q12'!$D$2,0,1))</f>
        <v>3</v>
      </c>
      <c r="S52" s="8">
        <f t="shared" si="0"/>
        <v>6</v>
      </c>
      <c r="T52" s="7" t="str">
        <f t="shared" si="1"/>
        <v>52,53,58,63,68,72,76,78,82,87,89,94,6</v>
      </c>
      <c r="U52" s="7" t="str">
        <f>IF(D52='Q1'!$D$2,1,0)&amp;","&amp;IF(E52='Q2'!$D$2,1,0)&amp;","&amp;IF(F52='Q3'!$D$2,1,0)&amp;","&amp;IF(G52='Q4'!$D$2,1,0)&amp;","&amp;IF(H52='Q5'!$D$2,1,0)&amp;","&amp;IF(I52='Q6'!$D$2,1,0)&amp;","&amp;IF(J52='Q7'!$D$2,1,0)&amp;","&amp;IF(K52='Q8'!$D$2,1,0)&amp;","&amp;IF(L52='Q9'!$D$2,1,0)&amp;","&amp;IF(M52='Q10'!$D$2,1,0)&amp;","&amp;IF(N52='Q11'!$D$2,1,0)&amp;","&amp;IF(O52='Q12'!$D$2,1,0)&amp;","&amp;S52</f>
        <v>1,1,0,0,1,1,1,0,0,0,0,1,6</v>
      </c>
      <c r="V52" s="11" t="str">
        <f t="shared" si="18"/>
        <v>0,1,2,3,0,0,0,2,2,3,1,2,2,1,3,2,6</v>
      </c>
      <c r="W52" s="2">
        <f t="shared" si="19"/>
        <v>0</v>
      </c>
      <c r="X52" s="2">
        <f t="shared" si="20"/>
        <v>1</v>
      </c>
      <c r="Y52" s="2">
        <f t="shared" si="21"/>
        <v>2</v>
      </c>
      <c r="Z52" s="2">
        <f t="shared" si="22"/>
        <v>3</v>
      </c>
      <c r="AA52" s="2">
        <f t="shared" si="23"/>
        <v>0</v>
      </c>
      <c r="AB52" s="2">
        <f t="shared" si="24"/>
        <v>0</v>
      </c>
      <c r="AC52" s="2">
        <f t="shared" si="25"/>
        <v>0</v>
      </c>
      <c r="AD52" s="2">
        <f t="shared" si="26"/>
        <v>2</v>
      </c>
      <c r="AE52" s="2">
        <f t="shared" si="27"/>
        <v>2</v>
      </c>
      <c r="AF52" s="2">
        <f t="shared" si="28"/>
        <v>3</v>
      </c>
      <c r="AG52" s="2">
        <f t="shared" si="29"/>
        <v>1</v>
      </c>
      <c r="AH52" s="2">
        <f t="shared" si="30"/>
        <v>2</v>
      </c>
      <c r="AI52" s="2">
        <f t="shared" si="31"/>
        <v>2</v>
      </c>
      <c r="AJ52" s="2">
        <f t="shared" si="32"/>
        <v>1</v>
      </c>
      <c r="AK52" s="2">
        <f t="shared" si="33"/>
        <v>3</v>
      </c>
      <c r="AL52" s="2">
        <f t="shared" si="34"/>
        <v>2</v>
      </c>
    </row>
    <row r="53" spans="1:38" ht="18" customHeight="1" x14ac:dyDescent="0.25">
      <c r="A53" s="7"/>
      <c r="B53" s="7"/>
      <c r="C53" s="7"/>
      <c r="D53" s="8">
        <f>IF(Respostas!I53='Q1'!$C$2,'Q1'!$B$2,IF(Respostas!I53='Q1'!$C$3,'Q1'!$B$3,IF(Respostas!I53='Q1'!$C$4,'Q1'!$B$4,IF(Respostas!I53='Q1'!$C$5,'Q1'!$B$5,0))))</f>
        <v>52</v>
      </c>
      <c r="E53" s="8">
        <f>IF(Respostas!L53='Q2'!$C$2,'Q2'!$B$2,IF(Respostas!L53='Q2'!$C$3,'Q2'!$B$3,IF(Respostas!L53='Q2'!$C$4,'Q2'!$B$4,IF(Respostas!L53='Q2'!$C$5,'Q2'!$B$5,0))))</f>
        <v>53</v>
      </c>
      <c r="F53" s="8">
        <f>IF(Respostas!O53='Q3'!$C$2,'Q3'!$B$2,IF(Respostas!O53='Q3'!$C$3,'Q3'!$B$3,IF(Respostas!O53='Q3'!$C$4,'Q3'!$B$4,IF(Respostas!O53='Q3'!$C$5,'Q3'!$B$5,0))))</f>
        <v>58</v>
      </c>
      <c r="G53" s="8">
        <f>IF(Respostas!R53='Q4'!$C$2,'Q4'!$B$2,IF(Respostas!R53='Q4'!$C$3,'Q4'!$B$3,IF(Respostas!R53='Q4'!$C$4,'Q4'!$B$4,IF(Respostas!R53='Q4'!$C$5,'Q4'!$B$5,0))))</f>
        <v>62</v>
      </c>
      <c r="H53" s="8">
        <f>IF(Respostas!U53='Q5'!$C$2,'Q5'!$B$2,IF(Respostas!U53='Q5'!$C$3,'Q5'!$B$3,IF(Respostas!U53='Q5'!$C$4,'Q5'!$B$4,IF(Respostas!U53='Q5'!$C$5,'Q5'!$B$5,0))))</f>
        <v>68</v>
      </c>
      <c r="I53" s="8">
        <f>IF(Respostas!X53='Q6'!$C$2,'Q6'!$B$2,IF(Respostas!X53='Q6'!$C$3,'Q6'!$B$3,IF(Respostas!X53='Q6'!$C$4,'Q6'!$B$4,IF(Respostas!X53='Q6'!$C$5,'Q6'!$B$5,0))))</f>
        <v>72</v>
      </c>
      <c r="J53" s="8">
        <f>IF(Respostas!AA53='Q7'!$C$2,'Q7'!$B$2,IF(Respostas!AA53='Q7'!$C$3,'Q7'!$B$3,IF(Respostas!AA53='Q7'!$C$4,'Q7'!$B$4,IF(Respostas!AA53='Q7'!$C$5,'Q7'!$B$5,0))))</f>
        <v>76</v>
      </c>
      <c r="K53" s="8">
        <f>IF(Respostas!AD53='Q8'!$C$2,'Q8'!$B$2,IF(Respostas!AD53='Q8'!$C$3,'Q8'!$B$3,IF(Respostas!AD53='Q8'!$C$4,'Q8'!$B$4,IF(Respostas!AD53='Q8'!$C$5,'Q8'!$B$5,0))))</f>
        <v>77</v>
      </c>
      <c r="L53" s="8">
        <f>IF(Respostas!AG53='Q9'!$C$2,'Q9'!$B$2,IF(Respostas!AG53='Q9'!$C$3,'Q9'!$B$3,IF(Respostas!AG53='Q9'!$C$4,'Q9'!$B$4,IF(Respostas!AG53='Q9'!$C$5,'Q9'!$B$5,0))))</f>
        <v>81</v>
      </c>
      <c r="M53" s="8">
        <f>IF(Respostas!AJ53='Q10'!$C$2,'Q10'!$B$2,IF(Respostas!AJ53='Q10'!$C$3,'Q10'!$B$3,IF(Respostas!AJ53='Q10'!$C$4,'Q10'!$B$4,IF(Respostas!AJ53='Q10'!$C$5,'Q10'!$B$5,0))))</f>
        <v>85</v>
      </c>
      <c r="N53" s="8">
        <f>IF(Respostas!AM53='Q11'!$C$2,'Q11'!$B$2,IF(Respostas!AM53='Q11'!$C$3,'Q11'!$B$3,IF(Respostas!AM53='Q11'!$C$4,'Q11'!$B$4,IF(Respostas!AM53='Q11'!$C$5,'Q11'!$B$5,0))))</f>
        <v>89</v>
      </c>
      <c r="O53" s="8">
        <f>IF(Respostas!AP53='Q12'!$C$2,'Q12'!$B$2,IF(Respostas!AP53='Q12'!$C$3,'Q12'!$B$3,IF(Respostas!AP53='Q12'!$C$4,'Q12'!$B$4,IF(Respostas!AP53='Q12'!$C$5,'Q12'!$B$5,0))))</f>
        <v>96</v>
      </c>
      <c r="P53" s="8">
        <f>SUM(IF(D53='Q1'!$D$2,0,1),IF(E53='Q2'!$D$2,0,1),IF(F53='Q3'!$D$2,0,1),IF(G53='Q4'!$D$2,0,1))</f>
        <v>1</v>
      </c>
      <c r="Q53" s="8">
        <f>SUM(IF(H53='Q5'!$D$2,0,1),IF(I53='Q6'!$D$2,0,1),IF(J53='Q7'!$D$2,0,1),IF(K53='Q8'!$D$2,0,1))</f>
        <v>0</v>
      </c>
      <c r="R53" s="8">
        <f>SUM(IF(L53='Q9'!$D$2,0,1),IF(M53='Q10'!$D$2,0,1),IF(N53='Q11'!$D$2,0,1),IF(O53='Q12'!$D$2,0,1))</f>
        <v>4</v>
      </c>
      <c r="S53" s="8">
        <f t="shared" si="0"/>
        <v>6</v>
      </c>
      <c r="T53" s="7" t="str">
        <f t="shared" si="1"/>
        <v>52,53,58,62,68,72,76,77,81,85,89,96,6</v>
      </c>
      <c r="U53" s="7" t="str">
        <f>IF(D53='Q1'!$D$2,1,0)&amp;","&amp;IF(E53='Q2'!$D$2,1,0)&amp;","&amp;IF(F53='Q3'!$D$2,1,0)&amp;","&amp;IF(G53='Q4'!$D$2,1,0)&amp;","&amp;IF(H53='Q5'!$D$2,1,0)&amp;","&amp;IF(I53='Q6'!$D$2,1,0)&amp;","&amp;IF(J53='Q7'!$D$2,1,0)&amp;","&amp;IF(K53='Q8'!$D$2,1,0)&amp;","&amp;IF(L53='Q9'!$D$2,1,0)&amp;","&amp;IF(M53='Q10'!$D$2,1,0)&amp;","&amp;IF(N53='Q11'!$D$2,1,0)&amp;","&amp;IF(O53='Q12'!$D$2,1,0)&amp;","&amp;S53</f>
        <v>1,1,0,1,1,1,1,1,0,0,0,0,6</v>
      </c>
      <c r="V53" s="11" t="str">
        <f t="shared" si="18"/>
        <v>0,1,2,2,0,0,0,1,1,1,1,0,1,0,0,2,6</v>
      </c>
      <c r="W53" s="2">
        <f t="shared" si="19"/>
        <v>0</v>
      </c>
      <c r="X53" s="2">
        <f t="shared" si="20"/>
        <v>1</v>
      </c>
      <c r="Y53" s="2">
        <f t="shared" si="21"/>
        <v>2</v>
      </c>
      <c r="Z53" s="2">
        <f t="shared" si="22"/>
        <v>2</v>
      </c>
      <c r="AA53" s="2">
        <f t="shared" si="23"/>
        <v>0</v>
      </c>
      <c r="AB53" s="2">
        <f t="shared" si="24"/>
        <v>0</v>
      </c>
      <c r="AC53" s="2">
        <f t="shared" si="25"/>
        <v>0</v>
      </c>
      <c r="AD53" s="2">
        <f t="shared" si="26"/>
        <v>1</v>
      </c>
      <c r="AE53" s="2">
        <f t="shared" si="27"/>
        <v>1</v>
      </c>
      <c r="AF53" s="2">
        <f t="shared" si="28"/>
        <v>1</v>
      </c>
      <c r="AG53" s="2">
        <f t="shared" si="29"/>
        <v>1</v>
      </c>
      <c r="AH53" s="2">
        <f t="shared" si="30"/>
        <v>0</v>
      </c>
      <c r="AI53" s="2">
        <f t="shared" si="31"/>
        <v>1</v>
      </c>
      <c r="AJ53" s="2">
        <f t="shared" si="32"/>
        <v>0</v>
      </c>
      <c r="AK53" s="2">
        <f t="shared" si="33"/>
        <v>0</v>
      </c>
      <c r="AL53" s="2">
        <f t="shared" si="34"/>
        <v>2</v>
      </c>
    </row>
    <row r="54" spans="1:38" ht="18" customHeight="1" x14ac:dyDescent="0.25">
      <c r="A54" s="7"/>
      <c r="B54" s="7"/>
      <c r="C54" s="7"/>
      <c r="D54" s="8">
        <f>IF(Respostas!I54='Q1'!$C$2,'Q1'!$B$2,IF(Respostas!I54='Q1'!$C$3,'Q1'!$B$3,IF(Respostas!I54='Q1'!$C$4,'Q1'!$B$4,IF(Respostas!I54='Q1'!$C$5,'Q1'!$B$5,0))))</f>
        <v>52</v>
      </c>
      <c r="E54" s="8">
        <f>IF(Respostas!L54='Q2'!$C$2,'Q2'!$B$2,IF(Respostas!L54='Q2'!$C$3,'Q2'!$B$3,IF(Respostas!L54='Q2'!$C$4,'Q2'!$B$4,IF(Respostas!L54='Q2'!$C$5,'Q2'!$B$5,0))))</f>
        <v>53</v>
      </c>
      <c r="F54" s="8">
        <f>IF(Respostas!O54='Q3'!$C$2,'Q3'!$B$2,IF(Respostas!O54='Q3'!$C$3,'Q3'!$B$3,IF(Respostas!O54='Q3'!$C$4,'Q3'!$B$4,IF(Respostas!O54='Q3'!$C$5,'Q3'!$B$5,0))))</f>
        <v>60</v>
      </c>
      <c r="G54" s="8">
        <f>IF(Respostas!R54='Q4'!$C$2,'Q4'!$B$2,IF(Respostas!R54='Q4'!$C$3,'Q4'!$B$3,IF(Respostas!R54='Q4'!$C$4,'Q4'!$B$4,IF(Respostas!R54='Q4'!$C$5,'Q4'!$B$5,0))))</f>
        <v>61</v>
      </c>
      <c r="H54" s="8">
        <f>IF(Respostas!U54='Q5'!$C$2,'Q5'!$B$2,IF(Respostas!U54='Q5'!$C$3,'Q5'!$B$3,IF(Respostas!U54='Q5'!$C$4,'Q5'!$B$4,IF(Respostas!U54='Q5'!$C$5,'Q5'!$B$5,0))))</f>
        <v>68</v>
      </c>
      <c r="I54" s="8">
        <f>IF(Respostas!X54='Q6'!$C$2,'Q6'!$B$2,IF(Respostas!X54='Q6'!$C$3,'Q6'!$B$3,IF(Respostas!X54='Q6'!$C$4,'Q6'!$B$4,IF(Respostas!X54='Q6'!$C$5,'Q6'!$B$5,0))))</f>
        <v>70</v>
      </c>
      <c r="J54" s="8">
        <f>IF(Respostas!AA54='Q7'!$C$2,'Q7'!$B$2,IF(Respostas!AA54='Q7'!$C$3,'Q7'!$B$3,IF(Respostas!AA54='Q7'!$C$4,'Q7'!$B$4,IF(Respostas!AA54='Q7'!$C$5,'Q7'!$B$5,0))))</f>
        <v>76</v>
      </c>
      <c r="K54" s="8">
        <f>IF(Respostas!AD54='Q8'!$C$2,'Q8'!$B$2,IF(Respostas!AD54='Q8'!$C$3,'Q8'!$B$3,IF(Respostas!AD54='Q8'!$C$4,'Q8'!$B$4,IF(Respostas!AD54='Q8'!$C$5,'Q8'!$B$5,0))))</f>
        <v>77</v>
      </c>
      <c r="L54" s="8">
        <f>IF(Respostas!AG54='Q9'!$C$2,'Q9'!$B$2,IF(Respostas!AG54='Q9'!$C$3,'Q9'!$B$3,IF(Respostas!AG54='Q9'!$C$4,'Q9'!$B$4,IF(Respostas!AG54='Q9'!$C$5,'Q9'!$B$5,0))))</f>
        <v>83</v>
      </c>
      <c r="M54" s="8">
        <f>IF(Respostas!AJ54='Q10'!$C$2,'Q10'!$B$2,IF(Respostas!AJ54='Q10'!$C$3,'Q10'!$B$3,IF(Respostas!AJ54='Q10'!$C$4,'Q10'!$B$4,IF(Respostas!AJ54='Q10'!$C$5,'Q10'!$B$5,0))))</f>
        <v>86</v>
      </c>
      <c r="N54" s="8">
        <f>IF(Respostas!AM54='Q11'!$C$2,'Q11'!$B$2,IF(Respostas!AM54='Q11'!$C$3,'Q11'!$B$3,IF(Respostas!AM54='Q11'!$C$4,'Q11'!$B$4,IF(Respostas!AM54='Q11'!$C$5,'Q11'!$B$5,0))))</f>
        <v>92</v>
      </c>
      <c r="O54" s="8">
        <f>IF(Respostas!AP54='Q12'!$C$2,'Q12'!$B$2,IF(Respostas!AP54='Q12'!$C$3,'Q12'!$B$3,IF(Respostas!AP54='Q12'!$C$4,'Q12'!$B$4,IF(Respostas!AP54='Q12'!$C$5,'Q12'!$B$5,0))))</f>
        <v>95</v>
      </c>
      <c r="P54" s="8">
        <f>SUM(IF(D54='Q1'!$D$2,0,1),IF(E54='Q2'!$D$2,0,1),IF(F54='Q3'!$D$2,0,1),IF(G54='Q4'!$D$2,0,1))</f>
        <v>1</v>
      </c>
      <c r="Q54" s="8">
        <f>SUM(IF(H54='Q5'!$D$2,0,1),IF(I54='Q6'!$D$2,0,1),IF(J54='Q7'!$D$2,0,1),IF(K54='Q8'!$D$2,0,1))</f>
        <v>1</v>
      </c>
      <c r="R54" s="8">
        <f>SUM(IF(L54='Q9'!$D$2,0,1),IF(M54='Q10'!$D$2,0,1),IF(N54='Q11'!$D$2,0,1),IF(O54='Q12'!$D$2,0,1))</f>
        <v>1</v>
      </c>
      <c r="S54" s="8">
        <f t="shared" si="0"/>
        <v>4</v>
      </c>
      <c r="T54" s="7" t="str">
        <f t="shared" si="1"/>
        <v>52,53,60,61,68,70,76,77,83,86,92,95,4</v>
      </c>
      <c r="U54" s="7" t="str">
        <f>IF(D54='Q1'!$D$2,1,0)&amp;","&amp;IF(E54='Q2'!$D$2,1,0)&amp;","&amp;IF(F54='Q3'!$D$2,1,0)&amp;","&amp;IF(G54='Q4'!$D$2,1,0)&amp;","&amp;IF(H54='Q5'!$D$2,1,0)&amp;","&amp;IF(I54='Q6'!$D$2,1,0)&amp;","&amp;IF(J54='Q7'!$D$2,1,0)&amp;","&amp;IF(K54='Q8'!$D$2,1,0)&amp;","&amp;IF(L54='Q9'!$D$2,1,0)&amp;","&amp;IF(M54='Q10'!$D$2,1,0)&amp;","&amp;IF(N54='Q11'!$D$2,1,0)&amp;","&amp;IF(O54='Q12'!$D$2,1,0)&amp;","&amp;S54</f>
        <v>1,1,1,0,1,0,1,1,1,1,1,0,4</v>
      </c>
      <c r="V54" s="11" t="str">
        <f t="shared" si="18"/>
        <v>0,1,0,1,0,2,0,1,3,2,0,3,1,1,1,0,4</v>
      </c>
      <c r="W54" s="2">
        <f t="shared" si="19"/>
        <v>0</v>
      </c>
      <c r="X54" s="2">
        <f t="shared" si="20"/>
        <v>1</v>
      </c>
      <c r="Y54" s="2">
        <f t="shared" si="21"/>
        <v>0</v>
      </c>
      <c r="Z54" s="2">
        <f t="shared" si="22"/>
        <v>1</v>
      </c>
      <c r="AA54" s="2">
        <f t="shared" si="23"/>
        <v>0</v>
      </c>
      <c r="AB54" s="2">
        <f t="shared" si="24"/>
        <v>2</v>
      </c>
      <c r="AC54" s="2">
        <f t="shared" si="25"/>
        <v>0</v>
      </c>
      <c r="AD54" s="2">
        <f t="shared" si="26"/>
        <v>1</v>
      </c>
      <c r="AE54" s="2">
        <f t="shared" si="27"/>
        <v>3</v>
      </c>
      <c r="AF54" s="2">
        <f t="shared" si="28"/>
        <v>2</v>
      </c>
      <c r="AG54" s="2">
        <f t="shared" si="29"/>
        <v>0</v>
      </c>
      <c r="AH54" s="2">
        <f t="shared" si="30"/>
        <v>3</v>
      </c>
      <c r="AI54" s="2">
        <f t="shared" si="31"/>
        <v>1</v>
      </c>
      <c r="AJ54" s="2">
        <f t="shared" si="32"/>
        <v>1</v>
      </c>
      <c r="AK54" s="2">
        <f t="shared" si="33"/>
        <v>1</v>
      </c>
      <c r="AL54" s="2">
        <f t="shared" si="34"/>
        <v>0</v>
      </c>
    </row>
    <row r="55" spans="1:38" ht="18" customHeight="1" x14ac:dyDescent="0.25">
      <c r="A55" s="7"/>
      <c r="B55" s="7"/>
      <c r="C55" s="7"/>
      <c r="D55" s="8">
        <f>IF(Respostas!I55='Q1'!$C$2,'Q1'!$B$2,IF(Respostas!I55='Q1'!$C$3,'Q1'!$B$3,IF(Respostas!I55='Q1'!$C$4,'Q1'!$B$4,IF(Respostas!I55='Q1'!$C$5,'Q1'!$B$5,0))))</f>
        <v>51</v>
      </c>
      <c r="E55" s="8">
        <f>IF(Respostas!L55='Q2'!$C$2,'Q2'!$B$2,IF(Respostas!L55='Q2'!$C$3,'Q2'!$B$3,IF(Respostas!L55='Q2'!$C$4,'Q2'!$B$4,IF(Respostas!L55='Q2'!$C$5,'Q2'!$B$5,0))))</f>
        <v>53</v>
      </c>
      <c r="F55" s="8">
        <f>IF(Respostas!O55='Q3'!$C$2,'Q3'!$B$2,IF(Respostas!O55='Q3'!$C$3,'Q3'!$B$3,IF(Respostas!O55='Q3'!$C$4,'Q3'!$B$4,IF(Respostas!O55='Q3'!$C$5,'Q3'!$B$5,0))))</f>
        <v>60</v>
      </c>
      <c r="G55" s="8">
        <f>IF(Respostas!R55='Q4'!$C$2,'Q4'!$B$2,IF(Respostas!R55='Q4'!$C$3,'Q4'!$B$3,IF(Respostas!R55='Q4'!$C$4,'Q4'!$B$4,IF(Respostas!R55='Q4'!$C$5,'Q4'!$B$5,0))))</f>
        <v>62</v>
      </c>
      <c r="H55" s="8">
        <f>IF(Respostas!U55='Q5'!$C$2,'Q5'!$B$2,IF(Respostas!U55='Q5'!$C$3,'Q5'!$B$3,IF(Respostas!U55='Q5'!$C$4,'Q5'!$B$4,IF(Respostas!U55='Q5'!$C$5,'Q5'!$B$5,0))))</f>
        <v>68</v>
      </c>
      <c r="I55" s="8">
        <f>IF(Respostas!X55='Q6'!$C$2,'Q6'!$B$2,IF(Respostas!X55='Q6'!$C$3,'Q6'!$B$3,IF(Respostas!X55='Q6'!$C$4,'Q6'!$B$4,IF(Respostas!X55='Q6'!$C$5,'Q6'!$B$5,0))))</f>
        <v>72</v>
      </c>
      <c r="J55" s="8">
        <f>IF(Respostas!AA55='Q7'!$C$2,'Q7'!$B$2,IF(Respostas!AA55='Q7'!$C$3,'Q7'!$B$3,IF(Respostas!AA55='Q7'!$C$4,'Q7'!$B$4,IF(Respostas!AA55='Q7'!$C$5,'Q7'!$B$5,0))))</f>
        <v>76</v>
      </c>
      <c r="K55" s="8">
        <f>IF(Respostas!AD55='Q8'!$C$2,'Q8'!$B$2,IF(Respostas!AD55='Q8'!$C$3,'Q8'!$B$3,IF(Respostas!AD55='Q8'!$C$4,'Q8'!$B$4,IF(Respostas!AD55='Q8'!$C$5,'Q8'!$B$5,0))))</f>
        <v>79</v>
      </c>
      <c r="L55" s="8">
        <f>IF(Respostas!AG55='Q9'!$C$2,'Q9'!$B$2,IF(Respostas!AG55='Q9'!$C$3,'Q9'!$B$3,IF(Respostas!AG55='Q9'!$C$4,'Q9'!$B$4,IF(Respostas!AG55='Q9'!$C$5,'Q9'!$B$5,0))))</f>
        <v>81</v>
      </c>
      <c r="M55" s="8">
        <f>IF(Respostas!AJ55='Q10'!$C$2,'Q10'!$B$2,IF(Respostas!AJ55='Q10'!$C$3,'Q10'!$B$3,IF(Respostas!AJ55='Q10'!$C$4,'Q10'!$B$4,IF(Respostas!AJ55='Q10'!$C$5,'Q10'!$B$5,0))))</f>
        <v>87</v>
      </c>
      <c r="N55" s="8">
        <f>IF(Respostas!AM55='Q11'!$C$2,'Q11'!$B$2,IF(Respostas!AM55='Q11'!$C$3,'Q11'!$B$3,IF(Respostas!AM55='Q11'!$C$4,'Q11'!$B$4,IF(Respostas!AM55='Q11'!$C$5,'Q11'!$B$5,0))))</f>
        <v>92</v>
      </c>
      <c r="O55" s="8">
        <f>IF(Respostas!AP55='Q12'!$C$2,'Q12'!$B$2,IF(Respostas!AP55='Q12'!$C$3,'Q12'!$B$3,IF(Respostas!AP55='Q12'!$C$4,'Q12'!$B$4,IF(Respostas!AP55='Q12'!$C$5,'Q12'!$B$5,0))))</f>
        <v>95</v>
      </c>
      <c r="P55" s="8">
        <f>SUM(IF(D55='Q1'!$D$2,0,1),IF(E55='Q2'!$D$2,0,1),IF(F55='Q3'!$D$2,0,1),IF(G55='Q4'!$D$2,0,1))</f>
        <v>1</v>
      </c>
      <c r="Q55" s="8">
        <f>SUM(IF(H55='Q5'!$D$2,0,1),IF(I55='Q6'!$D$2,0,1),IF(J55='Q7'!$D$2,0,1),IF(K55='Q8'!$D$2,0,1))</f>
        <v>1</v>
      </c>
      <c r="R55" s="8">
        <f>SUM(IF(L55='Q9'!$D$2,0,1),IF(M55='Q10'!$D$2,0,1),IF(N55='Q11'!$D$2,0,1),IF(O55='Q12'!$D$2,0,1))</f>
        <v>3</v>
      </c>
      <c r="S55" s="8">
        <f t="shared" si="0"/>
        <v>6</v>
      </c>
      <c r="T55" s="7" t="str">
        <f t="shared" si="1"/>
        <v>51,53,60,62,68,72,76,79,81,87,92,95,6</v>
      </c>
      <c r="U55" s="7" t="str">
        <f>IF(D55='Q1'!$D$2,1,0)&amp;","&amp;IF(E55='Q2'!$D$2,1,0)&amp;","&amp;IF(F55='Q3'!$D$2,1,0)&amp;","&amp;IF(G55='Q4'!$D$2,1,0)&amp;","&amp;IF(H55='Q5'!$D$2,1,0)&amp;","&amp;IF(I55='Q6'!$D$2,1,0)&amp;","&amp;IF(J55='Q7'!$D$2,1,0)&amp;","&amp;IF(K55='Q8'!$D$2,1,0)&amp;","&amp;IF(L55='Q9'!$D$2,1,0)&amp;","&amp;IF(M55='Q10'!$D$2,1,0)&amp;","&amp;IF(N55='Q11'!$D$2,1,0)&amp;","&amp;IF(O55='Q12'!$D$2,1,0)&amp;","&amp;S55</f>
        <v>0,1,1,1,1,1,1,0,0,0,1,0,6</v>
      </c>
      <c r="V55" s="11" t="str">
        <f t="shared" si="18"/>
        <v>3,1,0,2,0,0,0,3,1,3,0,3,1,1,3,2,6</v>
      </c>
      <c r="W55" s="2">
        <f t="shared" si="19"/>
        <v>3</v>
      </c>
      <c r="X55" s="2">
        <f t="shared" si="20"/>
        <v>1</v>
      </c>
      <c r="Y55" s="2">
        <f t="shared" si="21"/>
        <v>0</v>
      </c>
      <c r="Z55" s="2">
        <f t="shared" si="22"/>
        <v>2</v>
      </c>
      <c r="AA55" s="2">
        <f t="shared" si="23"/>
        <v>0</v>
      </c>
      <c r="AB55" s="2">
        <f t="shared" si="24"/>
        <v>0</v>
      </c>
      <c r="AC55" s="2">
        <f t="shared" si="25"/>
        <v>0</v>
      </c>
      <c r="AD55" s="2">
        <f t="shared" si="26"/>
        <v>3</v>
      </c>
      <c r="AE55" s="2">
        <f t="shared" si="27"/>
        <v>1</v>
      </c>
      <c r="AF55" s="2">
        <f t="shared" si="28"/>
        <v>3</v>
      </c>
      <c r="AG55" s="2">
        <f t="shared" si="29"/>
        <v>0</v>
      </c>
      <c r="AH55" s="2">
        <f t="shared" si="30"/>
        <v>3</v>
      </c>
      <c r="AI55" s="2">
        <f t="shared" si="31"/>
        <v>1</v>
      </c>
      <c r="AJ55" s="2">
        <f t="shared" si="32"/>
        <v>1</v>
      </c>
      <c r="AK55" s="2">
        <f t="shared" si="33"/>
        <v>3</v>
      </c>
      <c r="AL55" s="2">
        <f t="shared" si="34"/>
        <v>2</v>
      </c>
    </row>
    <row r="56" spans="1:38" ht="18" customHeight="1" x14ac:dyDescent="0.25">
      <c r="A56" s="7"/>
      <c r="B56" s="7"/>
      <c r="C56" s="7"/>
      <c r="D56" s="8">
        <f>IF(Respostas!I56='Q1'!$C$2,'Q1'!$B$2,IF(Respostas!I56='Q1'!$C$3,'Q1'!$B$3,IF(Respostas!I56='Q1'!$C$4,'Q1'!$B$4,IF(Respostas!I56='Q1'!$C$5,'Q1'!$B$5,0))))</f>
        <v>52</v>
      </c>
      <c r="E56" s="8">
        <f>IF(Respostas!L56='Q2'!$C$2,'Q2'!$B$2,IF(Respostas!L56='Q2'!$C$3,'Q2'!$B$3,IF(Respostas!L56='Q2'!$C$4,'Q2'!$B$4,IF(Respostas!L56='Q2'!$C$5,'Q2'!$B$5,0))))</f>
        <v>53</v>
      </c>
      <c r="F56" s="8">
        <f>IF(Respostas!O56='Q3'!$C$2,'Q3'!$B$2,IF(Respostas!O56='Q3'!$C$3,'Q3'!$B$3,IF(Respostas!O56='Q3'!$C$4,'Q3'!$B$4,IF(Respostas!O56='Q3'!$C$5,'Q3'!$B$5,0))))</f>
        <v>60</v>
      </c>
      <c r="G56" s="8">
        <f>IF(Respostas!R56='Q4'!$C$2,'Q4'!$B$2,IF(Respostas!R56='Q4'!$C$3,'Q4'!$B$3,IF(Respostas!R56='Q4'!$C$4,'Q4'!$B$4,IF(Respostas!R56='Q4'!$C$5,'Q4'!$B$5,0))))</f>
        <v>63</v>
      </c>
      <c r="H56" s="8">
        <f>IF(Respostas!U56='Q5'!$C$2,'Q5'!$B$2,IF(Respostas!U56='Q5'!$C$3,'Q5'!$B$3,IF(Respostas!U56='Q5'!$C$4,'Q5'!$B$4,IF(Respostas!U56='Q5'!$C$5,'Q5'!$B$5,0))))</f>
        <v>68</v>
      </c>
      <c r="I56" s="8">
        <f>IF(Respostas!X56='Q6'!$C$2,'Q6'!$B$2,IF(Respostas!X56='Q6'!$C$3,'Q6'!$B$3,IF(Respostas!X56='Q6'!$C$4,'Q6'!$B$4,IF(Respostas!X56='Q6'!$C$5,'Q6'!$B$5,0))))</f>
        <v>72</v>
      </c>
      <c r="J56" s="8">
        <f>IF(Respostas!AA56='Q7'!$C$2,'Q7'!$B$2,IF(Respostas!AA56='Q7'!$C$3,'Q7'!$B$3,IF(Respostas!AA56='Q7'!$C$4,'Q7'!$B$4,IF(Respostas!AA56='Q7'!$C$5,'Q7'!$B$5,0))))</f>
        <v>76</v>
      </c>
      <c r="K56" s="8">
        <f>IF(Respostas!AD56='Q8'!$C$2,'Q8'!$B$2,IF(Respostas!AD56='Q8'!$C$3,'Q8'!$B$3,IF(Respostas!AD56='Q8'!$C$4,'Q8'!$B$4,IF(Respostas!AD56='Q8'!$C$5,'Q8'!$B$5,0))))</f>
        <v>77</v>
      </c>
      <c r="L56" s="8">
        <f>IF(Respostas!AG56='Q9'!$C$2,'Q9'!$B$2,IF(Respostas!AG56='Q9'!$C$3,'Q9'!$B$3,IF(Respostas!AG56='Q9'!$C$4,'Q9'!$B$4,IF(Respostas!AG56='Q9'!$C$5,'Q9'!$B$5,0))))</f>
        <v>83</v>
      </c>
      <c r="M56" s="8">
        <f>IF(Respostas!AJ56='Q10'!$C$2,'Q10'!$B$2,IF(Respostas!AJ56='Q10'!$C$3,'Q10'!$B$3,IF(Respostas!AJ56='Q10'!$C$4,'Q10'!$B$4,IF(Respostas!AJ56='Q10'!$C$5,'Q10'!$B$5,0))))</f>
        <v>86</v>
      </c>
      <c r="N56" s="8">
        <f>IF(Respostas!AM56='Q11'!$C$2,'Q11'!$B$2,IF(Respostas!AM56='Q11'!$C$3,'Q11'!$B$3,IF(Respostas!AM56='Q11'!$C$4,'Q11'!$B$4,IF(Respostas!AM56='Q11'!$C$5,'Q11'!$B$5,0))))</f>
        <v>92</v>
      </c>
      <c r="O56" s="8">
        <f>IF(Respostas!AP56='Q12'!$C$2,'Q12'!$B$2,IF(Respostas!AP56='Q12'!$C$3,'Q12'!$B$3,IF(Respostas!AP56='Q12'!$C$4,'Q12'!$B$4,IF(Respostas!AP56='Q12'!$C$5,'Q12'!$B$5,0))))</f>
        <v>94</v>
      </c>
      <c r="P56" s="8">
        <f>SUM(IF(D56='Q1'!$D$2,0,1),IF(E56='Q2'!$D$2,0,1),IF(F56='Q3'!$D$2,0,1),IF(G56='Q4'!$D$2,0,1))</f>
        <v>1</v>
      </c>
      <c r="Q56" s="8">
        <f>SUM(IF(H56='Q5'!$D$2,0,1),IF(I56='Q6'!$D$2,0,1),IF(J56='Q7'!$D$2,0,1),IF(K56='Q8'!$D$2,0,1))</f>
        <v>0</v>
      </c>
      <c r="R56" s="8">
        <f>SUM(IF(L56='Q9'!$D$2,0,1),IF(M56='Q10'!$D$2,0,1),IF(N56='Q11'!$D$2,0,1),IF(O56='Q12'!$D$2,0,1))</f>
        <v>0</v>
      </c>
      <c r="S56" s="8">
        <f t="shared" si="0"/>
        <v>4</v>
      </c>
      <c r="T56" s="7" t="str">
        <f t="shared" si="1"/>
        <v>52,53,60,63,68,72,76,77,83,86,92,94,4</v>
      </c>
      <c r="U56" s="7" t="str">
        <f>IF(D56='Q1'!$D$2,1,0)&amp;","&amp;IF(E56='Q2'!$D$2,1,0)&amp;","&amp;IF(F56='Q3'!$D$2,1,0)&amp;","&amp;IF(G56='Q4'!$D$2,1,0)&amp;","&amp;IF(H56='Q5'!$D$2,1,0)&amp;","&amp;IF(I56='Q6'!$D$2,1,0)&amp;","&amp;IF(J56='Q7'!$D$2,1,0)&amp;","&amp;IF(K56='Q8'!$D$2,1,0)&amp;","&amp;IF(L56='Q9'!$D$2,1,0)&amp;","&amp;IF(M56='Q10'!$D$2,1,0)&amp;","&amp;IF(N56='Q11'!$D$2,1,0)&amp;","&amp;IF(O56='Q12'!$D$2,1,0)&amp;","&amp;S56</f>
        <v>1,1,1,0,1,1,1,1,1,1,1,1,4</v>
      </c>
      <c r="V56" s="11" t="str">
        <f t="shared" si="18"/>
        <v>0,1,0,3,0,0,0,1,3,2,0,2,1,0,0,0,4</v>
      </c>
      <c r="W56" s="2">
        <f t="shared" si="19"/>
        <v>0</v>
      </c>
      <c r="X56" s="2">
        <f t="shared" si="20"/>
        <v>1</v>
      </c>
      <c r="Y56" s="2">
        <f t="shared" si="21"/>
        <v>0</v>
      </c>
      <c r="Z56" s="2">
        <f t="shared" si="22"/>
        <v>3</v>
      </c>
      <c r="AA56" s="2">
        <f t="shared" si="23"/>
        <v>0</v>
      </c>
      <c r="AB56" s="2">
        <f t="shared" si="24"/>
        <v>0</v>
      </c>
      <c r="AC56" s="2">
        <f t="shared" si="25"/>
        <v>0</v>
      </c>
      <c r="AD56" s="2">
        <f t="shared" si="26"/>
        <v>1</v>
      </c>
      <c r="AE56" s="2">
        <f t="shared" si="27"/>
        <v>3</v>
      </c>
      <c r="AF56" s="2">
        <f t="shared" si="28"/>
        <v>2</v>
      </c>
      <c r="AG56" s="2">
        <f t="shared" si="29"/>
        <v>0</v>
      </c>
      <c r="AH56" s="2">
        <f t="shared" si="30"/>
        <v>2</v>
      </c>
      <c r="AI56" s="2">
        <f t="shared" si="31"/>
        <v>1</v>
      </c>
      <c r="AJ56" s="2">
        <f t="shared" si="32"/>
        <v>0</v>
      </c>
      <c r="AK56" s="2">
        <f t="shared" si="33"/>
        <v>0</v>
      </c>
      <c r="AL56" s="2">
        <f t="shared" si="34"/>
        <v>0</v>
      </c>
    </row>
    <row r="57" spans="1:38" ht="18" customHeight="1" x14ac:dyDescent="0.25">
      <c r="A57" s="7"/>
      <c r="B57" s="7"/>
      <c r="C57" s="7"/>
      <c r="D57" s="8">
        <f>IF(Respostas!I57='Q1'!$C$2,'Q1'!$B$2,IF(Respostas!I57='Q1'!$C$3,'Q1'!$B$3,IF(Respostas!I57='Q1'!$C$4,'Q1'!$B$4,IF(Respostas!I57='Q1'!$C$5,'Q1'!$B$5,0))))</f>
        <v>50</v>
      </c>
      <c r="E57" s="8">
        <f>IF(Respostas!L57='Q2'!$C$2,'Q2'!$B$2,IF(Respostas!L57='Q2'!$C$3,'Q2'!$B$3,IF(Respostas!L57='Q2'!$C$4,'Q2'!$B$4,IF(Respostas!L57='Q2'!$C$5,'Q2'!$B$5,0))))</f>
        <v>53</v>
      </c>
      <c r="F57" s="8">
        <f>IF(Respostas!O57='Q3'!$C$2,'Q3'!$B$2,IF(Respostas!O57='Q3'!$C$3,'Q3'!$B$3,IF(Respostas!O57='Q3'!$C$4,'Q3'!$B$4,IF(Respostas!O57='Q3'!$C$5,'Q3'!$B$5,0))))</f>
        <v>60</v>
      </c>
      <c r="G57" s="8">
        <f>IF(Respostas!R57='Q4'!$C$2,'Q4'!$B$2,IF(Respostas!R57='Q4'!$C$3,'Q4'!$B$3,IF(Respostas!R57='Q4'!$C$4,'Q4'!$B$4,IF(Respostas!R57='Q4'!$C$5,'Q4'!$B$5,0))))</f>
        <v>62</v>
      </c>
      <c r="H57" s="8">
        <f>IF(Respostas!U57='Q5'!$C$2,'Q5'!$B$2,IF(Respostas!U57='Q5'!$C$3,'Q5'!$B$3,IF(Respostas!U57='Q5'!$C$4,'Q5'!$B$4,IF(Respostas!U57='Q5'!$C$5,'Q5'!$B$5,0))))</f>
        <v>68</v>
      </c>
      <c r="I57" s="8">
        <f>IF(Respostas!X57='Q6'!$C$2,'Q6'!$B$2,IF(Respostas!X57='Q6'!$C$3,'Q6'!$B$3,IF(Respostas!X57='Q6'!$C$4,'Q6'!$B$4,IF(Respostas!X57='Q6'!$C$5,'Q6'!$B$5,0))))</f>
        <v>70</v>
      </c>
      <c r="J57" s="8">
        <f>IF(Respostas!AA57='Q7'!$C$2,'Q7'!$B$2,IF(Respostas!AA57='Q7'!$C$3,'Q7'!$B$3,IF(Respostas!AA57='Q7'!$C$4,'Q7'!$B$4,IF(Respostas!AA57='Q7'!$C$5,'Q7'!$B$5,0))))</f>
        <v>75</v>
      </c>
      <c r="K57" s="8">
        <f>IF(Respostas!AD57='Q8'!$C$2,'Q8'!$B$2,IF(Respostas!AD57='Q8'!$C$3,'Q8'!$B$3,IF(Respostas!AD57='Q8'!$C$4,'Q8'!$B$4,IF(Respostas!AD57='Q8'!$C$5,'Q8'!$B$5,0))))</f>
        <v>79</v>
      </c>
      <c r="L57" s="8">
        <f>IF(Respostas!AG57='Q9'!$C$2,'Q9'!$B$2,IF(Respostas!AG57='Q9'!$C$3,'Q9'!$B$3,IF(Respostas!AG57='Q9'!$C$4,'Q9'!$B$4,IF(Respostas!AG57='Q9'!$C$5,'Q9'!$B$5,0))))</f>
        <v>84</v>
      </c>
      <c r="M57" s="8">
        <f>IF(Respostas!AJ57='Q10'!$C$2,'Q10'!$B$2,IF(Respostas!AJ57='Q10'!$C$3,'Q10'!$B$3,IF(Respostas!AJ57='Q10'!$C$4,'Q10'!$B$4,IF(Respostas!AJ57='Q10'!$C$5,'Q10'!$B$5,0))))</f>
        <v>86</v>
      </c>
      <c r="N57" s="8">
        <f>IF(Respostas!AM57='Q11'!$C$2,'Q11'!$B$2,IF(Respostas!AM57='Q11'!$C$3,'Q11'!$B$3,IF(Respostas!AM57='Q11'!$C$4,'Q11'!$B$4,IF(Respostas!AM57='Q11'!$C$5,'Q11'!$B$5,0))))</f>
        <v>90</v>
      </c>
      <c r="O57" s="8">
        <f>IF(Respostas!AP57='Q12'!$C$2,'Q12'!$B$2,IF(Respostas!AP57='Q12'!$C$3,'Q12'!$B$3,IF(Respostas!AP57='Q12'!$C$4,'Q12'!$B$4,IF(Respostas!AP57='Q12'!$C$5,'Q12'!$B$5,0))))</f>
        <v>94</v>
      </c>
      <c r="P57" s="8">
        <f>SUM(IF(D57='Q1'!$D$2,0,1),IF(E57='Q2'!$D$2,0,1),IF(F57='Q3'!$D$2,0,1),IF(G57='Q4'!$D$2,0,1))</f>
        <v>1</v>
      </c>
      <c r="Q57" s="8">
        <f>SUM(IF(H57='Q5'!$D$2,0,1),IF(I57='Q6'!$D$2,0,1),IF(J57='Q7'!$D$2,0,1),IF(K57='Q8'!$D$2,0,1))</f>
        <v>3</v>
      </c>
      <c r="R57" s="8">
        <f>SUM(IF(L57='Q9'!$D$2,0,1),IF(M57='Q10'!$D$2,0,1),IF(N57='Q11'!$D$2,0,1),IF(O57='Q12'!$D$2,0,1))</f>
        <v>2</v>
      </c>
      <c r="S57" s="8">
        <f t="shared" si="0"/>
        <v>5</v>
      </c>
      <c r="T57" s="7" t="str">
        <f t="shared" si="1"/>
        <v>50,53,60,62,68,70,75,79,84,86,90,94,5</v>
      </c>
      <c r="U57" s="7" t="str">
        <f>IF(D57='Q1'!$D$2,1,0)&amp;","&amp;IF(E57='Q2'!$D$2,1,0)&amp;","&amp;IF(F57='Q3'!$D$2,1,0)&amp;","&amp;IF(G57='Q4'!$D$2,1,0)&amp;","&amp;IF(H57='Q5'!$D$2,1,0)&amp;","&amp;IF(I57='Q6'!$D$2,1,0)&amp;","&amp;IF(J57='Q7'!$D$2,1,0)&amp;","&amp;IF(K57='Q8'!$D$2,1,0)&amp;","&amp;IF(L57='Q9'!$D$2,1,0)&amp;","&amp;IF(M57='Q10'!$D$2,1,0)&amp;","&amp;IF(N57='Q11'!$D$2,1,0)&amp;","&amp;IF(O57='Q12'!$D$2,1,0)&amp;","&amp;S57</f>
        <v>0,1,1,1,1,0,0,0,0,1,0,1,5</v>
      </c>
      <c r="V57" s="11" t="str">
        <f t="shared" si="18"/>
        <v>2,1,0,2,0,2,3,3,0,2,2,2,1,3,2,1,5</v>
      </c>
      <c r="W57" s="2">
        <f t="shared" si="19"/>
        <v>2</v>
      </c>
      <c r="X57" s="2">
        <f t="shared" si="20"/>
        <v>1</v>
      </c>
      <c r="Y57" s="2">
        <f t="shared" si="21"/>
        <v>0</v>
      </c>
      <c r="Z57" s="2">
        <f t="shared" si="22"/>
        <v>2</v>
      </c>
      <c r="AA57" s="2">
        <f t="shared" si="23"/>
        <v>0</v>
      </c>
      <c r="AB57" s="2">
        <f t="shared" si="24"/>
        <v>2</v>
      </c>
      <c r="AC57" s="2">
        <f t="shared" si="25"/>
        <v>3</v>
      </c>
      <c r="AD57" s="2">
        <f t="shared" si="26"/>
        <v>3</v>
      </c>
      <c r="AE57" s="2">
        <f t="shared" si="27"/>
        <v>0</v>
      </c>
      <c r="AF57" s="2">
        <f t="shared" si="28"/>
        <v>2</v>
      </c>
      <c r="AG57" s="2">
        <f t="shared" si="29"/>
        <v>2</v>
      </c>
      <c r="AH57" s="2">
        <f t="shared" si="30"/>
        <v>2</v>
      </c>
      <c r="AI57" s="2">
        <f t="shared" si="31"/>
        <v>1</v>
      </c>
      <c r="AJ57" s="2">
        <f t="shared" si="32"/>
        <v>3</v>
      </c>
      <c r="AK57" s="2">
        <f t="shared" si="33"/>
        <v>2</v>
      </c>
      <c r="AL57" s="2">
        <f t="shared" si="34"/>
        <v>1</v>
      </c>
    </row>
    <row r="58" spans="1:38" ht="18" customHeight="1" x14ac:dyDescent="0.25">
      <c r="A58" s="7"/>
      <c r="B58" s="7"/>
      <c r="C58" s="7"/>
      <c r="D58" s="8">
        <f>IF(Respostas!I58='Q1'!$C$2,'Q1'!$B$2,IF(Respostas!I58='Q1'!$C$3,'Q1'!$B$3,IF(Respostas!I58='Q1'!$C$4,'Q1'!$B$4,IF(Respostas!I58='Q1'!$C$5,'Q1'!$B$5,0))))</f>
        <v>52</v>
      </c>
      <c r="E58" s="8">
        <f>IF(Respostas!L58='Q2'!$C$2,'Q2'!$B$2,IF(Respostas!L58='Q2'!$C$3,'Q2'!$B$3,IF(Respostas!L58='Q2'!$C$4,'Q2'!$B$4,IF(Respostas!L58='Q2'!$C$5,'Q2'!$B$5,0))))</f>
        <v>54</v>
      </c>
      <c r="F58" s="8">
        <f>IF(Respostas!O58='Q3'!$C$2,'Q3'!$B$2,IF(Respostas!O58='Q3'!$C$3,'Q3'!$B$3,IF(Respostas!O58='Q3'!$C$4,'Q3'!$B$4,IF(Respostas!O58='Q3'!$C$5,'Q3'!$B$5,0))))</f>
        <v>59</v>
      </c>
      <c r="G58" s="8">
        <f>IF(Respostas!R58='Q4'!$C$2,'Q4'!$B$2,IF(Respostas!R58='Q4'!$C$3,'Q4'!$B$3,IF(Respostas!R58='Q4'!$C$4,'Q4'!$B$4,IF(Respostas!R58='Q4'!$C$5,'Q4'!$B$5,0))))</f>
        <v>62</v>
      </c>
      <c r="H58" s="8">
        <f>IF(Respostas!U58='Q5'!$C$2,'Q5'!$B$2,IF(Respostas!U58='Q5'!$C$3,'Q5'!$B$3,IF(Respostas!U58='Q5'!$C$4,'Q5'!$B$4,IF(Respostas!U58='Q5'!$C$5,'Q5'!$B$5,0))))</f>
        <v>68</v>
      </c>
      <c r="I58" s="8">
        <f>IF(Respostas!X58='Q6'!$C$2,'Q6'!$B$2,IF(Respostas!X58='Q6'!$C$3,'Q6'!$B$3,IF(Respostas!X58='Q6'!$C$4,'Q6'!$B$4,IF(Respostas!X58='Q6'!$C$5,'Q6'!$B$5,0))))</f>
        <v>72</v>
      </c>
      <c r="J58" s="8">
        <f>IF(Respostas!AA58='Q7'!$C$2,'Q7'!$B$2,IF(Respostas!AA58='Q7'!$C$3,'Q7'!$B$3,IF(Respostas!AA58='Q7'!$C$4,'Q7'!$B$4,IF(Respostas!AA58='Q7'!$C$5,'Q7'!$B$5,0))))</f>
        <v>76</v>
      </c>
      <c r="K58" s="8">
        <f>IF(Respostas!AD58='Q8'!$C$2,'Q8'!$B$2,IF(Respostas!AD58='Q8'!$C$3,'Q8'!$B$3,IF(Respostas!AD58='Q8'!$C$4,'Q8'!$B$4,IF(Respostas!AD58='Q8'!$C$5,'Q8'!$B$5,0))))</f>
        <v>77</v>
      </c>
      <c r="L58" s="8">
        <f>IF(Respostas!AG58='Q9'!$C$2,'Q9'!$B$2,IF(Respostas!AG58='Q9'!$C$3,'Q9'!$B$3,IF(Respostas!AG58='Q9'!$C$4,'Q9'!$B$4,IF(Respostas!AG58='Q9'!$C$5,'Q9'!$B$5,0))))</f>
        <v>83</v>
      </c>
      <c r="M58" s="8">
        <f>IF(Respostas!AJ58='Q10'!$C$2,'Q10'!$B$2,IF(Respostas!AJ58='Q10'!$C$3,'Q10'!$B$3,IF(Respostas!AJ58='Q10'!$C$4,'Q10'!$B$4,IF(Respostas!AJ58='Q10'!$C$5,'Q10'!$B$5,0))))</f>
        <v>86</v>
      </c>
      <c r="N58" s="8">
        <f>IF(Respostas!AM58='Q11'!$C$2,'Q11'!$B$2,IF(Respostas!AM58='Q11'!$C$3,'Q11'!$B$3,IF(Respostas!AM58='Q11'!$C$4,'Q11'!$B$4,IF(Respostas!AM58='Q11'!$C$5,'Q11'!$B$5,0))))</f>
        <v>90</v>
      </c>
      <c r="O58" s="8">
        <f>IF(Respostas!AP58='Q12'!$C$2,'Q12'!$B$2,IF(Respostas!AP58='Q12'!$C$3,'Q12'!$B$3,IF(Respostas!AP58='Q12'!$C$4,'Q12'!$B$4,IF(Respostas!AP58='Q12'!$C$5,'Q12'!$B$5,0))))</f>
        <v>94</v>
      </c>
      <c r="P58" s="8">
        <f>SUM(IF(D58='Q1'!$D$2,0,1),IF(E58='Q2'!$D$2,0,1),IF(F58='Q3'!$D$2,0,1),IF(G58='Q4'!$D$2,0,1))</f>
        <v>2</v>
      </c>
      <c r="Q58" s="8">
        <f>SUM(IF(H58='Q5'!$D$2,0,1),IF(I58='Q6'!$D$2,0,1),IF(J58='Q7'!$D$2,0,1),IF(K58='Q8'!$D$2,0,1))</f>
        <v>0</v>
      </c>
      <c r="R58" s="8">
        <f>SUM(IF(L58='Q9'!$D$2,0,1),IF(M58='Q10'!$D$2,0,1),IF(N58='Q11'!$D$2,0,1),IF(O58='Q12'!$D$2,0,1))</f>
        <v>1</v>
      </c>
      <c r="S58" s="8">
        <f t="shared" si="0"/>
        <v>4</v>
      </c>
      <c r="T58" s="7" t="str">
        <f t="shared" si="1"/>
        <v>52,54,59,62,68,72,76,77,83,86,90,94,4</v>
      </c>
      <c r="U58" s="7" t="str">
        <f>IF(D58='Q1'!$D$2,1,0)&amp;","&amp;IF(E58='Q2'!$D$2,1,0)&amp;","&amp;IF(F58='Q3'!$D$2,1,0)&amp;","&amp;IF(G58='Q4'!$D$2,1,0)&amp;","&amp;IF(H58='Q5'!$D$2,1,0)&amp;","&amp;IF(I58='Q6'!$D$2,1,0)&amp;","&amp;IF(J58='Q7'!$D$2,1,0)&amp;","&amp;IF(K58='Q8'!$D$2,1,0)&amp;","&amp;IF(L58='Q9'!$D$2,1,0)&amp;","&amp;IF(M58='Q10'!$D$2,1,0)&amp;","&amp;IF(N58='Q11'!$D$2,1,0)&amp;","&amp;IF(O58='Q12'!$D$2,1,0)&amp;","&amp;S58</f>
        <v>1,0,0,1,1,1,1,1,1,1,0,1,4</v>
      </c>
      <c r="V58" s="11" t="str">
        <f t="shared" si="18"/>
        <v>0,2,3,2,0,0,0,1,3,2,2,2,2,0,1,0,4</v>
      </c>
      <c r="W58" s="2">
        <f t="shared" si="19"/>
        <v>0</v>
      </c>
      <c r="X58" s="2">
        <f t="shared" si="20"/>
        <v>2</v>
      </c>
      <c r="Y58" s="2">
        <f t="shared" si="21"/>
        <v>3</v>
      </c>
      <c r="Z58" s="2">
        <f t="shared" si="22"/>
        <v>2</v>
      </c>
      <c r="AA58" s="2">
        <f t="shared" si="23"/>
        <v>0</v>
      </c>
      <c r="AB58" s="2">
        <f t="shared" si="24"/>
        <v>0</v>
      </c>
      <c r="AC58" s="2">
        <f t="shared" si="25"/>
        <v>0</v>
      </c>
      <c r="AD58" s="2">
        <f t="shared" si="26"/>
        <v>1</v>
      </c>
      <c r="AE58" s="2">
        <f t="shared" si="27"/>
        <v>3</v>
      </c>
      <c r="AF58" s="2">
        <f t="shared" si="28"/>
        <v>2</v>
      </c>
      <c r="AG58" s="2">
        <f t="shared" si="29"/>
        <v>2</v>
      </c>
      <c r="AH58" s="2">
        <f t="shared" si="30"/>
        <v>2</v>
      </c>
      <c r="AI58" s="2">
        <f t="shared" si="31"/>
        <v>2</v>
      </c>
      <c r="AJ58" s="2">
        <f t="shared" si="32"/>
        <v>0</v>
      </c>
      <c r="AK58" s="2">
        <f t="shared" si="33"/>
        <v>1</v>
      </c>
      <c r="AL58" s="2">
        <f t="shared" si="34"/>
        <v>0</v>
      </c>
    </row>
    <row r="59" spans="1:38" ht="18" customHeight="1" x14ac:dyDescent="0.25">
      <c r="A59" s="7"/>
      <c r="B59" s="7"/>
      <c r="C59" s="7"/>
      <c r="D59" s="8">
        <f>IF(Respostas!I59='Q1'!$C$2,'Q1'!$B$2,IF(Respostas!I59='Q1'!$C$3,'Q1'!$B$3,IF(Respostas!I59='Q1'!$C$4,'Q1'!$B$4,IF(Respostas!I59='Q1'!$C$5,'Q1'!$B$5,0))))</f>
        <v>50</v>
      </c>
      <c r="E59" s="8">
        <f>IF(Respostas!L59='Q2'!$C$2,'Q2'!$B$2,IF(Respostas!L59='Q2'!$C$3,'Q2'!$B$3,IF(Respostas!L59='Q2'!$C$4,'Q2'!$B$4,IF(Respostas!L59='Q2'!$C$5,'Q2'!$B$5,0))))</f>
        <v>53</v>
      </c>
      <c r="F59" s="8">
        <f>IF(Respostas!O59='Q3'!$C$2,'Q3'!$B$2,IF(Respostas!O59='Q3'!$C$3,'Q3'!$B$3,IF(Respostas!O59='Q3'!$C$4,'Q3'!$B$4,IF(Respostas!O59='Q3'!$C$5,'Q3'!$B$5,0))))</f>
        <v>59</v>
      </c>
      <c r="G59" s="8">
        <f>IF(Respostas!R59='Q4'!$C$2,'Q4'!$B$2,IF(Respostas!R59='Q4'!$C$3,'Q4'!$B$3,IF(Respostas!R59='Q4'!$C$4,'Q4'!$B$4,IF(Respostas!R59='Q4'!$C$5,'Q4'!$B$5,0))))</f>
        <v>63</v>
      </c>
      <c r="H59" s="8">
        <f>IF(Respostas!U59='Q5'!$C$2,'Q5'!$B$2,IF(Respostas!U59='Q5'!$C$3,'Q5'!$B$3,IF(Respostas!U59='Q5'!$C$4,'Q5'!$B$4,IF(Respostas!U59='Q5'!$C$5,'Q5'!$B$5,0))))</f>
        <v>68</v>
      </c>
      <c r="I59" s="8">
        <f>IF(Respostas!X59='Q6'!$C$2,'Q6'!$B$2,IF(Respostas!X59='Q6'!$C$3,'Q6'!$B$3,IF(Respostas!X59='Q6'!$C$4,'Q6'!$B$4,IF(Respostas!X59='Q6'!$C$5,'Q6'!$B$5,0))))</f>
        <v>72</v>
      </c>
      <c r="J59" s="8">
        <f>IF(Respostas!AA59='Q7'!$C$2,'Q7'!$B$2,IF(Respostas!AA59='Q7'!$C$3,'Q7'!$B$3,IF(Respostas!AA59='Q7'!$C$4,'Q7'!$B$4,IF(Respostas!AA59='Q7'!$C$5,'Q7'!$B$5,0))))</f>
        <v>76</v>
      </c>
      <c r="K59" s="8">
        <f>IF(Respostas!AD59='Q8'!$C$2,'Q8'!$B$2,IF(Respostas!AD59='Q8'!$C$3,'Q8'!$B$3,IF(Respostas!AD59='Q8'!$C$4,'Q8'!$B$4,IF(Respostas!AD59='Q8'!$C$5,'Q8'!$B$5,0))))</f>
        <v>77</v>
      </c>
      <c r="L59" s="8">
        <f>IF(Respostas!AG59='Q9'!$C$2,'Q9'!$B$2,IF(Respostas!AG59='Q9'!$C$3,'Q9'!$B$3,IF(Respostas!AG59='Q9'!$C$4,'Q9'!$B$4,IF(Respostas!AG59='Q9'!$C$5,'Q9'!$B$5,0))))</f>
        <v>82</v>
      </c>
      <c r="M59" s="8">
        <f>IF(Respostas!AJ59='Q10'!$C$2,'Q10'!$B$2,IF(Respostas!AJ59='Q10'!$C$3,'Q10'!$B$3,IF(Respostas!AJ59='Q10'!$C$4,'Q10'!$B$4,IF(Respostas!AJ59='Q10'!$C$5,'Q10'!$B$5,0))))</f>
        <v>86</v>
      </c>
      <c r="N59" s="8">
        <f>IF(Respostas!AM59='Q11'!$C$2,'Q11'!$B$2,IF(Respostas!AM59='Q11'!$C$3,'Q11'!$B$3,IF(Respostas!AM59='Q11'!$C$4,'Q11'!$B$4,IF(Respostas!AM59='Q11'!$C$5,'Q11'!$B$5,0))))</f>
        <v>91</v>
      </c>
      <c r="O59" s="8">
        <f>IF(Respostas!AP59='Q12'!$C$2,'Q12'!$B$2,IF(Respostas!AP59='Q12'!$C$3,'Q12'!$B$3,IF(Respostas!AP59='Q12'!$C$4,'Q12'!$B$4,IF(Respostas!AP59='Q12'!$C$5,'Q12'!$B$5,0))))</f>
        <v>94</v>
      </c>
      <c r="P59" s="8">
        <f>SUM(IF(D59='Q1'!$D$2,0,1),IF(E59='Q2'!$D$2,0,1),IF(F59='Q3'!$D$2,0,1),IF(G59='Q4'!$D$2,0,1))</f>
        <v>3</v>
      </c>
      <c r="Q59" s="8">
        <f>SUM(IF(H59='Q5'!$D$2,0,1),IF(I59='Q6'!$D$2,0,1),IF(J59='Q7'!$D$2,0,1),IF(K59='Q8'!$D$2,0,1))</f>
        <v>0</v>
      </c>
      <c r="R59" s="8">
        <f>SUM(IF(L59='Q9'!$D$2,0,1),IF(M59='Q10'!$D$2,0,1),IF(N59='Q11'!$D$2,0,1),IF(O59='Q12'!$D$2,0,1))</f>
        <v>2</v>
      </c>
      <c r="S59" s="8">
        <f t="shared" si="0"/>
        <v>4</v>
      </c>
      <c r="T59" s="7" t="str">
        <f t="shared" si="1"/>
        <v>50,53,59,63,68,72,76,77,82,86,91,94,4</v>
      </c>
      <c r="U59" s="7" t="str">
        <f>IF(D59='Q1'!$D$2,1,0)&amp;","&amp;IF(E59='Q2'!$D$2,1,0)&amp;","&amp;IF(F59='Q3'!$D$2,1,0)&amp;","&amp;IF(G59='Q4'!$D$2,1,0)&amp;","&amp;IF(H59='Q5'!$D$2,1,0)&amp;","&amp;IF(I59='Q6'!$D$2,1,0)&amp;","&amp;IF(J59='Q7'!$D$2,1,0)&amp;","&amp;IF(K59='Q8'!$D$2,1,0)&amp;","&amp;IF(L59='Q9'!$D$2,1,0)&amp;","&amp;IF(M59='Q10'!$D$2,1,0)&amp;","&amp;IF(N59='Q11'!$D$2,1,0)&amp;","&amp;IF(O59='Q12'!$D$2,1,0)&amp;","&amp;S59</f>
        <v>0,1,0,0,1,1,1,1,0,1,0,1,4</v>
      </c>
      <c r="V59" s="11" t="str">
        <f t="shared" si="18"/>
        <v>2,1,3,3,0,0,0,1,2,2,3,2,3,0,2,0,4</v>
      </c>
      <c r="W59" s="2">
        <f t="shared" si="19"/>
        <v>2</v>
      </c>
      <c r="X59" s="2">
        <f t="shared" si="20"/>
        <v>1</v>
      </c>
      <c r="Y59" s="2">
        <f t="shared" si="21"/>
        <v>3</v>
      </c>
      <c r="Z59" s="2">
        <f t="shared" si="22"/>
        <v>3</v>
      </c>
      <c r="AA59" s="2">
        <f t="shared" si="23"/>
        <v>0</v>
      </c>
      <c r="AB59" s="2">
        <f t="shared" si="24"/>
        <v>0</v>
      </c>
      <c r="AC59" s="2">
        <f t="shared" si="25"/>
        <v>0</v>
      </c>
      <c r="AD59" s="2">
        <f t="shared" si="26"/>
        <v>1</v>
      </c>
      <c r="AE59" s="2">
        <f t="shared" si="27"/>
        <v>2</v>
      </c>
      <c r="AF59" s="2">
        <f t="shared" si="28"/>
        <v>2</v>
      </c>
      <c r="AG59" s="2">
        <f t="shared" si="29"/>
        <v>3</v>
      </c>
      <c r="AH59" s="2">
        <f t="shared" si="30"/>
        <v>2</v>
      </c>
      <c r="AI59" s="2">
        <f t="shared" si="31"/>
        <v>3</v>
      </c>
      <c r="AJ59" s="2">
        <f t="shared" si="32"/>
        <v>0</v>
      </c>
      <c r="AK59" s="2">
        <f t="shared" si="33"/>
        <v>2</v>
      </c>
      <c r="AL59" s="2">
        <f t="shared" si="34"/>
        <v>0</v>
      </c>
    </row>
    <row r="60" spans="1:38" ht="18" customHeight="1" x14ac:dyDescent="0.25">
      <c r="A60" s="7"/>
      <c r="B60" s="7"/>
      <c r="C60" s="7"/>
      <c r="D60" s="8">
        <f>IF(Respostas!I60='Q1'!$C$2,'Q1'!$B$2,IF(Respostas!I60='Q1'!$C$3,'Q1'!$B$3,IF(Respostas!I60='Q1'!$C$4,'Q1'!$B$4,IF(Respostas!I60='Q1'!$C$5,'Q1'!$B$5,0))))</f>
        <v>52</v>
      </c>
      <c r="E60" s="8">
        <f>IF(Respostas!L60='Q2'!$C$2,'Q2'!$B$2,IF(Respostas!L60='Q2'!$C$3,'Q2'!$B$3,IF(Respostas!L60='Q2'!$C$4,'Q2'!$B$4,IF(Respostas!L60='Q2'!$C$5,'Q2'!$B$5,0))))</f>
        <v>53</v>
      </c>
      <c r="F60" s="8">
        <f>IF(Respostas!O60='Q3'!$C$2,'Q3'!$B$2,IF(Respostas!O60='Q3'!$C$3,'Q3'!$B$3,IF(Respostas!O60='Q3'!$C$4,'Q3'!$B$4,IF(Respostas!O60='Q3'!$C$5,'Q3'!$B$5,0))))</f>
        <v>58</v>
      </c>
      <c r="G60" s="8">
        <f>IF(Respostas!R60='Q4'!$C$2,'Q4'!$B$2,IF(Respostas!R60='Q4'!$C$3,'Q4'!$B$3,IF(Respostas!R60='Q4'!$C$4,'Q4'!$B$4,IF(Respostas!R60='Q4'!$C$5,'Q4'!$B$5,0))))</f>
        <v>62</v>
      </c>
      <c r="H60" s="8">
        <f>IF(Respostas!U60='Q5'!$C$2,'Q5'!$B$2,IF(Respostas!U60='Q5'!$C$3,'Q5'!$B$3,IF(Respostas!U60='Q5'!$C$4,'Q5'!$B$4,IF(Respostas!U60='Q5'!$C$5,'Q5'!$B$5,0))))</f>
        <v>68</v>
      </c>
      <c r="I60" s="8">
        <f>IF(Respostas!X60='Q6'!$C$2,'Q6'!$B$2,IF(Respostas!X60='Q6'!$C$3,'Q6'!$B$3,IF(Respostas!X60='Q6'!$C$4,'Q6'!$B$4,IF(Respostas!X60='Q6'!$C$5,'Q6'!$B$5,0))))</f>
        <v>72</v>
      </c>
      <c r="J60" s="8">
        <f>IF(Respostas!AA60='Q7'!$C$2,'Q7'!$B$2,IF(Respostas!AA60='Q7'!$C$3,'Q7'!$B$3,IF(Respostas!AA60='Q7'!$C$4,'Q7'!$B$4,IF(Respostas!AA60='Q7'!$C$5,'Q7'!$B$5,0))))</f>
        <v>76</v>
      </c>
      <c r="K60" s="8">
        <f>IF(Respostas!AD60='Q8'!$C$2,'Q8'!$B$2,IF(Respostas!AD60='Q8'!$C$3,'Q8'!$B$3,IF(Respostas!AD60='Q8'!$C$4,'Q8'!$B$4,IF(Respostas!AD60='Q8'!$C$5,'Q8'!$B$5,0))))</f>
        <v>77</v>
      </c>
      <c r="L60" s="8">
        <f>IF(Respostas!AG60='Q9'!$C$2,'Q9'!$B$2,IF(Respostas!AG60='Q9'!$C$3,'Q9'!$B$3,IF(Respostas!AG60='Q9'!$C$4,'Q9'!$B$4,IF(Respostas!AG60='Q9'!$C$5,'Q9'!$B$5,0))))</f>
        <v>83</v>
      </c>
      <c r="M60" s="8">
        <f>IF(Respostas!AJ60='Q10'!$C$2,'Q10'!$B$2,IF(Respostas!AJ60='Q10'!$C$3,'Q10'!$B$3,IF(Respostas!AJ60='Q10'!$C$4,'Q10'!$B$4,IF(Respostas!AJ60='Q10'!$C$5,'Q10'!$B$5,0))))</f>
        <v>86</v>
      </c>
      <c r="N60" s="8">
        <f>IF(Respostas!AM60='Q11'!$C$2,'Q11'!$B$2,IF(Respostas!AM60='Q11'!$C$3,'Q11'!$B$3,IF(Respostas!AM60='Q11'!$C$4,'Q11'!$B$4,IF(Respostas!AM60='Q11'!$C$5,'Q11'!$B$5,0))))</f>
        <v>92</v>
      </c>
      <c r="O60" s="8">
        <f>IF(Respostas!AP60='Q12'!$C$2,'Q12'!$B$2,IF(Respostas!AP60='Q12'!$C$3,'Q12'!$B$3,IF(Respostas!AP60='Q12'!$C$4,'Q12'!$B$4,IF(Respostas!AP60='Q12'!$C$5,'Q12'!$B$5,0))))</f>
        <v>94</v>
      </c>
      <c r="P60" s="8">
        <f>SUM(IF(D60='Q1'!$D$2,0,1),IF(E60='Q2'!$D$2,0,1),IF(F60='Q3'!$D$2,0,1),IF(G60='Q4'!$D$2,0,1))</f>
        <v>1</v>
      </c>
      <c r="Q60" s="8">
        <f>SUM(IF(H60='Q5'!$D$2,0,1),IF(I60='Q6'!$D$2,0,1),IF(J60='Q7'!$D$2,0,1),IF(K60='Q8'!$D$2,0,1))</f>
        <v>0</v>
      </c>
      <c r="R60" s="8">
        <f>SUM(IF(L60='Q9'!$D$2,0,1),IF(M60='Q10'!$D$2,0,1),IF(N60='Q11'!$D$2,0,1),IF(O60='Q12'!$D$2,0,1))</f>
        <v>0</v>
      </c>
      <c r="S60" s="8">
        <f t="shared" si="0"/>
        <v>4</v>
      </c>
      <c r="T60" s="7" t="str">
        <f t="shared" si="1"/>
        <v>52,53,58,62,68,72,76,77,83,86,92,94,4</v>
      </c>
      <c r="U60" s="7" t="str">
        <f>IF(D60='Q1'!$D$2,1,0)&amp;","&amp;IF(E60='Q2'!$D$2,1,0)&amp;","&amp;IF(F60='Q3'!$D$2,1,0)&amp;","&amp;IF(G60='Q4'!$D$2,1,0)&amp;","&amp;IF(H60='Q5'!$D$2,1,0)&amp;","&amp;IF(I60='Q6'!$D$2,1,0)&amp;","&amp;IF(J60='Q7'!$D$2,1,0)&amp;","&amp;IF(K60='Q8'!$D$2,1,0)&amp;","&amp;IF(L60='Q9'!$D$2,1,0)&amp;","&amp;IF(M60='Q10'!$D$2,1,0)&amp;","&amp;IF(N60='Q11'!$D$2,1,0)&amp;","&amp;IF(O60='Q12'!$D$2,1,0)&amp;","&amp;S60</f>
        <v>1,1,0,1,1,1,1,1,1,1,1,1,4</v>
      </c>
      <c r="V60" s="11" t="str">
        <f t="shared" si="18"/>
        <v>0,1,2,2,0,0,0,1,3,2,0,2,1,0,0,0,4</v>
      </c>
      <c r="W60" s="2">
        <f t="shared" si="19"/>
        <v>0</v>
      </c>
      <c r="X60" s="2">
        <f t="shared" si="20"/>
        <v>1</v>
      </c>
      <c r="Y60" s="2">
        <f t="shared" si="21"/>
        <v>2</v>
      </c>
      <c r="Z60" s="2">
        <f t="shared" si="22"/>
        <v>2</v>
      </c>
      <c r="AA60" s="2">
        <f t="shared" si="23"/>
        <v>0</v>
      </c>
      <c r="AB60" s="2">
        <f t="shared" si="24"/>
        <v>0</v>
      </c>
      <c r="AC60" s="2">
        <f t="shared" si="25"/>
        <v>0</v>
      </c>
      <c r="AD60" s="2">
        <f t="shared" si="26"/>
        <v>1</v>
      </c>
      <c r="AE60" s="2">
        <f t="shared" si="27"/>
        <v>3</v>
      </c>
      <c r="AF60" s="2">
        <f t="shared" si="28"/>
        <v>2</v>
      </c>
      <c r="AG60" s="2">
        <f t="shared" si="29"/>
        <v>0</v>
      </c>
      <c r="AH60" s="2">
        <f t="shared" si="30"/>
        <v>2</v>
      </c>
      <c r="AI60" s="2">
        <f t="shared" si="31"/>
        <v>1</v>
      </c>
      <c r="AJ60" s="2">
        <f t="shared" si="32"/>
        <v>0</v>
      </c>
      <c r="AK60" s="2">
        <f t="shared" si="33"/>
        <v>0</v>
      </c>
      <c r="AL60" s="2">
        <f t="shared" si="34"/>
        <v>0</v>
      </c>
    </row>
    <row r="61" spans="1:38" ht="18" customHeight="1" x14ac:dyDescent="0.25">
      <c r="A61" s="7"/>
      <c r="B61" s="7"/>
      <c r="C61" s="7"/>
      <c r="D61" s="8">
        <f>IF(Respostas!I61='Q1'!$C$2,'Q1'!$B$2,IF(Respostas!I61='Q1'!$C$3,'Q1'!$B$3,IF(Respostas!I61='Q1'!$C$4,'Q1'!$B$4,IF(Respostas!I61='Q1'!$C$5,'Q1'!$B$5,0))))</f>
        <v>51</v>
      </c>
      <c r="E61" s="8">
        <f>IF(Respostas!L61='Q2'!$C$2,'Q2'!$B$2,IF(Respostas!L61='Q2'!$C$3,'Q2'!$B$3,IF(Respostas!L61='Q2'!$C$4,'Q2'!$B$4,IF(Respostas!L61='Q2'!$C$5,'Q2'!$B$5,0))))</f>
        <v>53</v>
      </c>
      <c r="F61" s="8">
        <f>IF(Respostas!O61='Q3'!$C$2,'Q3'!$B$2,IF(Respostas!O61='Q3'!$C$3,'Q3'!$B$3,IF(Respostas!O61='Q3'!$C$4,'Q3'!$B$4,IF(Respostas!O61='Q3'!$C$5,'Q3'!$B$5,0))))</f>
        <v>60</v>
      </c>
      <c r="G61" s="8">
        <f>IF(Respostas!R61='Q4'!$C$2,'Q4'!$B$2,IF(Respostas!R61='Q4'!$C$3,'Q4'!$B$3,IF(Respostas!R61='Q4'!$C$4,'Q4'!$B$4,IF(Respostas!R61='Q4'!$C$5,'Q4'!$B$5,0))))</f>
        <v>64</v>
      </c>
      <c r="H61" s="8">
        <f>IF(Respostas!U61='Q5'!$C$2,'Q5'!$B$2,IF(Respostas!U61='Q5'!$C$3,'Q5'!$B$3,IF(Respostas!U61='Q5'!$C$4,'Q5'!$B$4,IF(Respostas!U61='Q5'!$C$5,'Q5'!$B$5,0))))</f>
        <v>68</v>
      </c>
      <c r="I61" s="8">
        <f>IF(Respostas!X61='Q6'!$C$2,'Q6'!$B$2,IF(Respostas!X61='Q6'!$C$3,'Q6'!$B$3,IF(Respostas!X61='Q6'!$C$4,'Q6'!$B$4,IF(Respostas!X61='Q6'!$C$5,'Q6'!$B$5,0))))</f>
        <v>72</v>
      </c>
      <c r="J61" s="8">
        <f>IF(Respostas!AA61='Q7'!$C$2,'Q7'!$B$2,IF(Respostas!AA61='Q7'!$C$3,'Q7'!$B$3,IF(Respostas!AA61='Q7'!$C$4,'Q7'!$B$4,IF(Respostas!AA61='Q7'!$C$5,'Q7'!$B$5,0))))</f>
        <v>76</v>
      </c>
      <c r="K61" s="8">
        <f>IF(Respostas!AD61='Q8'!$C$2,'Q8'!$B$2,IF(Respostas!AD61='Q8'!$C$3,'Q8'!$B$3,IF(Respostas!AD61='Q8'!$C$4,'Q8'!$B$4,IF(Respostas!AD61='Q8'!$C$5,'Q8'!$B$5,0))))</f>
        <v>77</v>
      </c>
      <c r="L61" s="8">
        <f>IF(Respostas!AG61='Q9'!$C$2,'Q9'!$B$2,IF(Respostas!AG61='Q9'!$C$3,'Q9'!$B$3,IF(Respostas!AG61='Q9'!$C$4,'Q9'!$B$4,IF(Respostas!AG61='Q9'!$C$5,'Q9'!$B$5,0))))</f>
        <v>83</v>
      </c>
      <c r="M61" s="8">
        <f>IF(Respostas!AJ61='Q10'!$C$2,'Q10'!$B$2,IF(Respostas!AJ61='Q10'!$C$3,'Q10'!$B$3,IF(Respostas!AJ61='Q10'!$C$4,'Q10'!$B$4,IF(Respostas!AJ61='Q10'!$C$5,'Q10'!$B$5,0))))</f>
        <v>86</v>
      </c>
      <c r="N61" s="8">
        <f>IF(Respostas!AM61='Q11'!$C$2,'Q11'!$B$2,IF(Respostas!AM61='Q11'!$C$3,'Q11'!$B$3,IF(Respostas!AM61='Q11'!$C$4,'Q11'!$B$4,IF(Respostas!AM61='Q11'!$C$5,'Q11'!$B$5,0))))</f>
        <v>89</v>
      </c>
      <c r="O61" s="8">
        <f>IF(Respostas!AP61='Q12'!$C$2,'Q12'!$B$2,IF(Respostas!AP61='Q12'!$C$3,'Q12'!$B$3,IF(Respostas!AP61='Q12'!$C$4,'Q12'!$B$4,IF(Respostas!AP61='Q12'!$C$5,'Q12'!$B$5,0))))</f>
        <v>96</v>
      </c>
      <c r="P61" s="8">
        <f>SUM(IF(D61='Q1'!$D$2,0,1),IF(E61='Q2'!$D$2,0,1),IF(F61='Q3'!$D$2,0,1),IF(G61='Q4'!$D$2,0,1))</f>
        <v>2</v>
      </c>
      <c r="Q61" s="8">
        <f>SUM(IF(H61='Q5'!$D$2,0,1),IF(I61='Q6'!$D$2,0,1),IF(J61='Q7'!$D$2,0,1),IF(K61='Q8'!$D$2,0,1))</f>
        <v>0</v>
      </c>
      <c r="R61" s="8">
        <f>SUM(IF(L61='Q9'!$D$2,0,1),IF(M61='Q10'!$D$2,0,1),IF(N61='Q11'!$D$2,0,1),IF(O61='Q12'!$D$2,0,1))</f>
        <v>2</v>
      </c>
      <c r="S61" s="8">
        <f t="shared" si="0"/>
        <v>4</v>
      </c>
      <c r="T61" s="7" t="str">
        <f t="shared" si="1"/>
        <v>51,53,60,64,68,72,76,77,83,86,89,96,4</v>
      </c>
      <c r="U61" s="7" t="str">
        <f>IF(D61='Q1'!$D$2,1,0)&amp;","&amp;IF(E61='Q2'!$D$2,1,0)&amp;","&amp;IF(F61='Q3'!$D$2,1,0)&amp;","&amp;IF(G61='Q4'!$D$2,1,0)&amp;","&amp;IF(H61='Q5'!$D$2,1,0)&amp;","&amp;IF(I61='Q6'!$D$2,1,0)&amp;","&amp;IF(J61='Q7'!$D$2,1,0)&amp;","&amp;IF(K61='Q8'!$D$2,1,0)&amp;","&amp;IF(L61='Q9'!$D$2,1,0)&amp;","&amp;IF(M61='Q10'!$D$2,1,0)&amp;","&amp;IF(N61='Q11'!$D$2,1,0)&amp;","&amp;IF(O61='Q12'!$D$2,1,0)&amp;","&amp;S61</f>
        <v>0,1,1,0,1,1,1,1,1,1,0,0,4</v>
      </c>
      <c r="V61" s="11" t="str">
        <f t="shared" si="18"/>
        <v>3,1,0,0,0,0,0,1,3,2,1,0,2,0,2,0,4</v>
      </c>
      <c r="W61" s="2">
        <f t="shared" si="19"/>
        <v>3</v>
      </c>
      <c r="X61" s="2">
        <f t="shared" si="20"/>
        <v>1</v>
      </c>
      <c r="Y61" s="2">
        <f t="shared" si="21"/>
        <v>0</v>
      </c>
      <c r="Z61" s="2">
        <f t="shared" si="22"/>
        <v>0</v>
      </c>
      <c r="AA61" s="2">
        <f t="shared" si="23"/>
        <v>0</v>
      </c>
      <c r="AB61" s="2">
        <f t="shared" si="24"/>
        <v>0</v>
      </c>
      <c r="AC61" s="2">
        <f t="shared" si="25"/>
        <v>0</v>
      </c>
      <c r="AD61" s="2">
        <f t="shared" si="26"/>
        <v>1</v>
      </c>
      <c r="AE61" s="2">
        <f t="shared" si="27"/>
        <v>3</v>
      </c>
      <c r="AF61" s="2">
        <f t="shared" si="28"/>
        <v>2</v>
      </c>
      <c r="AG61" s="2">
        <f t="shared" si="29"/>
        <v>1</v>
      </c>
      <c r="AH61" s="2">
        <f t="shared" si="30"/>
        <v>0</v>
      </c>
      <c r="AI61" s="2">
        <f t="shared" si="31"/>
        <v>2</v>
      </c>
      <c r="AJ61" s="2">
        <f t="shared" si="32"/>
        <v>0</v>
      </c>
      <c r="AK61" s="2">
        <f t="shared" si="33"/>
        <v>2</v>
      </c>
      <c r="AL61" s="2">
        <f t="shared" si="34"/>
        <v>0</v>
      </c>
    </row>
    <row r="62" spans="1:38" ht="18" customHeight="1" x14ac:dyDescent="0.25">
      <c r="A62" s="7"/>
      <c r="B62" s="7"/>
      <c r="C62" s="7"/>
      <c r="D62" s="8">
        <f>IF(Respostas!I62='Q1'!$C$2,'Q1'!$B$2,IF(Respostas!I62='Q1'!$C$3,'Q1'!$B$3,IF(Respostas!I62='Q1'!$C$4,'Q1'!$B$4,IF(Respostas!I62='Q1'!$C$5,'Q1'!$B$5,0))))</f>
        <v>51</v>
      </c>
      <c r="E62" s="8">
        <f>IF(Respostas!L62='Q2'!$C$2,'Q2'!$B$2,IF(Respostas!L62='Q2'!$C$3,'Q2'!$B$3,IF(Respostas!L62='Q2'!$C$4,'Q2'!$B$4,IF(Respostas!L62='Q2'!$C$5,'Q2'!$B$5,0))))</f>
        <v>53</v>
      </c>
      <c r="F62" s="8">
        <f>IF(Respostas!O62='Q3'!$C$2,'Q3'!$B$2,IF(Respostas!O62='Q3'!$C$3,'Q3'!$B$3,IF(Respostas!O62='Q3'!$C$4,'Q3'!$B$4,IF(Respostas!O62='Q3'!$C$5,'Q3'!$B$5,0))))</f>
        <v>60</v>
      </c>
      <c r="G62" s="8">
        <f>IF(Respostas!R62='Q4'!$C$2,'Q4'!$B$2,IF(Respostas!R62='Q4'!$C$3,'Q4'!$B$3,IF(Respostas!R62='Q4'!$C$4,'Q4'!$B$4,IF(Respostas!R62='Q4'!$C$5,'Q4'!$B$5,0))))</f>
        <v>64</v>
      </c>
      <c r="H62" s="8">
        <f>IF(Respostas!U62='Q5'!$C$2,'Q5'!$B$2,IF(Respostas!U62='Q5'!$C$3,'Q5'!$B$3,IF(Respostas!U62='Q5'!$C$4,'Q5'!$B$4,IF(Respostas!U62='Q5'!$C$5,'Q5'!$B$5,0))))</f>
        <v>68</v>
      </c>
      <c r="I62" s="8">
        <f>IF(Respostas!X62='Q6'!$C$2,'Q6'!$B$2,IF(Respostas!X62='Q6'!$C$3,'Q6'!$B$3,IF(Respostas!X62='Q6'!$C$4,'Q6'!$B$4,IF(Respostas!X62='Q6'!$C$5,'Q6'!$B$5,0))))</f>
        <v>72</v>
      </c>
      <c r="J62" s="8">
        <f>IF(Respostas!AA62='Q7'!$C$2,'Q7'!$B$2,IF(Respostas!AA62='Q7'!$C$3,'Q7'!$B$3,IF(Respostas!AA62='Q7'!$C$4,'Q7'!$B$4,IF(Respostas!AA62='Q7'!$C$5,'Q7'!$B$5,0))))</f>
        <v>76</v>
      </c>
      <c r="K62" s="8">
        <f>IF(Respostas!AD62='Q8'!$C$2,'Q8'!$B$2,IF(Respostas!AD62='Q8'!$C$3,'Q8'!$B$3,IF(Respostas!AD62='Q8'!$C$4,'Q8'!$B$4,IF(Respostas!AD62='Q8'!$C$5,'Q8'!$B$5,0))))</f>
        <v>77</v>
      </c>
      <c r="L62" s="8">
        <f>IF(Respostas!AG62='Q9'!$C$2,'Q9'!$B$2,IF(Respostas!AG62='Q9'!$C$3,'Q9'!$B$3,IF(Respostas!AG62='Q9'!$C$4,'Q9'!$B$4,IF(Respostas!AG62='Q9'!$C$5,'Q9'!$B$5,0))))</f>
        <v>83</v>
      </c>
      <c r="M62" s="8">
        <f>IF(Respostas!AJ62='Q10'!$C$2,'Q10'!$B$2,IF(Respostas!AJ62='Q10'!$C$3,'Q10'!$B$3,IF(Respostas!AJ62='Q10'!$C$4,'Q10'!$B$4,IF(Respostas!AJ62='Q10'!$C$5,'Q10'!$B$5,0))))</f>
        <v>86</v>
      </c>
      <c r="N62" s="8">
        <f>IF(Respostas!AM62='Q11'!$C$2,'Q11'!$B$2,IF(Respostas!AM62='Q11'!$C$3,'Q11'!$B$3,IF(Respostas!AM62='Q11'!$C$4,'Q11'!$B$4,IF(Respostas!AM62='Q11'!$C$5,'Q11'!$B$5,0))))</f>
        <v>89</v>
      </c>
      <c r="O62" s="8">
        <f>IF(Respostas!AP62='Q12'!$C$2,'Q12'!$B$2,IF(Respostas!AP62='Q12'!$C$3,'Q12'!$B$3,IF(Respostas!AP62='Q12'!$C$4,'Q12'!$B$4,IF(Respostas!AP62='Q12'!$C$5,'Q12'!$B$5,0))))</f>
        <v>96</v>
      </c>
      <c r="P62" s="8">
        <f>SUM(IF(D62='Q1'!$D$2,0,1),IF(E62='Q2'!$D$2,0,1),IF(F62='Q3'!$D$2,0,1),IF(G62='Q4'!$D$2,0,1))</f>
        <v>2</v>
      </c>
      <c r="Q62" s="8">
        <f>SUM(IF(H62='Q5'!$D$2,0,1),IF(I62='Q6'!$D$2,0,1),IF(J62='Q7'!$D$2,0,1),IF(K62='Q8'!$D$2,0,1))</f>
        <v>0</v>
      </c>
      <c r="R62" s="8">
        <f>SUM(IF(L62='Q9'!$D$2,0,1),IF(M62='Q10'!$D$2,0,1),IF(N62='Q11'!$D$2,0,1),IF(O62='Q12'!$D$2,0,1))</f>
        <v>2</v>
      </c>
      <c r="S62" s="8">
        <f t="shared" si="0"/>
        <v>4</v>
      </c>
      <c r="T62" s="7" t="str">
        <f t="shared" si="1"/>
        <v>51,53,60,64,68,72,76,77,83,86,89,96,4</v>
      </c>
      <c r="U62" s="7" t="str">
        <f>IF(D62='Q1'!$D$2,1,0)&amp;","&amp;IF(E62='Q2'!$D$2,1,0)&amp;","&amp;IF(F62='Q3'!$D$2,1,0)&amp;","&amp;IF(G62='Q4'!$D$2,1,0)&amp;","&amp;IF(H62='Q5'!$D$2,1,0)&amp;","&amp;IF(I62='Q6'!$D$2,1,0)&amp;","&amp;IF(J62='Q7'!$D$2,1,0)&amp;","&amp;IF(K62='Q8'!$D$2,1,0)&amp;","&amp;IF(L62='Q9'!$D$2,1,0)&amp;","&amp;IF(M62='Q10'!$D$2,1,0)&amp;","&amp;IF(N62='Q11'!$D$2,1,0)&amp;","&amp;IF(O62='Q12'!$D$2,1,0)&amp;","&amp;S62</f>
        <v>0,1,1,0,1,1,1,1,1,1,0,0,4</v>
      </c>
      <c r="V62" s="11" t="str">
        <f t="shared" si="18"/>
        <v>3,1,0,0,0,0,0,1,3,2,1,0,2,0,2,0,4</v>
      </c>
      <c r="W62" s="2">
        <f t="shared" si="19"/>
        <v>3</v>
      </c>
      <c r="X62" s="2">
        <f t="shared" si="20"/>
        <v>1</v>
      </c>
      <c r="Y62" s="2">
        <f t="shared" si="21"/>
        <v>0</v>
      </c>
      <c r="Z62" s="2">
        <f t="shared" si="22"/>
        <v>0</v>
      </c>
      <c r="AA62" s="2">
        <f t="shared" si="23"/>
        <v>0</v>
      </c>
      <c r="AB62" s="2">
        <f t="shared" si="24"/>
        <v>0</v>
      </c>
      <c r="AC62" s="2">
        <f t="shared" si="25"/>
        <v>0</v>
      </c>
      <c r="AD62" s="2">
        <f t="shared" si="26"/>
        <v>1</v>
      </c>
      <c r="AE62" s="2">
        <f t="shared" si="27"/>
        <v>3</v>
      </c>
      <c r="AF62" s="2">
        <f t="shared" si="28"/>
        <v>2</v>
      </c>
      <c r="AG62" s="2">
        <f t="shared" si="29"/>
        <v>1</v>
      </c>
      <c r="AH62" s="2">
        <f t="shared" si="30"/>
        <v>0</v>
      </c>
      <c r="AI62" s="2">
        <f t="shared" si="31"/>
        <v>2</v>
      </c>
      <c r="AJ62" s="2">
        <f t="shared" si="32"/>
        <v>0</v>
      </c>
      <c r="AK62" s="2">
        <f t="shared" si="33"/>
        <v>2</v>
      </c>
      <c r="AL62" s="2">
        <f t="shared" si="34"/>
        <v>0</v>
      </c>
    </row>
    <row r="63" spans="1:38" ht="18" customHeight="1" x14ac:dyDescent="0.25">
      <c r="A63" s="7"/>
      <c r="B63" s="7"/>
      <c r="C63" s="7"/>
      <c r="D63" s="8">
        <f>IF(Respostas!I63='Q1'!$C$2,'Q1'!$B$2,IF(Respostas!I63='Q1'!$C$3,'Q1'!$B$3,IF(Respostas!I63='Q1'!$C$4,'Q1'!$B$4,IF(Respostas!I63='Q1'!$C$5,'Q1'!$B$5,0))))</f>
        <v>50</v>
      </c>
      <c r="E63" s="8">
        <f>IF(Respostas!L63='Q2'!$C$2,'Q2'!$B$2,IF(Respostas!L63='Q2'!$C$3,'Q2'!$B$3,IF(Respostas!L63='Q2'!$C$4,'Q2'!$B$4,IF(Respostas!L63='Q2'!$C$5,'Q2'!$B$5,0))))</f>
        <v>53</v>
      </c>
      <c r="F63" s="8">
        <f>IF(Respostas!O63='Q3'!$C$2,'Q3'!$B$2,IF(Respostas!O63='Q3'!$C$3,'Q3'!$B$3,IF(Respostas!O63='Q3'!$C$4,'Q3'!$B$4,IF(Respostas!O63='Q3'!$C$5,'Q3'!$B$5,0))))</f>
        <v>60</v>
      </c>
      <c r="G63" s="8">
        <f>IF(Respostas!R63='Q4'!$C$2,'Q4'!$B$2,IF(Respostas!R63='Q4'!$C$3,'Q4'!$B$3,IF(Respostas!R63='Q4'!$C$4,'Q4'!$B$4,IF(Respostas!R63='Q4'!$C$5,'Q4'!$B$5,0))))</f>
        <v>64</v>
      </c>
      <c r="H63" s="8">
        <f>IF(Respostas!U63='Q5'!$C$2,'Q5'!$B$2,IF(Respostas!U63='Q5'!$C$3,'Q5'!$B$3,IF(Respostas!U63='Q5'!$C$4,'Q5'!$B$4,IF(Respostas!U63='Q5'!$C$5,'Q5'!$B$5,0))))</f>
        <v>68</v>
      </c>
      <c r="I63" s="8">
        <f>IF(Respostas!X63='Q6'!$C$2,'Q6'!$B$2,IF(Respostas!X63='Q6'!$C$3,'Q6'!$B$3,IF(Respostas!X63='Q6'!$C$4,'Q6'!$B$4,IF(Respostas!X63='Q6'!$C$5,'Q6'!$B$5,0))))</f>
        <v>72</v>
      </c>
      <c r="J63" s="8">
        <f>IF(Respostas!AA63='Q7'!$C$2,'Q7'!$B$2,IF(Respostas!AA63='Q7'!$C$3,'Q7'!$B$3,IF(Respostas!AA63='Q7'!$C$4,'Q7'!$B$4,IF(Respostas!AA63='Q7'!$C$5,'Q7'!$B$5,0))))</f>
        <v>75</v>
      </c>
      <c r="K63" s="8">
        <f>IF(Respostas!AD63='Q8'!$C$2,'Q8'!$B$2,IF(Respostas!AD63='Q8'!$C$3,'Q8'!$B$3,IF(Respostas!AD63='Q8'!$C$4,'Q8'!$B$4,IF(Respostas!AD63='Q8'!$C$5,'Q8'!$B$5,0))))</f>
        <v>77</v>
      </c>
      <c r="L63" s="8">
        <f>IF(Respostas!AG63='Q9'!$C$2,'Q9'!$B$2,IF(Respostas!AG63='Q9'!$C$3,'Q9'!$B$3,IF(Respostas!AG63='Q9'!$C$4,'Q9'!$B$4,IF(Respostas!AG63='Q9'!$C$5,'Q9'!$B$5,0))))</f>
        <v>83</v>
      </c>
      <c r="M63" s="8">
        <f>IF(Respostas!AJ63='Q10'!$C$2,'Q10'!$B$2,IF(Respostas!AJ63='Q10'!$C$3,'Q10'!$B$3,IF(Respostas!AJ63='Q10'!$C$4,'Q10'!$B$4,IF(Respostas!AJ63='Q10'!$C$5,'Q10'!$B$5,0))))</f>
        <v>86</v>
      </c>
      <c r="N63" s="8">
        <f>IF(Respostas!AM63='Q11'!$C$2,'Q11'!$B$2,IF(Respostas!AM63='Q11'!$C$3,'Q11'!$B$3,IF(Respostas!AM63='Q11'!$C$4,'Q11'!$B$4,IF(Respostas!AM63='Q11'!$C$5,'Q11'!$B$5,0))))</f>
        <v>90</v>
      </c>
      <c r="O63" s="8">
        <f>IF(Respostas!AP63='Q12'!$C$2,'Q12'!$B$2,IF(Respostas!AP63='Q12'!$C$3,'Q12'!$B$3,IF(Respostas!AP63='Q12'!$C$4,'Q12'!$B$4,IF(Respostas!AP63='Q12'!$C$5,'Q12'!$B$5,0))))</f>
        <v>94</v>
      </c>
      <c r="P63" s="8">
        <f>SUM(IF(D63='Q1'!$D$2,0,1),IF(E63='Q2'!$D$2,0,1),IF(F63='Q3'!$D$2,0,1),IF(G63='Q4'!$D$2,0,1))</f>
        <v>2</v>
      </c>
      <c r="Q63" s="8">
        <f>SUM(IF(H63='Q5'!$D$2,0,1),IF(I63='Q6'!$D$2,0,1),IF(J63='Q7'!$D$2,0,1),IF(K63='Q8'!$D$2,0,1))</f>
        <v>1</v>
      </c>
      <c r="R63" s="8">
        <f>SUM(IF(L63='Q9'!$D$2,0,1),IF(M63='Q10'!$D$2,0,1),IF(N63='Q11'!$D$2,0,1),IF(O63='Q12'!$D$2,0,1))</f>
        <v>1</v>
      </c>
      <c r="S63" s="8">
        <f t="shared" si="0"/>
        <v>4</v>
      </c>
      <c r="T63" s="7" t="str">
        <f t="shared" si="1"/>
        <v>50,53,60,64,68,72,75,77,83,86,90,94,4</v>
      </c>
      <c r="U63" s="7" t="str">
        <f>IF(D63='Q1'!$D$2,1,0)&amp;","&amp;IF(E63='Q2'!$D$2,1,0)&amp;","&amp;IF(F63='Q3'!$D$2,1,0)&amp;","&amp;IF(G63='Q4'!$D$2,1,0)&amp;","&amp;IF(H63='Q5'!$D$2,1,0)&amp;","&amp;IF(I63='Q6'!$D$2,1,0)&amp;","&amp;IF(J63='Q7'!$D$2,1,0)&amp;","&amp;IF(K63='Q8'!$D$2,1,0)&amp;","&amp;IF(L63='Q9'!$D$2,1,0)&amp;","&amp;IF(M63='Q10'!$D$2,1,0)&amp;","&amp;IF(N63='Q11'!$D$2,1,0)&amp;","&amp;IF(O63='Q12'!$D$2,1,0)&amp;","&amp;S63</f>
        <v>0,1,1,0,1,1,0,1,1,1,0,1,4</v>
      </c>
      <c r="V63" s="11" t="str">
        <f t="shared" si="18"/>
        <v>2,1,0,0,0,0,3,1,3,2,2,2,2,1,1,0,4</v>
      </c>
      <c r="W63" s="2">
        <f t="shared" si="19"/>
        <v>2</v>
      </c>
      <c r="X63" s="2">
        <f t="shared" si="20"/>
        <v>1</v>
      </c>
      <c r="Y63" s="2">
        <f t="shared" si="21"/>
        <v>0</v>
      </c>
      <c r="Z63" s="2">
        <f t="shared" si="22"/>
        <v>0</v>
      </c>
      <c r="AA63" s="2">
        <f t="shared" si="23"/>
        <v>0</v>
      </c>
      <c r="AB63" s="2">
        <f t="shared" si="24"/>
        <v>0</v>
      </c>
      <c r="AC63" s="2">
        <f t="shared" si="25"/>
        <v>3</v>
      </c>
      <c r="AD63" s="2">
        <f t="shared" si="26"/>
        <v>1</v>
      </c>
      <c r="AE63" s="2">
        <f t="shared" si="27"/>
        <v>3</v>
      </c>
      <c r="AF63" s="2">
        <f t="shared" si="28"/>
        <v>2</v>
      </c>
      <c r="AG63" s="2">
        <f t="shared" si="29"/>
        <v>2</v>
      </c>
      <c r="AH63" s="2">
        <f t="shared" si="30"/>
        <v>2</v>
      </c>
      <c r="AI63" s="2">
        <f t="shared" si="31"/>
        <v>2</v>
      </c>
      <c r="AJ63" s="2">
        <f t="shared" si="32"/>
        <v>1</v>
      </c>
      <c r="AK63" s="2">
        <f t="shared" si="33"/>
        <v>1</v>
      </c>
      <c r="AL63" s="2">
        <f t="shared" si="34"/>
        <v>0</v>
      </c>
    </row>
    <row r="64" spans="1:38" ht="18" customHeight="1" x14ac:dyDescent="0.25">
      <c r="A64" s="7"/>
      <c r="B64" s="7"/>
      <c r="C64" s="7"/>
      <c r="D64" s="8">
        <f>IF(Respostas!I64='Q1'!$C$2,'Q1'!$B$2,IF(Respostas!I64='Q1'!$C$3,'Q1'!$B$3,IF(Respostas!I64='Q1'!$C$4,'Q1'!$B$4,IF(Respostas!I64='Q1'!$C$5,'Q1'!$B$5,0))))</f>
        <v>50</v>
      </c>
      <c r="E64" s="8">
        <f>IF(Respostas!L64='Q2'!$C$2,'Q2'!$B$2,IF(Respostas!L64='Q2'!$C$3,'Q2'!$B$3,IF(Respostas!L64='Q2'!$C$4,'Q2'!$B$4,IF(Respostas!L64='Q2'!$C$5,'Q2'!$B$5,0))))</f>
        <v>55</v>
      </c>
      <c r="F64" s="8">
        <f>IF(Respostas!O64='Q3'!$C$2,'Q3'!$B$2,IF(Respostas!O64='Q3'!$C$3,'Q3'!$B$3,IF(Respostas!O64='Q3'!$C$4,'Q3'!$B$4,IF(Respostas!O64='Q3'!$C$5,'Q3'!$B$5,0))))</f>
        <v>60</v>
      </c>
      <c r="G64" s="8">
        <f>IF(Respostas!R64='Q4'!$C$2,'Q4'!$B$2,IF(Respostas!R64='Q4'!$C$3,'Q4'!$B$3,IF(Respostas!R64='Q4'!$C$4,'Q4'!$B$4,IF(Respostas!R64='Q4'!$C$5,'Q4'!$B$5,0))))</f>
        <v>64</v>
      </c>
      <c r="H64" s="8">
        <f>IF(Respostas!U64='Q5'!$C$2,'Q5'!$B$2,IF(Respostas!U64='Q5'!$C$3,'Q5'!$B$3,IF(Respostas!U64='Q5'!$C$4,'Q5'!$B$4,IF(Respostas!U64='Q5'!$C$5,'Q5'!$B$5,0))))</f>
        <v>68</v>
      </c>
      <c r="I64" s="8">
        <f>IF(Respostas!X64='Q6'!$C$2,'Q6'!$B$2,IF(Respostas!X64='Q6'!$C$3,'Q6'!$B$3,IF(Respostas!X64='Q6'!$C$4,'Q6'!$B$4,IF(Respostas!X64='Q6'!$C$5,'Q6'!$B$5,0))))</f>
        <v>70</v>
      </c>
      <c r="J64" s="8">
        <f>IF(Respostas!AA64='Q7'!$C$2,'Q7'!$B$2,IF(Respostas!AA64='Q7'!$C$3,'Q7'!$B$3,IF(Respostas!AA64='Q7'!$C$4,'Q7'!$B$4,IF(Respostas!AA64='Q7'!$C$5,'Q7'!$B$5,0))))</f>
        <v>76</v>
      </c>
      <c r="K64" s="8">
        <f>IF(Respostas!AD64='Q8'!$C$2,'Q8'!$B$2,IF(Respostas!AD64='Q8'!$C$3,'Q8'!$B$3,IF(Respostas!AD64='Q8'!$C$4,'Q8'!$B$4,IF(Respostas!AD64='Q8'!$C$5,'Q8'!$B$5,0))))</f>
        <v>77</v>
      </c>
      <c r="L64" s="8">
        <f>IF(Respostas!AG64='Q9'!$C$2,'Q9'!$B$2,IF(Respostas!AG64='Q9'!$C$3,'Q9'!$B$3,IF(Respostas!AG64='Q9'!$C$4,'Q9'!$B$4,IF(Respostas!AG64='Q9'!$C$5,'Q9'!$B$5,0))))</f>
        <v>83</v>
      </c>
      <c r="M64" s="8">
        <f>IF(Respostas!AJ64='Q10'!$C$2,'Q10'!$B$2,IF(Respostas!AJ64='Q10'!$C$3,'Q10'!$B$3,IF(Respostas!AJ64='Q10'!$C$4,'Q10'!$B$4,IF(Respostas!AJ64='Q10'!$C$5,'Q10'!$B$5,0))))</f>
        <v>86</v>
      </c>
      <c r="N64" s="8">
        <f>IF(Respostas!AM64='Q11'!$C$2,'Q11'!$B$2,IF(Respostas!AM64='Q11'!$C$3,'Q11'!$B$3,IF(Respostas!AM64='Q11'!$C$4,'Q11'!$B$4,IF(Respostas!AM64='Q11'!$C$5,'Q11'!$B$5,0))))</f>
        <v>89</v>
      </c>
      <c r="O64" s="8">
        <f>IF(Respostas!AP64='Q12'!$C$2,'Q12'!$B$2,IF(Respostas!AP64='Q12'!$C$3,'Q12'!$B$3,IF(Respostas!AP64='Q12'!$C$4,'Q12'!$B$4,IF(Respostas!AP64='Q12'!$C$5,'Q12'!$B$5,0))))</f>
        <v>94</v>
      </c>
      <c r="P64" s="8">
        <f>SUM(IF(D64='Q1'!$D$2,0,1),IF(E64='Q2'!$D$2,0,1),IF(F64='Q3'!$D$2,0,1),IF(G64='Q4'!$D$2,0,1))</f>
        <v>3</v>
      </c>
      <c r="Q64" s="8">
        <f>SUM(IF(H64='Q5'!$D$2,0,1),IF(I64='Q6'!$D$2,0,1),IF(J64='Q7'!$D$2,0,1),IF(K64='Q8'!$D$2,0,1))</f>
        <v>1</v>
      </c>
      <c r="R64" s="8">
        <f>SUM(IF(L64='Q9'!$D$2,0,1),IF(M64='Q10'!$D$2,0,1),IF(N64='Q11'!$D$2,0,1),IF(O64='Q12'!$D$2,0,1))</f>
        <v>1</v>
      </c>
      <c r="S64" s="8">
        <f t="shared" si="0"/>
        <v>4</v>
      </c>
      <c r="T64" s="7" t="str">
        <f t="shared" si="1"/>
        <v>50,55,60,64,68,70,76,77,83,86,89,94,4</v>
      </c>
      <c r="U64" s="7" t="str">
        <f>IF(D64='Q1'!$D$2,1,0)&amp;","&amp;IF(E64='Q2'!$D$2,1,0)&amp;","&amp;IF(F64='Q3'!$D$2,1,0)&amp;","&amp;IF(G64='Q4'!$D$2,1,0)&amp;","&amp;IF(H64='Q5'!$D$2,1,0)&amp;","&amp;IF(I64='Q6'!$D$2,1,0)&amp;","&amp;IF(J64='Q7'!$D$2,1,0)&amp;","&amp;IF(K64='Q8'!$D$2,1,0)&amp;","&amp;IF(L64='Q9'!$D$2,1,0)&amp;","&amp;IF(M64='Q10'!$D$2,1,0)&amp;","&amp;IF(N64='Q11'!$D$2,1,0)&amp;","&amp;IF(O64='Q12'!$D$2,1,0)&amp;","&amp;S64</f>
        <v>0,0,1,0,1,0,1,1,1,1,0,1,4</v>
      </c>
      <c r="V64" s="11" t="str">
        <f t="shared" si="18"/>
        <v>2,3,0,0,0,2,0,1,3,2,1,2,3,1,1,0,4</v>
      </c>
      <c r="W64" s="2">
        <f t="shared" si="19"/>
        <v>2</v>
      </c>
      <c r="X64" s="2">
        <f t="shared" si="20"/>
        <v>3</v>
      </c>
      <c r="Y64" s="2">
        <f t="shared" si="21"/>
        <v>0</v>
      </c>
      <c r="Z64" s="2">
        <f t="shared" si="22"/>
        <v>0</v>
      </c>
      <c r="AA64" s="2">
        <f t="shared" si="23"/>
        <v>0</v>
      </c>
      <c r="AB64" s="2">
        <f t="shared" si="24"/>
        <v>2</v>
      </c>
      <c r="AC64" s="2">
        <f t="shared" si="25"/>
        <v>0</v>
      </c>
      <c r="AD64" s="2">
        <f t="shared" si="26"/>
        <v>1</v>
      </c>
      <c r="AE64" s="2">
        <f t="shared" si="27"/>
        <v>3</v>
      </c>
      <c r="AF64" s="2">
        <f t="shared" si="28"/>
        <v>2</v>
      </c>
      <c r="AG64" s="2">
        <f t="shared" si="29"/>
        <v>1</v>
      </c>
      <c r="AH64" s="2">
        <f t="shared" si="30"/>
        <v>2</v>
      </c>
      <c r="AI64" s="2">
        <f t="shared" si="31"/>
        <v>3</v>
      </c>
      <c r="AJ64" s="2">
        <f t="shared" si="32"/>
        <v>1</v>
      </c>
      <c r="AK64" s="2">
        <f t="shared" si="33"/>
        <v>1</v>
      </c>
      <c r="AL64" s="2">
        <f t="shared" si="34"/>
        <v>0</v>
      </c>
    </row>
    <row r="65" spans="1:38" ht="18" customHeight="1" x14ac:dyDescent="0.25">
      <c r="A65" s="7"/>
      <c r="B65" s="7"/>
      <c r="C65" s="7"/>
      <c r="D65" s="8">
        <f>IF(Respostas!I65='Q1'!$C$2,'Q1'!$B$2,IF(Respostas!I65='Q1'!$C$3,'Q1'!$B$3,IF(Respostas!I65='Q1'!$C$4,'Q1'!$B$4,IF(Respostas!I65='Q1'!$C$5,'Q1'!$B$5,0))))</f>
        <v>52</v>
      </c>
      <c r="E65" s="8">
        <f>IF(Respostas!L65='Q2'!$C$2,'Q2'!$B$2,IF(Respostas!L65='Q2'!$C$3,'Q2'!$B$3,IF(Respostas!L65='Q2'!$C$4,'Q2'!$B$4,IF(Respostas!L65='Q2'!$C$5,'Q2'!$B$5,0))))</f>
        <v>53</v>
      </c>
      <c r="F65" s="8">
        <f>IF(Respostas!O65='Q3'!$C$2,'Q3'!$B$2,IF(Respostas!O65='Q3'!$C$3,'Q3'!$B$3,IF(Respostas!O65='Q3'!$C$4,'Q3'!$B$4,IF(Respostas!O65='Q3'!$C$5,'Q3'!$B$5,0))))</f>
        <v>60</v>
      </c>
      <c r="G65" s="8">
        <f>IF(Respostas!R65='Q4'!$C$2,'Q4'!$B$2,IF(Respostas!R65='Q4'!$C$3,'Q4'!$B$3,IF(Respostas!R65='Q4'!$C$4,'Q4'!$B$4,IF(Respostas!R65='Q4'!$C$5,'Q4'!$B$5,0))))</f>
        <v>64</v>
      </c>
      <c r="H65" s="8">
        <f>IF(Respostas!U65='Q5'!$C$2,'Q5'!$B$2,IF(Respostas!U65='Q5'!$C$3,'Q5'!$B$3,IF(Respostas!U65='Q5'!$C$4,'Q5'!$B$4,IF(Respostas!U65='Q5'!$C$5,'Q5'!$B$5,0))))</f>
        <v>65</v>
      </c>
      <c r="I65" s="8">
        <f>IF(Respostas!X65='Q6'!$C$2,'Q6'!$B$2,IF(Respostas!X65='Q6'!$C$3,'Q6'!$B$3,IF(Respostas!X65='Q6'!$C$4,'Q6'!$B$4,IF(Respostas!X65='Q6'!$C$5,'Q6'!$B$5,0))))</f>
        <v>69</v>
      </c>
      <c r="J65" s="8">
        <f>IF(Respostas!AA65='Q7'!$C$2,'Q7'!$B$2,IF(Respostas!AA65='Q7'!$C$3,'Q7'!$B$3,IF(Respostas!AA65='Q7'!$C$4,'Q7'!$B$4,IF(Respostas!AA65='Q7'!$C$5,'Q7'!$B$5,0))))</f>
        <v>75</v>
      </c>
      <c r="K65" s="8">
        <f>IF(Respostas!AD65='Q8'!$C$2,'Q8'!$B$2,IF(Respostas!AD65='Q8'!$C$3,'Q8'!$B$3,IF(Respostas!AD65='Q8'!$C$4,'Q8'!$B$4,IF(Respostas!AD65='Q8'!$C$5,'Q8'!$B$5,0))))</f>
        <v>77</v>
      </c>
      <c r="L65" s="8">
        <f>IF(Respostas!AG65='Q9'!$C$2,'Q9'!$B$2,IF(Respostas!AG65='Q9'!$C$3,'Q9'!$B$3,IF(Respostas!AG65='Q9'!$C$4,'Q9'!$B$4,IF(Respostas!AG65='Q9'!$C$5,'Q9'!$B$5,0))))</f>
        <v>82</v>
      </c>
      <c r="M65" s="8">
        <f>IF(Respostas!AJ65='Q10'!$C$2,'Q10'!$B$2,IF(Respostas!AJ65='Q10'!$C$3,'Q10'!$B$3,IF(Respostas!AJ65='Q10'!$C$4,'Q10'!$B$4,IF(Respostas!AJ65='Q10'!$C$5,'Q10'!$B$5,0))))</f>
        <v>88</v>
      </c>
      <c r="N65" s="8">
        <f>IF(Respostas!AM65='Q11'!$C$2,'Q11'!$B$2,IF(Respostas!AM65='Q11'!$C$3,'Q11'!$B$3,IF(Respostas!AM65='Q11'!$C$4,'Q11'!$B$4,IF(Respostas!AM65='Q11'!$C$5,'Q11'!$B$5,0))))</f>
        <v>90</v>
      </c>
      <c r="O65" s="8">
        <f>IF(Respostas!AP65='Q12'!$C$2,'Q12'!$B$2,IF(Respostas!AP65='Q12'!$C$3,'Q12'!$B$3,IF(Respostas!AP65='Q12'!$C$4,'Q12'!$B$4,IF(Respostas!AP65='Q12'!$C$5,'Q12'!$B$5,0))))</f>
        <v>95</v>
      </c>
      <c r="P65" s="8">
        <f>SUM(IF(D65='Q1'!$D$2,0,1),IF(E65='Q2'!$D$2,0,1),IF(F65='Q3'!$D$2,0,1),IF(G65='Q4'!$D$2,0,1))</f>
        <v>1</v>
      </c>
      <c r="Q65" s="8">
        <f>SUM(IF(H65='Q5'!$D$2,0,1),IF(I65='Q6'!$D$2,0,1),IF(J65='Q7'!$D$2,0,1),IF(K65='Q8'!$D$2,0,1))</f>
        <v>3</v>
      </c>
      <c r="R65" s="8">
        <f>SUM(IF(L65='Q9'!$D$2,0,1),IF(M65='Q10'!$D$2,0,1),IF(N65='Q11'!$D$2,0,1),IF(O65='Q12'!$D$2,0,1))</f>
        <v>4</v>
      </c>
      <c r="S65" s="8">
        <f t="shared" ref="S65:S70" si="35">IF(AND(P65&gt;=Q65,P65&gt;=R65),$P$1,IF(AND(Q65&gt;=P65,Q65&gt;=R65),$Q$1,IF(AND(R65&gt;=P65,R65&gt;=Q65),$R$1,0)))</f>
        <v>6</v>
      </c>
      <c r="T65" s="7" t="str">
        <f t="shared" ref="T65:T70" si="36">_xlfn.TEXTJOIN(",",TRUE,D65:O65,S65)</f>
        <v>52,53,60,64,65,69,75,77,82,88,90,95,6</v>
      </c>
      <c r="U65" s="7" t="str">
        <f>IF(D65='Q1'!$D$2,1,0)&amp;","&amp;IF(E65='Q2'!$D$2,1,0)&amp;","&amp;IF(F65='Q3'!$D$2,1,0)&amp;","&amp;IF(G65='Q4'!$D$2,1,0)&amp;","&amp;IF(H65='Q5'!$D$2,1,0)&amp;","&amp;IF(I65='Q6'!$D$2,1,0)&amp;","&amp;IF(J65='Q7'!$D$2,1,0)&amp;","&amp;IF(K65='Q8'!$D$2,1,0)&amp;","&amp;IF(L65='Q9'!$D$2,1,0)&amp;","&amp;IF(M65='Q10'!$D$2,1,0)&amp;","&amp;IF(N65='Q11'!$D$2,1,0)&amp;","&amp;IF(O65='Q12'!$D$2,1,0)&amp;","&amp;S65</f>
        <v>1,1,1,0,0,0,0,1,0,0,0,0,6</v>
      </c>
      <c r="V65" s="11" t="str">
        <f t="shared" si="18"/>
        <v>0,1,0,0,1,1,3,1,2,0,2,3,1,3,0,2,6</v>
      </c>
      <c r="W65" s="2">
        <f t="shared" si="19"/>
        <v>0</v>
      </c>
      <c r="X65" s="2">
        <f t="shared" si="20"/>
        <v>1</v>
      </c>
      <c r="Y65" s="2">
        <f t="shared" si="21"/>
        <v>0</v>
      </c>
      <c r="Z65" s="2">
        <f t="shared" si="22"/>
        <v>0</v>
      </c>
      <c r="AA65" s="2">
        <f t="shared" si="23"/>
        <v>1</v>
      </c>
      <c r="AB65" s="2">
        <f t="shared" si="24"/>
        <v>1</v>
      </c>
      <c r="AC65" s="2">
        <f t="shared" si="25"/>
        <v>3</v>
      </c>
      <c r="AD65" s="2">
        <f t="shared" si="26"/>
        <v>1</v>
      </c>
      <c r="AE65" s="2">
        <f t="shared" si="27"/>
        <v>2</v>
      </c>
      <c r="AF65" s="2">
        <f t="shared" si="28"/>
        <v>0</v>
      </c>
      <c r="AG65" s="2">
        <f t="shared" si="29"/>
        <v>2</v>
      </c>
      <c r="AH65" s="2">
        <f t="shared" si="30"/>
        <v>3</v>
      </c>
      <c r="AI65" s="2">
        <f t="shared" si="31"/>
        <v>1</v>
      </c>
      <c r="AJ65" s="2">
        <f t="shared" si="32"/>
        <v>3</v>
      </c>
      <c r="AK65" s="2">
        <f t="shared" si="33"/>
        <v>0</v>
      </c>
      <c r="AL65" s="2">
        <f t="shared" si="34"/>
        <v>2</v>
      </c>
    </row>
    <row r="66" spans="1:38" ht="18" customHeight="1" x14ac:dyDescent="0.25">
      <c r="A66" s="7"/>
      <c r="B66" s="7"/>
      <c r="C66" s="7"/>
      <c r="D66" s="8">
        <f>IF(Respostas!I66='Q1'!$C$2,'Q1'!$B$2,IF(Respostas!I66='Q1'!$C$3,'Q1'!$B$3,IF(Respostas!I66='Q1'!$C$4,'Q1'!$B$4,IF(Respostas!I66='Q1'!$C$5,'Q1'!$B$5,0))))</f>
        <v>51</v>
      </c>
      <c r="E66" s="8">
        <f>IF(Respostas!L66='Q2'!$C$2,'Q2'!$B$2,IF(Respostas!L66='Q2'!$C$3,'Q2'!$B$3,IF(Respostas!L66='Q2'!$C$4,'Q2'!$B$4,IF(Respostas!L66='Q2'!$C$5,'Q2'!$B$5,0))))</f>
        <v>53</v>
      </c>
      <c r="F66" s="8">
        <f>IF(Respostas!O66='Q3'!$C$2,'Q3'!$B$2,IF(Respostas!O66='Q3'!$C$3,'Q3'!$B$3,IF(Respostas!O66='Q3'!$C$4,'Q3'!$B$4,IF(Respostas!O66='Q3'!$C$5,'Q3'!$B$5,0))))</f>
        <v>59</v>
      </c>
      <c r="G66" s="8">
        <f>IF(Respostas!R66='Q4'!$C$2,'Q4'!$B$2,IF(Respostas!R66='Q4'!$C$3,'Q4'!$B$3,IF(Respostas!R66='Q4'!$C$4,'Q4'!$B$4,IF(Respostas!R66='Q4'!$C$5,'Q4'!$B$5,0))))</f>
        <v>62</v>
      </c>
      <c r="H66" s="8">
        <f>IF(Respostas!U66='Q5'!$C$2,'Q5'!$B$2,IF(Respostas!U66='Q5'!$C$3,'Q5'!$B$3,IF(Respostas!U66='Q5'!$C$4,'Q5'!$B$4,IF(Respostas!U66='Q5'!$C$5,'Q5'!$B$5,0))))</f>
        <v>68</v>
      </c>
      <c r="I66" s="8">
        <f>IF(Respostas!X66='Q6'!$C$2,'Q6'!$B$2,IF(Respostas!X66='Q6'!$C$3,'Q6'!$B$3,IF(Respostas!X66='Q6'!$C$4,'Q6'!$B$4,IF(Respostas!X66='Q6'!$C$5,'Q6'!$B$5,0))))</f>
        <v>70</v>
      </c>
      <c r="J66" s="8">
        <f>IF(Respostas!AA66='Q7'!$C$2,'Q7'!$B$2,IF(Respostas!AA66='Q7'!$C$3,'Q7'!$B$3,IF(Respostas!AA66='Q7'!$C$4,'Q7'!$B$4,IF(Respostas!AA66='Q7'!$C$5,'Q7'!$B$5,0))))</f>
        <v>76</v>
      </c>
      <c r="K66" s="8">
        <f>IF(Respostas!AD66='Q8'!$C$2,'Q8'!$B$2,IF(Respostas!AD66='Q8'!$C$3,'Q8'!$B$3,IF(Respostas!AD66='Q8'!$C$4,'Q8'!$B$4,IF(Respostas!AD66='Q8'!$C$5,'Q8'!$B$5,0))))</f>
        <v>79</v>
      </c>
      <c r="L66" s="8">
        <f>IF(Respostas!AG66='Q9'!$C$2,'Q9'!$B$2,IF(Respostas!AG66='Q9'!$C$3,'Q9'!$B$3,IF(Respostas!AG66='Q9'!$C$4,'Q9'!$B$4,IF(Respostas!AG66='Q9'!$C$5,'Q9'!$B$5,0))))</f>
        <v>84</v>
      </c>
      <c r="M66" s="8">
        <f>IF(Respostas!AJ66='Q10'!$C$2,'Q10'!$B$2,IF(Respostas!AJ66='Q10'!$C$3,'Q10'!$B$3,IF(Respostas!AJ66='Q10'!$C$4,'Q10'!$B$4,IF(Respostas!AJ66='Q10'!$C$5,'Q10'!$B$5,0))))</f>
        <v>87</v>
      </c>
      <c r="N66" s="8">
        <f>IF(Respostas!AM66='Q11'!$C$2,'Q11'!$B$2,IF(Respostas!AM66='Q11'!$C$3,'Q11'!$B$3,IF(Respostas!AM66='Q11'!$C$4,'Q11'!$B$4,IF(Respostas!AM66='Q11'!$C$5,'Q11'!$B$5,0))))</f>
        <v>90</v>
      </c>
      <c r="O66" s="8">
        <f>IF(Respostas!AP66='Q12'!$C$2,'Q12'!$B$2,IF(Respostas!AP66='Q12'!$C$3,'Q12'!$B$3,IF(Respostas!AP66='Q12'!$C$4,'Q12'!$B$4,IF(Respostas!AP66='Q12'!$C$5,'Q12'!$B$5,0))))</f>
        <v>94</v>
      </c>
      <c r="P66" s="8">
        <f>SUM(IF(D66='Q1'!$D$2,0,1),IF(E66='Q2'!$D$2,0,1),IF(F66='Q3'!$D$2,0,1),IF(G66='Q4'!$D$2,0,1))</f>
        <v>2</v>
      </c>
      <c r="Q66" s="8">
        <f>SUM(IF(H66='Q5'!$D$2,0,1),IF(I66='Q6'!$D$2,0,1),IF(J66='Q7'!$D$2,0,1),IF(K66='Q8'!$D$2,0,1))</f>
        <v>2</v>
      </c>
      <c r="R66" s="8">
        <f>SUM(IF(L66='Q9'!$D$2,0,1),IF(M66='Q10'!$D$2,0,1),IF(N66='Q11'!$D$2,0,1),IF(O66='Q12'!$D$2,0,1))</f>
        <v>3</v>
      </c>
      <c r="S66" s="8">
        <f t="shared" si="35"/>
        <v>6</v>
      </c>
      <c r="T66" s="7" t="str">
        <f t="shared" si="36"/>
        <v>51,53,59,62,68,70,76,79,84,87,90,94,6</v>
      </c>
      <c r="U66" s="7" t="str">
        <f>IF(D66='Q1'!$D$2,1,0)&amp;","&amp;IF(E66='Q2'!$D$2,1,0)&amp;","&amp;IF(F66='Q3'!$D$2,1,0)&amp;","&amp;IF(G66='Q4'!$D$2,1,0)&amp;","&amp;IF(H66='Q5'!$D$2,1,0)&amp;","&amp;IF(I66='Q6'!$D$2,1,0)&amp;","&amp;IF(J66='Q7'!$D$2,1,0)&amp;","&amp;IF(K66='Q8'!$D$2,1,0)&amp;","&amp;IF(L66='Q9'!$D$2,1,0)&amp;","&amp;IF(M66='Q10'!$D$2,1,0)&amp;","&amp;IF(N66='Q11'!$D$2,1,0)&amp;","&amp;IF(O66='Q12'!$D$2,1,0)&amp;","&amp;S66</f>
        <v>0,1,0,1,1,0,1,0,0,0,0,1,6</v>
      </c>
      <c r="V66" s="11" t="str">
        <f t="shared" si="18"/>
        <v>3,1,3,2,0,2,0,3,0,3,2,2,2,2,3,2,6</v>
      </c>
      <c r="W66" s="2">
        <f t="shared" si="19"/>
        <v>3</v>
      </c>
      <c r="X66" s="2">
        <f t="shared" si="20"/>
        <v>1</v>
      </c>
      <c r="Y66" s="2">
        <f t="shared" si="21"/>
        <v>3</v>
      </c>
      <c r="Z66" s="2">
        <f t="shared" si="22"/>
        <v>2</v>
      </c>
      <c r="AA66" s="2">
        <f t="shared" si="23"/>
        <v>0</v>
      </c>
      <c r="AB66" s="2">
        <f t="shared" si="24"/>
        <v>2</v>
      </c>
      <c r="AC66" s="2">
        <f t="shared" si="25"/>
        <v>0</v>
      </c>
      <c r="AD66" s="2">
        <f t="shared" si="26"/>
        <v>3</v>
      </c>
      <c r="AE66" s="2">
        <f t="shared" si="27"/>
        <v>0</v>
      </c>
      <c r="AF66" s="2">
        <f t="shared" si="28"/>
        <v>3</v>
      </c>
      <c r="AG66" s="2">
        <f t="shared" si="29"/>
        <v>2</v>
      </c>
      <c r="AH66" s="2">
        <f t="shared" si="30"/>
        <v>2</v>
      </c>
      <c r="AI66" s="2">
        <f t="shared" si="31"/>
        <v>2</v>
      </c>
      <c r="AJ66" s="2">
        <f t="shared" si="32"/>
        <v>2</v>
      </c>
      <c r="AK66" s="2">
        <f t="shared" si="33"/>
        <v>3</v>
      </c>
      <c r="AL66" s="2">
        <f t="shared" si="34"/>
        <v>2</v>
      </c>
    </row>
    <row r="67" spans="1:38" ht="18" customHeight="1" x14ac:dyDescent="0.25">
      <c r="A67" s="7"/>
      <c r="B67" s="7"/>
      <c r="C67" s="7"/>
      <c r="D67" s="8">
        <f>IF(Respostas!I67='Q1'!$C$2,'Q1'!$B$2,IF(Respostas!I67='Q1'!$C$3,'Q1'!$B$3,IF(Respostas!I67='Q1'!$C$4,'Q1'!$B$4,IF(Respostas!I67='Q1'!$C$5,'Q1'!$B$5,0))))</f>
        <v>51</v>
      </c>
      <c r="E67" s="8">
        <f>IF(Respostas!L67='Q2'!$C$2,'Q2'!$B$2,IF(Respostas!L67='Q2'!$C$3,'Q2'!$B$3,IF(Respostas!L67='Q2'!$C$4,'Q2'!$B$4,IF(Respostas!L67='Q2'!$C$5,'Q2'!$B$5,0))))</f>
        <v>53</v>
      </c>
      <c r="F67" s="8">
        <f>IF(Respostas!O67='Q3'!$C$2,'Q3'!$B$2,IF(Respostas!O67='Q3'!$C$3,'Q3'!$B$3,IF(Respostas!O67='Q3'!$C$4,'Q3'!$B$4,IF(Respostas!O67='Q3'!$C$5,'Q3'!$B$5,0))))</f>
        <v>58</v>
      </c>
      <c r="G67" s="8">
        <f>IF(Respostas!R67='Q4'!$C$2,'Q4'!$B$2,IF(Respostas!R67='Q4'!$C$3,'Q4'!$B$3,IF(Respostas!R67='Q4'!$C$4,'Q4'!$B$4,IF(Respostas!R67='Q4'!$C$5,'Q4'!$B$5,0))))</f>
        <v>64</v>
      </c>
      <c r="H67" s="8">
        <f>IF(Respostas!U67='Q5'!$C$2,'Q5'!$B$2,IF(Respostas!U67='Q5'!$C$3,'Q5'!$B$3,IF(Respostas!U67='Q5'!$C$4,'Q5'!$B$4,IF(Respostas!U67='Q5'!$C$5,'Q5'!$B$5,0))))</f>
        <v>67</v>
      </c>
      <c r="I67" s="8">
        <f>IF(Respostas!X67='Q6'!$C$2,'Q6'!$B$2,IF(Respostas!X67='Q6'!$C$3,'Q6'!$B$3,IF(Respostas!X67='Q6'!$C$4,'Q6'!$B$4,IF(Respostas!X67='Q6'!$C$5,'Q6'!$B$5,0))))</f>
        <v>72</v>
      </c>
      <c r="J67" s="8">
        <f>IF(Respostas!AA67='Q7'!$C$2,'Q7'!$B$2,IF(Respostas!AA67='Q7'!$C$3,'Q7'!$B$3,IF(Respostas!AA67='Q7'!$C$4,'Q7'!$B$4,IF(Respostas!AA67='Q7'!$C$5,'Q7'!$B$5,0))))</f>
        <v>74</v>
      </c>
      <c r="K67" s="8">
        <f>IF(Respostas!AD67='Q8'!$C$2,'Q8'!$B$2,IF(Respostas!AD67='Q8'!$C$3,'Q8'!$B$3,IF(Respostas!AD67='Q8'!$C$4,'Q8'!$B$4,IF(Respostas!AD67='Q8'!$C$5,'Q8'!$B$5,0))))</f>
        <v>77</v>
      </c>
      <c r="L67" s="8">
        <f>IF(Respostas!AG67='Q9'!$C$2,'Q9'!$B$2,IF(Respostas!AG67='Q9'!$C$3,'Q9'!$B$3,IF(Respostas!AG67='Q9'!$C$4,'Q9'!$B$4,IF(Respostas!AG67='Q9'!$C$5,'Q9'!$B$5,0))))</f>
        <v>84</v>
      </c>
      <c r="M67" s="8">
        <f>IF(Respostas!AJ67='Q10'!$C$2,'Q10'!$B$2,IF(Respostas!AJ67='Q10'!$C$3,'Q10'!$B$3,IF(Respostas!AJ67='Q10'!$C$4,'Q10'!$B$4,IF(Respostas!AJ67='Q10'!$C$5,'Q10'!$B$5,0))))</f>
        <v>87</v>
      </c>
      <c r="N67" s="8">
        <f>IF(Respostas!AM67='Q11'!$C$2,'Q11'!$B$2,IF(Respostas!AM67='Q11'!$C$3,'Q11'!$B$3,IF(Respostas!AM67='Q11'!$C$4,'Q11'!$B$4,IF(Respostas!AM67='Q11'!$C$5,'Q11'!$B$5,0))))</f>
        <v>91</v>
      </c>
      <c r="O67" s="8">
        <f>IF(Respostas!AP67='Q12'!$C$2,'Q12'!$B$2,IF(Respostas!AP67='Q12'!$C$3,'Q12'!$B$3,IF(Respostas!AP67='Q12'!$C$4,'Q12'!$B$4,IF(Respostas!AP67='Q12'!$C$5,'Q12'!$B$5,0))))</f>
        <v>93</v>
      </c>
      <c r="P67" s="8">
        <f>SUM(IF(D67='Q1'!$D$2,0,1),IF(E67='Q2'!$D$2,0,1),IF(F67='Q3'!$D$2,0,1),IF(G67='Q4'!$D$2,0,1))</f>
        <v>3</v>
      </c>
      <c r="Q67" s="8">
        <f>SUM(IF(H67='Q5'!$D$2,0,1),IF(I67='Q6'!$D$2,0,1),IF(J67='Q7'!$D$2,0,1),IF(K67='Q8'!$D$2,0,1))</f>
        <v>2</v>
      </c>
      <c r="R67" s="8">
        <f>SUM(IF(L67='Q9'!$D$2,0,1),IF(M67='Q10'!$D$2,0,1),IF(N67='Q11'!$D$2,0,1),IF(O67='Q12'!$D$2,0,1))</f>
        <v>4</v>
      </c>
      <c r="S67" s="8">
        <f t="shared" si="35"/>
        <v>6</v>
      </c>
      <c r="T67" s="7" t="str">
        <f t="shared" si="36"/>
        <v>51,53,58,64,67,72,74,77,84,87,91,93,6</v>
      </c>
      <c r="U67" s="7" t="str">
        <f>IF(D67='Q1'!$D$2,1,0)&amp;","&amp;IF(E67='Q2'!$D$2,1,0)&amp;","&amp;IF(F67='Q3'!$D$2,1,0)&amp;","&amp;IF(G67='Q4'!$D$2,1,0)&amp;","&amp;IF(H67='Q5'!$D$2,1,0)&amp;","&amp;IF(I67='Q6'!$D$2,1,0)&amp;","&amp;IF(J67='Q7'!$D$2,1,0)&amp;","&amp;IF(K67='Q8'!$D$2,1,0)&amp;","&amp;IF(L67='Q9'!$D$2,1,0)&amp;","&amp;IF(M67='Q10'!$D$2,1,0)&amp;","&amp;IF(N67='Q11'!$D$2,1,0)&amp;","&amp;IF(O67='Q12'!$D$2,1,0)&amp;","&amp;S67</f>
        <v>0,1,0,0,0,1,0,1,0,0,0,0,6</v>
      </c>
      <c r="V67" s="11" t="str">
        <f t="shared" si="18"/>
        <v>3,1,2,0,3,0,2,1,0,3,3,1,3,2,0,2,6</v>
      </c>
      <c r="W67" s="2">
        <f t="shared" si="19"/>
        <v>3</v>
      </c>
      <c r="X67" s="2">
        <f t="shared" si="20"/>
        <v>1</v>
      </c>
      <c r="Y67" s="2">
        <f t="shared" si="21"/>
        <v>2</v>
      </c>
      <c r="Z67" s="2">
        <f t="shared" si="22"/>
        <v>0</v>
      </c>
      <c r="AA67" s="2">
        <f t="shared" si="23"/>
        <v>3</v>
      </c>
      <c r="AB67" s="2">
        <f t="shared" si="24"/>
        <v>0</v>
      </c>
      <c r="AC67" s="2">
        <f t="shared" si="25"/>
        <v>2</v>
      </c>
      <c r="AD67" s="2">
        <f t="shared" si="26"/>
        <v>1</v>
      </c>
      <c r="AE67" s="2">
        <f t="shared" si="27"/>
        <v>0</v>
      </c>
      <c r="AF67" s="2">
        <f t="shared" si="28"/>
        <v>3</v>
      </c>
      <c r="AG67" s="2">
        <f t="shared" si="29"/>
        <v>3</v>
      </c>
      <c r="AH67" s="2">
        <f t="shared" si="30"/>
        <v>1</v>
      </c>
      <c r="AI67" s="2">
        <f t="shared" si="31"/>
        <v>3</v>
      </c>
      <c r="AJ67" s="2">
        <f t="shared" si="32"/>
        <v>2</v>
      </c>
      <c r="AK67" s="2">
        <f t="shared" si="33"/>
        <v>0</v>
      </c>
      <c r="AL67" s="2">
        <f t="shared" si="34"/>
        <v>2</v>
      </c>
    </row>
    <row r="68" spans="1:38" ht="18" customHeight="1" x14ac:dyDescent="0.25">
      <c r="A68" s="7"/>
      <c r="B68" s="7"/>
      <c r="C68" s="7"/>
      <c r="D68" s="8">
        <f>IF(Respostas!I68='Q1'!$C$2,'Q1'!$B$2,IF(Respostas!I68='Q1'!$C$3,'Q1'!$B$3,IF(Respostas!I68='Q1'!$C$4,'Q1'!$B$4,IF(Respostas!I68='Q1'!$C$5,'Q1'!$B$5,0))))</f>
        <v>52</v>
      </c>
      <c r="E68" s="8">
        <f>IF(Respostas!L68='Q2'!$C$2,'Q2'!$B$2,IF(Respostas!L68='Q2'!$C$3,'Q2'!$B$3,IF(Respostas!L68='Q2'!$C$4,'Q2'!$B$4,IF(Respostas!L68='Q2'!$C$5,'Q2'!$B$5,0))))</f>
        <v>53</v>
      </c>
      <c r="F68" s="8">
        <f>IF(Respostas!O68='Q3'!$C$2,'Q3'!$B$2,IF(Respostas!O68='Q3'!$C$3,'Q3'!$B$3,IF(Respostas!O68='Q3'!$C$4,'Q3'!$B$4,IF(Respostas!O68='Q3'!$C$5,'Q3'!$B$5,0))))</f>
        <v>57</v>
      </c>
      <c r="G68" s="8">
        <f>IF(Respostas!R68='Q4'!$C$2,'Q4'!$B$2,IF(Respostas!R68='Q4'!$C$3,'Q4'!$B$3,IF(Respostas!R68='Q4'!$C$4,'Q4'!$B$4,IF(Respostas!R68='Q4'!$C$5,'Q4'!$B$5,0))))</f>
        <v>64</v>
      </c>
      <c r="H68" s="8">
        <f>IF(Respostas!U68='Q5'!$C$2,'Q5'!$B$2,IF(Respostas!U68='Q5'!$C$3,'Q5'!$B$3,IF(Respostas!U68='Q5'!$C$4,'Q5'!$B$4,IF(Respostas!U68='Q5'!$C$5,'Q5'!$B$5,0))))</f>
        <v>65</v>
      </c>
      <c r="I68" s="8">
        <f>IF(Respostas!X68='Q6'!$C$2,'Q6'!$B$2,IF(Respostas!X68='Q6'!$C$3,'Q6'!$B$3,IF(Respostas!X68='Q6'!$C$4,'Q6'!$B$4,IF(Respostas!X68='Q6'!$C$5,'Q6'!$B$5,0))))</f>
        <v>70</v>
      </c>
      <c r="J68" s="8">
        <f>IF(Respostas!AA68='Q7'!$C$2,'Q7'!$B$2,IF(Respostas!AA68='Q7'!$C$3,'Q7'!$B$3,IF(Respostas!AA68='Q7'!$C$4,'Q7'!$B$4,IF(Respostas!AA68='Q7'!$C$5,'Q7'!$B$5,0))))</f>
        <v>74</v>
      </c>
      <c r="K68" s="8">
        <f>IF(Respostas!AD68='Q8'!$C$2,'Q8'!$B$2,IF(Respostas!AD68='Q8'!$C$3,'Q8'!$B$3,IF(Respostas!AD68='Q8'!$C$4,'Q8'!$B$4,IF(Respostas!AD68='Q8'!$C$5,'Q8'!$B$5,0))))</f>
        <v>77</v>
      </c>
      <c r="L68" s="8">
        <f>IF(Respostas!AG68='Q9'!$C$2,'Q9'!$B$2,IF(Respostas!AG68='Q9'!$C$3,'Q9'!$B$3,IF(Respostas!AG68='Q9'!$C$4,'Q9'!$B$4,IF(Respostas!AG68='Q9'!$C$5,'Q9'!$B$5,0))))</f>
        <v>84</v>
      </c>
      <c r="M68" s="8">
        <f>IF(Respostas!AJ68='Q10'!$C$2,'Q10'!$B$2,IF(Respostas!AJ68='Q10'!$C$3,'Q10'!$B$3,IF(Respostas!AJ68='Q10'!$C$4,'Q10'!$B$4,IF(Respostas!AJ68='Q10'!$C$5,'Q10'!$B$5,0))))</f>
        <v>86</v>
      </c>
      <c r="N68" s="8">
        <f>IF(Respostas!AM68='Q11'!$C$2,'Q11'!$B$2,IF(Respostas!AM68='Q11'!$C$3,'Q11'!$B$3,IF(Respostas!AM68='Q11'!$C$4,'Q11'!$B$4,IF(Respostas!AM68='Q11'!$C$5,'Q11'!$B$5,0))))</f>
        <v>90</v>
      </c>
      <c r="O68" s="8">
        <f>IF(Respostas!AP68='Q12'!$C$2,'Q12'!$B$2,IF(Respostas!AP68='Q12'!$C$3,'Q12'!$B$3,IF(Respostas!AP68='Q12'!$C$4,'Q12'!$B$4,IF(Respostas!AP68='Q12'!$C$5,'Q12'!$B$5,0))))</f>
        <v>95</v>
      </c>
      <c r="P68" s="8">
        <f>SUM(IF(D68='Q1'!$D$2,0,1),IF(E68='Q2'!$D$2,0,1),IF(F68='Q3'!$D$2,0,1),IF(G68='Q4'!$D$2,0,1))</f>
        <v>2</v>
      </c>
      <c r="Q68" s="8">
        <f>SUM(IF(H68='Q5'!$D$2,0,1),IF(I68='Q6'!$D$2,0,1),IF(J68='Q7'!$D$2,0,1),IF(K68='Q8'!$D$2,0,1))</f>
        <v>3</v>
      </c>
      <c r="R68" s="8">
        <f>SUM(IF(L68='Q9'!$D$2,0,1),IF(M68='Q10'!$D$2,0,1),IF(N68='Q11'!$D$2,0,1),IF(O68='Q12'!$D$2,0,1))</f>
        <v>3</v>
      </c>
      <c r="S68" s="8">
        <f t="shared" si="35"/>
        <v>5</v>
      </c>
      <c r="T68" s="7" t="str">
        <f t="shared" si="36"/>
        <v>52,53,57,64,65,70,74,77,84,86,90,95,5</v>
      </c>
      <c r="U68" s="7" t="str">
        <f>IF(D68='Q1'!$D$2,1,0)&amp;","&amp;IF(E68='Q2'!$D$2,1,0)&amp;","&amp;IF(F68='Q3'!$D$2,1,0)&amp;","&amp;IF(G68='Q4'!$D$2,1,0)&amp;","&amp;IF(H68='Q5'!$D$2,1,0)&amp;","&amp;IF(I68='Q6'!$D$2,1,0)&amp;","&amp;IF(J68='Q7'!$D$2,1,0)&amp;","&amp;IF(K68='Q8'!$D$2,1,0)&amp;","&amp;IF(L68='Q9'!$D$2,1,0)&amp;","&amp;IF(M68='Q10'!$D$2,1,0)&amp;","&amp;IF(N68='Q11'!$D$2,1,0)&amp;","&amp;IF(O68='Q12'!$D$2,1,0)&amp;","&amp;S68</f>
        <v>1,1,0,0,0,0,0,1,0,1,0,0,5</v>
      </c>
      <c r="V68" s="11" t="str">
        <f t="shared" ref="V68:V70" si="37">_xlfn.TEXTJOIN(",",TRUE,W68:AL68,S68)</f>
        <v>0,1,1,0,1,2,2,1,0,2,2,3,2,3,3,1,5</v>
      </c>
      <c r="W68" s="2">
        <f t="shared" si="19"/>
        <v>0</v>
      </c>
      <c r="X68" s="2">
        <f t="shared" si="20"/>
        <v>1</v>
      </c>
      <c r="Y68" s="2">
        <f t="shared" si="21"/>
        <v>1</v>
      </c>
      <c r="Z68" s="2">
        <f t="shared" si="22"/>
        <v>0</v>
      </c>
      <c r="AA68" s="2">
        <f t="shared" si="23"/>
        <v>1</v>
      </c>
      <c r="AB68" s="2">
        <f t="shared" si="24"/>
        <v>2</v>
      </c>
      <c r="AC68" s="2">
        <f t="shared" si="25"/>
        <v>2</v>
      </c>
      <c r="AD68" s="2">
        <f t="shared" si="26"/>
        <v>1</v>
      </c>
      <c r="AE68" s="2">
        <f t="shared" si="27"/>
        <v>0</v>
      </c>
      <c r="AF68" s="2">
        <f t="shared" si="28"/>
        <v>2</v>
      </c>
      <c r="AG68" s="2">
        <f t="shared" si="29"/>
        <v>2</v>
      </c>
      <c r="AH68" s="2">
        <f t="shared" si="30"/>
        <v>3</v>
      </c>
      <c r="AI68" s="2">
        <f t="shared" si="31"/>
        <v>2</v>
      </c>
      <c r="AJ68" s="2">
        <f t="shared" si="32"/>
        <v>3</v>
      </c>
      <c r="AK68" s="2">
        <f t="shared" si="33"/>
        <v>3</v>
      </c>
      <c r="AL68" s="2">
        <f t="shared" si="34"/>
        <v>1</v>
      </c>
    </row>
    <row r="69" spans="1:38" ht="18" customHeight="1" x14ac:dyDescent="0.25">
      <c r="A69" s="7"/>
      <c r="B69" s="7"/>
      <c r="C69" s="7"/>
      <c r="D69" s="8">
        <f>IF(Respostas!I69='Q1'!$C$2,'Q1'!$B$2,IF(Respostas!I69='Q1'!$C$3,'Q1'!$B$3,IF(Respostas!I69='Q1'!$C$4,'Q1'!$B$4,IF(Respostas!I69='Q1'!$C$5,'Q1'!$B$5,0))))</f>
        <v>52</v>
      </c>
      <c r="E69" s="8">
        <f>IF(Respostas!L69='Q2'!$C$2,'Q2'!$B$2,IF(Respostas!L69='Q2'!$C$3,'Q2'!$B$3,IF(Respostas!L69='Q2'!$C$4,'Q2'!$B$4,IF(Respostas!L69='Q2'!$C$5,'Q2'!$B$5,0))))</f>
        <v>53</v>
      </c>
      <c r="F69" s="8">
        <f>IF(Respostas!O69='Q3'!$C$2,'Q3'!$B$2,IF(Respostas!O69='Q3'!$C$3,'Q3'!$B$3,IF(Respostas!O69='Q3'!$C$4,'Q3'!$B$4,IF(Respostas!O69='Q3'!$C$5,'Q3'!$B$5,0))))</f>
        <v>60</v>
      </c>
      <c r="G69" s="8">
        <f>IF(Respostas!R69='Q4'!$C$2,'Q4'!$B$2,IF(Respostas!R69='Q4'!$C$3,'Q4'!$B$3,IF(Respostas!R69='Q4'!$C$4,'Q4'!$B$4,IF(Respostas!R69='Q4'!$C$5,'Q4'!$B$5,0))))</f>
        <v>62</v>
      </c>
      <c r="H69" s="8">
        <f>IF(Respostas!U69='Q5'!$C$2,'Q5'!$B$2,IF(Respostas!U69='Q5'!$C$3,'Q5'!$B$3,IF(Respostas!U69='Q5'!$C$4,'Q5'!$B$4,IF(Respostas!U69='Q5'!$C$5,'Q5'!$B$5,0))))</f>
        <v>68</v>
      </c>
      <c r="I69" s="8">
        <f>IF(Respostas!X69='Q6'!$C$2,'Q6'!$B$2,IF(Respostas!X69='Q6'!$C$3,'Q6'!$B$3,IF(Respostas!X69='Q6'!$C$4,'Q6'!$B$4,IF(Respostas!X69='Q6'!$C$5,'Q6'!$B$5,0))))</f>
        <v>70</v>
      </c>
      <c r="J69" s="8">
        <f>IF(Respostas!AA69='Q7'!$C$2,'Q7'!$B$2,IF(Respostas!AA69='Q7'!$C$3,'Q7'!$B$3,IF(Respostas!AA69='Q7'!$C$4,'Q7'!$B$4,IF(Respostas!AA69='Q7'!$C$5,'Q7'!$B$5,0))))</f>
        <v>74</v>
      </c>
      <c r="K69" s="8">
        <f>IF(Respostas!AD69='Q8'!$C$2,'Q8'!$B$2,IF(Respostas!AD69='Q8'!$C$3,'Q8'!$B$3,IF(Respostas!AD69='Q8'!$C$4,'Q8'!$B$4,IF(Respostas!AD69='Q8'!$C$5,'Q8'!$B$5,0))))</f>
        <v>80</v>
      </c>
      <c r="L69" s="8">
        <f>IF(Respostas!AG69='Q9'!$C$2,'Q9'!$B$2,IF(Respostas!AG69='Q9'!$C$3,'Q9'!$B$3,IF(Respostas!AG69='Q9'!$C$4,'Q9'!$B$4,IF(Respostas!AG69='Q9'!$C$5,'Q9'!$B$5,0))))</f>
        <v>83</v>
      </c>
      <c r="M69" s="8">
        <f>IF(Respostas!AJ69='Q10'!$C$2,'Q10'!$B$2,IF(Respostas!AJ69='Q10'!$C$3,'Q10'!$B$3,IF(Respostas!AJ69='Q10'!$C$4,'Q10'!$B$4,IF(Respostas!AJ69='Q10'!$C$5,'Q10'!$B$5,0))))</f>
        <v>88</v>
      </c>
      <c r="N69" s="8">
        <f>IF(Respostas!AM69='Q11'!$C$2,'Q11'!$B$2,IF(Respostas!AM69='Q11'!$C$3,'Q11'!$B$3,IF(Respostas!AM69='Q11'!$C$4,'Q11'!$B$4,IF(Respostas!AM69='Q11'!$C$5,'Q11'!$B$5,0))))</f>
        <v>91</v>
      </c>
      <c r="O69" s="8">
        <f>IF(Respostas!AP69='Q12'!$C$2,'Q12'!$B$2,IF(Respostas!AP69='Q12'!$C$3,'Q12'!$B$3,IF(Respostas!AP69='Q12'!$C$4,'Q12'!$B$4,IF(Respostas!AP69='Q12'!$C$5,'Q12'!$B$5,0))))</f>
        <v>93</v>
      </c>
      <c r="P69" s="8">
        <f>SUM(IF(D69='Q1'!$D$2,0,1),IF(E69='Q2'!$D$2,0,1),IF(F69='Q3'!$D$2,0,1),IF(G69='Q4'!$D$2,0,1))</f>
        <v>0</v>
      </c>
      <c r="Q69" s="8">
        <f>SUM(IF(H69='Q5'!$D$2,0,1),IF(I69='Q6'!$D$2,0,1),IF(J69='Q7'!$D$2,0,1),IF(K69='Q8'!$D$2,0,1))</f>
        <v>3</v>
      </c>
      <c r="R69" s="8">
        <f>SUM(IF(L69='Q9'!$D$2,0,1),IF(M69='Q10'!$D$2,0,1),IF(N69='Q11'!$D$2,0,1),IF(O69='Q12'!$D$2,0,1))</f>
        <v>3</v>
      </c>
      <c r="S69" s="8">
        <f t="shared" si="35"/>
        <v>5</v>
      </c>
      <c r="T69" s="7" t="str">
        <f t="shared" si="36"/>
        <v>52,53,60,62,68,70,74,80,83,88,91,93,5</v>
      </c>
      <c r="U69" s="7" t="str">
        <f>IF(D69='Q1'!$D$2,1,0)&amp;","&amp;IF(E69='Q2'!$D$2,1,0)&amp;","&amp;IF(F69='Q3'!$D$2,1,0)&amp;","&amp;IF(G69='Q4'!$D$2,1,0)&amp;","&amp;IF(H69='Q5'!$D$2,1,0)&amp;","&amp;IF(I69='Q6'!$D$2,1,0)&amp;","&amp;IF(J69='Q7'!$D$2,1,0)&amp;","&amp;IF(K69='Q8'!$D$2,1,0)&amp;","&amp;IF(L69='Q9'!$D$2,1,0)&amp;","&amp;IF(M69='Q10'!$D$2,1,0)&amp;","&amp;IF(N69='Q11'!$D$2,1,0)&amp;","&amp;IF(O69='Q12'!$D$2,1,0)&amp;","&amp;S69</f>
        <v>1,1,1,1,1,0,0,0,1,0,0,0,5</v>
      </c>
      <c r="V69" s="11" t="str">
        <f t="shared" si="37"/>
        <v>0,1,0,2,0,2,2,0,3,0,3,1,0,3,3,1,5</v>
      </c>
      <c r="W69" s="2">
        <f t="shared" si="19"/>
        <v>0</v>
      </c>
      <c r="X69" s="2">
        <f t="shared" si="20"/>
        <v>1</v>
      </c>
      <c r="Y69" s="2">
        <f t="shared" si="21"/>
        <v>0</v>
      </c>
      <c r="Z69" s="2">
        <f t="shared" si="22"/>
        <v>2</v>
      </c>
      <c r="AA69" s="2">
        <f t="shared" si="23"/>
        <v>0</v>
      </c>
      <c r="AB69" s="2">
        <f t="shared" si="24"/>
        <v>2</v>
      </c>
      <c r="AC69" s="2">
        <f t="shared" si="25"/>
        <v>2</v>
      </c>
      <c r="AD69" s="2">
        <f t="shared" si="26"/>
        <v>0</v>
      </c>
      <c r="AE69" s="2">
        <f t="shared" si="27"/>
        <v>3</v>
      </c>
      <c r="AF69" s="2">
        <f t="shared" si="28"/>
        <v>0</v>
      </c>
      <c r="AG69" s="2">
        <f t="shared" si="29"/>
        <v>3</v>
      </c>
      <c r="AH69" s="2">
        <f t="shared" si="30"/>
        <v>1</v>
      </c>
      <c r="AI69" s="2">
        <f t="shared" si="31"/>
        <v>0</v>
      </c>
      <c r="AJ69" s="2">
        <f t="shared" si="32"/>
        <v>3</v>
      </c>
      <c r="AK69" s="2">
        <f t="shared" si="33"/>
        <v>3</v>
      </c>
      <c r="AL69" s="2">
        <f t="shared" si="34"/>
        <v>1</v>
      </c>
    </row>
    <row r="70" spans="1:38" ht="18" customHeight="1" x14ac:dyDescent="0.25">
      <c r="A70" s="7"/>
      <c r="B70" s="7"/>
      <c r="C70" s="7"/>
      <c r="D70" s="8">
        <f>IF(Respostas!I70='Q1'!$C$2,'Q1'!$B$2,IF(Respostas!I70='Q1'!$C$3,'Q1'!$B$3,IF(Respostas!I70='Q1'!$C$4,'Q1'!$B$4,IF(Respostas!I70='Q1'!$C$5,'Q1'!$B$5,0))))</f>
        <v>52</v>
      </c>
      <c r="E70" s="8">
        <f>IF(Respostas!L70='Q2'!$C$2,'Q2'!$B$2,IF(Respostas!L70='Q2'!$C$3,'Q2'!$B$3,IF(Respostas!L70='Q2'!$C$4,'Q2'!$B$4,IF(Respostas!L70='Q2'!$C$5,'Q2'!$B$5,0))))</f>
        <v>53</v>
      </c>
      <c r="F70" s="8">
        <f>IF(Respostas!O70='Q3'!$C$2,'Q3'!$B$2,IF(Respostas!O70='Q3'!$C$3,'Q3'!$B$3,IF(Respostas!O70='Q3'!$C$4,'Q3'!$B$4,IF(Respostas!O70='Q3'!$C$5,'Q3'!$B$5,0))))</f>
        <v>60</v>
      </c>
      <c r="G70" s="8">
        <f>IF(Respostas!R70='Q4'!$C$2,'Q4'!$B$2,IF(Respostas!R70='Q4'!$C$3,'Q4'!$B$3,IF(Respostas!R70='Q4'!$C$4,'Q4'!$B$4,IF(Respostas!R70='Q4'!$C$5,'Q4'!$B$5,0))))</f>
        <v>62</v>
      </c>
      <c r="H70" s="8">
        <f>IF(Respostas!U70='Q5'!$C$2,'Q5'!$B$2,IF(Respostas!U70='Q5'!$C$3,'Q5'!$B$3,IF(Respostas!U70='Q5'!$C$4,'Q5'!$B$4,IF(Respostas!U70='Q5'!$C$5,'Q5'!$B$5,0))))</f>
        <v>68</v>
      </c>
      <c r="I70" s="8">
        <f>IF(Respostas!X70='Q6'!$C$2,'Q6'!$B$2,IF(Respostas!X70='Q6'!$C$3,'Q6'!$B$3,IF(Respostas!X70='Q6'!$C$4,'Q6'!$B$4,IF(Respostas!X70='Q6'!$C$5,'Q6'!$B$5,0))))</f>
        <v>72</v>
      </c>
      <c r="J70" s="8">
        <f>IF(Respostas!AA70='Q7'!$C$2,'Q7'!$B$2,IF(Respostas!AA70='Q7'!$C$3,'Q7'!$B$3,IF(Respostas!AA70='Q7'!$C$4,'Q7'!$B$4,IF(Respostas!AA70='Q7'!$C$5,'Q7'!$B$5,0))))</f>
        <v>76</v>
      </c>
      <c r="K70" s="8">
        <f>IF(Respostas!AD70='Q8'!$C$2,'Q8'!$B$2,IF(Respostas!AD70='Q8'!$C$3,'Q8'!$B$3,IF(Respostas!AD70='Q8'!$C$4,'Q8'!$B$4,IF(Respostas!AD70='Q8'!$C$5,'Q8'!$B$5,0))))</f>
        <v>77</v>
      </c>
      <c r="L70" s="8">
        <f>IF(Respostas!AG70='Q9'!$C$2,'Q9'!$B$2,IF(Respostas!AG70='Q9'!$C$3,'Q9'!$B$3,IF(Respostas!AG70='Q9'!$C$4,'Q9'!$B$4,IF(Respostas!AG70='Q9'!$C$5,'Q9'!$B$5,0))))</f>
        <v>83</v>
      </c>
      <c r="M70" s="8">
        <f>IF(Respostas!AJ70='Q10'!$C$2,'Q10'!$B$2,IF(Respostas!AJ70='Q10'!$C$3,'Q10'!$B$3,IF(Respostas!AJ70='Q10'!$C$4,'Q10'!$B$4,IF(Respostas!AJ70='Q10'!$C$5,'Q10'!$B$5,0))))</f>
        <v>86</v>
      </c>
      <c r="N70" s="8">
        <f>IF(Respostas!AM70='Q11'!$C$2,'Q11'!$B$2,IF(Respostas!AM70='Q11'!$C$3,'Q11'!$B$3,IF(Respostas!AM70='Q11'!$C$4,'Q11'!$B$4,IF(Respostas!AM70='Q11'!$C$5,'Q11'!$B$5,0))))</f>
        <v>92</v>
      </c>
      <c r="O70" s="8">
        <f>IF(Respostas!AP70='Q12'!$C$2,'Q12'!$B$2,IF(Respostas!AP70='Q12'!$C$3,'Q12'!$B$3,IF(Respostas!AP70='Q12'!$C$4,'Q12'!$B$4,IF(Respostas!AP70='Q12'!$C$5,'Q12'!$B$5,0))))</f>
        <v>94</v>
      </c>
      <c r="P70" s="8">
        <f>SUM(IF(D70='Q1'!$D$2,0,1),IF(E70='Q2'!$D$2,0,1),IF(F70='Q3'!$D$2,0,1),IF(G70='Q4'!$D$2,0,1))</f>
        <v>0</v>
      </c>
      <c r="Q70" s="8">
        <f>SUM(IF(H70='Q5'!$D$2,0,1),IF(I70='Q6'!$D$2,0,1),IF(J70='Q7'!$D$2,0,1),IF(K70='Q8'!$D$2,0,1))</f>
        <v>0</v>
      </c>
      <c r="R70" s="8">
        <f>SUM(IF(L70='Q9'!$D$2,0,1),IF(M70='Q10'!$D$2,0,1),IF(N70='Q11'!$D$2,0,1),IF(O70='Q12'!$D$2,0,1))</f>
        <v>0</v>
      </c>
      <c r="S70" s="8">
        <f t="shared" si="35"/>
        <v>4</v>
      </c>
      <c r="T70" s="7" t="str">
        <f t="shared" si="36"/>
        <v>52,53,60,62,68,72,76,77,83,86,92,94,4</v>
      </c>
      <c r="U70" s="7" t="str">
        <f>IF(D70='Q1'!$D$2,1,0)&amp;","&amp;IF(E70='Q2'!$D$2,1,0)&amp;","&amp;IF(F70='Q3'!$D$2,1,0)&amp;","&amp;IF(G70='Q4'!$D$2,1,0)&amp;","&amp;IF(H70='Q5'!$D$2,1,0)&amp;","&amp;IF(I70='Q6'!$D$2,1,0)&amp;","&amp;IF(J70='Q7'!$D$2,1,0)&amp;","&amp;IF(K70='Q8'!$D$2,1,0)&amp;","&amp;IF(L70='Q9'!$D$2,1,0)&amp;","&amp;IF(M70='Q10'!$D$2,1,0)&amp;","&amp;IF(N70='Q11'!$D$2,1,0)&amp;","&amp;IF(O70='Q12'!$D$2,1,0)&amp;","&amp;S70</f>
        <v>1,1,1,1,1,1,1,1,1,1,1,1,4</v>
      </c>
      <c r="V70" s="11" t="str">
        <f t="shared" si="37"/>
        <v>0,1,0,2,0,0,0,1,3,2,0,2,0,0,0,0,4</v>
      </c>
      <c r="W70" s="2">
        <f t="shared" si="19"/>
        <v>0</v>
      </c>
      <c r="X70" s="2">
        <f t="shared" si="20"/>
        <v>1</v>
      </c>
      <c r="Y70" s="2">
        <f t="shared" si="21"/>
        <v>0</v>
      </c>
      <c r="Z70" s="2">
        <f t="shared" si="22"/>
        <v>2</v>
      </c>
      <c r="AA70" s="2">
        <f t="shared" si="23"/>
        <v>0</v>
      </c>
      <c r="AB70" s="2">
        <f t="shared" si="24"/>
        <v>0</v>
      </c>
      <c r="AC70" s="2">
        <f t="shared" si="25"/>
        <v>0</v>
      </c>
      <c r="AD70" s="2">
        <f t="shared" si="26"/>
        <v>1</v>
      </c>
      <c r="AE70" s="2">
        <f t="shared" si="27"/>
        <v>3</v>
      </c>
      <c r="AF70" s="2">
        <f t="shared" si="28"/>
        <v>2</v>
      </c>
      <c r="AG70" s="2">
        <f t="shared" si="29"/>
        <v>0</v>
      </c>
      <c r="AH70" s="2">
        <f t="shared" si="30"/>
        <v>2</v>
      </c>
      <c r="AI70" s="2">
        <f t="shared" si="31"/>
        <v>0</v>
      </c>
      <c r="AJ70" s="2">
        <f t="shared" si="32"/>
        <v>0</v>
      </c>
      <c r="AK70" s="2">
        <f t="shared" si="33"/>
        <v>0</v>
      </c>
      <c r="AL70" s="2">
        <f t="shared" si="34"/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A504-A7A4-46E3-8845-95D005573D75}">
  <dimension ref="A1:D5"/>
  <sheetViews>
    <sheetView workbookViewId="0">
      <selection activeCell="C7" sqref="C7"/>
    </sheetView>
  </sheetViews>
  <sheetFormatPr defaultRowHeight="15" x14ac:dyDescent="0.25"/>
  <cols>
    <col min="2" max="2" width="11" bestFit="1" customWidth="1"/>
    <col min="3" max="3" width="77.28515625" customWidth="1"/>
    <col min="4" max="4" width="9.140625" style="6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49</v>
      </c>
      <c r="C2" t="s">
        <v>84</v>
      </c>
      <c r="D2" s="6">
        <v>52</v>
      </c>
    </row>
    <row r="3" spans="1:4" x14ac:dyDescent="0.25">
      <c r="A3">
        <v>1</v>
      </c>
      <c r="B3">
        <v>50</v>
      </c>
      <c r="C3" t="s">
        <v>61</v>
      </c>
    </row>
    <row r="4" spans="1:4" x14ac:dyDescent="0.25">
      <c r="A4">
        <v>1</v>
      </c>
      <c r="B4">
        <v>51</v>
      </c>
      <c r="C4" t="s">
        <v>70</v>
      </c>
    </row>
    <row r="5" spans="1:4" x14ac:dyDescent="0.25">
      <c r="A5">
        <v>1</v>
      </c>
      <c r="B5">
        <v>52</v>
      </c>
      <c r="C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678-48F8-47A8-92B4-5866F149361E}">
  <dimension ref="A1:D5"/>
  <sheetViews>
    <sheetView workbookViewId="0">
      <selection activeCell="D1" sqref="D1:D2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53</v>
      </c>
      <c r="C2" t="s">
        <v>47</v>
      </c>
      <c r="D2" s="6">
        <v>53</v>
      </c>
    </row>
    <row r="3" spans="1:4" x14ac:dyDescent="0.25">
      <c r="A3">
        <v>1</v>
      </c>
      <c r="B3">
        <v>54</v>
      </c>
      <c r="C3" t="s">
        <v>85</v>
      </c>
    </row>
    <row r="4" spans="1:4" x14ac:dyDescent="0.25">
      <c r="A4">
        <v>1</v>
      </c>
      <c r="B4">
        <v>55</v>
      </c>
      <c r="C4" t="s">
        <v>157</v>
      </c>
    </row>
    <row r="5" spans="1:4" x14ac:dyDescent="0.25">
      <c r="A5">
        <v>1</v>
      </c>
      <c r="B5">
        <v>56</v>
      </c>
      <c r="C5" t="s">
        <v>151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24AA-8441-4449-9485-91C9A95D972E}">
  <dimension ref="A1:D5"/>
  <sheetViews>
    <sheetView workbookViewId="0">
      <selection activeCell="D5" sqref="D5"/>
    </sheetView>
  </sheetViews>
  <sheetFormatPr defaultRowHeight="15" x14ac:dyDescent="0.25"/>
  <cols>
    <col min="3" max="3" width="40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57</v>
      </c>
      <c r="C2" t="s">
        <v>183</v>
      </c>
      <c r="D2" s="6">
        <v>60</v>
      </c>
    </row>
    <row r="3" spans="1:4" x14ac:dyDescent="0.25">
      <c r="A3">
        <v>1</v>
      </c>
      <c r="B3">
        <v>58</v>
      </c>
      <c r="C3" t="s">
        <v>91</v>
      </c>
    </row>
    <row r="4" spans="1:4" x14ac:dyDescent="0.25">
      <c r="A4">
        <v>1</v>
      </c>
      <c r="B4">
        <v>59</v>
      </c>
      <c r="C4" t="s">
        <v>126</v>
      </c>
    </row>
    <row r="5" spans="1:4" x14ac:dyDescent="0.25">
      <c r="A5">
        <v>1</v>
      </c>
      <c r="B5">
        <v>60</v>
      </c>
      <c r="C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054-2A91-4C1D-B763-3FEF6B0DCE1B}">
  <dimension ref="A1:D5"/>
  <sheetViews>
    <sheetView workbookViewId="0">
      <selection activeCell="D9" sqref="D9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61</v>
      </c>
      <c r="C2" t="s">
        <v>153</v>
      </c>
      <c r="D2" s="6">
        <v>62</v>
      </c>
    </row>
    <row r="3" spans="1:4" x14ac:dyDescent="0.25">
      <c r="A3">
        <v>1</v>
      </c>
      <c r="B3">
        <v>62</v>
      </c>
      <c r="C3" t="s">
        <v>50</v>
      </c>
    </row>
    <row r="4" spans="1:4" x14ac:dyDescent="0.25">
      <c r="A4">
        <v>1</v>
      </c>
      <c r="B4">
        <v>63</v>
      </c>
      <c r="C4" t="s">
        <v>86</v>
      </c>
    </row>
    <row r="5" spans="1:4" x14ac:dyDescent="0.25">
      <c r="A5">
        <v>1</v>
      </c>
      <c r="B5">
        <v>64</v>
      </c>
      <c r="C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2A2-1FAE-43AF-91CB-8C4F50B4FC8C}">
  <dimension ref="A1:D5"/>
  <sheetViews>
    <sheetView workbookViewId="0">
      <selection activeCell="D1" sqref="D1:D2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65</v>
      </c>
      <c r="C2" t="s">
        <v>51</v>
      </c>
      <c r="D2" s="6">
        <v>68</v>
      </c>
    </row>
    <row r="3" spans="1:4" x14ac:dyDescent="0.25">
      <c r="A3">
        <v>1</v>
      </c>
      <c r="B3">
        <v>66</v>
      </c>
      <c r="C3" t="s">
        <v>87</v>
      </c>
    </row>
    <row r="4" spans="1:4" x14ac:dyDescent="0.25">
      <c r="A4">
        <v>1</v>
      </c>
      <c r="B4">
        <v>67</v>
      </c>
      <c r="C4" t="s">
        <v>119</v>
      </c>
    </row>
    <row r="5" spans="1:4" x14ac:dyDescent="0.25">
      <c r="A5">
        <v>1</v>
      </c>
      <c r="B5">
        <v>68</v>
      </c>
      <c r="C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4468-3EE6-412A-A9F3-5AF36D00C344}">
  <dimension ref="A1:D5"/>
  <sheetViews>
    <sheetView workbookViewId="0">
      <selection activeCell="D1" sqref="D1:D2"/>
    </sheetView>
  </sheetViews>
  <sheetFormatPr defaultRowHeight="15" x14ac:dyDescent="0.25"/>
  <cols>
    <col min="3" max="3" width="66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69</v>
      </c>
      <c r="C2" t="s">
        <v>88</v>
      </c>
      <c r="D2" s="6">
        <v>72</v>
      </c>
    </row>
    <row r="3" spans="1:4" x14ac:dyDescent="0.25">
      <c r="A3">
        <v>1</v>
      </c>
      <c r="B3">
        <v>70</v>
      </c>
      <c r="C3" t="s">
        <v>52</v>
      </c>
    </row>
    <row r="4" spans="1:4" x14ac:dyDescent="0.25">
      <c r="A4">
        <v>1</v>
      </c>
      <c r="B4">
        <v>71</v>
      </c>
      <c r="C4" t="s">
        <v>72</v>
      </c>
    </row>
    <row r="5" spans="1:4" x14ac:dyDescent="0.25">
      <c r="A5">
        <v>1</v>
      </c>
      <c r="B5">
        <v>72</v>
      </c>
      <c r="C5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CBA-FBA7-4A71-A0E7-3FFF8E91E733}">
  <dimension ref="A1:D5"/>
  <sheetViews>
    <sheetView workbookViewId="0">
      <selection activeCell="D1" sqref="D1:D2"/>
    </sheetView>
  </sheetViews>
  <sheetFormatPr defaultRowHeight="15" x14ac:dyDescent="0.25"/>
  <cols>
    <col min="3" max="3" width="23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73</v>
      </c>
      <c r="C2" t="s">
        <v>53</v>
      </c>
      <c r="D2" s="6">
        <v>76</v>
      </c>
    </row>
    <row r="3" spans="1:4" x14ac:dyDescent="0.25">
      <c r="A3">
        <v>1</v>
      </c>
      <c r="B3">
        <v>74</v>
      </c>
      <c r="C3" t="s">
        <v>98</v>
      </c>
    </row>
    <row r="4" spans="1:4" x14ac:dyDescent="0.25">
      <c r="A4">
        <v>1</v>
      </c>
      <c r="B4">
        <v>75</v>
      </c>
      <c r="C4" t="s">
        <v>103</v>
      </c>
    </row>
    <row r="5" spans="1:4" x14ac:dyDescent="0.25">
      <c r="A5">
        <v>1</v>
      </c>
      <c r="B5">
        <v>76</v>
      </c>
      <c r="C5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084-2639-4D4A-B5C0-C0F7324C705F}">
  <dimension ref="A1:D5"/>
  <sheetViews>
    <sheetView workbookViewId="0">
      <selection activeCell="C13" sqref="C13"/>
    </sheetView>
  </sheetViews>
  <sheetFormatPr defaultRowHeight="15" x14ac:dyDescent="0.25"/>
  <cols>
    <col min="3" max="3" width="110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77</v>
      </c>
      <c r="C2" t="s">
        <v>63</v>
      </c>
      <c r="D2" s="6">
        <v>77</v>
      </c>
    </row>
    <row r="3" spans="1:4" x14ac:dyDescent="0.25">
      <c r="A3">
        <v>1</v>
      </c>
      <c r="B3">
        <v>78</v>
      </c>
      <c r="C3" t="s">
        <v>99</v>
      </c>
    </row>
    <row r="4" spans="1:4" x14ac:dyDescent="0.25">
      <c r="A4">
        <v>1</v>
      </c>
      <c r="B4">
        <v>79</v>
      </c>
      <c r="C4" t="s">
        <v>54</v>
      </c>
    </row>
    <row r="5" spans="1:4" x14ac:dyDescent="0.25">
      <c r="A5">
        <v>1</v>
      </c>
      <c r="B5">
        <v>80</v>
      </c>
      <c r="C5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28F8-6CDB-402A-931E-4F7524D455AE}">
  <dimension ref="A1:D5"/>
  <sheetViews>
    <sheetView workbookViewId="0">
      <selection activeCell="D1" sqref="D1:D2"/>
    </sheetView>
  </sheetViews>
  <sheetFormatPr defaultRowHeight="15" x14ac:dyDescent="0.25"/>
  <cols>
    <col min="3" max="3" width="33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81</v>
      </c>
      <c r="C2" t="s">
        <v>124</v>
      </c>
      <c r="D2" s="6">
        <v>83</v>
      </c>
    </row>
    <row r="3" spans="1:4" x14ac:dyDescent="0.25">
      <c r="A3">
        <v>1</v>
      </c>
      <c r="B3">
        <v>82</v>
      </c>
      <c r="C3" t="s">
        <v>55</v>
      </c>
    </row>
    <row r="4" spans="1:4" x14ac:dyDescent="0.25">
      <c r="A4">
        <v>1</v>
      </c>
      <c r="B4">
        <v>83</v>
      </c>
      <c r="C4" t="s">
        <v>64</v>
      </c>
    </row>
    <row r="5" spans="1:4" x14ac:dyDescent="0.25">
      <c r="A5">
        <v>1</v>
      </c>
      <c r="B5">
        <v>84</v>
      </c>
      <c r="C5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93E9-8A17-45F1-AFDA-1B5051CB808C}">
  <dimension ref="A1:D5"/>
  <sheetViews>
    <sheetView workbookViewId="0">
      <selection activeCell="D1" sqref="D1:D2"/>
    </sheetView>
  </sheetViews>
  <sheetFormatPr defaultRowHeight="15" x14ac:dyDescent="0.25"/>
  <cols>
    <col min="3" max="3" width="32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85</v>
      </c>
      <c r="C2" t="s">
        <v>81</v>
      </c>
      <c r="D2" s="6">
        <v>86</v>
      </c>
    </row>
    <row r="3" spans="1:4" x14ac:dyDescent="0.25">
      <c r="A3">
        <v>1</v>
      </c>
      <c r="B3">
        <v>86</v>
      </c>
      <c r="C3" t="s">
        <v>56</v>
      </c>
    </row>
    <row r="4" spans="1:4" x14ac:dyDescent="0.25">
      <c r="A4">
        <v>1</v>
      </c>
      <c r="B4">
        <v>87</v>
      </c>
      <c r="C4" t="s">
        <v>65</v>
      </c>
    </row>
    <row r="5" spans="1:4" x14ac:dyDescent="0.25">
      <c r="A5">
        <v>1</v>
      </c>
      <c r="B5">
        <v>88</v>
      </c>
      <c r="C5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461-2FC8-48A6-BF6D-7BC04E83DBBB}">
  <dimension ref="A1:D5"/>
  <sheetViews>
    <sheetView workbookViewId="0">
      <selection activeCell="D1" sqref="D1:D2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89</v>
      </c>
      <c r="C2" s="5">
        <v>38018</v>
      </c>
      <c r="D2" s="6">
        <v>92</v>
      </c>
    </row>
    <row r="3" spans="1:4" x14ac:dyDescent="0.25">
      <c r="A3">
        <v>1</v>
      </c>
      <c r="B3">
        <v>90</v>
      </c>
      <c r="C3" s="5">
        <v>38809</v>
      </c>
    </row>
    <row r="4" spans="1:4" x14ac:dyDescent="0.25">
      <c r="A4">
        <v>1</v>
      </c>
      <c r="B4">
        <v>91</v>
      </c>
      <c r="C4" s="5">
        <v>38445</v>
      </c>
    </row>
    <row r="5" spans="1:4" x14ac:dyDescent="0.25">
      <c r="A5">
        <v>1</v>
      </c>
      <c r="B5">
        <v>92</v>
      </c>
      <c r="C5" s="5">
        <v>38048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EC2-B36C-4FAE-BFCB-BC052819AC26}">
  <dimension ref="A1:D5"/>
  <sheetViews>
    <sheetView workbookViewId="0">
      <selection activeCell="D3" sqref="D3"/>
    </sheetView>
  </sheetViews>
  <sheetFormatPr defaultRowHeight="15" x14ac:dyDescent="0.25"/>
  <cols>
    <col min="3" max="3" width="107.140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93</v>
      </c>
      <c r="C2" s="4" t="s">
        <v>57</v>
      </c>
      <c r="D2" s="6">
        <v>94</v>
      </c>
    </row>
    <row r="3" spans="1:4" x14ac:dyDescent="0.25">
      <c r="A3">
        <v>1</v>
      </c>
      <c r="B3">
        <v>94</v>
      </c>
      <c r="C3" s="4" t="s">
        <v>66</v>
      </c>
    </row>
    <row r="4" spans="1:4" x14ac:dyDescent="0.25">
      <c r="A4">
        <v>1</v>
      </c>
      <c r="B4">
        <v>95</v>
      </c>
      <c r="C4" s="4" t="s">
        <v>77</v>
      </c>
    </row>
    <row r="5" spans="1:4" x14ac:dyDescent="0.25">
      <c r="A5">
        <v>1</v>
      </c>
      <c r="B5">
        <v>96</v>
      </c>
      <c r="C5" s="4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7CECF-7F8C-4B22-B6FD-BB90AC0F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Respostas</vt:lpstr>
      <vt:lpstr>Resultados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CasaPC</cp:lastModifiedBy>
  <dcterms:created xsi:type="dcterms:W3CDTF">2020-05-28T23:38:45Z</dcterms:created>
  <dcterms:modified xsi:type="dcterms:W3CDTF">2020-06-07T20:18:02Z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cd7c23ea-3017-4e7a-9e7e-748bdbce03de</vt:lpwstr>
  </property>
</Properties>
</file>