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ckinsd/Desktop/"/>
    </mc:Choice>
  </mc:AlternateContent>
  <xr:revisionPtr revIDLastSave="0" documentId="8_{1FC39E32-73B4-A045-8F0E-C9344BBC9CA9}" xr6:coauthVersionLast="47" xr6:coauthVersionMax="47" xr10:uidLastSave="{00000000-0000-0000-0000-000000000000}"/>
  <bookViews>
    <workbookView xWindow="380" yWindow="500" windowWidth="28040" windowHeight="16540" activeTab="1" xr2:uid="{7F5C3578-3717-FA45-ABD5-6069D172C19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8" i="1" l="1"/>
  <c r="D47" i="1"/>
  <c r="G46" i="1"/>
  <c r="G47" i="1"/>
  <c r="F47" i="1"/>
  <c r="F46" i="1"/>
  <c r="D46" i="1"/>
  <c r="D50" i="1"/>
  <c r="D49" i="1"/>
  <c r="F48" i="1"/>
  <c r="G48" i="1"/>
  <c r="F49" i="1"/>
  <c r="G49" i="1"/>
  <c r="F50" i="1"/>
  <c r="G50" i="1"/>
  <c r="G33" i="1"/>
  <c r="G37" i="1" s="1"/>
  <c r="E35" i="1"/>
  <c r="F35" i="1"/>
  <c r="E36" i="1"/>
  <c r="F36" i="1"/>
  <c r="G36" i="1"/>
  <c r="E37" i="1"/>
  <c r="E38" i="1"/>
  <c r="F38" i="1"/>
  <c r="F34" i="1"/>
  <c r="F33" i="1"/>
  <c r="E34" i="1"/>
  <c r="E32" i="1"/>
  <c r="E31" i="1"/>
  <c r="E39" i="1" s="1"/>
  <c r="D33" i="1"/>
  <c r="D35" i="1" s="1"/>
  <c r="F51" i="1" l="1"/>
  <c r="D51" i="1"/>
  <c r="D38" i="1"/>
  <c r="D37" i="1"/>
  <c r="D36" i="1"/>
  <c r="D34" i="1"/>
  <c r="D39" i="1" s="1"/>
  <c r="F37" i="1"/>
  <c r="F39" i="1" s="1"/>
  <c r="G51" i="1"/>
  <c r="G38" i="1"/>
  <c r="G35" i="1"/>
  <c r="G34" i="1"/>
  <c r="G39" i="1" s="1"/>
  <c r="E44" i="1" l="1"/>
  <c r="E45" i="1"/>
  <c r="E51" i="1" l="1"/>
</calcChain>
</file>

<file path=xl/sharedStrings.xml><?xml version="1.0" encoding="utf-8"?>
<sst xmlns="http://schemas.openxmlformats.org/spreadsheetml/2006/main" count="157" uniqueCount="60">
  <si>
    <r>
      <t xml:space="preserve">If you </t>
    </r>
    <r>
      <rPr>
        <b/>
        <sz val="12"/>
        <color theme="1"/>
        <rFont val="Wingdings"/>
        <charset val="2"/>
      </rPr>
      <t></t>
    </r>
  </si>
  <si>
    <t>Who Dies:</t>
  </si>
  <si>
    <t>Keep going</t>
  </si>
  <si>
    <t>Go Left</t>
  </si>
  <si>
    <t>Go Right</t>
  </si>
  <si>
    <t>Stop</t>
  </si>
  <si>
    <t>You</t>
  </si>
  <si>
    <t>Pedestrian (left)</t>
  </si>
  <si>
    <t>Vehicle Right</t>
  </si>
  <si>
    <t xml:space="preserve">Vehicle Rear </t>
  </si>
  <si>
    <t>Total</t>
  </si>
  <si>
    <t xml:space="preserve">Protection Factor </t>
  </si>
  <si>
    <t>Similar sized car</t>
  </si>
  <si>
    <t>Smaller car</t>
  </si>
  <si>
    <t>Larger car</t>
  </si>
  <si>
    <t>Bus or rigid truck</t>
  </si>
  <si>
    <t>Articulated truck</t>
  </si>
  <si>
    <t>Adult Pedestrian</t>
  </si>
  <si>
    <t>Child Pedestrian</t>
  </si>
  <si>
    <t>multiplier</t>
  </si>
  <si>
    <t>Do you die if you --&gt;</t>
  </si>
  <si>
    <t>When compared to:</t>
  </si>
  <si>
    <t xml:space="preserve">Siri </t>
  </si>
  <si>
    <t xml:space="preserve">Alexa </t>
  </si>
  <si>
    <t xml:space="preserve">Ring Doorbell </t>
  </si>
  <si>
    <t>Blink Cameras</t>
  </si>
  <si>
    <t>Netflix/Amazon Prime Video/Apple TV</t>
  </si>
  <si>
    <t>Google Maps / Apple Maps</t>
  </si>
  <si>
    <t>Search engines</t>
  </si>
  <si>
    <t xml:space="preserve">Banking / Credit services </t>
  </si>
  <si>
    <t>Voice</t>
  </si>
  <si>
    <t>Name / address</t>
  </si>
  <si>
    <t>Video</t>
  </si>
  <si>
    <t>Audio</t>
  </si>
  <si>
    <t>Types of music I like</t>
  </si>
  <si>
    <t>When is there movement around my property</t>
  </si>
  <si>
    <t>How often do we ignore the postman</t>
  </si>
  <si>
    <t>when do I seem to be on holidays</t>
  </si>
  <si>
    <t>what is the temperature near these cameras</t>
  </si>
  <si>
    <t>Voice (maybe)</t>
  </si>
  <si>
    <t>what content do we like</t>
  </si>
  <si>
    <t>do we consume different types of content at different times (childrens TV vs the news)</t>
  </si>
  <si>
    <t>when can we sell some more junk to this sap</t>
  </si>
  <si>
    <t>what is the make and model of the TV we use (can amazon sell me a new one)</t>
  </si>
  <si>
    <t>home location</t>
  </si>
  <si>
    <t>work location</t>
  </si>
  <si>
    <t>where I socialise</t>
  </si>
  <si>
    <t>who else goes to these places at similar times</t>
  </si>
  <si>
    <t>typing speed</t>
  </si>
  <si>
    <t>content interested in</t>
  </si>
  <si>
    <t>hours active</t>
  </si>
  <si>
    <t>how clean is the cookie jar</t>
  </si>
  <si>
    <t>how much money do we have</t>
  </si>
  <si>
    <t>are we suitable for a loan</t>
  </si>
  <si>
    <t>can we hook them into a new credit agreement</t>
  </si>
  <si>
    <t>how do we make more money out of these people</t>
  </si>
  <si>
    <t>who their utility companies are</t>
  </si>
  <si>
    <t>which shops they shop in</t>
  </si>
  <si>
    <t>how much do they spend</t>
  </si>
  <si>
    <t>are they low risk / high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</si>
</sst>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Wingdings"/>
      <charset val="2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u/>
      <sz val="12"/>
      <color rgb="FFFF0000"/>
      <name val="Calibri"/>
      <family val="2"/>
    </font>
    <font>
      <i/>
      <sz val="12"/>
      <color theme="1"/>
      <name val="Calibri"/>
      <family val="2"/>
      <scheme val="minor"/>
    </font>
    <font>
      <u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0" borderId="10" xfId="0" applyFont="1" applyBorder="1"/>
    <xf numFmtId="0" fontId="7" fillId="0" borderId="1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right" vertical="center" wrapText="1"/>
    </xf>
    <xf numFmtId="0" fontId="1" fillId="0" borderId="19" xfId="0" applyFont="1" applyBorder="1" applyAlignment="1">
      <alignment horizontal="right" vertical="center" wrapText="1"/>
    </xf>
    <xf numFmtId="0" fontId="1" fillId="0" borderId="20" xfId="0" applyFont="1" applyBorder="1" applyAlignment="1">
      <alignment vertical="center" wrapText="1"/>
    </xf>
    <xf numFmtId="0" fontId="1" fillId="0" borderId="20" xfId="0" applyFont="1" applyFill="1" applyBorder="1" applyAlignment="1">
      <alignment vertical="center" wrapText="1"/>
    </xf>
    <xf numFmtId="0" fontId="1" fillId="0" borderId="21" xfId="0" applyFont="1" applyFill="1" applyBorder="1" applyAlignment="1">
      <alignment vertical="center" wrapText="1"/>
    </xf>
    <xf numFmtId="2" fontId="0" fillId="0" borderId="3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" fillId="0" borderId="22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0B2F8-5923-EB42-AF5B-46CE1F96F0A6}">
  <dimension ref="B2:S69"/>
  <sheetViews>
    <sheetView topLeftCell="D55" workbookViewId="0">
      <selection activeCell="P69" sqref="H58:P69"/>
    </sheetView>
  </sheetViews>
  <sheetFormatPr baseColWidth="10" defaultRowHeight="16" x14ac:dyDescent="0.2"/>
  <cols>
    <col min="2" max="2" width="19.6640625" customWidth="1"/>
    <col min="3" max="6" width="12.5" customWidth="1"/>
    <col min="8" max="8" width="20" customWidth="1"/>
    <col min="11" max="19" width="19.33203125" style="33" customWidth="1"/>
  </cols>
  <sheetData>
    <row r="2" spans="2:6" ht="17" x14ac:dyDescent="0.2">
      <c r="B2" s="3" t="s">
        <v>0</v>
      </c>
      <c r="C2" s="4" t="s">
        <v>2</v>
      </c>
      <c r="D2" s="4" t="s">
        <v>3</v>
      </c>
      <c r="E2" s="4" t="s">
        <v>4</v>
      </c>
      <c r="F2" s="4" t="s">
        <v>5</v>
      </c>
    </row>
    <row r="3" spans="2:6" ht="17" x14ac:dyDescent="0.2">
      <c r="B3" s="5" t="s">
        <v>1</v>
      </c>
      <c r="C3" s="4"/>
      <c r="D3" s="4"/>
      <c r="E3" s="4"/>
      <c r="F3" s="4"/>
    </row>
    <row r="4" spans="2:6" ht="17" x14ac:dyDescent="0.2">
      <c r="B4" s="5" t="s">
        <v>6</v>
      </c>
      <c r="C4" s="6">
        <v>0.99</v>
      </c>
      <c r="D4" s="6">
        <v>0</v>
      </c>
      <c r="E4" s="6">
        <v>0.5</v>
      </c>
      <c r="F4" s="6">
        <v>0.5</v>
      </c>
    </row>
    <row r="5" spans="2:6" ht="17" x14ac:dyDescent="0.2">
      <c r="B5" s="5" t="s">
        <v>7</v>
      </c>
      <c r="C5" s="6">
        <v>0</v>
      </c>
      <c r="D5" s="6">
        <v>0.99</v>
      </c>
      <c r="E5" s="6">
        <v>0</v>
      </c>
      <c r="F5" s="6">
        <v>0</v>
      </c>
    </row>
    <row r="6" spans="2:6" ht="17" x14ac:dyDescent="0.2">
      <c r="B6" s="5" t="s">
        <v>8</v>
      </c>
      <c r="C6" s="6">
        <v>0</v>
      </c>
      <c r="D6" s="6">
        <v>0</v>
      </c>
      <c r="E6" s="6">
        <v>0.5</v>
      </c>
      <c r="F6" s="6">
        <v>0</v>
      </c>
    </row>
    <row r="7" spans="2:6" ht="17" x14ac:dyDescent="0.2">
      <c r="B7" s="5" t="s">
        <v>9</v>
      </c>
      <c r="C7" s="6">
        <v>0.5</v>
      </c>
      <c r="D7" s="6">
        <v>0</v>
      </c>
      <c r="E7" s="6">
        <v>0</v>
      </c>
      <c r="F7" s="6">
        <v>0.5</v>
      </c>
    </row>
    <row r="8" spans="2:6" ht="17" x14ac:dyDescent="0.2">
      <c r="B8" s="7" t="s">
        <v>10</v>
      </c>
      <c r="C8" s="8">
        <v>1.49</v>
      </c>
      <c r="D8" s="8">
        <v>0.99</v>
      </c>
      <c r="E8" s="8">
        <v>1</v>
      </c>
      <c r="F8" s="8">
        <v>1</v>
      </c>
    </row>
    <row r="10" spans="2:6" ht="17" x14ac:dyDescent="0.2">
      <c r="B10" s="2" t="s">
        <v>11</v>
      </c>
      <c r="C10" s="10" t="s">
        <v>19</v>
      </c>
      <c r="D10" s="9"/>
      <c r="E10" s="9"/>
      <c r="F10" s="9"/>
    </row>
    <row r="11" spans="2:6" ht="17" x14ac:dyDescent="0.2">
      <c r="B11" s="2" t="s">
        <v>17</v>
      </c>
      <c r="C11" s="9">
        <v>2</v>
      </c>
      <c r="D11" s="9"/>
      <c r="E11" s="9"/>
      <c r="F11" s="9"/>
    </row>
    <row r="12" spans="2:6" ht="17" x14ac:dyDescent="0.2">
      <c r="B12" s="2" t="s">
        <v>18</v>
      </c>
      <c r="C12" s="9">
        <v>3</v>
      </c>
      <c r="D12" s="9"/>
      <c r="E12" s="9"/>
      <c r="F12" s="9"/>
    </row>
    <row r="13" spans="2:6" ht="17" x14ac:dyDescent="0.2">
      <c r="B13" s="2" t="s">
        <v>6</v>
      </c>
      <c r="C13" s="9">
        <v>1</v>
      </c>
      <c r="D13" s="9"/>
      <c r="E13" s="9"/>
      <c r="F13" s="9"/>
    </row>
    <row r="14" spans="2:6" ht="17" x14ac:dyDescent="0.2">
      <c r="B14" s="2" t="s">
        <v>12</v>
      </c>
      <c r="C14" s="9">
        <v>1</v>
      </c>
      <c r="D14" s="9"/>
      <c r="E14" s="9"/>
      <c r="F14" s="9"/>
    </row>
    <row r="15" spans="2:6" ht="17" x14ac:dyDescent="0.2">
      <c r="B15" s="2" t="s">
        <v>13</v>
      </c>
      <c r="C15" s="9">
        <v>1.1000000000000001</v>
      </c>
      <c r="D15" s="9"/>
      <c r="E15" s="9"/>
      <c r="F15" s="9"/>
    </row>
    <row r="16" spans="2:6" ht="17" x14ac:dyDescent="0.2">
      <c r="B16" s="2" t="s">
        <v>14</v>
      </c>
      <c r="C16" s="9">
        <v>0.9</v>
      </c>
      <c r="D16" s="9"/>
      <c r="E16" s="9"/>
      <c r="F16" s="9"/>
    </row>
    <row r="17" spans="2:7" ht="17" x14ac:dyDescent="0.2">
      <c r="B17" s="2" t="s">
        <v>15</v>
      </c>
      <c r="C17" s="9">
        <v>0.5</v>
      </c>
      <c r="D17" s="9"/>
      <c r="E17" s="9"/>
      <c r="F17" s="9"/>
    </row>
    <row r="18" spans="2:7" ht="17" x14ac:dyDescent="0.2">
      <c r="B18" s="2" t="s">
        <v>16</v>
      </c>
      <c r="C18" s="9">
        <v>0.3</v>
      </c>
      <c r="D18" s="9"/>
      <c r="E18" s="9"/>
      <c r="F18" s="9"/>
    </row>
    <row r="20" spans="2:7" ht="17" x14ac:dyDescent="0.2">
      <c r="B20" s="3" t="s">
        <v>0</v>
      </c>
      <c r="C20" s="4" t="s">
        <v>2</v>
      </c>
      <c r="D20" s="4" t="s">
        <v>3</v>
      </c>
      <c r="E20" s="4" t="s">
        <v>4</v>
      </c>
      <c r="F20" s="4" t="s">
        <v>5</v>
      </c>
    </row>
    <row r="21" spans="2:7" ht="17" x14ac:dyDescent="0.2">
      <c r="B21" s="5" t="s">
        <v>1</v>
      </c>
      <c r="C21" s="4"/>
      <c r="D21" s="4"/>
      <c r="E21" s="4"/>
      <c r="F21" s="4"/>
    </row>
    <row r="22" spans="2:7" ht="17" x14ac:dyDescent="0.2">
      <c r="B22" s="5" t="s">
        <v>6</v>
      </c>
      <c r="C22" s="6">
        <v>0.99</v>
      </c>
      <c r="D22" s="6">
        <v>0</v>
      </c>
      <c r="E22" s="6">
        <v>0.5</v>
      </c>
      <c r="F22" s="6">
        <v>0.5</v>
      </c>
    </row>
    <row r="23" spans="2:7" ht="17" x14ac:dyDescent="0.2">
      <c r="B23" s="5" t="s">
        <v>7</v>
      </c>
      <c r="C23" s="6">
        <v>0</v>
      </c>
      <c r="D23" s="6">
        <v>0.99</v>
      </c>
      <c r="E23" s="6">
        <v>0</v>
      </c>
      <c r="F23" s="6">
        <v>0</v>
      </c>
    </row>
    <row r="24" spans="2:7" ht="17" x14ac:dyDescent="0.2">
      <c r="B24" s="5" t="s">
        <v>8</v>
      </c>
      <c r="C24" s="6">
        <v>0</v>
      </c>
      <c r="D24" s="6">
        <v>0</v>
      </c>
      <c r="E24" s="6">
        <v>0.5</v>
      </c>
      <c r="F24" s="6">
        <v>0</v>
      </c>
    </row>
    <row r="25" spans="2:7" ht="17" x14ac:dyDescent="0.2">
      <c r="B25" s="5" t="s">
        <v>9</v>
      </c>
      <c r="C25" s="6">
        <v>0.5</v>
      </c>
      <c r="D25" s="6">
        <v>0</v>
      </c>
      <c r="E25" s="6">
        <v>0</v>
      </c>
      <c r="F25" s="6">
        <v>0.5</v>
      </c>
    </row>
    <row r="26" spans="2:7" ht="17" x14ac:dyDescent="0.2">
      <c r="B26" s="7" t="s">
        <v>10</v>
      </c>
      <c r="C26" s="8">
        <v>1.49</v>
      </c>
      <c r="D26" s="8">
        <v>0.99</v>
      </c>
      <c r="E26" s="8">
        <v>1</v>
      </c>
      <c r="F26" s="8">
        <v>1</v>
      </c>
    </row>
    <row r="27" spans="2:7" x14ac:dyDescent="0.2">
      <c r="B27" s="11"/>
      <c r="C27" s="12"/>
      <c r="D27" s="12"/>
      <c r="E27" s="12"/>
      <c r="F27" s="12"/>
    </row>
    <row r="28" spans="2:7" ht="17" thickBot="1" x14ac:dyDescent="0.25">
      <c r="B28" s="11"/>
      <c r="C28" s="12"/>
      <c r="D28" s="12"/>
      <c r="E28" s="12"/>
      <c r="F28" s="12"/>
    </row>
    <row r="29" spans="2:7" ht="17" x14ac:dyDescent="0.2">
      <c r="B29" s="23" t="s">
        <v>0</v>
      </c>
      <c r="C29" s="20" t="s">
        <v>19</v>
      </c>
      <c r="D29" s="13" t="s">
        <v>2</v>
      </c>
      <c r="E29" s="13" t="s">
        <v>3</v>
      </c>
      <c r="F29" s="13" t="s">
        <v>4</v>
      </c>
      <c r="G29" s="14" t="s">
        <v>5</v>
      </c>
    </row>
    <row r="30" spans="2:7" ht="18" thickBot="1" x14ac:dyDescent="0.25">
      <c r="B30" s="24" t="s">
        <v>1</v>
      </c>
      <c r="C30" s="21"/>
      <c r="D30" s="18"/>
      <c r="E30" s="18"/>
      <c r="F30" s="18"/>
      <c r="G30" s="19"/>
    </row>
    <row r="31" spans="2:7" ht="17" x14ac:dyDescent="0.2">
      <c r="B31" s="25" t="s">
        <v>17</v>
      </c>
      <c r="C31" s="27">
        <v>2</v>
      </c>
      <c r="D31" s="28">
        <v>0</v>
      </c>
      <c r="E31" s="28">
        <f>SUM(D23*C31)</f>
        <v>1.98</v>
      </c>
      <c r="F31" s="28">
        <v>0</v>
      </c>
      <c r="G31" s="29">
        <v>0</v>
      </c>
    </row>
    <row r="32" spans="2:7" ht="17" x14ac:dyDescent="0.2">
      <c r="B32" s="25" t="s">
        <v>18</v>
      </c>
      <c r="C32" s="30">
        <v>3</v>
      </c>
      <c r="D32" s="31">
        <v>0</v>
      </c>
      <c r="E32" s="31">
        <f>SUM(D23*C32)</f>
        <v>2.9699999999999998</v>
      </c>
      <c r="F32" s="31">
        <v>0</v>
      </c>
      <c r="G32" s="32">
        <v>0</v>
      </c>
    </row>
    <row r="33" spans="2:7" ht="17" x14ac:dyDescent="0.2">
      <c r="B33" s="25" t="s">
        <v>6</v>
      </c>
      <c r="C33" s="30">
        <v>1</v>
      </c>
      <c r="D33" s="31">
        <f>SUM(D23*C33)</f>
        <v>0.99</v>
      </c>
      <c r="E33" s="31">
        <v>0</v>
      </c>
      <c r="F33" s="31">
        <f>SUM(E22*C33)</f>
        <v>0.5</v>
      </c>
      <c r="G33" s="32">
        <f>SUM(F22*C33)</f>
        <v>0.5</v>
      </c>
    </row>
    <row r="34" spans="2:7" ht="17" x14ac:dyDescent="0.2">
      <c r="B34" s="25" t="s">
        <v>12</v>
      </c>
      <c r="C34" s="30">
        <v>1</v>
      </c>
      <c r="D34" s="31">
        <f>D33</f>
        <v>0.99</v>
      </c>
      <c r="E34" s="31">
        <f>E33</f>
        <v>0</v>
      </c>
      <c r="F34" s="31">
        <f t="shared" ref="F34:G34" si="0">F33</f>
        <v>0.5</v>
      </c>
      <c r="G34" s="32">
        <f t="shared" si="0"/>
        <v>0.5</v>
      </c>
    </row>
    <row r="35" spans="2:7" ht="17" x14ac:dyDescent="0.2">
      <c r="B35" s="25" t="s">
        <v>13</v>
      </c>
      <c r="C35" s="30">
        <v>1.1000000000000001</v>
      </c>
      <c r="D35" s="31">
        <f>D$33*$C35</f>
        <v>1.089</v>
      </c>
      <c r="E35" s="31">
        <f t="shared" ref="E35:G35" si="1">E$33*$C35</f>
        <v>0</v>
      </c>
      <c r="F35" s="31">
        <f t="shared" si="1"/>
        <v>0.55000000000000004</v>
      </c>
      <c r="G35" s="32">
        <f t="shared" si="1"/>
        <v>0.55000000000000004</v>
      </c>
    </row>
    <row r="36" spans="2:7" ht="17" x14ac:dyDescent="0.2">
      <c r="B36" s="25" t="s">
        <v>14</v>
      </c>
      <c r="C36" s="30">
        <v>0.9</v>
      </c>
      <c r="D36" s="31">
        <f t="shared" ref="D36:G38" si="2">D$33*$C36</f>
        <v>0.89100000000000001</v>
      </c>
      <c r="E36" s="31">
        <f t="shared" si="2"/>
        <v>0</v>
      </c>
      <c r="F36" s="31">
        <f t="shared" si="2"/>
        <v>0.45</v>
      </c>
      <c r="G36" s="32">
        <f t="shared" si="2"/>
        <v>0.45</v>
      </c>
    </row>
    <row r="37" spans="2:7" ht="17" x14ac:dyDescent="0.2">
      <c r="B37" s="25" t="s">
        <v>15</v>
      </c>
      <c r="C37" s="30">
        <v>0.5</v>
      </c>
      <c r="D37" s="31">
        <f t="shared" si="2"/>
        <v>0.495</v>
      </c>
      <c r="E37" s="31">
        <f t="shared" si="2"/>
        <v>0</v>
      </c>
      <c r="F37" s="31">
        <f t="shared" si="2"/>
        <v>0.25</v>
      </c>
      <c r="G37" s="32">
        <f t="shared" si="2"/>
        <v>0.25</v>
      </c>
    </row>
    <row r="38" spans="2:7" ht="18" thickBot="1" x14ac:dyDescent="0.25">
      <c r="B38" s="26" t="s">
        <v>16</v>
      </c>
      <c r="C38" s="30">
        <v>0.3</v>
      </c>
      <c r="D38" s="31">
        <f t="shared" si="2"/>
        <v>0.29699999999999999</v>
      </c>
      <c r="E38" s="31">
        <f t="shared" si="2"/>
        <v>0</v>
      </c>
      <c r="F38" s="31">
        <f t="shared" si="2"/>
        <v>0.15</v>
      </c>
      <c r="G38" s="32">
        <f t="shared" si="2"/>
        <v>0.15</v>
      </c>
    </row>
    <row r="39" spans="2:7" ht="18" thickBot="1" x14ac:dyDescent="0.25">
      <c r="B39" s="22" t="s">
        <v>10</v>
      </c>
      <c r="C39" s="15"/>
      <c r="D39" s="16">
        <f t="shared" ref="D39:G39" si="3">SUM(D31:D38)</f>
        <v>4.7519999999999998</v>
      </c>
      <c r="E39" s="16">
        <f t="shared" si="3"/>
        <v>4.9499999999999993</v>
      </c>
      <c r="F39" s="16">
        <f t="shared" si="3"/>
        <v>2.4</v>
      </c>
      <c r="G39" s="17">
        <f t="shared" si="3"/>
        <v>2.4</v>
      </c>
    </row>
    <row r="41" spans="2:7" ht="17" thickBot="1" x14ac:dyDescent="0.25"/>
    <row r="42" spans="2:7" ht="17" x14ac:dyDescent="0.2">
      <c r="B42" s="23" t="s">
        <v>20</v>
      </c>
      <c r="C42" s="20" t="s">
        <v>19</v>
      </c>
      <c r="D42" s="13" t="s">
        <v>2</v>
      </c>
      <c r="E42" s="13" t="s">
        <v>3</v>
      </c>
      <c r="F42" s="13" t="s">
        <v>4</v>
      </c>
      <c r="G42" s="14" t="s">
        <v>5</v>
      </c>
    </row>
    <row r="43" spans="2:7" ht="18" thickBot="1" x14ac:dyDescent="0.25">
      <c r="B43" s="24" t="s">
        <v>21</v>
      </c>
      <c r="C43" s="21"/>
      <c r="D43" s="18"/>
      <c r="E43" s="18"/>
      <c r="F43" s="18"/>
      <c r="G43" s="19"/>
    </row>
    <row r="44" spans="2:7" ht="17" x14ac:dyDescent="0.2">
      <c r="B44" s="25" t="s">
        <v>17</v>
      </c>
      <c r="C44" s="27">
        <v>2</v>
      </c>
      <c r="D44" s="28">
        <v>0</v>
      </c>
      <c r="E44" s="28">
        <f>SUM(D36*C44)</f>
        <v>1.782</v>
      </c>
      <c r="F44" s="28">
        <v>0</v>
      </c>
      <c r="G44" s="29">
        <v>0</v>
      </c>
    </row>
    <row r="45" spans="2:7" ht="17" x14ac:dyDescent="0.2">
      <c r="B45" s="25" t="s">
        <v>18</v>
      </c>
      <c r="C45" s="30">
        <v>3</v>
      </c>
      <c r="D45" s="31">
        <v>0</v>
      </c>
      <c r="E45" s="31">
        <f>SUM(D36*C45)</f>
        <v>2.673</v>
      </c>
      <c r="F45" s="31">
        <v>0</v>
      </c>
      <c r="G45" s="32">
        <v>0</v>
      </c>
    </row>
    <row r="46" spans="2:7" ht="17" x14ac:dyDescent="0.2">
      <c r="B46" s="25" t="s">
        <v>12</v>
      </c>
      <c r="C46" s="30">
        <v>1</v>
      </c>
      <c r="D46" s="31">
        <f>0+D34</f>
        <v>0.99</v>
      </c>
      <c r="E46" s="31">
        <v>0</v>
      </c>
      <c r="F46" s="31">
        <f>0+F34</f>
        <v>0.5</v>
      </c>
      <c r="G46" s="31">
        <f>0+G34</f>
        <v>0.5</v>
      </c>
    </row>
    <row r="47" spans="2:7" ht="17" x14ac:dyDescent="0.2">
      <c r="B47" s="25" t="s">
        <v>13</v>
      </c>
      <c r="C47" s="30">
        <v>1.1000000000000001</v>
      </c>
      <c r="D47" s="31">
        <f t="shared" ref="D47:D48" si="4">1-D35</f>
        <v>-8.8999999999999968E-2</v>
      </c>
      <c r="E47" s="31">
        <v>0</v>
      </c>
      <c r="F47" s="31">
        <f>0+F35</f>
        <v>0.55000000000000004</v>
      </c>
      <c r="G47" s="31">
        <f>0+G35</f>
        <v>0.55000000000000004</v>
      </c>
    </row>
    <row r="48" spans="2:7" ht="17" x14ac:dyDescent="0.2">
      <c r="B48" s="25" t="s">
        <v>14</v>
      </c>
      <c r="C48" s="30">
        <v>0.9</v>
      </c>
      <c r="D48" s="31">
        <f>0+D36</f>
        <v>0.89100000000000001</v>
      </c>
      <c r="E48" s="31">
        <v>0</v>
      </c>
      <c r="F48" s="31">
        <f t="shared" ref="D47:G50" si="5">1-F36</f>
        <v>0.55000000000000004</v>
      </c>
      <c r="G48" s="31">
        <f t="shared" si="5"/>
        <v>0.55000000000000004</v>
      </c>
    </row>
    <row r="49" spans="2:16" ht="17" x14ac:dyDescent="0.2">
      <c r="B49" s="25" t="s">
        <v>15</v>
      </c>
      <c r="C49" s="30">
        <v>0.5</v>
      </c>
      <c r="D49" s="31">
        <f t="shared" ref="D49" si="6">1-D37</f>
        <v>0.505</v>
      </c>
      <c r="E49" s="31">
        <v>0</v>
      </c>
      <c r="F49" s="31">
        <f t="shared" si="5"/>
        <v>0.75</v>
      </c>
      <c r="G49" s="31">
        <f t="shared" si="5"/>
        <v>0.75</v>
      </c>
    </row>
    <row r="50" spans="2:16" ht="18" thickBot="1" x14ac:dyDescent="0.25">
      <c r="B50" s="26" t="s">
        <v>16</v>
      </c>
      <c r="C50" s="30">
        <v>0.3</v>
      </c>
      <c r="D50" s="31">
        <f t="shared" ref="D50" si="7">1-D38</f>
        <v>0.70300000000000007</v>
      </c>
      <c r="E50" s="31">
        <v>0</v>
      </c>
      <c r="F50" s="31">
        <f t="shared" si="5"/>
        <v>0.85</v>
      </c>
      <c r="G50" s="31">
        <f t="shared" si="5"/>
        <v>0.85</v>
      </c>
    </row>
    <row r="51" spans="2:16" ht="18" thickBot="1" x14ac:dyDescent="0.25">
      <c r="B51" s="22" t="s">
        <v>10</v>
      </c>
      <c r="C51" s="15"/>
      <c r="D51" s="16">
        <f>SUM(D44:D50)</f>
        <v>3</v>
      </c>
      <c r="E51" s="16">
        <f>SUM(E44:E50)</f>
        <v>4.4550000000000001</v>
      </c>
      <c r="F51" s="16">
        <f>SUM(F44:F50)</f>
        <v>3.2</v>
      </c>
      <c r="G51" s="17">
        <f>SUM(G44:G50)</f>
        <v>3.2</v>
      </c>
    </row>
    <row r="58" spans="2:16" ht="34" x14ac:dyDescent="0.2">
      <c r="H58" s="5" t="s">
        <v>22</v>
      </c>
      <c r="I58" s="34" t="s">
        <v>30</v>
      </c>
      <c r="J58" s="34" t="s">
        <v>31</v>
      </c>
      <c r="K58" s="34" t="s">
        <v>33</v>
      </c>
      <c r="L58" s="34" t="s">
        <v>34</v>
      </c>
      <c r="M58" s="34"/>
      <c r="N58" s="34"/>
      <c r="O58" s="34"/>
      <c r="P58" s="34"/>
    </row>
    <row r="59" spans="2:16" ht="51" x14ac:dyDescent="0.2">
      <c r="H59" s="5" t="s">
        <v>23</v>
      </c>
      <c r="I59" s="34" t="s">
        <v>30</v>
      </c>
      <c r="J59" s="34" t="s">
        <v>31</v>
      </c>
      <c r="K59" s="34" t="s">
        <v>33</v>
      </c>
      <c r="L59" s="34" t="s">
        <v>34</v>
      </c>
      <c r="M59" s="34" t="s">
        <v>42</v>
      </c>
      <c r="N59" s="34"/>
      <c r="O59" s="34"/>
      <c r="P59" s="34"/>
    </row>
    <row r="60" spans="2:16" ht="51" x14ac:dyDescent="0.2">
      <c r="H60" s="5" t="s">
        <v>24</v>
      </c>
      <c r="I60" s="34" t="s">
        <v>32</v>
      </c>
      <c r="J60" s="34" t="s">
        <v>33</v>
      </c>
      <c r="K60" s="34" t="s">
        <v>35</v>
      </c>
      <c r="L60" s="34" t="s">
        <v>36</v>
      </c>
      <c r="M60" s="34"/>
      <c r="N60" s="34"/>
      <c r="O60" s="34"/>
      <c r="P60" s="34"/>
    </row>
    <row r="61" spans="2:16" ht="51" x14ac:dyDescent="0.2">
      <c r="H61" s="5" t="s">
        <v>25</v>
      </c>
      <c r="I61" s="34" t="s">
        <v>32</v>
      </c>
      <c r="J61" s="34" t="s">
        <v>33</v>
      </c>
      <c r="K61" s="34" t="s">
        <v>35</v>
      </c>
      <c r="L61" s="34" t="s">
        <v>37</v>
      </c>
      <c r="M61" s="34" t="s">
        <v>38</v>
      </c>
      <c r="N61" s="34"/>
      <c r="O61" s="34"/>
      <c r="P61" s="34"/>
    </row>
    <row r="62" spans="2:16" x14ac:dyDescent="0.2">
      <c r="H62" s="1"/>
      <c r="I62" s="33"/>
      <c r="J62" s="33"/>
    </row>
    <row r="63" spans="2:16" ht="85" x14ac:dyDescent="0.2">
      <c r="H63" s="5" t="s">
        <v>26</v>
      </c>
      <c r="I63" s="34" t="s">
        <v>39</v>
      </c>
      <c r="J63" s="34" t="s">
        <v>40</v>
      </c>
      <c r="K63" s="34" t="s">
        <v>41</v>
      </c>
      <c r="L63" s="34" t="s">
        <v>43</v>
      </c>
      <c r="M63" s="34"/>
      <c r="N63" s="34"/>
      <c r="O63" s="34"/>
      <c r="P63" s="34"/>
    </row>
    <row r="64" spans="2:16" x14ac:dyDescent="0.2">
      <c r="H64" s="1"/>
      <c r="I64" s="33"/>
      <c r="J64" s="33"/>
    </row>
    <row r="65" spans="8:16" ht="51" x14ac:dyDescent="0.2">
      <c r="H65" s="5" t="s">
        <v>27</v>
      </c>
      <c r="I65" s="34" t="s">
        <v>30</v>
      </c>
      <c r="J65" s="34" t="s">
        <v>44</v>
      </c>
      <c r="K65" s="34" t="s">
        <v>45</v>
      </c>
      <c r="L65" s="34" t="s">
        <v>46</v>
      </c>
      <c r="M65" s="34" t="s">
        <v>47</v>
      </c>
      <c r="N65" s="34"/>
      <c r="O65" s="34"/>
      <c r="P65" s="34"/>
    </row>
    <row r="66" spans="8:16" x14ac:dyDescent="0.2">
      <c r="H66" s="1"/>
      <c r="I66" s="33"/>
      <c r="J66" s="33"/>
    </row>
    <row r="67" spans="8:16" ht="51" x14ac:dyDescent="0.2">
      <c r="H67" s="5" t="s">
        <v>28</v>
      </c>
      <c r="I67" s="34" t="s">
        <v>48</v>
      </c>
      <c r="J67" s="34" t="s">
        <v>49</v>
      </c>
      <c r="K67" s="34" t="s">
        <v>50</v>
      </c>
      <c r="L67" s="34" t="s">
        <v>51</v>
      </c>
      <c r="M67" s="34"/>
      <c r="N67" s="34"/>
      <c r="O67" s="34"/>
      <c r="P67" s="34"/>
    </row>
    <row r="68" spans="8:16" x14ac:dyDescent="0.2">
      <c r="H68" s="1"/>
      <c r="I68" s="33"/>
      <c r="J68" s="33"/>
    </row>
    <row r="69" spans="8:16" ht="51" x14ac:dyDescent="0.2">
      <c r="H69" s="5" t="s">
        <v>29</v>
      </c>
      <c r="I69" s="34" t="s">
        <v>52</v>
      </c>
      <c r="J69" s="34" t="s">
        <v>53</v>
      </c>
      <c r="K69" s="34" t="s">
        <v>54</v>
      </c>
      <c r="L69" s="34" t="s">
        <v>55</v>
      </c>
      <c r="M69" s="34" t="s">
        <v>56</v>
      </c>
      <c r="N69" s="34" t="s">
        <v>57</v>
      </c>
      <c r="O69" s="34" t="s">
        <v>58</v>
      </c>
      <c r="P69" s="34" t="s">
        <v>59</v>
      </c>
    </row>
  </sheetData>
  <mergeCells count="18">
    <mergeCell ref="D29:D30"/>
    <mergeCell ref="E29:E30"/>
    <mergeCell ref="F29:F30"/>
    <mergeCell ref="G29:G30"/>
    <mergeCell ref="C29:C30"/>
    <mergeCell ref="C42:C43"/>
    <mergeCell ref="D42:D43"/>
    <mergeCell ref="E42:E43"/>
    <mergeCell ref="F42:F43"/>
    <mergeCell ref="G42:G43"/>
    <mergeCell ref="C2:C3"/>
    <mergeCell ref="D2:D3"/>
    <mergeCell ref="E2:E3"/>
    <mergeCell ref="F2:F3"/>
    <mergeCell ref="C20:C21"/>
    <mergeCell ref="D20:D21"/>
    <mergeCell ref="E20:E21"/>
    <mergeCell ref="F20:F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61E96-14EE-1C48-A1F3-B4F79812A27A}">
  <dimension ref="B1:I10"/>
  <sheetViews>
    <sheetView tabSelected="1" workbookViewId="0">
      <selection activeCell="B2" sqref="B2:I10"/>
    </sheetView>
  </sheetViews>
  <sheetFormatPr baseColWidth="10" defaultRowHeight="16" x14ac:dyDescent="0.2"/>
  <cols>
    <col min="2" max="2" width="17.83203125" bestFit="1" customWidth="1"/>
    <col min="3" max="3" width="20.5" bestFit="1" customWidth="1"/>
    <col min="4" max="6" width="22.33203125" bestFit="1" customWidth="1"/>
    <col min="7" max="7" width="20.1640625" bestFit="1" customWidth="1"/>
    <col min="8" max="8" width="23.1640625" customWidth="1"/>
    <col min="9" max="9" width="22.5" bestFit="1" customWidth="1"/>
  </cols>
  <sheetData>
    <row r="1" spans="2:9" ht="17" thickBot="1" x14ac:dyDescent="0.25"/>
    <row r="2" spans="2:9" ht="35" thickBot="1" x14ac:dyDescent="0.25">
      <c r="B2" s="35" t="s">
        <v>22</v>
      </c>
      <c r="C2" s="36" t="s">
        <v>23</v>
      </c>
      <c r="D2" s="36" t="s">
        <v>24</v>
      </c>
      <c r="E2" s="36" t="s">
        <v>25</v>
      </c>
      <c r="F2" s="36" t="s">
        <v>26</v>
      </c>
      <c r="G2" s="36" t="s">
        <v>27</v>
      </c>
      <c r="H2" s="36" t="s">
        <v>28</v>
      </c>
      <c r="I2" s="37" t="s">
        <v>29</v>
      </c>
    </row>
    <row r="3" spans="2:9" ht="34" x14ac:dyDescent="0.2">
      <c r="B3" s="38" t="s">
        <v>30</v>
      </c>
      <c r="C3" s="39" t="s">
        <v>30</v>
      </c>
      <c r="D3" s="39" t="s">
        <v>32</v>
      </c>
      <c r="E3" s="39" t="s">
        <v>32</v>
      </c>
      <c r="F3" s="39" t="s">
        <v>39</v>
      </c>
      <c r="G3" s="39" t="s">
        <v>30</v>
      </c>
      <c r="H3" s="39" t="s">
        <v>48</v>
      </c>
      <c r="I3" s="40" t="s">
        <v>52</v>
      </c>
    </row>
    <row r="4" spans="2:9" ht="17" x14ac:dyDescent="0.2">
      <c r="B4" s="41" t="s">
        <v>31</v>
      </c>
      <c r="C4" s="34" t="s">
        <v>31</v>
      </c>
      <c r="D4" s="34" t="s">
        <v>33</v>
      </c>
      <c r="E4" s="34" t="s">
        <v>33</v>
      </c>
      <c r="F4" s="34" t="s">
        <v>40</v>
      </c>
      <c r="G4" s="34" t="s">
        <v>44</v>
      </c>
      <c r="H4" s="34" t="s">
        <v>49</v>
      </c>
      <c r="I4" s="42" t="s">
        <v>53</v>
      </c>
    </row>
    <row r="5" spans="2:9" ht="68" x14ac:dyDescent="0.2">
      <c r="B5" s="41" t="s">
        <v>33</v>
      </c>
      <c r="C5" s="34" t="s">
        <v>33</v>
      </c>
      <c r="D5" s="34" t="s">
        <v>35</v>
      </c>
      <c r="E5" s="34" t="s">
        <v>35</v>
      </c>
      <c r="F5" s="34" t="s">
        <v>41</v>
      </c>
      <c r="G5" s="34" t="s">
        <v>45</v>
      </c>
      <c r="H5" s="34" t="s">
        <v>50</v>
      </c>
      <c r="I5" s="42" t="s">
        <v>54</v>
      </c>
    </row>
    <row r="6" spans="2:9" ht="68" x14ac:dyDescent="0.2">
      <c r="B6" s="41" t="s">
        <v>34</v>
      </c>
      <c r="C6" s="34" t="s">
        <v>34</v>
      </c>
      <c r="D6" s="34" t="s">
        <v>36</v>
      </c>
      <c r="E6" s="34" t="s">
        <v>37</v>
      </c>
      <c r="F6" s="34" t="s">
        <v>43</v>
      </c>
      <c r="G6" s="34" t="s">
        <v>46</v>
      </c>
      <c r="H6" s="34" t="s">
        <v>51</v>
      </c>
      <c r="I6" s="42" t="s">
        <v>55</v>
      </c>
    </row>
    <row r="7" spans="2:9" ht="34" x14ac:dyDescent="0.2">
      <c r="B7" s="41"/>
      <c r="C7" s="34" t="s">
        <v>42</v>
      </c>
      <c r="D7" s="34"/>
      <c r="E7" s="34" t="s">
        <v>38</v>
      </c>
      <c r="F7" s="34"/>
      <c r="G7" s="34" t="s">
        <v>47</v>
      </c>
      <c r="H7" s="34"/>
      <c r="I7" s="42" t="s">
        <v>56</v>
      </c>
    </row>
    <row r="8" spans="2:9" ht="17" x14ac:dyDescent="0.2">
      <c r="B8" s="41"/>
      <c r="C8" s="34"/>
      <c r="D8" s="34"/>
      <c r="E8" s="34"/>
      <c r="F8" s="34"/>
      <c r="G8" s="34"/>
      <c r="H8" s="34"/>
      <c r="I8" s="42" t="s">
        <v>57</v>
      </c>
    </row>
    <row r="9" spans="2:9" ht="17" x14ac:dyDescent="0.2">
      <c r="B9" s="41"/>
      <c r="C9" s="34"/>
      <c r="D9" s="34"/>
      <c r="E9" s="34"/>
      <c r="F9" s="34"/>
      <c r="G9" s="34"/>
      <c r="H9" s="34"/>
      <c r="I9" s="42" t="s">
        <v>58</v>
      </c>
    </row>
    <row r="10" spans="2:9" ht="35" thickBot="1" x14ac:dyDescent="0.25">
      <c r="B10" s="43"/>
      <c r="C10" s="44"/>
      <c r="D10" s="44"/>
      <c r="E10" s="44"/>
      <c r="F10" s="44"/>
      <c r="G10" s="44"/>
      <c r="H10" s="44"/>
      <c r="I10" s="4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Dickinson</dc:creator>
  <cp:lastModifiedBy>Dave Dickinson</cp:lastModifiedBy>
  <dcterms:created xsi:type="dcterms:W3CDTF">2022-07-29T10:05:19Z</dcterms:created>
  <dcterms:modified xsi:type="dcterms:W3CDTF">2022-07-29T11:16:08Z</dcterms:modified>
</cp:coreProperties>
</file>