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 autoCompressPictures="0"/>
  <bookViews>
    <workbookView xWindow="0" yWindow="-435" windowWidth="25440" windowHeight="15990" tabRatio="500"/>
  </bookViews>
  <sheets>
    <sheet name="Class Ranking" sheetId="1" r:id="rId1"/>
    <sheet name="Formulas" sheetId="2" r:id="rId2"/>
  </sheets>
  <definedNames>
    <definedName name="_xlnm._FilterDatabase" localSheetId="0" hidden="1">'Class Ranking'!$A$21:$Q$116</definedName>
    <definedName name="_xlnm._FilterDatabase" localSheetId="1" hidden="1">Formulas!$A$1:$E$1393</definedName>
    <definedName name="STUDENTS_LIST">'Class Ranking'!$C$22:$C$116</definedName>
  </definedNames>
  <calcPr calcId="145621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16" i="1" l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Q116" i="1"/>
  <c r="P116" i="1"/>
  <c r="Q115" i="1"/>
  <c r="P115" i="1"/>
  <c r="Q114" i="1"/>
  <c r="P114" i="1"/>
  <c r="Q113" i="1"/>
  <c r="P113" i="1"/>
  <c r="Q112" i="1"/>
  <c r="P112" i="1"/>
  <c r="Q111" i="1"/>
  <c r="P111" i="1"/>
  <c r="Q110" i="1"/>
  <c r="P110" i="1"/>
  <c r="Q109" i="1"/>
  <c r="P109" i="1"/>
  <c r="Q108" i="1"/>
  <c r="P10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Q77" i="1"/>
  <c r="P77" i="1"/>
  <c r="Q76" i="1"/>
  <c r="P76" i="1"/>
  <c r="Q75" i="1"/>
  <c r="P75" i="1"/>
  <c r="Q74" i="1"/>
  <c r="P7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Q43" i="1"/>
  <c r="P43" i="1"/>
  <c r="Q42" i="1"/>
  <c r="P42" i="1"/>
  <c r="Q41" i="1"/>
  <c r="P41" i="1"/>
  <c r="Q40" i="1"/>
  <c r="P40" i="1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V6" i="1"/>
  <c r="W21" i="1"/>
  <c r="V21" i="1"/>
  <c r="U21" i="1"/>
  <c r="W20" i="1"/>
  <c r="V20" i="1"/>
  <c r="U20" i="1"/>
  <c r="W19" i="1"/>
  <c r="V19" i="1"/>
  <c r="U19" i="1"/>
  <c r="W18" i="1"/>
  <c r="V18" i="1"/>
  <c r="U18" i="1"/>
  <c r="W17" i="1"/>
  <c r="V17" i="1"/>
  <c r="U17" i="1"/>
  <c r="W16" i="1"/>
  <c r="V16" i="1"/>
  <c r="U16" i="1"/>
  <c r="W15" i="1"/>
  <c r="V15" i="1"/>
  <c r="U15" i="1"/>
  <c r="W14" i="1"/>
  <c r="V14" i="1"/>
  <c r="U14" i="1"/>
  <c r="W13" i="1"/>
  <c r="V13" i="1"/>
  <c r="U13" i="1"/>
  <c r="W12" i="1"/>
  <c r="V12" i="1"/>
  <c r="U12" i="1"/>
  <c r="W11" i="1"/>
  <c r="V11" i="1"/>
  <c r="U11" i="1"/>
  <c r="W10" i="1"/>
  <c r="V10" i="1"/>
  <c r="U10" i="1"/>
  <c r="W9" i="1"/>
  <c r="V9" i="1"/>
  <c r="U9" i="1"/>
  <c r="W8" i="1"/>
  <c r="V8" i="1"/>
  <c r="U8" i="1"/>
  <c r="W7" i="1"/>
  <c r="V7" i="1"/>
  <c r="U7" i="1"/>
  <c r="W6" i="1"/>
  <c r="U6" i="1"/>
  <c r="W5" i="1"/>
  <c r="V5" i="1"/>
  <c r="U5" i="1"/>
  <c r="L87" i="1"/>
  <c r="K87" i="1"/>
  <c r="J87" i="1"/>
  <c r="L90" i="1"/>
  <c r="K90" i="1"/>
  <c r="J90" i="1"/>
  <c r="L40" i="1"/>
  <c r="K40" i="1"/>
  <c r="J40" i="1"/>
  <c r="L89" i="1"/>
  <c r="K89" i="1"/>
  <c r="J89" i="1"/>
  <c r="L88" i="1"/>
  <c r="K88" i="1"/>
  <c r="J88" i="1"/>
  <c r="L76" i="1"/>
  <c r="K76" i="1"/>
  <c r="J76" i="1"/>
  <c r="L39" i="1"/>
  <c r="K39" i="1"/>
  <c r="J39" i="1"/>
  <c r="L56" i="1"/>
  <c r="K56" i="1"/>
  <c r="J56" i="1"/>
  <c r="L38" i="1"/>
  <c r="K38" i="1"/>
  <c r="J38" i="1"/>
  <c r="L53" i="1"/>
  <c r="K53" i="1"/>
  <c r="J53" i="1"/>
  <c r="L115" i="1"/>
  <c r="K115" i="1"/>
  <c r="J115" i="1"/>
  <c r="L114" i="1"/>
  <c r="K114" i="1"/>
  <c r="J114" i="1"/>
  <c r="L69" i="1"/>
  <c r="K69" i="1"/>
  <c r="J69" i="1"/>
  <c r="L47" i="1"/>
  <c r="K47" i="1"/>
  <c r="J47" i="1"/>
  <c r="L82" i="1"/>
  <c r="K82" i="1"/>
  <c r="J82" i="1"/>
  <c r="L94" i="1"/>
  <c r="K94" i="1"/>
  <c r="J94" i="1"/>
  <c r="L46" i="1"/>
  <c r="K46" i="1"/>
  <c r="J46" i="1"/>
  <c r="L45" i="1"/>
  <c r="K45" i="1"/>
  <c r="J45" i="1"/>
  <c r="L52" i="1"/>
  <c r="K52" i="1"/>
  <c r="J52" i="1"/>
  <c r="L86" i="1"/>
  <c r="K86" i="1"/>
  <c r="J86" i="1"/>
  <c r="L50" i="1"/>
  <c r="K50" i="1"/>
  <c r="J50" i="1"/>
  <c r="L106" i="1"/>
  <c r="K106" i="1"/>
  <c r="J106" i="1"/>
  <c r="L93" i="1"/>
  <c r="K93" i="1"/>
  <c r="J93" i="1"/>
  <c r="L37" i="1"/>
  <c r="K37" i="1"/>
  <c r="J37" i="1"/>
  <c r="L81" i="1"/>
  <c r="K81" i="1"/>
  <c r="J81" i="1"/>
  <c r="L103" i="1"/>
  <c r="K103" i="1"/>
  <c r="J103" i="1"/>
  <c r="L75" i="1"/>
  <c r="K75" i="1"/>
  <c r="J75" i="1"/>
  <c r="L74" i="1"/>
  <c r="K74" i="1"/>
  <c r="J74" i="1"/>
  <c r="L108" i="1"/>
  <c r="K108" i="1"/>
  <c r="J108" i="1"/>
  <c r="L80" i="1"/>
  <c r="K80" i="1"/>
  <c r="J80" i="1"/>
  <c r="L65" i="1"/>
  <c r="K65" i="1"/>
  <c r="J65" i="1"/>
  <c r="L73" i="1"/>
  <c r="K73" i="1"/>
  <c r="J73" i="1"/>
  <c r="L64" i="1"/>
  <c r="K64" i="1"/>
  <c r="J64" i="1"/>
  <c r="L49" i="1"/>
  <c r="K49" i="1"/>
  <c r="J49" i="1"/>
  <c r="L72" i="1"/>
  <c r="K72" i="1"/>
  <c r="J72" i="1"/>
  <c r="L27" i="1"/>
  <c r="K27" i="1"/>
  <c r="J27" i="1"/>
  <c r="L35" i="1"/>
  <c r="K35" i="1"/>
  <c r="J35" i="1"/>
  <c r="L48" i="1"/>
  <c r="K48" i="1"/>
  <c r="J48" i="1"/>
  <c r="L44" i="1"/>
  <c r="K44" i="1"/>
  <c r="J44" i="1"/>
  <c r="L51" i="1"/>
  <c r="K51" i="1"/>
  <c r="J51" i="1"/>
  <c r="L79" i="1"/>
  <c r="K79" i="1"/>
  <c r="J79" i="1"/>
  <c r="L43" i="1"/>
  <c r="K43" i="1"/>
  <c r="J43" i="1"/>
  <c r="L42" i="1"/>
  <c r="K42" i="1"/>
  <c r="J42" i="1"/>
  <c r="L100" i="1"/>
  <c r="K100" i="1"/>
  <c r="J100" i="1"/>
  <c r="L113" i="1"/>
  <c r="K113" i="1"/>
  <c r="J113" i="1"/>
  <c r="L101" i="1"/>
  <c r="K101" i="1"/>
  <c r="J101" i="1"/>
  <c r="L105" i="1"/>
  <c r="K105" i="1"/>
  <c r="J105" i="1"/>
  <c r="L112" i="1"/>
  <c r="K112" i="1"/>
  <c r="J112" i="1"/>
  <c r="L62" i="1"/>
  <c r="K62" i="1"/>
  <c r="J62" i="1"/>
  <c r="L34" i="1"/>
  <c r="K34" i="1"/>
  <c r="J34" i="1"/>
  <c r="L78" i="1"/>
  <c r="K78" i="1"/>
  <c r="J78" i="1"/>
  <c r="L61" i="1"/>
  <c r="K61" i="1"/>
  <c r="J61" i="1"/>
  <c r="L26" i="1"/>
  <c r="K26" i="1"/>
  <c r="J26" i="1"/>
  <c r="L36" i="1"/>
  <c r="K36" i="1"/>
  <c r="J36" i="1"/>
  <c r="L68" i="1"/>
  <c r="K68" i="1"/>
  <c r="J68" i="1"/>
  <c r="L99" i="1"/>
  <c r="K99" i="1"/>
  <c r="J99" i="1"/>
  <c r="L33" i="1"/>
  <c r="K33" i="1"/>
  <c r="J33" i="1"/>
  <c r="L60" i="1"/>
  <c r="K60" i="1"/>
  <c r="J60" i="1"/>
  <c r="L59" i="1"/>
  <c r="K59" i="1"/>
  <c r="J59" i="1"/>
  <c r="L58" i="1"/>
  <c r="K58" i="1"/>
  <c r="J58" i="1"/>
  <c r="L41" i="1"/>
  <c r="K41" i="1"/>
  <c r="J41" i="1"/>
  <c r="L77" i="1"/>
  <c r="K77" i="1"/>
  <c r="J77" i="1"/>
  <c r="L25" i="1"/>
  <c r="K25" i="1"/>
  <c r="J25" i="1"/>
  <c r="L63" i="1"/>
  <c r="K63" i="1"/>
  <c r="J63" i="1"/>
  <c r="L57" i="1"/>
  <c r="K57" i="1"/>
  <c r="J57" i="1"/>
  <c r="L111" i="1"/>
  <c r="K111" i="1"/>
  <c r="J111" i="1"/>
  <c r="L32" i="1"/>
  <c r="K32" i="1"/>
  <c r="J32" i="1"/>
  <c r="L116" i="1"/>
  <c r="K116" i="1"/>
  <c r="J116" i="1"/>
  <c r="L98" i="1"/>
  <c r="K98" i="1"/>
  <c r="J98" i="1"/>
  <c r="L104" i="1"/>
  <c r="K104" i="1"/>
  <c r="J104" i="1"/>
  <c r="L29" i="1"/>
  <c r="K29" i="1"/>
  <c r="J29" i="1"/>
  <c r="L24" i="1"/>
  <c r="K24" i="1"/>
  <c r="J24" i="1"/>
  <c r="L67" i="1"/>
  <c r="K67" i="1"/>
  <c r="J67" i="1"/>
  <c r="L66" i="1"/>
  <c r="K66" i="1"/>
  <c r="J66" i="1"/>
  <c r="L31" i="1"/>
  <c r="K31" i="1"/>
  <c r="J31" i="1"/>
  <c r="L30" i="1"/>
  <c r="K30" i="1"/>
  <c r="J30" i="1"/>
  <c r="L97" i="1"/>
  <c r="K97" i="1"/>
  <c r="J97" i="1"/>
  <c r="L55" i="1"/>
  <c r="K55" i="1"/>
  <c r="J55" i="1"/>
  <c r="L110" i="1"/>
  <c r="K110" i="1"/>
  <c r="J110" i="1"/>
  <c r="L71" i="1"/>
  <c r="K71" i="1"/>
  <c r="J71" i="1"/>
  <c r="L23" i="1"/>
  <c r="K23" i="1"/>
  <c r="J23" i="1"/>
  <c r="L22" i="1"/>
  <c r="K22" i="1"/>
  <c r="J22" i="1"/>
  <c r="L85" i="1"/>
  <c r="K85" i="1"/>
  <c r="J85" i="1"/>
  <c r="L54" i="1"/>
  <c r="K54" i="1"/>
  <c r="J54" i="1"/>
  <c r="L96" i="1"/>
  <c r="K96" i="1"/>
  <c r="J96" i="1"/>
  <c r="L95" i="1"/>
  <c r="K95" i="1"/>
  <c r="J95" i="1"/>
  <c r="L70" i="1"/>
  <c r="K70" i="1"/>
  <c r="J70" i="1"/>
  <c r="L92" i="1"/>
  <c r="K92" i="1"/>
  <c r="J92" i="1"/>
  <c r="L91" i="1"/>
  <c r="K91" i="1"/>
  <c r="J91" i="1"/>
  <c r="L84" i="1"/>
  <c r="K84" i="1"/>
  <c r="J84" i="1"/>
  <c r="L83" i="1"/>
  <c r="K83" i="1"/>
  <c r="J83" i="1"/>
  <c r="L107" i="1"/>
  <c r="K107" i="1"/>
  <c r="J107" i="1"/>
  <c r="L28" i="1"/>
  <c r="K28" i="1"/>
  <c r="J28" i="1"/>
  <c r="L102" i="1"/>
  <c r="K102" i="1"/>
  <c r="J102" i="1"/>
  <c r="L109" i="1"/>
  <c r="K109" i="1"/>
  <c r="J109" i="1"/>
  <c r="H87" i="1"/>
  <c r="H90" i="1"/>
  <c r="H40" i="1"/>
  <c r="H89" i="1"/>
  <c r="H88" i="1"/>
  <c r="H76" i="1"/>
  <c r="H39" i="1"/>
  <c r="H56" i="1"/>
  <c r="H38" i="1"/>
  <c r="H53" i="1"/>
  <c r="H115" i="1"/>
  <c r="H114" i="1"/>
  <c r="H69" i="1"/>
  <c r="H47" i="1"/>
  <c r="H82" i="1"/>
  <c r="H46" i="1"/>
  <c r="H45" i="1"/>
  <c r="H52" i="1"/>
  <c r="H86" i="1"/>
  <c r="H50" i="1"/>
  <c r="H106" i="1"/>
  <c r="H37" i="1"/>
  <c r="H81" i="1"/>
  <c r="H103" i="1"/>
  <c r="H75" i="1"/>
  <c r="H74" i="1"/>
  <c r="H108" i="1"/>
  <c r="H80" i="1"/>
  <c r="H65" i="1"/>
  <c r="H73" i="1"/>
  <c r="H64" i="1"/>
  <c r="H49" i="1"/>
  <c r="H72" i="1"/>
  <c r="H27" i="1"/>
  <c r="H35" i="1"/>
  <c r="H48" i="1"/>
  <c r="H44" i="1"/>
  <c r="H51" i="1"/>
  <c r="H79" i="1"/>
  <c r="H43" i="1"/>
  <c r="H42" i="1"/>
  <c r="H100" i="1"/>
  <c r="H113" i="1"/>
  <c r="H101" i="1"/>
  <c r="H105" i="1"/>
  <c r="H112" i="1"/>
  <c r="H62" i="1"/>
  <c r="H34" i="1"/>
  <c r="H78" i="1"/>
  <c r="H61" i="1"/>
  <c r="H26" i="1"/>
  <c r="H36" i="1"/>
  <c r="H68" i="1"/>
  <c r="H99" i="1"/>
  <c r="H33" i="1"/>
  <c r="H60" i="1"/>
  <c r="H59" i="1"/>
  <c r="H58" i="1"/>
  <c r="H41" i="1"/>
  <c r="H77" i="1"/>
  <c r="H25" i="1"/>
  <c r="H63" i="1"/>
  <c r="H57" i="1"/>
  <c r="H111" i="1"/>
  <c r="H32" i="1"/>
  <c r="H116" i="1"/>
  <c r="H98" i="1"/>
  <c r="H104" i="1"/>
  <c r="H29" i="1"/>
  <c r="H24" i="1"/>
  <c r="H67" i="1"/>
  <c r="H66" i="1"/>
  <c r="H31" i="1"/>
  <c r="H30" i="1"/>
  <c r="H97" i="1"/>
  <c r="H55" i="1"/>
  <c r="H110" i="1"/>
  <c r="H23" i="1"/>
  <c r="H85" i="1"/>
  <c r="H54" i="1"/>
  <c r="H96" i="1"/>
  <c r="H95" i="1"/>
  <c r="H70" i="1"/>
  <c r="H92" i="1"/>
  <c r="H91" i="1"/>
  <c r="H84" i="1"/>
  <c r="H83" i="1"/>
  <c r="H107" i="1"/>
  <c r="H28" i="1"/>
  <c r="H102" i="1"/>
  <c r="H109" i="1"/>
  <c r="H94" i="1"/>
  <c r="H93" i="1"/>
  <c r="H71" i="1"/>
  <c r="H22" i="1"/>
  <c r="F87" i="1"/>
  <c r="F90" i="1"/>
  <c r="F40" i="1"/>
  <c r="F89" i="1"/>
  <c r="F88" i="1"/>
  <c r="F76" i="1"/>
  <c r="F39" i="1"/>
  <c r="F56" i="1"/>
  <c r="F38" i="1"/>
  <c r="F53" i="1"/>
  <c r="F115" i="1"/>
  <c r="F114" i="1"/>
  <c r="F69" i="1"/>
  <c r="F47" i="1"/>
  <c r="F82" i="1"/>
  <c r="F46" i="1"/>
  <c r="F45" i="1"/>
  <c r="F52" i="1"/>
  <c r="F86" i="1"/>
  <c r="F50" i="1"/>
  <c r="F106" i="1"/>
  <c r="F37" i="1"/>
  <c r="F81" i="1"/>
  <c r="F103" i="1"/>
  <c r="F75" i="1"/>
  <c r="F74" i="1"/>
  <c r="F108" i="1"/>
  <c r="F80" i="1"/>
  <c r="F65" i="1"/>
  <c r="F73" i="1"/>
  <c r="F64" i="1"/>
  <c r="F49" i="1"/>
  <c r="F72" i="1"/>
  <c r="F27" i="1"/>
  <c r="F35" i="1"/>
  <c r="F48" i="1"/>
  <c r="F44" i="1"/>
  <c r="F51" i="1"/>
  <c r="F79" i="1"/>
  <c r="F43" i="1"/>
  <c r="F42" i="1"/>
  <c r="F100" i="1"/>
  <c r="F113" i="1"/>
  <c r="F101" i="1"/>
  <c r="F105" i="1"/>
  <c r="F112" i="1"/>
  <c r="F62" i="1"/>
  <c r="F34" i="1"/>
  <c r="F78" i="1"/>
  <c r="F61" i="1"/>
  <c r="F26" i="1"/>
  <c r="F36" i="1"/>
  <c r="F68" i="1"/>
  <c r="F99" i="1"/>
  <c r="F33" i="1"/>
  <c r="F60" i="1"/>
  <c r="F59" i="1"/>
  <c r="F58" i="1"/>
  <c r="F41" i="1"/>
  <c r="F77" i="1"/>
  <c r="F25" i="1"/>
  <c r="F63" i="1"/>
  <c r="F57" i="1"/>
  <c r="F111" i="1"/>
  <c r="F32" i="1"/>
  <c r="F116" i="1"/>
  <c r="F98" i="1"/>
  <c r="F104" i="1"/>
  <c r="F29" i="1"/>
  <c r="F24" i="1"/>
  <c r="F67" i="1"/>
  <c r="F66" i="1"/>
  <c r="F31" i="1"/>
  <c r="F30" i="1"/>
  <c r="F97" i="1"/>
  <c r="F55" i="1"/>
  <c r="F110" i="1"/>
  <c r="F23" i="1"/>
  <c r="F85" i="1"/>
  <c r="F54" i="1"/>
  <c r="F96" i="1"/>
  <c r="F95" i="1"/>
  <c r="F70" i="1"/>
  <c r="F92" i="1"/>
  <c r="F91" i="1"/>
  <c r="F84" i="1"/>
  <c r="F83" i="1"/>
  <c r="F107" i="1"/>
  <c r="F28" i="1"/>
  <c r="F102" i="1"/>
  <c r="F109" i="1"/>
  <c r="F94" i="1"/>
  <c r="F93" i="1"/>
  <c r="F71" i="1"/>
  <c r="F22" i="1"/>
  <c r="G22" i="1"/>
  <c r="G71" i="1"/>
  <c r="G93" i="1"/>
  <c r="G94" i="1"/>
  <c r="G109" i="1"/>
  <c r="G102" i="1"/>
  <c r="G28" i="1"/>
  <c r="G107" i="1"/>
  <c r="G83" i="1"/>
  <c r="G84" i="1"/>
  <c r="G91" i="1"/>
  <c r="G92" i="1"/>
  <c r="G70" i="1"/>
  <c r="G95" i="1"/>
  <c r="G96" i="1"/>
  <c r="G54" i="1"/>
  <c r="G85" i="1"/>
  <c r="G23" i="1"/>
  <c r="G110" i="1"/>
  <c r="G55" i="1"/>
  <c r="G97" i="1"/>
  <c r="G30" i="1"/>
  <c r="G31" i="1"/>
  <c r="G66" i="1"/>
  <c r="G67" i="1"/>
  <c r="G24" i="1"/>
  <c r="G29" i="1"/>
  <c r="G104" i="1"/>
  <c r="G98" i="1"/>
  <c r="G116" i="1"/>
  <c r="G32" i="1"/>
  <c r="G111" i="1"/>
  <c r="G57" i="1"/>
  <c r="G63" i="1"/>
  <c r="G25" i="1"/>
  <c r="G77" i="1"/>
  <c r="G41" i="1"/>
  <c r="G58" i="1"/>
  <c r="G59" i="1"/>
  <c r="G60" i="1"/>
  <c r="G33" i="1"/>
  <c r="G99" i="1"/>
  <c r="G68" i="1"/>
  <c r="G36" i="1"/>
  <c r="G26" i="1"/>
  <c r="G61" i="1"/>
  <c r="G78" i="1"/>
  <c r="G34" i="1"/>
  <c r="G62" i="1"/>
  <c r="G112" i="1"/>
  <c r="G105" i="1"/>
  <c r="G101" i="1"/>
  <c r="G113" i="1"/>
  <c r="G100" i="1"/>
  <c r="G42" i="1"/>
  <c r="G43" i="1"/>
  <c r="G79" i="1"/>
  <c r="G51" i="1"/>
  <c r="G44" i="1"/>
  <c r="G48" i="1"/>
  <c r="G35" i="1"/>
  <c r="G27" i="1"/>
  <c r="G72" i="1"/>
  <c r="G49" i="1"/>
  <c r="G64" i="1"/>
  <c r="G73" i="1"/>
  <c r="G65" i="1"/>
  <c r="G80" i="1"/>
  <c r="G108" i="1"/>
  <c r="G74" i="1"/>
  <c r="G75" i="1"/>
  <c r="G103" i="1"/>
  <c r="G81" i="1"/>
  <c r="G37" i="1"/>
  <c r="G106" i="1"/>
  <c r="G50" i="1"/>
  <c r="G86" i="1"/>
  <c r="G52" i="1"/>
  <c r="G45" i="1"/>
  <c r="G46" i="1"/>
  <c r="G82" i="1"/>
  <c r="G47" i="1"/>
  <c r="G69" i="1"/>
  <c r="G114" i="1"/>
  <c r="G115" i="1"/>
  <c r="G53" i="1"/>
  <c r="G38" i="1"/>
  <c r="G56" i="1"/>
  <c r="G39" i="1"/>
  <c r="G76" i="1"/>
  <c r="G88" i="1"/>
  <c r="G89" i="1"/>
  <c r="G40" i="1"/>
  <c r="G90" i="1"/>
  <c r="G87" i="1"/>
  <c r="A11" i="1"/>
  <c r="A12" i="1"/>
  <c r="A13" i="1"/>
  <c r="A14" i="1"/>
  <c r="A15" i="1"/>
  <c r="A16" i="1"/>
  <c r="A17" i="1"/>
  <c r="A18" i="1"/>
  <c r="A19" i="1"/>
  <c r="D19" i="1"/>
  <c r="E19" i="1"/>
  <c r="D18" i="1"/>
  <c r="E18" i="1"/>
  <c r="D17" i="1"/>
  <c r="E17" i="1"/>
  <c r="D16" i="1"/>
  <c r="E16" i="1"/>
  <c r="D15" i="1"/>
  <c r="E15" i="1"/>
  <c r="D14" i="1"/>
  <c r="E14" i="1"/>
  <c r="D13" i="1"/>
  <c r="E13" i="1"/>
  <c r="D12" i="1"/>
  <c r="E12" i="1"/>
  <c r="D11" i="1"/>
  <c r="E11" i="1"/>
  <c r="D10" i="1"/>
  <c r="E10" i="1"/>
  <c r="E22" i="1"/>
  <c r="E71" i="1"/>
  <c r="E93" i="1"/>
  <c r="E94" i="1"/>
  <c r="E109" i="1"/>
  <c r="E102" i="1"/>
  <c r="E28" i="1"/>
  <c r="E107" i="1"/>
  <c r="E83" i="1"/>
  <c r="E84" i="1"/>
  <c r="E91" i="1"/>
  <c r="E92" i="1"/>
  <c r="E70" i="1"/>
  <c r="E95" i="1"/>
  <c r="E96" i="1"/>
  <c r="E54" i="1"/>
  <c r="E85" i="1"/>
  <c r="E23" i="1"/>
  <c r="E110" i="1"/>
  <c r="E55" i="1"/>
  <c r="E97" i="1"/>
  <c r="E30" i="1"/>
  <c r="E31" i="1"/>
  <c r="E66" i="1"/>
  <c r="E67" i="1"/>
  <c r="E24" i="1"/>
  <c r="E29" i="1"/>
  <c r="E104" i="1"/>
  <c r="E98" i="1"/>
  <c r="E116" i="1"/>
  <c r="E32" i="1"/>
  <c r="E111" i="1"/>
  <c r="E57" i="1"/>
  <c r="E63" i="1"/>
  <c r="E25" i="1"/>
  <c r="E77" i="1"/>
  <c r="E41" i="1"/>
  <c r="E58" i="1"/>
  <c r="E59" i="1"/>
  <c r="E60" i="1"/>
  <c r="E33" i="1"/>
  <c r="E99" i="1"/>
  <c r="E68" i="1"/>
  <c r="E36" i="1"/>
  <c r="E26" i="1"/>
  <c r="E61" i="1"/>
  <c r="E78" i="1"/>
  <c r="E34" i="1"/>
  <c r="E62" i="1"/>
  <c r="E112" i="1"/>
  <c r="E105" i="1"/>
  <c r="E101" i="1"/>
  <c r="E113" i="1"/>
  <c r="E100" i="1"/>
  <c r="E42" i="1"/>
  <c r="E43" i="1"/>
  <c r="E79" i="1"/>
  <c r="E51" i="1"/>
  <c r="E44" i="1"/>
  <c r="E48" i="1"/>
  <c r="E35" i="1"/>
  <c r="E27" i="1"/>
  <c r="E72" i="1"/>
  <c r="E49" i="1"/>
  <c r="E64" i="1"/>
  <c r="E73" i="1"/>
  <c r="E65" i="1"/>
  <c r="E80" i="1"/>
  <c r="E108" i="1"/>
  <c r="E74" i="1"/>
  <c r="E75" i="1"/>
  <c r="E103" i="1"/>
  <c r="E81" i="1"/>
  <c r="E37" i="1"/>
  <c r="E106" i="1"/>
  <c r="E50" i="1"/>
  <c r="E86" i="1"/>
  <c r="E52" i="1"/>
  <c r="E45" i="1"/>
  <c r="E46" i="1"/>
  <c r="E82" i="1"/>
  <c r="E47" i="1"/>
  <c r="E69" i="1"/>
  <c r="E114" i="1"/>
  <c r="E115" i="1"/>
  <c r="E53" i="1"/>
  <c r="E38" i="1"/>
  <c r="E56" i="1"/>
  <c r="E39" i="1"/>
  <c r="E76" i="1"/>
  <c r="E88" i="1"/>
  <c r="E89" i="1"/>
  <c r="E40" i="1"/>
  <c r="E90" i="1"/>
  <c r="E87" i="1"/>
  <c r="B19" i="1"/>
  <c r="C19" i="1"/>
  <c r="B18" i="1"/>
  <c r="C18" i="1"/>
  <c r="B17" i="1"/>
  <c r="C17" i="1"/>
  <c r="B16" i="1"/>
  <c r="C16" i="1"/>
  <c r="B15" i="1"/>
  <c r="C15" i="1"/>
  <c r="B14" i="1"/>
  <c r="C14" i="1"/>
  <c r="B13" i="1"/>
  <c r="C13" i="1"/>
  <c r="B12" i="1"/>
  <c r="C12" i="1"/>
  <c r="B11" i="1"/>
  <c r="C11" i="1"/>
  <c r="B10" i="1"/>
  <c r="C10" i="1"/>
  <c r="K10" i="1"/>
  <c r="G11" i="1"/>
  <c r="K11" i="1"/>
  <c r="G12" i="1"/>
  <c r="K12" i="1"/>
  <c r="G13" i="1"/>
  <c r="K13" i="1"/>
  <c r="G14" i="1"/>
  <c r="K14" i="1"/>
  <c r="G15" i="1"/>
  <c r="K15" i="1"/>
  <c r="G16" i="1"/>
  <c r="K16" i="1"/>
  <c r="L10" i="1" a="1"/>
  <c r="L10" i="1"/>
  <c r="L11" i="1"/>
  <c r="L12" i="1"/>
  <c r="L13" i="1"/>
  <c r="L14" i="1"/>
  <c r="L15" i="1"/>
  <c r="L16" i="1"/>
  <c r="H10" i="1" a="1"/>
  <c r="H10" i="1"/>
  <c r="H11" i="1"/>
  <c r="H12" i="1"/>
  <c r="H13" i="1"/>
  <c r="H14" i="1"/>
  <c r="H15" i="1"/>
  <c r="H16" i="1"/>
  <c r="M16" i="1"/>
  <c r="M15" i="1"/>
  <c r="M14" i="1"/>
  <c r="M13" i="1"/>
  <c r="M12" i="1"/>
  <c r="M11" i="1"/>
  <c r="M10" i="1"/>
  <c r="I10" i="1"/>
  <c r="I11" i="1"/>
  <c r="I12" i="1"/>
  <c r="I13" i="1"/>
  <c r="I14" i="1"/>
  <c r="I15" i="1"/>
  <c r="I16" i="1"/>
  <c r="D9" i="1"/>
  <c r="K9" i="1"/>
  <c r="B9" i="1"/>
  <c r="G9" i="1"/>
  <c r="C7" i="1"/>
  <c r="C6" i="1"/>
  <c r="C5" i="1"/>
  <c r="B7" i="1"/>
  <c r="B6" i="1"/>
  <c r="B5" i="1"/>
  <c r="C4" i="1"/>
  <c r="B4" i="1"/>
  <c r="C3" i="1"/>
  <c r="B3" i="1"/>
  <c r="G21" i="1"/>
  <c r="E21" i="1"/>
</calcChain>
</file>

<file path=xl/sharedStrings.xml><?xml version="1.0" encoding="utf-8"?>
<sst xmlns="http://schemas.openxmlformats.org/spreadsheetml/2006/main" count="5994" uniqueCount="3781">
  <si>
    <t>StudentNumber</t>
  </si>
  <si>
    <t>250483381</t>
  </si>
  <si>
    <t>250485990</t>
  </si>
  <si>
    <t>250487399</t>
  </si>
  <si>
    <t>250507581</t>
  </si>
  <si>
    <t>250521114</t>
  </si>
  <si>
    <t>250527076</t>
  </si>
  <si>
    <t>250527500</t>
  </si>
  <si>
    <t>250530662</t>
  </si>
  <si>
    <t>250535130</t>
  </si>
  <si>
    <t>250537469</t>
  </si>
  <si>
    <t>250559416</t>
  </si>
  <si>
    <t>250560920</t>
  </si>
  <si>
    <t>250565909</t>
  </si>
  <si>
    <t>250566798</t>
  </si>
  <si>
    <t>250567545</t>
  </si>
  <si>
    <t>250568390</t>
  </si>
  <si>
    <t>250568939</t>
  </si>
  <si>
    <t>250569489</t>
  </si>
  <si>
    <t>250569593</t>
  </si>
  <si>
    <t>250571644</t>
  </si>
  <si>
    <t>250573438</t>
  </si>
  <si>
    <t>250574875</t>
  </si>
  <si>
    <t>250574982</t>
  </si>
  <si>
    <t>250576573</t>
  </si>
  <si>
    <t>250576720</t>
  </si>
  <si>
    <t>250577214</t>
  </si>
  <si>
    <t>250578875</t>
  </si>
  <si>
    <t>250579349</t>
  </si>
  <si>
    <t>250579825</t>
  </si>
  <si>
    <t>250580924</t>
  </si>
  <si>
    <t>250582177</t>
  </si>
  <si>
    <t>250590567</t>
  </si>
  <si>
    <t>250599791</t>
  </si>
  <si>
    <t>250706953</t>
  </si>
  <si>
    <t>250771130</t>
  </si>
  <si>
    <t>250771131</t>
  </si>
  <si>
    <t>250771153</t>
  </si>
  <si>
    <t>250532950</t>
  </si>
  <si>
    <t>250584128</t>
  </si>
  <si>
    <t>250583646</t>
  </si>
  <si>
    <t>250575261</t>
  </si>
  <si>
    <t>250590352</t>
  </si>
  <si>
    <t>250566607</t>
  </si>
  <si>
    <t>250706957</t>
  </si>
  <si>
    <t>250706958</t>
  </si>
  <si>
    <t>250579078</t>
  </si>
  <si>
    <t>250575078</t>
  </si>
  <si>
    <t>250559220</t>
  </si>
  <si>
    <t>250589645</t>
  </si>
  <si>
    <t>250561901</t>
  </si>
  <si>
    <t>250574917</t>
  </si>
  <si>
    <t>250574665</t>
  </si>
  <si>
    <t>250573024</t>
  </si>
  <si>
    <t>250561609</t>
  </si>
  <si>
    <t>250573253</t>
  </si>
  <si>
    <t>250577208</t>
  </si>
  <si>
    <t>250581964</t>
  </si>
  <si>
    <t>250575062</t>
  </si>
  <si>
    <t>250562304</t>
  </si>
  <si>
    <t>250771133</t>
  </si>
  <si>
    <t>250571787</t>
  </si>
  <si>
    <t>250587616</t>
  </si>
  <si>
    <t>250575254</t>
  </si>
  <si>
    <t>250561572</t>
  </si>
  <si>
    <t>250571872</t>
  </si>
  <si>
    <t>250531625</t>
  </si>
  <si>
    <t>250569527</t>
  </si>
  <si>
    <t>250554958</t>
  </si>
  <si>
    <t>250583449</t>
  </si>
  <si>
    <t>250531691</t>
  </si>
  <si>
    <t>250584202</t>
  </si>
  <si>
    <t>250575356</t>
  </si>
  <si>
    <t>250567331</t>
  </si>
  <si>
    <t>250507527</t>
  </si>
  <si>
    <t>250557904</t>
  </si>
  <si>
    <t>250561394</t>
  </si>
  <si>
    <t>250566308</t>
  </si>
  <si>
    <t>250581808</t>
  </si>
  <si>
    <t>250557841</t>
  </si>
  <si>
    <t>250575355</t>
  </si>
  <si>
    <t>250580672</t>
  </si>
  <si>
    <t>250592465</t>
  </si>
  <si>
    <t>250505180</t>
  </si>
  <si>
    <t>250571867</t>
  </si>
  <si>
    <t>250585657</t>
  </si>
  <si>
    <t>250771151</t>
  </si>
  <si>
    <t>250571821</t>
  </si>
  <si>
    <t>250565492</t>
  </si>
  <si>
    <t>250563091</t>
  </si>
  <si>
    <t>250562480</t>
  </si>
  <si>
    <t>250586354</t>
  </si>
  <si>
    <t>SA1</t>
  </si>
  <si>
    <t>SA2</t>
  </si>
  <si>
    <t>SA3</t>
  </si>
  <si>
    <t>SA4</t>
  </si>
  <si>
    <t>SA5</t>
  </si>
  <si>
    <t>Participation</t>
  </si>
  <si>
    <t>Section</t>
  </si>
  <si>
    <t>Name</t>
  </si>
  <si>
    <t>FP</t>
  </si>
  <si>
    <t>LA1</t>
  </si>
  <si>
    <t>LA2</t>
  </si>
  <si>
    <t>McCluskey, Will</t>
  </si>
  <si>
    <t>Thompson, Jacob</t>
  </si>
  <si>
    <t>Black, Kevin</t>
  </si>
  <si>
    <t>Hind, Julie</t>
  </si>
  <si>
    <t>Wang, Yuwei</t>
  </si>
  <si>
    <t>Royer, Jordie</t>
  </si>
  <si>
    <t>Dutta, Tanuj</t>
  </si>
  <si>
    <t>Turnbull, Gus</t>
  </si>
  <si>
    <t>Hammond, James</t>
  </si>
  <si>
    <t>Ouda, Hassan</t>
  </si>
  <si>
    <t>Zhang, Yong</t>
  </si>
  <si>
    <t>Ling, Kaitelynn</t>
  </si>
  <si>
    <t>Ngo, Jonathan</t>
  </si>
  <si>
    <t>Archibald, Sam</t>
  </si>
  <si>
    <t>Fitzmaurice, Thomas</t>
  </si>
  <si>
    <t>Hull, Garrick</t>
  </si>
  <si>
    <t>Mandlowitz, Zachary</t>
  </si>
  <si>
    <t>Tse, Shantel</t>
  </si>
  <si>
    <t>Saunders, Chris</t>
  </si>
  <si>
    <t>Faircloth, Juliana</t>
  </si>
  <si>
    <t>Sarracini, Kate</t>
  </si>
  <si>
    <t>Baker, Brittany</t>
  </si>
  <si>
    <t>Thanasse, Kate</t>
  </si>
  <si>
    <t>Liao, Cynthia</t>
  </si>
  <si>
    <t>Hynes, Jeff</t>
  </si>
  <si>
    <t>Glynn, John</t>
  </si>
  <si>
    <t>Jung, Charis</t>
  </si>
  <si>
    <t>Zhang, Chendi</t>
  </si>
  <si>
    <t>Yoo, Kay</t>
  </si>
  <si>
    <t>Yau, Vivian</t>
  </si>
  <si>
    <t>Liu, Parker</t>
  </si>
  <si>
    <t>Todd, Amy</t>
  </si>
  <si>
    <t>Dai, Shen</t>
  </si>
  <si>
    <t>Yu, David</t>
  </si>
  <si>
    <t>Ross, Jamie</t>
  </si>
  <si>
    <t>Rhind, Colin</t>
  </si>
  <si>
    <t>Mok, Sharon</t>
  </si>
  <si>
    <t>Ng, Melissa</t>
  </si>
  <si>
    <t>Gauld, Ian</t>
  </si>
  <si>
    <t>Lu, YJ</t>
  </si>
  <si>
    <t>Lau, Freda</t>
  </si>
  <si>
    <t>Wang, Adam</t>
  </si>
  <si>
    <t>Lakhani, Ameed</t>
  </si>
  <si>
    <t>Xu, Melody</t>
  </si>
  <si>
    <t>Wong, Patricia</t>
  </si>
  <si>
    <t>Liao, Alice</t>
  </si>
  <si>
    <t>He, Roy</t>
  </si>
  <si>
    <t>Jacobsen, Isaac</t>
  </si>
  <si>
    <t>Seo, Ryan</t>
  </si>
  <si>
    <t>Grewal, Angad</t>
  </si>
  <si>
    <t>Song, Rory</t>
  </si>
  <si>
    <t>Goel, Nick</t>
  </si>
  <si>
    <t>Hu, Tina</t>
  </si>
  <si>
    <t>Joe, Justin</t>
  </si>
  <si>
    <t>Du, Jian</t>
  </si>
  <si>
    <t>Leung, Janice</t>
  </si>
  <si>
    <t>Chow, Ernie</t>
  </si>
  <si>
    <t>Voorberg, Adam</t>
  </si>
  <si>
    <t>Romano, Stefan</t>
  </si>
  <si>
    <t>Varma, Ashmin</t>
  </si>
  <si>
    <t>Batilando, EJ</t>
  </si>
  <si>
    <t>Jang, Andrew</t>
  </si>
  <si>
    <t>Jovanovic, Camille</t>
  </si>
  <si>
    <t>Arora, Sahil</t>
  </si>
  <si>
    <t>Du, Jeremy</t>
  </si>
  <si>
    <t>Wong, David</t>
  </si>
  <si>
    <t>Petergeorge, Anderson</t>
  </si>
  <si>
    <t>Voorpostel, Chris</t>
  </si>
  <si>
    <t>Hughes, Sean</t>
  </si>
  <si>
    <t>Tse, Jasmine</t>
  </si>
  <si>
    <t>Jiao, Lawrence</t>
  </si>
  <si>
    <t>Han, Sabrina</t>
  </si>
  <si>
    <t>Grue, Liam</t>
  </si>
  <si>
    <t>Mok, Grace</t>
  </si>
  <si>
    <t>Champsi, Imran</t>
  </si>
  <si>
    <t>Cao, Andy</t>
  </si>
  <si>
    <t>Obermayer, Corey</t>
  </si>
  <si>
    <t>Xia, Lilly</t>
  </si>
  <si>
    <t>Shen, Carlin</t>
  </si>
  <si>
    <t>Zhang, Maggie</t>
  </si>
  <si>
    <t>Lat, Kat</t>
  </si>
  <si>
    <t>Galpin, Evan</t>
  </si>
  <si>
    <t>Conforti, Christian</t>
  </si>
  <si>
    <t>Hamm, Jordan</t>
  </si>
  <si>
    <t>Wang, Roger</t>
  </si>
  <si>
    <t>Lin, Watson</t>
  </si>
  <si>
    <t>Bigford, Jordan</t>
  </si>
  <si>
    <t>Deng, Roy</t>
  </si>
  <si>
    <t>Doner, Kyle</t>
  </si>
  <si>
    <t>Guan, Yue</t>
  </si>
  <si>
    <t>Huang, Lisa</t>
  </si>
  <si>
    <t>Koh, Jonathan</t>
  </si>
  <si>
    <t>Xu, Amanda</t>
  </si>
  <si>
    <t>Chan, In Hei</t>
  </si>
  <si>
    <t>4517A1105</t>
  </si>
  <si>
    <t>St.Dev</t>
  </si>
  <si>
    <t>Max</t>
  </si>
  <si>
    <t>Min</t>
  </si>
  <si>
    <t>No.</t>
  </si>
  <si>
    <t>4517A2105</t>
  </si>
  <si>
    <t>Mean</t>
  </si>
  <si>
    <t>Top</t>
  </si>
  <si>
    <t>250534979</t>
  </si>
  <si>
    <t>250537403</t>
  </si>
  <si>
    <t>250582055</t>
  </si>
  <si>
    <t>250586332</t>
  </si>
  <si>
    <t>Group</t>
  </si>
  <si>
    <t>BIOINFORMATICS</t>
  </si>
  <si>
    <t>FROST</t>
  </si>
  <si>
    <t>LBO3</t>
  </si>
  <si>
    <t>RE-SELF-STORAGE</t>
  </si>
  <si>
    <t>NICO</t>
  </si>
  <si>
    <t>RE-INDEXES</t>
  </si>
  <si>
    <t>INFRASTRUCTURE2</t>
  </si>
  <si>
    <t>M&amp;A</t>
  </si>
  <si>
    <t>FI-CORPORATE</t>
  </si>
  <si>
    <t>DCF1</t>
  </si>
  <si>
    <t>FI-PORTFOLIO</t>
  </si>
  <si>
    <t>INFRASTRUCTURE1</t>
  </si>
  <si>
    <t>DCF2</t>
  </si>
  <si>
    <t>FI-GOVERNMENT</t>
  </si>
  <si>
    <t>DCF3</t>
  </si>
  <si>
    <t>DCF4</t>
  </si>
  <si>
    <t>LBO2</t>
  </si>
  <si>
    <t>Class Ranking</t>
  </si>
  <si>
    <t>INDEX</t>
  </si>
  <si>
    <t>SHEET NAME</t>
  </si>
  <si>
    <t>ADDRESS1</t>
  </si>
  <si>
    <t>ADDRESS2</t>
  </si>
  <si>
    <t>FORMULA</t>
  </si>
  <si>
    <t>$B$3</t>
  </si>
  <si>
    <t>R3C2</t>
  </si>
  <si>
    <t>COUNT(OFFSET($F$22,0,0,$A$2,1))</t>
  </si>
  <si>
    <t>$C$3</t>
  </si>
  <si>
    <t>R3C3</t>
  </si>
  <si>
    <t>COUNT(OFFSET($H$22,0,0,$A$2,1))</t>
  </si>
  <si>
    <t>$B$4</t>
  </si>
  <si>
    <t>R4C2</t>
  </si>
  <si>
    <t>MIN(OFFSET($F$22,0,0,$A$2,1))</t>
  </si>
  <si>
    <t>$C$4</t>
  </si>
  <si>
    <t>R4C3</t>
  </si>
  <si>
    <t>MIN(OFFSET($H$22,0,0,$A$2,1))</t>
  </si>
  <si>
    <t>$B$5</t>
  </si>
  <si>
    <t>R5C2</t>
  </si>
  <si>
    <t>AVERAGE(OFFSET($F$22,0,0,$A$2,1))</t>
  </si>
  <si>
    <t>$C$5</t>
  </si>
  <si>
    <t>R5C3</t>
  </si>
  <si>
    <t>AVERAGE(OFFSET($H$22,0,0,$A$2,1))</t>
  </si>
  <si>
    <t>$U$5</t>
  </si>
  <si>
    <t>R5C21</t>
  </si>
  <si>
    <t>NORMINV(RAND(),U$1,U$2)</t>
  </si>
  <si>
    <t>$V$5</t>
  </si>
  <si>
    <t>R5C22</t>
  </si>
  <si>
    <t>NORMINV(RAND(),V$1,V$2)</t>
  </si>
  <si>
    <t>$W$5</t>
  </si>
  <si>
    <t>R5C23</t>
  </si>
  <si>
    <t>NORMINV(RAND(),W$1,W$2)</t>
  </si>
  <si>
    <t>$B$6</t>
  </si>
  <si>
    <t>R6C2</t>
  </si>
  <si>
    <t>MAX(OFFSET($F$22,0,0,$A$2,1))</t>
  </si>
  <si>
    <t>$C$6</t>
  </si>
  <si>
    <t>R6C3</t>
  </si>
  <si>
    <t>MAX(OFFSET($H$22,0,0,$A$2,1))</t>
  </si>
  <si>
    <t>$U$6</t>
  </si>
  <si>
    <t>R6C21</t>
  </si>
  <si>
    <t>$V$6</t>
  </si>
  <si>
    <t>R6C22</t>
  </si>
  <si>
    <t>$W$6</t>
  </si>
  <si>
    <t>R6C23</t>
  </si>
  <si>
    <t>$B$7</t>
  </si>
  <si>
    <t>R7C2</t>
  </si>
  <si>
    <t>STDEV(OFFSET($F$22,0,0,$A$2,1))</t>
  </si>
  <si>
    <t>$C$7</t>
  </si>
  <si>
    <t>R7C3</t>
  </si>
  <si>
    <t>STDEV(OFFSET($H$22,0,0,$A$2,1))</t>
  </si>
  <si>
    <t>$U$7</t>
  </si>
  <si>
    <t>R7C21</t>
  </si>
  <si>
    <t>$V$7</t>
  </si>
  <si>
    <t>R7C22</t>
  </si>
  <si>
    <t>$W$7</t>
  </si>
  <si>
    <t>R7C23</t>
  </si>
  <si>
    <t>$U$8</t>
  </si>
  <si>
    <t>R8C21</t>
  </si>
  <si>
    <t>$V$8</t>
  </si>
  <si>
    <t>R8C22</t>
  </si>
  <si>
    <t>$W$8</t>
  </si>
  <si>
    <t>R8C23</t>
  </si>
  <si>
    <t>$B$9</t>
  </si>
  <si>
    <t>R9C2</t>
  </si>
  <si>
    <t>B2</t>
  </si>
  <si>
    <t>$D$9</t>
  </si>
  <si>
    <t>R9C4</t>
  </si>
  <si>
    <t>C2</t>
  </si>
  <si>
    <t>$G$9</t>
  </si>
  <si>
    <t>R9C7</t>
  </si>
  <si>
    <t>B9</t>
  </si>
  <si>
    <t>$K$9</t>
  </si>
  <si>
    <t>R9C11</t>
  </si>
  <si>
    <t>D9</t>
  </si>
  <si>
    <t>$U$9</t>
  </si>
  <si>
    <t>R9C21</t>
  </si>
  <si>
    <t>$V$9</t>
  </si>
  <si>
    <t>R9C22</t>
  </si>
  <si>
    <t>$W$9</t>
  </si>
  <si>
    <t>R9C23</t>
  </si>
  <si>
    <t>$B$10</t>
  </si>
  <si>
    <t>R10C2</t>
  </si>
  <si>
    <t>INDEX(OFFSET($B$22,0,0,$A$2,1),MATCH($A10,OFFSET($E$22,0,0,$A$2,1),0))</t>
  </si>
  <si>
    <t>$C$10</t>
  </si>
  <si>
    <t>R10C3</t>
  </si>
  <si>
    <t>VLOOKUP($B10,OFFSET($B$22,0,0,$A$2,5),5,0)</t>
  </si>
  <si>
    <t>$D$10</t>
  </si>
  <si>
    <t>R10C4</t>
  </si>
  <si>
    <t>INDEX(OFFSET($B$22,0,0,$A$2,1),MATCH($A10,OFFSET($G$22,0,0,$A$2,1),0))</t>
  </si>
  <si>
    <t>$E$10</t>
  </si>
  <si>
    <t>R10C5</t>
  </si>
  <si>
    <t>VLOOKUP($D10,OFFSET($B$22,0,0,$A$2,7),7,0)</t>
  </si>
  <si>
    <t>$H$10</t>
  </si>
  <si>
    <t>R10C8</t>
  </si>
  <si>
    <t>FREQUENCY(OFFSET($F$22,0,0,$A$2,1),G$10:G$16)</t>
  </si>
  <si>
    <t>$I$10</t>
  </si>
  <si>
    <t>R10C9</t>
  </si>
  <si>
    <t>SUM(H$10:$H10)/SUM(H$10:H$16)</t>
  </si>
  <si>
    <t>$K$10</t>
  </si>
  <si>
    <t>R10C11</t>
  </si>
  <si>
    <t>G10</t>
  </si>
  <si>
    <t>$L$10</t>
  </si>
  <si>
    <t>R10C12</t>
  </si>
  <si>
    <t>FREQUENCY(OFFSET($H$22,0,0,$A$2,1),K$10:K$16)</t>
  </si>
  <si>
    <t>$M$10</t>
  </si>
  <si>
    <t>R10C13</t>
  </si>
  <si>
    <t>SUM($L$10:L10)/SUM(L$10:L$16)</t>
  </si>
  <si>
    <t>$U$10</t>
  </si>
  <si>
    <t>R10C21</t>
  </si>
  <si>
    <t>$V$10</t>
  </si>
  <si>
    <t>R10C22</t>
  </si>
  <si>
    <t>$W$10</t>
  </si>
  <si>
    <t>R10C23</t>
  </si>
  <si>
    <t>$A$11</t>
  </si>
  <si>
    <t>R11C1</t>
  </si>
  <si>
    <t>A10+1</t>
  </si>
  <si>
    <t>$B$11</t>
  </si>
  <si>
    <t>R11C2</t>
  </si>
  <si>
    <t>INDEX(OFFSET($B$22,0,0,$A$2,1),MATCH($A11,OFFSET($E$22,0,0,$A$2,1),0))</t>
  </si>
  <si>
    <t>$C$11</t>
  </si>
  <si>
    <t>R11C3</t>
  </si>
  <si>
    <t>VLOOKUP($B11,OFFSET($B$22,0,0,$A$2,5),5,0)</t>
  </si>
  <si>
    <t>$D$11</t>
  </si>
  <si>
    <t>R11C4</t>
  </si>
  <si>
    <t>INDEX(OFFSET($B$22,0,0,$A$2,1),MATCH($A11,OFFSET($G$22,0,0,$A$2,1),0))</t>
  </si>
  <si>
    <t>$E$11</t>
  </si>
  <si>
    <t>R11C5</t>
  </si>
  <si>
    <t>VLOOKUP($D11,OFFSET($B$22,0,0,$A$2,7),7,0)</t>
  </si>
  <si>
    <t>$G$11</t>
  </si>
  <si>
    <t>R11C7</t>
  </si>
  <si>
    <t>+G10+5</t>
  </si>
  <si>
    <t>$H$11</t>
  </si>
  <si>
    <t>R11C8</t>
  </si>
  <si>
    <t>$I$11</t>
  </si>
  <si>
    <t>R11C9</t>
  </si>
  <si>
    <t>SUM(H$10:$H11)/SUM(H$10:H$16)</t>
  </si>
  <si>
    <t>$K$11</t>
  </si>
  <si>
    <t>R11C11</t>
  </si>
  <si>
    <t>G11</t>
  </si>
  <si>
    <t>$L$11</t>
  </si>
  <si>
    <t>R11C12</t>
  </si>
  <si>
    <t>$M$11</t>
  </si>
  <si>
    <t>R11C13</t>
  </si>
  <si>
    <t>SUM($L$10:L11)/SUM(L$10:L$16)</t>
  </si>
  <si>
    <t>$U$11</t>
  </si>
  <si>
    <t>R11C21</t>
  </si>
  <si>
    <t>$V$11</t>
  </si>
  <si>
    <t>R11C22</t>
  </si>
  <si>
    <t>$W$11</t>
  </si>
  <si>
    <t>R11C23</t>
  </si>
  <si>
    <t>$A$12</t>
  </si>
  <si>
    <t>R12C1</t>
  </si>
  <si>
    <t>A11+1</t>
  </si>
  <si>
    <t>$B$12</t>
  </si>
  <si>
    <t>R12C2</t>
  </si>
  <si>
    <t>INDEX(OFFSET($B$22,0,0,$A$2,1),MATCH($A12,OFFSET($E$22,0,0,$A$2,1),0))</t>
  </si>
  <si>
    <t>$C$12</t>
  </si>
  <si>
    <t>R12C3</t>
  </si>
  <si>
    <t>VLOOKUP($B12,OFFSET($B$22,0,0,$A$2,5),5,0)</t>
  </si>
  <si>
    <t>$D$12</t>
  </si>
  <si>
    <t>R12C4</t>
  </si>
  <si>
    <t>INDEX(OFFSET($B$22,0,0,$A$2,1),MATCH($A12,OFFSET($G$22,0,0,$A$2,1),0))</t>
  </si>
  <si>
    <t>$E$12</t>
  </si>
  <si>
    <t>R12C5</t>
  </si>
  <si>
    <t>VLOOKUP($D12,OFFSET($B$22,0,0,$A$2,7),7,0)</t>
  </si>
  <si>
    <t>$G$12</t>
  </si>
  <si>
    <t>R12C7</t>
  </si>
  <si>
    <t>+G11+5</t>
  </si>
  <si>
    <t>$H$12</t>
  </si>
  <si>
    <t>R12C8</t>
  </si>
  <si>
    <t>$I$12</t>
  </si>
  <si>
    <t>R12C9</t>
  </si>
  <si>
    <t>SUM(H$10:$H12)/SUM(H$10:H$16)</t>
  </si>
  <si>
    <t>$K$12</t>
  </si>
  <si>
    <t>R12C11</t>
  </si>
  <si>
    <t>G12</t>
  </si>
  <si>
    <t>$L$12</t>
  </si>
  <si>
    <t>R12C12</t>
  </si>
  <si>
    <t>$M$12</t>
  </si>
  <si>
    <t>R12C13</t>
  </si>
  <si>
    <t>SUM($L$10:L12)/SUM(L$10:L$16)</t>
  </si>
  <si>
    <t>$U$12</t>
  </si>
  <si>
    <t>R12C21</t>
  </si>
  <si>
    <t>$V$12</t>
  </si>
  <si>
    <t>R12C22</t>
  </si>
  <si>
    <t>$W$12</t>
  </si>
  <si>
    <t>R12C23</t>
  </si>
  <si>
    <t>$A$13</t>
  </si>
  <si>
    <t>R13C1</t>
  </si>
  <si>
    <t>A12+1</t>
  </si>
  <si>
    <t>$B$13</t>
  </si>
  <si>
    <t>R13C2</t>
  </si>
  <si>
    <t>INDEX(OFFSET($B$22,0,0,$A$2,1),MATCH($A13,OFFSET($E$22,0,0,$A$2,1),0))</t>
  </si>
  <si>
    <t>$C$13</t>
  </si>
  <si>
    <t>R13C3</t>
  </si>
  <si>
    <t>VLOOKUP($B13,OFFSET($B$22,0,0,$A$2,5),5,0)</t>
  </si>
  <si>
    <t>$D$13</t>
  </si>
  <si>
    <t>R13C4</t>
  </si>
  <si>
    <t>INDEX(OFFSET($B$22,0,0,$A$2,1),MATCH($A13,OFFSET($G$22,0,0,$A$2,1),0))</t>
  </si>
  <si>
    <t>$E$13</t>
  </si>
  <si>
    <t>R13C5</t>
  </si>
  <si>
    <t>VLOOKUP($D13,OFFSET($B$22,0,0,$A$2,7),7,0)</t>
  </si>
  <si>
    <t>$G$13</t>
  </si>
  <si>
    <t>R13C7</t>
  </si>
  <si>
    <t>+G12+5</t>
  </si>
  <si>
    <t>$H$13</t>
  </si>
  <si>
    <t>R13C8</t>
  </si>
  <si>
    <t>$I$13</t>
  </si>
  <si>
    <t>R13C9</t>
  </si>
  <si>
    <t>SUM(H$10:$H13)/SUM(H$10:H$16)</t>
  </si>
  <si>
    <t>$K$13</t>
  </si>
  <si>
    <t>R13C11</t>
  </si>
  <si>
    <t>G13</t>
  </si>
  <si>
    <t>$L$13</t>
  </si>
  <si>
    <t>R13C12</t>
  </si>
  <si>
    <t>$M$13</t>
  </si>
  <si>
    <t>R13C13</t>
  </si>
  <si>
    <t>SUM($L$10:L13)/SUM(L$10:L$16)</t>
  </si>
  <si>
    <t>$U$13</t>
  </si>
  <si>
    <t>R13C21</t>
  </si>
  <si>
    <t>$V$13</t>
  </si>
  <si>
    <t>R13C22</t>
  </si>
  <si>
    <t>$W$13</t>
  </si>
  <si>
    <t>R13C23</t>
  </si>
  <si>
    <t>$A$14</t>
  </si>
  <si>
    <t>R14C1</t>
  </si>
  <si>
    <t>A13+1</t>
  </si>
  <si>
    <t>$B$14</t>
  </si>
  <si>
    <t>R14C2</t>
  </si>
  <si>
    <t>INDEX(OFFSET($B$22,0,0,$A$2,1),MATCH($A14,OFFSET($E$22,0,0,$A$2,1),0))</t>
  </si>
  <si>
    <t>$C$14</t>
  </si>
  <si>
    <t>R14C3</t>
  </si>
  <si>
    <t>VLOOKUP($B14,OFFSET($B$22,0,0,$A$2,5),5,0)</t>
  </si>
  <si>
    <t>$D$14</t>
  </si>
  <si>
    <t>R14C4</t>
  </si>
  <si>
    <t>INDEX(OFFSET($B$22,0,0,$A$2,1),MATCH($A14,OFFSET($G$22,0,0,$A$2,1),0))</t>
  </si>
  <si>
    <t>$E$14</t>
  </si>
  <si>
    <t>R14C5</t>
  </si>
  <si>
    <t>VLOOKUP($D14,OFFSET($B$22,0,0,$A$2,7),7,0)</t>
  </si>
  <si>
    <t>$G$14</t>
  </si>
  <si>
    <t>R14C7</t>
  </si>
  <si>
    <t>+G13+5</t>
  </si>
  <si>
    <t>$H$14</t>
  </si>
  <si>
    <t>R14C8</t>
  </si>
  <si>
    <t>$I$14</t>
  </si>
  <si>
    <t>R14C9</t>
  </si>
  <si>
    <t>SUM(H$10:$H14)/SUM(H$10:H$16)</t>
  </si>
  <si>
    <t>$K$14</t>
  </si>
  <si>
    <t>R14C11</t>
  </si>
  <si>
    <t>G14</t>
  </si>
  <si>
    <t>$L$14</t>
  </si>
  <si>
    <t>R14C12</t>
  </si>
  <si>
    <t>$M$14</t>
  </si>
  <si>
    <t>R14C13</t>
  </si>
  <si>
    <t>SUM($L$10:L14)/SUM(L$10:L$16)</t>
  </si>
  <si>
    <t>$U$14</t>
  </si>
  <si>
    <t>R14C21</t>
  </si>
  <si>
    <t>$V$14</t>
  </si>
  <si>
    <t>R14C22</t>
  </si>
  <si>
    <t>$W$14</t>
  </si>
  <si>
    <t>R14C23</t>
  </si>
  <si>
    <t>$A$15</t>
  </si>
  <si>
    <t>R15C1</t>
  </si>
  <si>
    <t>A14+1</t>
  </si>
  <si>
    <t>$B$15</t>
  </si>
  <si>
    <t>R15C2</t>
  </si>
  <si>
    <t>INDEX(OFFSET($B$22,0,0,$A$2,1),MATCH($A15,OFFSET($E$22,0,0,$A$2,1),0))</t>
  </si>
  <si>
    <t>$C$15</t>
  </si>
  <si>
    <t>R15C3</t>
  </si>
  <si>
    <t>VLOOKUP($B15,OFFSET($B$22,0,0,$A$2,5),5,0)</t>
  </si>
  <si>
    <t>$D$15</t>
  </si>
  <si>
    <t>R15C4</t>
  </si>
  <si>
    <t>INDEX(OFFSET($B$22,0,0,$A$2,1),MATCH($A15,OFFSET($G$22,0,0,$A$2,1),0))</t>
  </si>
  <si>
    <t>$E$15</t>
  </si>
  <si>
    <t>R15C5</t>
  </si>
  <si>
    <t>VLOOKUP($D15,OFFSET($B$22,0,0,$A$2,7),7,0)</t>
  </si>
  <si>
    <t>$G$15</t>
  </si>
  <si>
    <t>R15C7</t>
  </si>
  <si>
    <t>+G14+5</t>
  </si>
  <si>
    <t>$H$15</t>
  </si>
  <si>
    <t>R15C8</t>
  </si>
  <si>
    <t>$I$15</t>
  </si>
  <si>
    <t>R15C9</t>
  </si>
  <si>
    <t>SUM(H$10:$H15)/SUM(H$10:H$16)</t>
  </si>
  <si>
    <t>$K$15</t>
  </si>
  <si>
    <t>R15C11</t>
  </si>
  <si>
    <t>G15</t>
  </si>
  <si>
    <t>$L$15</t>
  </si>
  <si>
    <t>R15C12</t>
  </si>
  <si>
    <t>$M$15</t>
  </si>
  <si>
    <t>R15C13</t>
  </si>
  <si>
    <t>SUM($L$10:L15)/SUM(L$10:L$16)</t>
  </si>
  <si>
    <t>$U$15</t>
  </si>
  <si>
    <t>R15C21</t>
  </si>
  <si>
    <t>$V$15</t>
  </si>
  <si>
    <t>R15C22</t>
  </si>
  <si>
    <t>$W$15</t>
  </si>
  <si>
    <t>R15C23</t>
  </si>
  <si>
    <t>$A$16</t>
  </si>
  <si>
    <t>R16C1</t>
  </si>
  <si>
    <t>A15+1</t>
  </si>
  <si>
    <t>$B$16</t>
  </si>
  <si>
    <t>R16C2</t>
  </si>
  <si>
    <t>INDEX(OFFSET($B$22,0,0,$A$2,1),MATCH($A16,OFFSET($E$22,0,0,$A$2,1),0))</t>
  </si>
  <si>
    <t>$C$16</t>
  </si>
  <si>
    <t>R16C3</t>
  </si>
  <si>
    <t>VLOOKUP($B16,OFFSET($B$22,0,0,$A$2,5),5,0)</t>
  </si>
  <si>
    <t>$D$16</t>
  </si>
  <si>
    <t>R16C4</t>
  </si>
  <si>
    <t>INDEX(OFFSET($B$22,0,0,$A$2,1),MATCH($A16,OFFSET($G$22,0,0,$A$2,1),0))</t>
  </si>
  <si>
    <t>$E$16</t>
  </si>
  <si>
    <t>R16C5</t>
  </si>
  <si>
    <t>VLOOKUP($D16,OFFSET($B$22,0,0,$A$2,7),7,0)</t>
  </si>
  <si>
    <t>$G$16</t>
  </si>
  <si>
    <t>R16C7</t>
  </si>
  <si>
    <t>+G15+5</t>
  </si>
  <si>
    <t>$H$16</t>
  </si>
  <si>
    <t>R16C8</t>
  </si>
  <si>
    <t>$I$16</t>
  </si>
  <si>
    <t>R16C9</t>
  </si>
  <si>
    <t>SUM(H$10:$H16)/SUM(H$10:H$16)</t>
  </si>
  <si>
    <t>$K$16</t>
  </si>
  <si>
    <t>R16C11</t>
  </si>
  <si>
    <t>G16</t>
  </si>
  <si>
    <t>$L$16</t>
  </si>
  <si>
    <t>R16C12</t>
  </si>
  <si>
    <t>$M$16</t>
  </si>
  <si>
    <t>R16C13</t>
  </si>
  <si>
    <t>SUM($L$10:L16)/SUM(L$10:L$16)</t>
  </si>
  <si>
    <t>$U$16</t>
  </si>
  <si>
    <t>R16C21</t>
  </si>
  <si>
    <t>$V$16</t>
  </si>
  <si>
    <t>R16C22</t>
  </si>
  <si>
    <t>$W$16</t>
  </si>
  <si>
    <t>R16C23</t>
  </si>
  <si>
    <t>$A$17</t>
  </si>
  <si>
    <t>R17C1</t>
  </si>
  <si>
    <t>A16+1</t>
  </si>
  <si>
    <t>$B$17</t>
  </si>
  <si>
    <t>R17C2</t>
  </si>
  <si>
    <t>INDEX(OFFSET($B$22,0,0,$A$2,1),MATCH($A17,OFFSET($E$22,0,0,$A$2,1),0))</t>
  </si>
  <si>
    <t>$C$17</t>
  </si>
  <si>
    <t>R17C3</t>
  </si>
  <si>
    <t>VLOOKUP($B17,OFFSET($B$22,0,0,$A$2,5),5,0)</t>
  </si>
  <si>
    <t>$D$17</t>
  </si>
  <si>
    <t>R17C4</t>
  </si>
  <si>
    <t>INDEX(OFFSET($B$22,0,0,$A$2,1),MATCH($A17,OFFSET($G$22,0,0,$A$2,1),0))</t>
  </si>
  <si>
    <t>$E$17</t>
  </si>
  <si>
    <t>R17C5</t>
  </si>
  <si>
    <t>VLOOKUP($D17,OFFSET($B$22,0,0,$A$2,7),7,0)</t>
  </si>
  <si>
    <t>$U$17</t>
  </si>
  <si>
    <t>R17C21</t>
  </si>
  <si>
    <t>$V$17</t>
  </si>
  <si>
    <t>R17C22</t>
  </si>
  <si>
    <t>$W$17</t>
  </si>
  <si>
    <t>R17C23</t>
  </si>
  <si>
    <t>$A$18</t>
  </si>
  <si>
    <t>R18C1</t>
  </si>
  <si>
    <t>A17+1</t>
  </si>
  <si>
    <t>$B$18</t>
  </si>
  <si>
    <t>R18C2</t>
  </si>
  <si>
    <t>INDEX(OFFSET($B$22,0,0,$A$2,1),MATCH($A18,OFFSET($E$22,0,0,$A$2,1),0))</t>
  </si>
  <si>
    <t>$C$18</t>
  </si>
  <si>
    <t>R18C3</t>
  </si>
  <si>
    <t>VLOOKUP($B18,OFFSET($B$22,0,0,$A$2,5),5,0)</t>
  </si>
  <si>
    <t>$D$18</t>
  </si>
  <si>
    <t>R18C4</t>
  </si>
  <si>
    <t>INDEX(OFFSET($B$22,0,0,$A$2,1),MATCH($A18,OFFSET($G$22,0,0,$A$2,1),0))</t>
  </si>
  <si>
    <t>$E$18</t>
  </si>
  <si>
    <t>R18C5</t>
  </si>
  <si>
    <t>VLOOKUP($D18,OFFSET($B$22,0,0,$A$2,7),7,0)</t>
  </si>
  <si>
    <t>$U$18</t>
  </si>
  <si>
    <t>R18C21</t>
  </si>
  <si>
    <t>$V$18</t>
  </si>
  <si>
    <t>R18C22</t>
  </si>
  <si>
    <t>$W$18</t>
  </si>
  <si>
    <t>R18C23</t>
  </si>
  <si>
    <t>$A$19</t>
  </si>
  <si>
    <t>R19C1</t>
  </si>
  <si>
    <t>A18+1</t>
  </si>
  <si>
    <t>$B$19</t>
  </si>
  <si>
    <t>R19C2</t>
  </si>
  <si>
    <t>INDEX(OFFSET($B$22,0,0,$A$2,1),MATCH($A19,OFFSET($E$22,0,0,$A$2,1),0))</t>
  </si>
  <si>
    <t>$C$19</t>
  </si>
  <si>
    <t>R19C3</t>
  </si>
  <si>
    <t>VLOOKUP($B19,OFFSET($B$22,0,0,$A$2,5),5,0)</t>
  </si>
  <si>
    <t>$D$19</t>
  </si>
  <si>
    <t>R19C4</t>
  </si>
  <si>
    <t>INDEX(OFFSET($B$22,0,0,$A$2,1),MATCH($A19,OFFSET($G$22,0,0,$A$2,1),0))</t>
  </si>
  <si>
    <t>$E$19</t>
  </si>
  <si>
    <t>R19C5</t>
  </si>
  <si>
    <t>VLOOKUP($D19,OFFSET($B$22,0,0,$A$2,7),7,0)</t>
  </si>
  <si>
    <t>$U$19</t>
  </si>
  <si>
    <t>R19C21</t>
  </si>
  <si>
    <t>$V$19</t>
  </si>
  <si>
    <t>R19C22</t>
  </si>
  <si>
    <t>$W$19</t>
  </si>
  <si>
    <t>R19C23</t>
  </si>
  <si>
    <t>$U$20</t>
  </si>
  <si>
    <t>R20C21</t>
  </si>
  <si>
    <t>$V$20</t>
  </si>
  <si>
    <t>R20C22</t>
  </si>
  <si>
    <t>$W$20</t>
  </si>
  <si>
    <t>R20C23</t>
  </si>
  <si>
    <t>$E$21</t>
  </si>
  <si>
    <t>R21C5</t>
  </si>
  <si>
    <t>$B$2</t>
  </si>
  <si>
    <t>$G$21</t>
  </si>
  <si>
    <t>R21C7</t>
  </si>
  <si>
    <t>$C$2</t>
  </si>
  <si>
    <t>$U$21</t>
  </si>
  <si>
    <t>R21C21</t>
  </si>
  <si>
    <t>$V$21</t>
  </si>
  <si>
    <t>R21C22</t>
  </si>
  <si>
    <t>$W$21</t>
  </si>
  <si>
    <t>R21C23</t>
  </si>
  <si>
    <t>$E$22</t>
  </si>
  <si>
    <t>R22C5</t>
  </si>
  <si>
    <t>IF(F22"","",RANK(F22,OFFSET(F$22,0,0,$A$2,1)))</t>
  </si>
  <si>
    <t>$F$22</t>
  </si>
  <si>
    <t>R22C6</t>
  </si>
  <si>
    <t>IF($A22B$2,SUM($I22:$Q22),"")</t>
  </si>
  <si>
    <t>$G$22</t>
  </si>
  <si>
    <t>R22C7</t>
  </si>
  <si>
    <t>IF(H22"","",RANK(H22,OFFSET(H$22,0,0,$A$2,1)))</t>
  </si>
  <si>
    <t>$H$22</t>
  </si>
  <si>
    <t>R22C8</t>
  </si>
  <si>
    <t>IF($A22C$2,SUM($I22:$Q22),"")</t>
  </si>
  <si>
    <t>$I$22</t>
  </si>
  <si>
    <t>R22C9</t>
  </si>
  <si>
    <t>NORMINV(RAND(),12.5,2.5)</t>
  </si>
  <si>
    <t>$J$22</t>
  </si>
  <si>
    <t>R22C10</t>
  </si>
  <si>
    <t>VLOOKUP($D22,$T$5:$W$21,2,0)</t>
  </si>
  <si>
    <t>$K$22</t>
  </si>
  <si>
    <t>R22C11</t>
  </si>
  <si>
    <t>VLOOKUP($D22,$T$5:$W$21,3,0)</t>
  </si>
  <si>
    <t>$L$22</t>
  </si>
  <si>
    <t>R22C12</t>
  </si>
  <si>
    <t>VLOOKUP($D22,$T$5:$W$21,4,0)</t>
  </si>
  <si>
    <t>$M$22</t>
  </si>
  <si>
    <t>R22C13</t>
  </si>
  <si>
    <t>NORMINV(RAND(),3.5,0.5)</t>
  </si>
  <si>
    <t>$N$22</t>
  </si>
  <si>
    <t>R22C14</t>
  </si>
  <si>
    <t>$O$22</t>
  </si>
  <si>
    <t>R22C15</t>
  </si>
  <si>
    <t>$P$22</t>
  </si>
  <si>
    <t>R22C16</t>
  </si>
  <si>
    <t>$Q$22</t>
  </si>
  <si>
    <t>R22C17</t>
  </si>
  <si>
    <t>$E$23</t>
  </si>
  <si>
    <t>R23C5</t>
  </si>
  <si>
    <t>IF(F23"","",RANK(F23,OFFSET(F$22,0,0,$A$2,1)))</t>
  </si>
  <si>
    <t>$F$23</t>
  </si>
  <si>
    <t>R23C6</t>
  </si>
  <si>
    <t>IF($A23B$2,SUM($I23:$Q23),"")</t>
  </si>
  <si>
    <t>$G$23</t>
  </si>
  <si>
    <t>R23C7</t>
  </si>
  <si>
    <t>IF(H23"","",RANK(H23,OFFSET(H$22,0,0,$A$2,1)))</t>
  </si>
  <si>
    <t>$H$23</t>
  </si>
  <si>
    <t>R23C8</t>
  </si>
  <si>
    <t>IF($A23C$2,SUM($I23:$Q23),"")</t>
  </si>
  <si>
    <t>$I$23</t>
  </si>
  <si>
    <t>R23C9</t>
  </si>
  <si>
    <t>$J$23</t>
  </si>
  <si>
    <t>R23C10</t>
  </si>
  <si>
    <t>VLOOKUP($D23,$T$5:$W$21,2,0)</t>
  </si>
  <si>
    <t>$K$23</t>
  </si>
  <si>
    <t>R23C11</t>
  </si>
  <si>
    <t>VLOOKUP($D23,$T$5:$W$21,3,0)</t>
  </si>
  <si>
    <t>$L$23</t>
  </si>
  <si>
    <t>R23C12</t>
  </si>
  <si>
    <t>VLOOKUP($D23,$T$5:$W$21,4,0)</t>
  </si>
  <si>
    <t>$M$23</t>
  </si>
  <si>
    <t>R23C13</t>
  </si>
  <si>
    <t>$N$23</t>
  </si>
  <si>
    <t>R23C14</t>
  </si>
  <si>
    <t>$O$23</t>
  </si>
  <si>
    <t>R23C15</t>
  </si>
  <si>
    <t>$P$23</t>
  </si>
  <si>
    <t>R23C16</t>
  </si>
  <si>
    <t>$Q$23</t>
  </si>
  <si>
    <t>R23C17</t>
  </si>
  <si>
    <t>$E$24</t>
  </si>
  <si>
    <t>R24C5</t>
  </si>
  <si>
    <t>IF(F24"","",RANK(F24,OFFSET(F$22,0,0,$A$2,1)))</t>
  </si>
  <si>
    <t>$F$24</t>
  </si>
  <si>
    <t>R24C6</t>
  </si>
  <si>
    <t>IF($A24B$2,SUM($I24:$Q24),"")</t>
  </si>
  <si>
    <t>$G$24</t>
  </si>
  <si>
    <t>R24C7</t>
  </si>
  <si>
    <t>IF(H24"","",RANK(H24,OFFSET(H$22,0,0,$A$2,1)))</t>
  </si>
  <si>
    <t>$H$24</t>
  </si>
  <si>
    <t>R24C8</t>
  </si>
  <si>
    <t>IF($A24C$2,SUM($I24:$Q24),"")</t>
  </si>
  <si>
    <t>$I$24</t>
  </si>
  <si>
    <t>R24C9</t>
  </si>
  <si>
    <t>$J$24</t>
  </si>
  <si>
    <t>R24C10</t>
  </si>
  <si>
    <t>VLOOKUP($D24,$T$5:$W$21,2,0)</t>
  </si>
  <si>
    <t>$K$24</t>
  </si>
  <si>
    <t>R24C11</t>
  </si>
  <si>
    <t>VLOOKUP($D24,$T$5:$W$21,3,0)</t>
  </si>
  <si>
    <t>$L$24</t>
  </si>
  <si>
    <t>R24C12</t>
  </si>
  <si>
    <t>VLOOKUP($D24,$T$5:$W$21,4,0)</t>
  </si>
  <si>
    <t>$M$24</t>
  </si>
  <si>
    <t>R24C13</t>
  </si>
  <si>
    <t>$N$24</t>
  </si>
  <si>
    <t>R24C14</t>
  </si>
  <si>
    <t>$O$24</t>
  </si>
  <si>
    <t>R24C15</t>
  </si>
  <si>
    <t>$P$24</t>
  </si>
  <si>
    <t>R24C16</t>
  </si>
  <si>
    <t>$Q$24</t>
  </si>
  <si>
    <t>R24C17</t>
  </si>
  <si>
    <t>$E$25</t>
  </si>
  <si>
    <t>R25C5</t>
  </si>
  <si>
    <t>IF(F25"","",RANK(F25,OFFSET(F$22,0,0,$A$2,1)))</t>
  </si>
  <si>
    <t>$F$25</t>
  </si>
  <si>
    <t>R25C6</t>
  </si>
  <si>
    <t>IF($A25B$2,SUM($I25:$Q25),"")</t>
  </si>
  <si>
    <t>$G$25</t>
  </si>
  <si>
    <t>R25C7</t>
  </si>
  <si>
    <t>IF(H25"","",RANK(H25,OFFSET(H$22,0,0,$A$2,1)))</t>
  </si>
  <si>
    <t>$H$25</t>
  </si>
  <si>
    <t>R25C8</t>
  </si>
  <si>
    <t>IF($A25C$2,SUM($I25:$Q25),"")</t>
  </si>
  <si>
    <t>$I$25</t>
  </si>
  <si>
    <t>R25C9</t>
  </si>
  <si>
    <t>$J$25</t>
  </si>
  <si>
    <t>R25C10</t>
  </si>
  <si>
    <t>VLOOKUP($D25,$T$5:$W$21,2,0)</t>
  </si>
  <si>
    <t>$K$25</t>
  </si>
  <si>
    <t>R25C11</t>
  </si>
  <si>
    <t>VLOOKUP($D25,$T$5:$W$21,3,0)</t>
  </si>
  <si>
    <t>$L$25</t>
  </si>
  <si>
    <t>R25C12</t>
  </si>
  <si>
    <t>VLOOKUP($D25,$T$5:$W$21,4,0)</t>
  </si>
  <si>
    <t>$M$25</t>
  </si>
  <si>
    <t>R25C13</t>
  </si>
  <si>
    <t>$N$25</t>
  </si>
  <si>
    <t>R25C14</t>
  </si>
  <si>
    <t>$O$25</t>
  </si>
  <si>
    <t>R25C15</t>
  </si>
  <si>
    <t>$P$25</t>
  </si>
  <si>
    <t>R25C16</t>
  </si>
  <si>
    <t>$Q$25</t>
  </si>
  <si>
    <t>R25C17</t>
  </si>
  <si>
    <t>$E$26</t>
  </si>
  <si>
    <t>R26C5</t>
  </si>
  <si>
    <t>IF(F26"","",RANK(F26,OFFSET(F$22,0,0,$A$2,1)))</t>
  </si>
  <si>
    <t>$F$26</t>
  </si>
  <si>
    <t>R26C6</t>
  </si>
  <si>
    <t>IF($A26B$2,SUM($I26:$Q26),"")</t>
  </si>
  <si>
    <t>$G$26</t>
  </si>
  <si>
    <t>R26C7</t>
  </si>
  <si>
    <t>IF(H26"","",RANK(H26,OFFSET(H$22,0,0,$A$2,1)))</t>
  </si>
  <si>
    <t>$H$26</t>
  </si>
  <si>
    <t>R26C8</t>
  </si>
  <si>
    <t>IF($A26C$2,SUM($I26:$Q26),"")</t>
  </si>
  <si>
    <t>$I$26</t>
  </si>
  <si>
    <t>R26C9</t>
  </si>
  <si>
    <t>$J$26</t>
  </si>
  <si>
    <t>R26C10</t>
  </si>
  <si>
    <t>VLOOKUP($D26,$T$5:$W$21,2,0)</t>
  </si>
  <si>
    <t>$K$26</t>
  </si>
  <si>
    <t>R26C11</t>
  </si>
  <si>
    <t>VLOOKUP($D26,$T$5:$W$21,3,0)</t>
  </si>
  <si>
    <t>$L$26</t>
  </si>
  <si>
    <t>R26C12</t>
  </si>
  <si>
    <t>VLOOKUP($D26,$T$5:$W$21,4,0)</t>
  </si>
  <si>
    <t>$M$26</t>
  </si>
  <si>
    <t>R26C13</t>
  </si>
  <si>
    <t>$N$26</t>
  </si>
  <si>
    <t>R26C14</t>
  </si>
  <si>
    <t>$O$26</t>
  </si>
  <si>
    <t>R26C15</t>
  </si>
  <si>
    <t>$P$26</t>
  </si>
  <si>
    <t>R26C16</t>
  </si>
  <si>
    <t>$Q$26</t>
  </si>
  <si>
    <t>R26C17</t>
  </si>
  <si>
    <t>$E$27</t>
  </si>
  <si>
    <t>R27C5</t>
  </si>
  <si>
    <t>IF(F27"","",RANK(F27,OFFSET(F$22,0,0,$A$2,1)))</t>
  </si>
  <si>
    <t>$F$27</t>
  </si>
  <si>
    <t>R27C6</t>
  </si>
  <si>
    <t>IF($A27B$2,SUM($I27:$Q27),"")</t>
  </si>
  <si>
    <t>$G$27</t>
  </si>
  <si>
    <t>R27C7</t>
  </si>
  <si>
    <t>IF(H27"","",RANK(H27,OFFSET(H$22,0,0,$A$2,1)))</t>
  </si>
  <si>
    <t>$H$27</t>
  </si>
  <si>
    <t>R27C8</t>
  </si>
  <si>
    <t>IF($A27C$2,SUM($I27:$Q27),"")</t>
  </si>
  <si>
    <t>$I$27</t>
  </si>
  <si>
    <t>R27C9</t>
  </si>
  <si>
    <t>$J$27</t>
  </si>
  <si>
    <t>R27C10</t>
  </si>
  <si>
    <t>VLOOKUP($D27,$T$5:$W$21,2,0)</t>
  </si>
  <si>
    <t>$K$27</t>
  </si>
  <si>
    <t>R27C11</t>
  </si>
  <si>
    <t>VLOOKUP($D27,$T$5:$W$21,3,0)</t>
  </si>
  <si>
    <t>$L$27</t>
  </si>
  <si>
    <t>R27C12</t>
  </si>
  <si>
    <t>VLOOKUP($D27,$T$5:$W$21,4,0)</t>
  </si>
  <si>
    <t>$M$27</t>
  </si>
  <si>
    <t>R27C13</t>
  </si>
  <si>
    <t>$N$27</t>
  </si>
  <si>
    <t>R27C14</t>
  </si>
  <si>
    <t>$O$27</t>
  </si>
  <si>
    <t>R27C15</t>
  </si>
  <si>
    <t>$P$27</t>
  </si>
  <si>
    <t>R27C16</t>
  </si>
  <si>
    <t>$Q$27</t>
  </si>
  <si>
    <t>R27C17</t>
  </si>
  <si>
    <t>$E$28</t>
  </si>
  <si>
    <t>R28C5</t>
  </si>
  <si>
    <t>IF(F28"","",RANK(F28,OFFSET(F$22,0,0,$A$2,1)))</t>
  </si>
  <si>
    <t>$F$28</t>
  </si>
  <si>
    <t>R28C6</t>
  </si>
  <si>
    <t>IF($A28B$2,SUM($I28:$Q28),"")</t>
  </si>
  <si>
    <t>$G$28</t>
  </si>
  <si>
    <t>R28C7</t>
  </si>
  <si>
    <t>IF(H28"","",RANK(H28,OFFSET(H$22,0,0,$A$2,1)))</t>
  </si>
  <si>
    <t>$H$28</t>
  </si>
  <si>
    <t>R28C8</t>
  </si>
  <si>
    <t>IF($A28C$2,SUM($I28:$Q28),"")</t>
  </si>
  <si>
    <t>$I$28</t>
  </si>
  <si>
    <t>R28C9</t>
  </si>
  <si>
    <t>$J$28</t>
  </si>
  <si>
    <t>R28C10</t>
  </si>
  <si>
    <t>VLOOKUP($D28,$T$5:$W$21,2,0)</t>
  </si>
  <si>
    <t>$K$28</t>
  </si>
  <si>
    <t>R28C11</t>
  </si>
  <si>
    <t>VLOOKUP($D28,$T$5:$W$21,3,0)</t>
  </si>
  <si>
    <t>$L$28</t>
  </si>
  <si>
    <t>R28C12</t>
  </si>
  <si>
    <t>VLOOKUP($D28,$T$5:$W$21,4,0)</t>
  </si>
  <si>
    <t>$M$28</t>
  </si>
  <si>
    <t>R28C13</t>
  </si>
  <si>
    <t>$N$28</t>
  </si>
  <si>
    <t>R28C14</t>
  </si>
  <si>
    <t>$O$28</t>
  </si>
  <si>
    <t>R28C15</t>
  </si>
  <si>
    <t>$P$28</t>
  </si>
  <si>
    <t>R28C16</t>
  </si>
  <si>
    <t>$Q$28</t>
  </si>
  <si>
    <t>R28C17</t>
  </si>
  <si>
    <t>$E$29</t>
  </si>
  <si>
    <t>R29C5</t>
  </si>
  <si>
    <t>IF(F29"","",RANK(F29,OFFSET(F$22,0,0,$A$2,1)))</t>
  </si>
  <si>
    <t>$F$29</t>
  </si>
  <si>
    <t>R29C6</t>
  </si>
  <si>
    <t>IF($A29B$2,SUM($I29:$Q29),"")</t>
  </si>
  <si>
    <t>$G$29</t>
  </si>
  <si>
    <t>R29C7</t>
  </si>
  <si>
    <t>IF(H29"","",RANK(H29,OFFSET(H$22,0,0,$A$2,1)))</t>
  </si>
  <si>
    <t>$H$29</t>
  </si>
  <si>
    <t>R29C8</t>
  </si>
  <si>
    <t>IF($A29C$2,SUM($I29:$Q29),"")</t>
  </si>
  <si>
    <t>$I$29</t>
  </si>
  <si>
    <t>R29C9</t>
  </si>
  <si>
    <t>$J$29</t>
  </si>
  <si>
    <t>R29C10</t>
  </si>
  <si>
    <t>VLOOKUP($D29,$T$5:$W$21,2,0)</t>
  </si>
  <si>
    <t>$K$29</t>
  </si>
  <si>
    <t>R29C11</t>
  </si>
  <si>
    <t>VLOOKUP($D29,$T$5:$W$21,3,0)</t>
  </si>
  <si>
    <t>$L$29</t>
  </si>
  <si>
    <t>R29C12</t>
  </si>
  <si>
    <t>VLOOKUP($D29,$T$5:$W$21,4,0)</t>
  </si>
  <si>
    <t>$M$29</t>
  </si>
  <si>
    <t>R29C13</t>
  </si>
  <si>
    <t>$N$29</t>
  </si>
  <si>
    <t>R29C14</t>
  </si>
  <si>
    <t>$O$29</t>
  </si>
  <si>
    <t>R29C15</t>
  </si>
  <si>
    <t>$P$29</t>
  </si>
  <si>
    <t>R29C16</t>
  </si>
  <si>
    <t>$Q$29</t>
  </si>
  <si>
    <t>R29C17</t>
  </si>
  <si>
    <t>$E$30</t>
  </si>
  <si>
    <t>R30C5</t>
  </si>
  <si>
    <t>IF(F30"","",RANK(F30,OFFSET(F$22,0,0,$A$2,1)))</t>
  </si>
  <si>
    <t>$F$30</t>
  </si>
  <si>
    <t>R30C6</t>
  </si>
  <si>
    <t>IF($A30B$2,SUM($I30:$Q30),"")</t>
  </si>
  <si>
    <t>$G$30</t>
  </si>
  <si>
    <t>R30C7</t>
  </si>
  <si>
    <t>IF(H30"","",RANK(H30,OFFSET(H$22,0,0,$A$2,1)))</t>
  </si>
  <si>
    <t>$H$30</t>
  </si>
  <si>
    <t>R30C8</t>
  </si>
  <si>
    <t>IF($A30C$2,SUM($I30:$Q30),"")</t>
  </si>
  <si>
    <t>$I$30</t>
  </si>
  <si>
    <t>R30C9</t>
  </si>
  <si>
    <t>$J$30</t>
  </si>
  <si>
    <t>R30C10</t>
  </si>
  <si>
    <t>VLOOKUP($D30,$T$5:$W$21,2,0)</t>
  </si>
  <si>
    <t>$K$30</t>
  </si>
  <si>
    <t>R30C11</t>
  </si>
  <si>
    <t>VLOOKUP($D30,$T$5:$W$21,3,0)</t>
  </si>
  <si>
    <t>$L$30</t>
  </si>
  <si>
    <t>R30C12</t>
  </si>
  <si>
    <t>VLOOKUP($D30,$T$5:$W$21,4,0)</t>
  </si>
  <si>
    <t>$M$30</t>
  </si>
  <si>
    <t>R30C13</t>
  </si>
  <si>
    <t>$N$30</t>
  </si>
  <si>
    <t>R30C14</t>
  </si>
  <si>
    <t>$O$30</t>
  </si>
  <si>
    <t>R30C15</t>
  </si>
  <si>
    <t>$P$30</t>
  </si>
  <si>
    <t>R30C16</t>
  </si>
  <si>
    <t>$Q$30</t>
  </si>
  <si>
    <t>R30C17</t>
  </si>
  <si>
    <t>$E$31</t>
  </si>
  <si>
    <t>R31C5</t>
  </si>
  <si>
    <t>IF(F31"","",RANK(F31,OFFSET(F$22,0,0,$A$2,1)))</t>
  </si>
  <si>
    <t>$F$31</t>
  </si>
  <si>
    <t>R31C6</t>
  </si>
  <si>
    <t>IF($A31B$2,SUM($I31:$Q31),"")</t>
  </si>
  <si>
    <t>$G$31</t>
  </si>
  <si>
    <t>R31C7</t>
  </si>
  <si>
    <t>IF(H31"","",RANK(H31,OFFSET(H$22,0,0,$A$2,1)))</t>
  </si>
  <si>
    <t>$H$31</t>
  </si>
  <si>
    <t>R31C8</t>
  </si>
  <si>
    <t>IF($A31C$2,SUM($I31:$Q31),"")</t>
  </si>
  <si>
    <t>$I$31</t>
  </si>
  <si>
    <t>R31C9</t>
  </si>
  <si>
    <t>$J$31</t>
  </si>
  <si>
    <t>R31C10</t>
  </si>
  <si>
    <t>VLOOKUP($D31,$T$5:$W$21,2,0)</t>
  </si>
  <si>
    <t>$K$31</t>
  </si>
  <si>
    <t>R31C11</t>
  </si>
  <si>
    <t>VLOOKUP($D31,$T$5:$W$21,3,0)</t>
  </si>
  <si>
    <t>$L$31</t>
  </si>
  <si>
    <t>R31C12</t>
  </si>
  <si>
    <t>VLOOKUP($D31,$T$5:$W$21,4,0)</t>
  </si>
  <si>
    <t>$M$31</t>
  </si>
  <si>
    <t>R31C13</t>
  </si>
  <si>
    <t>$N$31</t>
  </si>
  <si>
    <t>R31C14</t>
  </si>
  <si>
    <t>$O$31</t>
  </si>
  <si>
    <t>R31C15</t>
  </si>
  <si>
    <t>$P$31</t>
  </si>
  <si>
    <t>R31C16</t>
  </si>
  <si>
    <t>$Q$31</t>
  </si>
  <si>
    <t>R31C17</t>
  </si>
  <si>
    <t>$E$32</t>
  </si>
  <si>
    <t>R32C5</t>
  </si>
  <si>
    <t>IF(F32"","",RANK(F32,OFFSET(F$22,0,0,$A$2,1)))</t>
  </si>
  <si>
    <t>$F$32</t>
  </si>
  <si>
    <t>R32C6</t>
  </si>
  <si>
    <t>IF($A32B$2,SUM($I32:$Q32),"")</t>
  </si>
  <si>
    <t>$G$32</t>
  </si>
  <si>
    <t>R32C7</t>
  </si>
  <si>
    <t>IF(H32"","",RANK(H32,OFFSET(H$22,0,0,$A$2,1)))</t>
  </si>
  <si>
    <t>$H$32</t>
  </si>
  <si>
    <t>R32C8</t>
  </si>
  <si>
    <t>IF($A32C$2,SUM($I32:$Q32),"")</t>
  </si>
  <si>
    <t>$I$32</t>
  </si>
  <si>
    <t>R32C9</t>
  </si>
  <si>
    <t>$J$32</t>
  </si>
  <si>
    <t>R32C10</t>
  </si>
  <si>
    <t>VLOOKUP($D32,$T$5:$W$21,2,0)</t>
  </si>
  <si>
    <t>$K$32</t>
  </si>
  <si>
    <t>R32C11</t>
  </si>
  <si>
    <t>VLOOKUP($D32,$T$5:$W$21,3,0)</t>
  </si>
  <si>
    <t>$L$32</t>
  </si>
  <si>
    <t>R32C12</t>
  </si>
  <si>
    <t>VLOOKUP($D32,$T$5:$W$21,4,0)</t>
  </si>
  <si>
    <t>$M$32</t>
  </si>
  <si>
    <t>R32C13</t>
  </si>
  <si>
    <t>$N$32</t>
  </si>
  <si>
    <t>R32C14</t>
  </si>
  <si>
    <t>$O$32</t>
  </si>
  <si>
    <t>R32C15</t>
  </si>
  <si>
    <t>$P$32</t>
  </si>
  <si>
    <t>R32C16</t>
  </si>
  <si>
    <t>$Q$32</t>
  </si>
  <si>
    <t>R32C17</t>
  </si>
  <si>
    <t>$E$33</t>
  </si>
  <si>
    <t>R33C5</t>
  </si>
  <si>
    <t>IF(F33"","",RANK(F33,OFFSET(F$22,0,0,$A$2,1)))</t>
  </si>
  <si>
    <t>$F$33</t>
  </si>
  <si>
    <t>R33C6</t>
  </si>
  <si>
    <t>IF($A33B$2,SUM($I33:$Q33),"")</t>
  </si>
  <si>
    <t>$G$33</t>
  </si>
  <si>
    <t>R33C7</t>
  </si>
  <si>
    <t>IF(H33"","",RANK(H33,OFFSET(H$22,0,0,$A$2,1)))</t>
  </si>
  <si>
    <t>$H$33</t>
  </si>
  <si>
    <t>R33C8</t>
  </si>
  <si>
    <t>IF($A33C$2,SUM($I33:$Q33),"")</t>
  </si>
  <si>
    <t>$I$33</t>
  </si>
  <si>
    <t>R33C9</t>
  </si>
  <si>
    <t>$J$33</t>
  </si>
  <si>
    <t>R33C10</t>
  </si>
  <si>
    <t>VLOOKUP($D33,$T$5:$W$21,2,0)</t>
  </si>
  <si>
    <t>$K$33</t>
  </si>
  <si>
    <t>R33C11</t>
  </si>
  <si>
    <t>VLOOKUP($D33,$T$5:$W$21,3,0)</t>
  </si>
  <si>
    <t>$L$33</t>
  </si>
  <si>
    <t>R33C12</t>
  </si>
  <si>
    <t>VLOOKUP($D33,$T$5:$W$21,4,0)</t>
  </si>
  <si>
    <t>$M$33</t>
  </si>
  <si>
    <t>R33C13</t>
  </si>
  <si>
    <t>$N$33</t>
  </si>
  <si>
    <t>R33C14</t>
  </si>
  <si>
    <t>$O$33</t>
  </si>
  <si>
    <t>R33C15</t>
  </si>
  <si>
    <t>$P$33</t>
  </si>
  <si>
    <t>R33C16</t>
  </si>
  <si>
    <t>$Q$33</t>
  </si>
  <si>
    <t>R33C17</t>
  </si>
  <si>
    <t>$E$34</t>
  </si>
  <si>
    <t>R34C5</t>
  </si>
  <si>
    <t>IF(F34"","",RANK(F34,OFFSET(F$22,0,0,$A$2,1)))</t>
  </si>
  <si>
    <t>$F$34</t>
  </si>
  <si>
    <t>R34C6</t>
  </si>
  <si>
    <t>IF($A34B$2,SUM($I34:$Q34),"")</t>
  </si>
  <si>
    <t>$G$34</t>
  </si>
  <si>
    <t>R34C7</t>
  </si>
  <si>
    <t>IF(H34"","",RANK(H34,OFFSET(H$22,0,0,$A$2,1)))</t>
  </si>
  <si>
    <t>$H$34</t>
  </si>
  <si>
    <t>R34C8</t>
  </si>
  <si>
    <t>IF($A34C$2,SUM($I34:$Q34),"")</t>
  </si>
  <si>
    <t>$I$34</t>
  </si>
  <si>
    <t>R34C9</t>
  </si>
  <si>
    <t>$J$34</t>
  </si>
  <si>
    <t>R34C10</t>
  </si>
  <si>
    <t>VLOOKUP($D34,$T$5:$W$21,2,0)</t>
  </si>
  <si>
    <t>$K$34</t>
  </si>
  <si>
    <t>R34C11</t>
  </si>
  <si>
    <t>VLOOKUP($D34,$T$5:$W$21,3,0)</t>
  </si>
  <si>
    <t>$L$34</t>
  </si>
  <si>
    <t>R34C12</t>
  </si>
  <si>
    <t>VLOOKUP($D34,$T$5:$W$21,4,0)</t>
  </si>
  <si>
    <t>$M$34</t>
  </si>
  <si>
    <t>R34C13</t>
  </si>
  <si>
    <t>$N$34</t>
  </si>
  <si>
    <t>R34C14</t>
  </si>
  <si>
    <t>$O$34</t>
  </si>
  <si>
    <t>R34C15</t>
  </si>
  <si>
    <t>$P$34</t>
  </si>
  <si>
    <t>R34C16</t>
  </si>
  <si>
    <t>$Q$34</t>
  </si>
  <si>
    <t>R34C17</t>
  </si>
  <si>
    <t>$E$35</t>
  </si>
  <si>
    <t>R35C5</t>
  </si>
  <si>
    <t>IF(F35"","",RANK(F35,OFFSET(F$22,0,0,$A$2,1)))</t>
  </si>
  <si>
    <t>$F$35</t>
  </si>
  <si>
    <t>R35C6</t>
  </si>
  <si>
    <t>IF($A35B$2,SUM($I35:$Q35),"")</t>
  </si>
  <si>
    <t>$G$35</t>
  </si>
  <si>
    <t>R35C7</t>
  </si>
  <si>
    <t>IF(H35"","",RANK(H35,OFFSET(H$22,0,0,$A$2,1)))</t>
  </si>
  <si>
    <t>$H$35</t>
  </si>
  <si>
    <t>R35C8</t>
  </si>
  <si>
    <t>IF($A35C$2,SUM($I35:$Q35),"")</t>
  </si>
  <si>
    <t>$I$35</t>
  </si>
  <si>
    <t>R35C9</t>
  </si>
  <si>
    <t>$J$35</t>
  </si>
  <si>
    <t>R35C10</t>
  </si>
  <si>
    <t>VLOOKUP($D35,$T$5:$W$21,2,0)</t>
  </si>
  <si>
    <t>$K$35</t>
  </si>
  <si>
    <t>R35C11</t>
  </si>
  <si>
    <t>VLOOKUP($D35,$T$5:$W$21,3,0)</t>
  </si>
  <si>
    <t>$L$35</t>
  </si>
  <si>
    <t>R35C12</t>
  </si>
  <si>
    <t>VLOOKUP($D35,$T$5:$W$21,4,0)</t>
  </si>
  <si>
    <t>$M$35</t>
  </si>
  <si>
    <t>R35C13</t>
  </si>
  <si>
    <t>$N$35</t>
  </si>
  <si>
    <t>R35C14</t>
  </si>
  <si>
    <t>$O$35</t>
  </si>
  <si>
    <t>R35C15</t>
  </si>
  <si>
    <t>$P$35</t>
  </si>
  <si>
    <t>R35C16</t>
  </si>
  <si>
    <t>$Q$35</t>
  </si>
  <si>
    <t>R35C17</t>
  </si>
  <si>
    <t>$E$36</t>
  </si>
  <si>
    <t>R36C5</t>
  </si>
  <si>
    <t>IF(F36"","",RANK(F36,OFFSET(F$22,0,0,$A$2,1)))</t>
  </si>
  <si>
    <t>$F$36</t>
  </si>
  <si>
    <t>R36C6</t>
  </si>
  <si>
    <t>IF($A36B$2,SUM($I36:$Q36),"")</t>
  </si>
  <si>
    <t>$G$36</t>
  </si>
  <si>
    <t>R36C7</t>
  </si>
  <si>
    <t>IF(H36"","",RANK(H36,OFFSET(H$22,0,0,$A$2,1)))</t>
  </si>
  <si>
    <t>$H$36</t>
  </si>
  <si>
    <t>R36C8</t>
  </si>
  <si>
    <t>IF($A36C$2,SUM($I36:$Q36),"")</t>
  </si>
  <si>
    <t>$I$36</t>
  </si>
  <si>
    <t>R36C9</t>
  </si>
  <si>
    <t>$J$36</t>
  </si>
  <si>
    <t>R36C10</t>
  </si>
  <si>
    <t>VLOOKUP($D36,$T$5:$W$21,2,0)</t>
  </si>
  <si>
    <t>$K$36</t>
  </si>
  <si>
    <t>R36C11</t>
  </si>
  <si>
    <t>VLOOKUP($D36,$T$5:$W$21,3,0)</t>
  </si>
  <si>
    <t>$L$36</t>
  </si>
  <si>
    <t>R36C12</t>
  </si>
  <si>
    <t>VLOOKUP($D36,$T$5:$W$21,4,0)</t>
  </si>
  <si>
    <t>$M$36</t>
  </si>
  <si>
    <t>R36C13</t>
  </si>
  <si>
    <t>$N$36</t>
  </si>
  <si>
    <t>R36C14</t>
  </si>
  <si>
    <t>$O$36</t>
  </si>
  <si>
    <t>R36C15</t>
  </si>
  <si>
    <t>$P$36</t>
  </si>
  <si>
    <t>R36C16</t>
  </si>
  <si>
    <t>$Q$36</t>
  </si>
  <si>
    <t>R36C17</t>
  </si>
  <si>
    <t>$E$37</t>
  </si>
  <si>
    <t>R37C5</t>
  </si>
  <si>
    <t>IF(F37"","",RANK(F37,OFFSET(F$22,0,0,$A$2,1)))</t>
  </si>
  <si>
    <t>$F$37</t>
  </si>
  <si>
    <t>R37C6</t>
  </si>
  <si>
    <t>IF($A37B$2,SUM($I37:$Q37),"")</t>
  </si>
  <si>
    <t>$G$37</t>
  </si>
  <si>
    <t>R37C7</t>
  </si>
  <si>
    <t>IF(H37"","",RANK(H37,OFFSET(H$22,0,0,$A$2,1)))</t>
  </si>
  <si>
    <t>$H$37</t>
  </si>
  <si>
    <t>R37C8</t>
  </si>
  <si>
    <t>IF($A37C$2,SUM($I37:$Q37),"")</t>
  </si>
  <si>
    <t>$I$37</t>
  </si>
  <si>
    <t>R37C9</t>
  </si>
  <si>
    <t>$J$37</t>
  </si>
  <si>
    <t>R37C10</t>
  </si>
  <si>
    <t>VLOOKUP($D37,$T$5:$W$21,2,0)</t>
  </si>
  <si>
    <t>$K$37</t>
  </si>
  <si>
    <t>R37C11</t>
  </si>
  <si>
    <t>VLOOKUP($D37,$T$5:$W$21,3,0)</t>
  </si>
  <si>
    <t>$L$37</t>
  </si>
  <si>
    <t>R37C12</t>
  </si>
  <si>
    <t>VLOOKUP($D37,$T$5:$W$21,4,0)</t>
  </si>
  <si>
    <t>$M$37</t>
  </si>
  <si>
    <t>R37C13</t>
  </si>
  <si>
    <t>$N$37</t>
  </si>
  <si>
    <t>R37C14</t>
  </si>
  <si>
    <t>$O$37</t>
  </si>
  <si>
    <t>R37C15</t>
  </si>
  <si>
    <t>$P$37</t>
  </si>
  <si>
    <t>R37C16</t>
  </si>
  <si>
    <t>$Q$37</t>
  </si>
  <si>
    <t>R37C17</t>
  </si>
  <si>
    <t>$E$38</t>
  </si>
  <si>
    <t>R38C5</t>
  </si>
  <si>
    <t>IF(F38"","",RANK(F38,OFFSET(F$22,0,0,$A$2,1)))</t>
  </si>
  <si>
    <t>$F$38</t>
  </si>
  <si>
    <t>R38C6</t>
  </si>
  <si>
    <t>IF($A38B$2,SUM($I38:$Q38),"")</t>
  </si>
  <si>
    <t>$G$38</t>
  </si>
  <si>
    <t>R38C7</t>
  </si>
  <si>
    <t>IF(H38"","",RANK(H38,OFFSET(H$22,0,0,$A$2,1)))</t>
  </si>
  <si>
    <t>$H$38</t>
  </si>
  <si>
    <t>R38C8</t>
  </si>
  <si>
    <t>IF($A38C$2,SUM($I38:$Q38),"")</t>
  </si>
  <si>
    <t>$I$38</t>
  </si>
  <si>
    <t>R38C9</t>
  </si>
  <si>
    <t>$J$38</t>
  </si>
  <si>
    <t>R38C10</t>
  </si>
  <si>
    <t>VLOOKUP($D38,$T$5:$W$21,2,0)</t>
  </si>
  <si>
    <t>$K$38</t>
  </si>
  <si>
    <t>R38C11</t>
  </si>
  <si>
    <t>VLOOKUP($D38,$T$5:$W$21,3,0)</t>
  </si>
  <si>
    <t>$L$38</t>
  </si>
  <si>
    <t>R38C12</t>
  </si>
  <si>
    <t>VLOOKUP($D38,$T$5:$W$21,4,0)</t>
  </si>
  <si>
    <t>$M$38</t>
  </si>
  <si>
    <t>R38C13</t>
  </si>
  <si>
    <t>$N$38</t>
  </si>
  <si>
    <t>R38C14</t>
  </si>
  <si>
    <t>$O$38</t>
  </si>
  <si>
    <t>R38C15</t>
  </si>
  <si>
    <t>$P$38</t>
  </si>
  <si>
    <t>R38C16</t>
  </si>
  <si>
    <t>$Q$38</t>
  </si>
  <si>
    <t>R38C17</t>
  </si>
  <si>
    <t>$E$39</t>
  </si>
  <si>
    <t>R39C5</t>
  </si>
  <si>
    <t>IF(F39"","",RANK(F39,OFFSET(F$22,0,0,$A$2,1)))</t>
  </si>
  <si>
    <t>$F$39</t>
  </si>
  <si>
    <t>R39C6</t>
  </si>
  <si>
    <t>IF($A39B$2,SUM($I39:$Q39),"")</t>
  </si>
  <si>
    <t>$G$39</t>
  </si>
  <si>
    <t>R39C7</t>
  </si>
  <si>
    <t>IF(H39"","",RANK(H39,OFFSET(H$22,0,0,$A$2,1)))</t>
  </si>
  <si>
    <t>$H$39</t>
  </si>
  <si>
    <t>R39C8</t>
  </si>
  <si>
    <t>IF($A39C$2,SUM($I39:$Q39),"")</t>
  </si>
  <si>
    <t>$I$39</t>
  </si>
  <si>
    <t>R39C9</t>
  </si>
  <si>
    <t>$J$39</t>
  </si>
  <si>
    <t>R39C10</t>
  </si>
  <si>
    <t>VLOOKUP($D39,$T$5:$W$21,2,0)</t>
  </si>
  <si>
    <t>$K$39</t>
  </si>
  <si>
    <t>R39C11</t>
  </si>
  <si>
    <t>VLOOKUP($D39,$T$5:$W$21,3,0)</t>
  </si>
  <si>
    <t>$L$39</t>
  </si>
  <si>
    <t>R39C12</t>
  </si>
  <si>
    <t>VLOOKUP($D39,$T$5:$W$21,4,0)</t>
  </si>
  <si>
    <t>$M$39</t>
  </si>
  <si>
    <t>R39C13</t>
  </si>
  <si>
    <t>$N$39</t>
  </si>
  <si>
    <t>R39C14</t>
  </si>
  <si>
    <t>$O$39</t>
  </si>
  <si>
    <t>R39C15</t>
  </si>
  <si>
    <t>$P$39</t>
  </si>
  <si>
    <t>R39C16</t>
  </si>
  <si>
    <t>$Q$39</t>
  </si>
  <si>
    <t>R39C17</t>
  </si>
  <si>
    <t>$E$40</t>
  </si>
  <si>
    <t>R40C5</t>
  </si>
  <si>
    <t>IF(F40"","",RANK(F40,OFFSET(F$22,0,0,$A$2,1)))</t>
  </si>
  <si>
    <t>$F$40</t>
  </si>
  <si>
    <t>R40C6</t>
  </si>
  <si>
    <t>IF($A40B$2,SUM($I40:$Q40),"")</t>
  </si>
  <si>
    <t>$G$40</t>
  </si>
  <si>
    <t>R40C7</t>
  </si>
  <si>
    <t>IF(H40"","",RANK(H40,OFFSET(H$22,0,0,$A$2,1)))</t>
  </si>
  <si>
    <t>$H$40</t>
  </si>
  <si>
    <t>R40C8</t>
  </si>
  <si>
    <t>IF($A40C$2,SUM($I40:$Q40),"")</t>
  </si>
  <si>
    <t>$I$40</t>
  </si>
  <si>
    <t>R40C9</t>
  </si>
  <si>
    <t>$J$40</t>
  </si>
  <si>
    <t>R40C10</t>
  </si>
  <si>
    <t>VLOOKUP($D40,$T$5:$W$21,2,0)</t>
  </si>
  <si>
    <t>$K$40</t>
  </si>
  <si>
    <t>R40C11</t>
  </si>
  <si>
    <t>VLOOKUP($D40,$T$5:$W$21,3,0)</t>
  </si>
  <si>
    <t>$L$40</t>
  </si>
  <si>
    <t>R40C12</t>
  </si>
  <si>
    <t>VLOOKUP($D40,$T$5:$W$21,4,0)</t>
  </si>
  <si>
    <t>$M$40</t>
  </si>
  <si>
    <t>R40C13</t>
  </si>
  <si>
    <t>$N$40</t>
  </si>
  <si>
    <t>R40C14</t>
  </si>
  <si>
    <t>$O$40</t>
  </si>
  <si>
    <t>R40C15</t>
  </si>
  <si>
    <t>$P$40</t>
  </si>
  <si>
    <t>R40C16</t>
  </si>
  <si>
    <t>$Q$40</t>
  </si>
  <si>
    <t>R40C17</t>
  </si>
  <si>
    <t>$E$41</t>
  </si>
  <si>
    <t>R41C5</t>
  </si>
  <si>
    <t>IF(F41"","",RANK(F41,OFFSET(F$22,0,0,$A$2,1)))</t>
  </si>
  <si>
    <t>$F$41</t>
  </si>
  <si>
    <t>R41C6</t>
  </si>
  <si>
    <t>IF($A41B$2,SUM($I41:$Q41),"")</t>
  </si>
  <si>
    <t>$G$41</t>
  </si>
  <si>
    <t>R41C7</t>
  </si>
  <si>
    <t>IF(H41"","",RANK(H41,OFFSET(H$22,0,0,$A$2,1)))</t>
  </si>
  <si>
    <t>$H$41</t>
  </si>
  <si>
    <t>R41C8</t>
  </si>
  <si>
    <t>IF($A41C$2,SUM($I41:$Q41),"")</t>
  </si>
  <si>
    <t>$I$41</t>
  </si>
  <si>
    <t>R41C9</t>
  </si>
  <si>
    <t>$J$41</t>
  </si>
  <si>
    <t>R41C10</t>
  </si>
  <si>
    <t>VLOOKUP($D41,$T$5:$W$21,2,0)</t>
  </si>
  <si>
    <t>$K$41</t>
  </si>
  <si>
    <t>R41C11</t>
  </si>
  <si>
    <t>VLOOKUP($D41,$T$5:$W$21,3,0)</t>
  </si>
  <si>
    <t>$L$41</t>
  </si>
  <si>
    <t>R41C12</t>
  </si>
  <si>
    <t>VLOOKUP($D41,$T$5:$W$21,4,0)</t>
  </si>
  <si>
    <t>$M$41</t>
  </si>
  <si>
    <t>R41C13</t>
  </si>
  <si>
    <t>$N$41</t>
  </si>
  <si>
    <t>R41C14</t>
  </si>
  <si>
    <t>$O$41</t>
  </si>
  <si>
    <t>R41C15</t>
  </si>
  <si>
    <t>$P$41</t>
  </si>
  <si>
    <t>R41C16</t>
  </si>
  <si>
    <t>$Q$41</t>
  </si>
  <si>
    <t>R41C17</t>
  </si>
  <si>
    <t>$E$42</t>
  </si>
  <si>
    <t>R42C5</t>
  </si>
  <si>
    <t>IF(F42"","",RANK(F42,OFFSET(F$22,0,0,$A$2,1)))</t>
  </si>
  <si>
    <t>$F$42</t>
  </si>
  <si>
    <t>R42C6</t>
  </si>
  <si>
    <t>IF($A42B$2,SUM($I42:$Q42),"")</t>
  </si>
  <si>
    <t>$G$42</t>
  </si>
  <si>
    <t>R42C7</t>
  </si>
  <si>
    <t>IF(H42"","",RANK(H42,OFFSET(H$22,0,0,$A$2,1)))</t>
  </si>
  <si>
    <t>$H$42</t>
  </si>
  <si>
    <t>R42C8</t>
  </si>
  <si>
    <t>IF($A42C$2,SUM($I42:$Q42),"")</t>
  </si>
  <si>
    <t>$I$42</t>
  </si>
  <si>
    <t>R42C9</t>
  </si>
  <si>
    <t>$J$42</t>
  </si>
  <si>
    <t>R42C10</t>
  </si>
  <si>
    <t>VLOOKUP($D42,$T$5:$W$21,2,0)</t>
  </si>
  <si>
    <t>$K$42</t>
  </si>
  <si>
    <t>R42C11</t>
  </si>
  <si>
    <t>VLOOKUP($D42,$T$5:$W$21,3,0)</t>
  </si>
  <si>
    <t>$L$42</t>
  </si>
  <si>
    <t>R42C12</t>
  </si>
  <si>
    <t>VLOOKUP($D42,$T$5:$W$21,4,0)</t>
  </si>
  <si>
    <t>$M$42</t>
  </si>
  <si>
    <t>R42C13</t>
  </si>
  <si>
    <t>$N$42</t>
  </si>
  <si>
    <t>R42C14</t>
  </si>
  <si>
    <t>$O$42</t>
  </si>
  <si>
    <t>R42C15</t>
  </si>
  <si>
    <t>$P$42</t>
  </si>
  <si>
    <t>R42C16</t>
  </si>
  <si>
    <t>$Q$42</t>
  </si>
  <si>
    <t>R42C17</t>
  </si>
  <si>
    <t>$E$43</t>
  </si>
  <si>
    <t>R43C5</t>
  </si>
  <si>
    <t>IF(F43"","",RANK(F43,OFFSET(F$22,0,0,$A$2,1)))</t>
  </si>
  <si>
    <t>$F$43</t>
  </si>
  <si>
    <t>R43C6</t>
  </si>
  <si>
    <t>IF($A43B$2,SUM($I43:$Q43),"")</t>
  </si>
  <si>
    <t>$G$43</t>
  </si>
  <si>
    <t>R43C7</t>
  </si>
  <si>
    <t>IF(H43"","",RANK(H43,OFFSET(H$22,0,0,$A$2,1)))</t>
  </si>
  <si>
    <t>$H$43</t>
  </si>
  <si>
    <t>R43C8</t>
  </si>
  <si>
    <t>IF($A43C$2,SUM($I43:$Q43),"")</t>
  </si>
  <si>
    <t>$I$43</t>
  </si>
  <si>
    <t>R43C9</t>
  </si>
  <si>
    <t>$J$43</t>
  </si>
  <si>
    <t>R43C10</t>
  </si>
  <si>
    <t>VLOOKUP($D43,$T$5:$W$21,2,0)</t>
  </si>
  <si>
    <t>$K$43</t>
  </si>
  <si>
    <t>R43C11</t>
  </si>
  <si>
    <t>VLOOKUP($D43,$T$5:$W$21,3,0)</t>
  </si>
  <si>
    <t>$L$43</t>
  </si>
  <si>
    <t>R43C12</t>
  </si>
  <si>
    <t>VLOOKUP($D43,$T$5:$W$21,4,0)</t>
  </si>
  <si>
    <t>$M$43</t>
  </si>
  <si>
    <t>R43C13</t>
  </si>
  <si>
    <t>$N$43</t>
  </si>
  <si>
    <t>R43C14</t>
  </si>
  <si>
    <t>$O$43</t>
  </si>
  <si>
    <t>R43C15</t>
  </si>
  <si>
    <t>$P$43</t>
  </si>
  <si>
    <t>R43C16</t>
  </si>
  <si>
    <t>$Q$43</t>
  </si>
  <si>
    <t>R43C17</t>
  </si>
  <si>
    <t>$E$44</t>
  </si>
  <si>
    <t>R44C5</t>
  </si>
  <si>
    <t>IF(F44"","",RANK(F44,OFFSET(F$22,0,0,$A$2,1)))</t>
  </si>
  <si>
    <t>$F$44</t>
  </si>
  <si>
    <t>R44C6</t>
  </si>
  <si>
    <t>IF($A44B$2,SUM($I44:$Q44),"")</t>
  </si>
  <si>
    <t>$G$44</t>
  </si>
  <si>
    <t>R44C7</t>
  </si>
  <si>
    <t>IF(H44"","",RANK(H44,OFFSET(H$22,0,0,$A$2,1)))</t>
  </si>
  <si>
    <t>$H$44</t>
  </si>
  <si>
    <t>R44C8</t>
  </si>
  <si>
    <t>IF($A44C$2,SUM($I44:$Q44),"")</t>
  </si>
  <si>
    <t>$I$44</t>
  </si>
  <si>
    <t>R44C9</t>
  </si>
  <si>
    <t>$J$44</t>
  </si>
  <si>
    <t>R44C10</t>
  </si>
  <si>
    <t>VLOOKUP($D44,$T$5:$W$21,2,0)</t>
  </si>
  <si>
    <t>$K$44</t>
  </si>
  <si>
    <t>R44C11</t>
  </si>
  <si>
    <t>VLOOKUP($D44,$T$5:$W$21,3,0)</t>
  </si>
  <si>
    <t>$L$44</t>
  </si>
  <si>
    <t>R44C12</t>
  </si>
  <si>
    <t>VLOOKUP($D44,$T$5:$W$21,4,0)</t>
  </si>
  <si>
    <t>$M$44</t>
  </si>
  <si>
    <t>R44C13</t>
  </si>
  <si>
    <t>$N$44</t>
  </si>
  <si>
    <t>R44C14</t>
  </si>
  <si>
    <t>$O$44</t>
  </si>
  <si>
    <t>R44C15</t>
  </si>
  <si>
    <t>$P$44</t>
  </si>
  <si>
    <t>R44C16</t>
  </si>
  <si>
    <t>$Q$44</t>
  </si>
  <si>
    <t>R44C17</t>
  </si>
  <si>
    <t>$E$45</t>
  </si>
  <si>
    <t>R45C5</t>
  </si>
  <si>
    <t>IF(F45"","",RANK(F45,OFFSET(F$22,0,0,$A$2,1)))</t>
  </si>
  <si>
    <t>$F$45</t>
  </si>
  <si>
    <t>R45C6</t>
  </si>
  <si>
    <t>IF($A45B$2,SUM($I45:$Q45),"")</t>
  </si>
  <si>
    <t>$G$45</t>
  </si>
  <si>
    <t>R45C7</t>
  </si>
  <si>
    <t>IF(H45"","",RANK(H45,OFFSET(H$22,0,0,$A$2,1)))</t>
  </si>
  <si>
    <t>$H$45</t>
  </si>
  <si>
    <t>R45C8</t>
  </si>
  <si>
    <t>IF($A45C$2,SUM($I45:$Q45),"")</t>
  </si>
  <si>
    <t>$I$45</t>
  </si>
  <si>
    <t>R45C9</t>
  </si>
  <si>
    <t>$J$45</t>
  </si>
  <si>
    <t>R45C10</t>
  </si>
  <si>
    <t>VLOOKUP($D45,$T$5:$W$21,2,0)</t>
  </si>
  <si>
    <t>$K$45</t>
  </si>
  <si>
    <t>R45C11</t>
  </si>
  <si>
    <t>VLOOKUP($D45,$T$5:$W$21,3,0)</t>
  </si>
  <si>
    <t>$L$45</t>
  </si>
  <si>
    <t>R45C12</t>
  </si>
  <si>
    <t>VLOOKUP($D45,$T$5:$W$21,4,0)</t>
  </si>
  <si>
    <t>$M$45</t>
  </si>
  <si>
    <t>R45C13</t>
  </si>
  <si>
    <t>$N$45</t>
  </si>
  <si>
    <t>R45C14</t>
  </si>
  <si>
    <t>$O$45</t>
  </si>
  <si>
    <t>R45C15</t>
  </si>
  <si>
    <t>$P$45</t>
  </si>
  <si>
    <t>R45C16</t>
  </si>
  <si>
    <t>$Q$45</t>
  </si>
  <si>
    <t>R45C17</t>
  </si>
  <si>
    <t>$E$46</t>
  </si>
  <si>
    <t>R46C5</t>
  </si>
  <si>
    <t>IF(F46"","",RANK(F46,OFFSET(F$22,0,0,$A$2,1)))</t>
  </si>
  <si>
    <t>$F$46</t>
  </si>
  <si>
    <t>R46C6</t>
  </si>
  <si>
    <t>IF($A46B$2,SUM($I46:$Q46),"")</t>
  </si>
  <si>
    <t>$G$46</t>
  </si>
  <si>
    <t>R46C7</t>
  </si>
  <si>
    <t>IF(H46"","",RANK(H46,OFFSET(H$22,0,0,$A$2,1)))</t>
  </si>
  <si>
    <t>$H$46</t>
  </si>
  <si>
    <t>R46C8</t>
  </si>
  <si>
    <t>IF($A46C$2,SUM($I46:$Q46),"")</t>
  </si>
  <si>
    <t>$I$46</t>
  </si>
  <si>
    <t>R46C9</t>
  </si>
  <si>
    <t>$J$46</t>
  </si>
  <si>
    <t>R46C10</t>
  </si>
  <si>
    <t>VLOOKUP($D46,$T$5:$W$21,2,0)</t>
  </si>
  <si>
    <t>$K$46</t>
  </si>
  <si>
    <t>R46C11</t>
  </si>
  <si>
    <t>VLOOKUP($D46,$T$5:$W$21,3,0)</t>
  </si>
  <si>
    <t>$L$46</t>
  </si>
  <si>
    <t>R46C12</t>
  </si>
  <si>
    <t>VLOOKUP($D46,$T$5:$W$21,4,0)</t>
  </si>
  <si>
    <t>$M$46</t>
  </si>
  <si>
    <t>R46C13</t>
  </si>
  <si>
    <t>$N$46</t>
  </si>
  <si>
    <t>R46C14</t>
  </si>
  <si>
    <t>$O$46</t>
  </si>
  <si>
    <t>R46C15</t>
  </si>
  <si>
    <t>$P$46</t>
  </si>
  <si>
    <t>R46C16</t>
  </si>
  <si>
    <t>$Q$46</t>
  </si>
  <si>
    <t>R46C17</t>
  </si>
  <si>
    <t>$E$47</t>
  </si>
  <si>
    <t>R47C5</t>
  </si>
  <si>
    <t>IF(F47"","",RANK(F47,OFFSET(F$22,0,0,$A$2,1)))</t>
  </si>
  <si>
    <t>$F$47</t>
  </si>
  <si>
    <t>R47C6</t>
  </si>
  <si>
    <t>IF($A47B$2,SUM($I47:$Q47),"")</t>
  </si>
  <si>
    <t>$G$47</t>
  </si>
  <si>
    <t>R47C7</t>
  </si>
  <si>
    <t>IF(H47"","",RANK(H47,OFFSET(H$22,0,0,$A$2,1)))</t>
  </si>
  <si>
    <t>$H$47</t>
  </si>
  <si>
    <t>R47C8</t>
  </si>
  <si>
    <t>IF($A47C$2,SUM($I47:$Q47),"")</t>
  </si>
  <si>
    <t>$I$47</t>
  </si>
  <si>
    <t>R47C9</t>
  </si>
  <si>
    <t>$J$47</t>
  </si>
  <si>
    <t>R47C10</t>
  </si>
  <si>
    <t>VLOOKUP($D47,$T$5:$W$21,2,0)</t>
  </si>
  <si>
    <t>$K$47</t>
  </si>
  <si>
    <t>R47C11</t>
  </si>
  <si>
    <t>VLOOKUP($D47,$T$5:$W$21,3,0)</t>
  </si>
  <si>
    <t>$L$47</t>
  </si>
  <si>
    <t>R47C12</t>
  </si>
  <si>
    <t>VLOOKUP($D47,$T$5:$W$21,4,0)</t>
  </si>
  <si>
    <t>$M$47</t>
  </si>
  <si>
    <t>R47C13</t>
  </si>
  <si>
    <t>$N$47</t>
  </si>
  <si>
    <t>R47C14</t>
  </si>
  <si>
    <t>$O$47</t>
  </si>
  <si>
    <t>R47C15</t>
  </si>
  <si>
    <t>$P$47</t>
  </si>
  <si>
    <t>R47C16</t>
  </si>
  <si>
    <t>$Q$47</t>
  </si>
  <si>
    <t>R47C17</t>
  </si>
  <si>
    <t>$E$48</t>
  </si>
  <si>
    <t>R48C5</t>
  </si>
  <si>
    <t>IF(F48"","",RANK(F48,OFFSET(F$22,0,0,$A$2,1)))</t>
  </si>
  <si>
    <t>$F$48</t>
  </si>
  <si>
    <t>R48C6</t>
  </si>
  <si>
    <t>IF($A48B$2,SUM($I48:$Q48),"")</t>
  </si>
  <si>
    <t>$G$48</t>
  </si>
  <si>
    <t>R48C7</t>
  </si>
  <si>
    <t>IF(H48"","",RANK(H48,OFFSET(H$22,0,0,$A$2,1)))</t>
  </si>
  <si>
    <t>$H$48</t>
  </si>
  <si>
    <t>R48C8</t>
  </si>
  <si>
    <t>IF($A48C$2,SUM($I48:$Q48),"")</t>
  </si>
  <si>
    <t>$I$48</t>
  </si>
  <si>
    <t>R48C9</t>
  </si>
  <si>
    <t>$J$48</t>
  </si>
  <si>
    <t>R48C10</t>
  </si>
  <si>
    <t>VLOOKUP($D48,$T$5:$W$21,2,0)</t>
  </si>
  <si>
    <t>$K$48</t>
  </si>
  <si>
    <t>R48C11</t>
  </si>
  <si>
    <t>VLOOKUP($D48,$T$5:$W$21,3,0)</t>
  </si>
  <si>
    <t>$L$48</t>
  </si>
  <si>
    <t>R48C12</t>
  </si>
  <si>
    <t>VLOOKUP($D48,$T$5:$W$21,4,0)</t>
  </si>
  <si>
    <t>$M$48</t>
  </si>
  <si>
    <t>R48C13</t>
  </si>
  <si>
    <t>$N$48</t>
  </si>
  <si>
    <t>R48C14</t>
  </si>
  <si>
    <t>$O$48</t>
  </si>
  <si>
    <t>R48C15</t>
  </si>
  <si>
    <t>$P$48</t>
  </si>
  <si>
    <t>R48C16</t>
  </si>
  <si>
    <t>$Q$48</t>
  </si>
  <si>
    <t>R48C17</t>
  </si>
  <si>
    <t>$E$49</t>
  </si>
  <si>
    <t>R49C5</t>
  </si>
  <si>
    <t>IF(F49"","",RANK(F49,OFFSET(F$22,0,0,$A$2,1)))</t>
  </si>
  <si>
    <t>$F$49</t>
  </si>
  <si>
    <t>R49C6</t>
  </si>
  <si>
    <t>IF($A49B$2,SUM($I49:$Q49),"")</t>
  </si>
  <si>
    <t>$G$49</t>
  </si>
  <si>
    <t>R49C7</t>
  </si>
  <si>
    <t>IF(H49"","",RANK(H49,OFFSET(H$22,0,0,$A$2,1)))</t>
  </si>
  <si>
    <t>$H$49</t>
  </si>
  <si>
    <t>R49C8</t>
  </si>
  <si>
    <t>IF($A49C$2,SUM($I49:$Q49),"")</t>
  </si>
  <si>
    <t>$I$49</t>
  </si>
  <si>
    <t>R49C9</t>
  </si>
  <si>
    <t>$J$49</t>
  </si>
  <si>
    <t>R49C10</t>
  </si>
  <si>
    <t>VLOOKUP($D49,$T$5:$W$21,2,0)</t>
  </si>
  <si>
    <t>$K$49</t>
  </si>
  <si>
    <t>R49C11</t>
  </si>
  <si>
    <t>VLOOKUP($D49,$T$5:$W$21,3,0)</t>
  </si>
  <si>
    <t>$L$49</t>
  </si>
  <si>
    <t>R49C12</t>
  </si>
  <si>
    <t>VLOOKUP($D49,$T$5:$W$21,4,0)</t>
  </si>
  <si>
    <t>$M$49</t>
  </si>
  <si>
    <t>R49C13</t>
  </si>
  <si>
    <t>$N$49</t>
  </si>
  <si>
    <t>R49C14</t>
  </si>
  <si>
    <t>$O$49</t>
  </si>
  <si>
    <t>R49C15</t>
  </si>
  <si>
    <t>$P$49</t>
  </si>
  <si>
    <t>R49C16</t>
  </si>
  <si>
    <t>$Q$49</t>
  </si>
  <si>
    <t>R49C17</t>
  </si>
  <si>
    <t>$E$50</t>
  </si>
  <si>
    <t>R50C5</t>
  </si>
  <si>
    <t>IF(F50"","",RANK(F50,OFFSET(F$22,0,0,$A$2,1)))</t>
  </si>
  <si>
    <t>$F$50</t>
  </si>
  <si>
    <t>R50C6</t>
  </si>
  <si>
    <t>IF($A50B$2,SUM($I50:$Q50),"")</t>
  </si>
  <si>
    <t>$G$50</t>
  </si>
  <si>
    <t>R50C7</t>
  </si>
  <si>
    <t>IF(H50"","",RANK(H50,OFFSET(H$22,0,0,$A$2,1)))</t>
  </si>
  <si>
    <t>$H$50</t>
  </si>
  <si>
    <t>R50C8</t>
  </si>
  <si>
    <t>IF($A50C$2,SUM($I50:$Q50),"")</t>
  </si>
  <si>
    <t>$I$50</t>
  </si>
  <si>
    <t>R50C9</t>
  </si>
  <si>
    <t>$J$50</t>
  </si>
  <si>
    <t>R50C10</t>
  </si>
  <si>
    <t>VLOOKUP($D50,$T$5:$W$21,2,0)</t>
  </si>
  <si>
    <t>$K$50</t>
  </si>
  <si>
    <t>R50C11</t>
  </si>
  <si>
    <t>VLOOKUP($D50,$T$5:$W$21,3,0)</t>
  </si>
  <si>
    <t>$L$50</t>
  </si>
  <si>
    <t>R50C12</t>
  </si>
  <si>
    <t>VLOOKUP($D50,$T$5:$W$21,4,0)</t>
  </si>
  <si>
    <t>$M$50</t>
  </si>
  <si>
    <t>R50C13</t>
  </si>
  <si>
    <t>$N$50</t>
  </si>
  <si>
    <t>R50C14</t>
  </si>
  <si>
    <t>$O$50</t>
  </si>
  <si>
    <t>R50C15</t>
  </si>
  <si>
    <t>$P$50</t>
  </si>
  <si>
    <t>R50C16</t>
  </si>
  <si>
    <t>$Q$50</t>
  </si>
  <si>
    <t>R50C17</t>
  </si>
  <si>
    <t>$E$51</t>
  </si>
  <si>
    <t>R51C5</t>
  </si>
  <si>
    <t>IF(F51"","",RANK(F51,OFFSET(F$22,0,0,$A$2,1)))</t>
  </si>
  <si>
    <t>$F$51</t>
  </si>
  <si>
    <t>R51C6</t>
  </si>
  <si>
    <t>IF($A51B$2,SUM($I51:$Q51),"")</t>
  </si>
  <si>
    <t>$G$51</t>
  </si>
  <si>
    <t>R51C7</t>
  </si>
  <si>
    <t>IF(H51"","",RANK(H51,OFFSET(H$22,0,0,$A$2,1)))</t>
  </si>
  <si>
    <t>$H$51</t>
  </si>
  <si>
    <t>R51C8</t>
  </si>
  <si>
    <t>IF($A51C$2,SUM($I51:$Q51),"")</t>
  </si>
  <si>
    <t>$I$51</t>
  </si>
  <si>
    <t>R51C9</t>
  </si>
  <si>
    <t>$J$51</t>
  </si>
  <si>
    <t>R51C10</t>
  </si>
  <si>
    <t>VLOOKUP($D51,$T$5:$W$21,2,0)</t>
  </si>
  <si>
    <t>$K$51</t>
  </si>
  <si>
    <t>R51C11</t>
  </si>
  <si>
    <t>VLOOKUP($D51,$T$5:$W$21,3,0)</t>
  </si>
  <si>
    <t>$L$51</t>
  </si>
  <si>
    <t>R51C12</t>
  </si>
  <si>
    <t>VLOOKUP($D51,$T$5:$W$21,4,0)</t>
  </si>
  <si>
    <t>$M$51</t>
  </si>
  <si>
    <t>R51C13</t>
  </si>
  <si>
    <t>$N$51</t>
  </si>
  <si>
    <t>R51C14</t>
  </si>
  <si>
    <t>$O$51</t>
  </si>
  <si>
    <t>R51C15</t>
  </si>
  <si>
    <t>$P$51</t>
  </si>
  <si>
    <t>R51C16</t>
  </si>
  <si>
    <t>$Q$51</t>
  </si>
  <si>
    <t>R51C17</t>
  </si>
  <si>
    <t>$E$52</t>
  </si>
  <si>
    <t>R52C5</t>
  </si>
  <si>
    <t>IF(F52"","",RANK(F52,OFFSET(F$22,0,0,$A$2,1)))</t>
  </si>
  <si>
    <t>$F$52</t>
  </si>
  <si>
    <t>R52C6</t>
  </si>
  <si>
    <t>IF($A52B$2,SUM($I52:$Q52),"")</t>
  </si>
  <si>
    <t>$G$52</t>
  </si>
  <si>
    <t>R52C7</t>
  </si>
  <si>
    <t>IF(H52"","",RANK(H52,OFFSET(H$22,0,0,$A$2,1)))</t>
  </si>
  <si>
    <t>$H$52</t>
  </si>
  <si>
    <t>R52C8</t>
  </si>
  <si>
    <t>IF($A52C$2,SUM($I52:$Q52),"")</t>
  </si>
  <si>
    <t>$I$52</t>
  </si>
  <si>
    <t>R52C9</t>
  </si>
  <si>
    <t>$J$52</t>
  </si>
  <si>
    <t>R52C10</t>
  </si>
  <si>
    <t>VLOOKUP($D52,$T$5:$W$21,2,0)</t>
  </si>
  <si>
    <t>$K$52</t>
  </si>
  <si>
    <t>R52C11</t>
  </si>
  <si>
    <t>VLOOKUP($D52,$T$5:$W$21,3,0)</t>
  </si>
  <si>
    <t>$L$52</t>
  </si>
  <si>
    <t>R52C12</t>
  </si>
  <si>
    <t>VLOOKUP($D52,$T$5:$W$21,4,0)</t>
  </si>
  <si>
    <t>$M$52</t>
  </si>
  <si>
    <t>R52C13</t>
  </si>
  <si>
    <t>$N$52</t>
  </si>
  <si>
    <t>R52C14</t>
  </si>
  <si>
    <t>$O$52</t>
  </si>
  <si>
    <t>R52C15</t>
  </si>
  <si>
    <t>$P$52</t>
  </si>
  <si>
    <t>R52C16</t>
  </si>
  <si>
    <t>$Q$52</t>
  </si>
  <si>
    <t>R52C17</t>
  </si>
  <si>
    <t>$E$53</t>
  </si>
  <si>
    <t>R53C5</t>
  </si>
  <si>
    <t>IF(F53"","",RANK(F53,OFFSET(F$22,0,0,$A$2,1)))</t>
  </si>
  <si>
    <t>$F$53</t>
  </si>
  <si>
    <t>R53C6</t>
  </si>
  <si>
    <t>IF($A53B$2,SUM($I53:$Q53),"")</t>
  </si>
  <si>
    <t>$G$53</t>
  </si>
  <si>
    <t>R53C7</t>
  </si>
  <si>
    <t>IF(H53"","",RANK(H53,OFFSET(H$22,0,0,$A$2,1)))</t>
  </si>
  <si>
    <t>$H$53</t>
  </si>
  <si>
    <t>R53C8</t>
  </si>
  <si>
    <t>IF($A53C$2,SUM($I53:$Q53),"")</t>
  </si>
  <si>
    <t>$I$53</t>
  </si>
  <si>
    <t>R53C9</t>
  </si>
  <si>
    <t>$J$53</t>
  </si>
  <si>
    <t>R53C10</t>
  </si>
  <si>
    <t>VLOOKUP($D53,$T$5:$W$21,2,0)</t>
  </si>
  <si>
    <t>$K$53</t>
  </si>
  <si>
    <t>R53C11</t>
  </si>
  <si>
    <t>VLOOKUP($D53,$T$5:$W$21,3,0)</t>
  </si>
  <si>
    <t>$L$53</t>
  </si>
  <si>
    <t>R53C12</t>
  </si>
  <si>
    <t>VLOOKUP($D53,$T$5:$W$21,4,0)</t>
  </si>
  <si>
    <t>$M$53</t>
  </si>
  <si>
    <t>R53C13</t>
  </si>
  <si>
    <t>$N$53</t>
  </si>
  <si>
    <t>R53C14</t>
  </si>
  <si>
    <t>$O$53</t>
  </si>
  <si>
    <t>R53C15</t>
  </si>
  <si>
    <t>$P$53</t>
  </si>
  <si>
    <t>R53C16</t>
  </si>
  <si>
    <t>$Q$53</t>
  </si>
  <si>
    <t>R53C17</t>
  </si>
  <si>
    <t>$E$54</t>
  </si>
  <si>
    <t>R54C5</t>
  </si>
  <si>
    <t>IF(F54"","",RANK(F54,OFFSET(F$22,0,0,$A$2,1)))</t>
  </si>
  <si>
    <t>$F$54</t>
  </si>
  <si>
    <t>R54C6</t>
  </si>
  <si>
    <t>IF($A54B$2,SUM($I54:$Q54),"")</t>
  </si>
  <si>
    <t>$G$54</t>
  </si>
  <si>
    <t>R54C7</t>
  </si>
  <si>
    <t>IF(H54"","",RANK(H54,OFFSET(H$22,0,0,$A$2,1)))</t>
  </si>
  <si>
    <t>$H$54</t>
  </si>
  <si>
    <t>R54C8</t>
  </si>
  <si>
    <t>IF($A54C$2,SUM($I54:$Q54),"")</t>
  </si>
  <si>
    <t>$I$54</t>
  </si>
  <si>
    <t>R54C9</t>
  </si>
  <si>
    <t>$J$54</t>
  </si>
  <si>
    <t>R54C10</t>
  </si>
  <si>
    <t>VLOOKUP($D54,$T$5:$W$21,2,0)</t>
  </si>
  <si>
    <t>$K$54</t>
  </si>
  <si>
    <t>R54C11</t>
  </si>
  <si>
    <t>VLOOKUP($D54,$T$5:$W$21,3,0)</t>
  </si>
  <si>
    <t>$L$54</t>
  </si>
  <si>
    <t>R54C12</t>
  </si>
  <si>
    <t>VLOOKUP($D54,$T$5:$W$21,4,0)</t>
  </si>
  <si>
    <t>$M$54</t>
  </si>
  <si>
    <t>R54C13</t>
  </si>
  <si>
    <t>$N$54</t>
  </si>
  <si>
    <t>R54C14</t>
  </si>
  <si>
    <t>$O$54</t>
  </si>
  <si>
    <t>R54C15</t>
  </si>
  <si>
    <t>$P$54</t>
  </si>
  <si>
    <t>R54C16</t>
  </si>
  <si>
    <t>$Q$54</t>
  </si>
  <si>
    <t>R54C17</t>
  </si>
  <si>
    <t>$E$55</t>
  </si>
  <si>
    <t>R55C5</t>
  </si>
  <si>
    <t>IF(F55"","",RANK(F55,OFFSET(F$22,0,0,$A$2,1)))</t>
  </si>
  <si>
    <t>$F$55</t>
  </si>
  <si>
    <t>R55C6</t>
  </si>
  <si>
    <t>IF($A55B$2,SUM($I55:$Q55),"")</t>
  </si>
  <si>
    <t>$G$55</t>
  </si>
  <si>
    <t>R55C7</t>
  </si>
  <si>
    <t>IF(H55"","",RANK(H55,OFFSET(H$22,0,0,$A$2,1)))</t>
  </si>
  <si>
    <t>$H$55</t>
  </si>
  <si>
    <t>R55C8</t>
  </si>
  <si>
    <t>IF($A55C$2,SUM($I55:$Q55),"")</t>
  </si>
  <si>
    <t>$I$55</t>
  </si>
  <si>
    <t>R55C9</t>
  </si>
  <si>
    <t>$J$55</t>
  </si>
  <si>
    <t>R55C10</t>
  </si>
  <si>
    <t>VLOOKUP($D55,$T$5:$W$21,2,0)</t>
  </si>
  <si>
    <t>$K$55</t>
  </si>
  <si>
    <t>R55C11</t>
  </si>
  <si>
    <t>VLOOKUP($D55,$T$5:$W$21,3,0)</t>
  </si>
  <si>
    <t>$L$55</t>
  </si>
  <si>
    <t>R55C12</t>
  </si>
  <si>
    <t>VLOOKUP($D55,$T$5:$W$21,4,0)</t>
  </si>
  <si>
    <t>$M$55</t>
  </si>
  <si>
    <t>R55C13</t>
  </si>
  <si>
    <t>$N$55</t>
  </si>
  <si>
    <t>R55C14</t>
  </si>
  <si>
    <t>$O$55</t>
  </si>
  <si>
    <t>R55C15</t>
  </si>
  <si>
    <t>$P$55</t>
  </si>
  <si>
    <t>R55C16</t>
  </si>
  <si>
    <t>$Q$55</t>
  </si>
  <si>
    <t>R55C17</t>
  </si>
  <si>
    <t>$E$56</t>
  </si>
  <si>
    <t>R56C5</t>
  </si>
  <si>
    <t>IF(F56"","",RANK(F56,OFFSET(F$22,0,0,$A$2,1)))</t>
  </si>
  <si>
    <t>$F$56</t>
  </si>
  <si>
    <t>R56C6</t>
  </si>
  <si>
    <t>IF($A56B$2,SUM($I56:$Q56),"")</t>
  </si>
  <si>
    <t>$G$56</t>
  </si>
  <si>
    <t>R56C7</t>
  </si>
  <si>
    <t>IF(H56"","",RANK(H56,OFFSET(H$22,0,0,$A$2,1)))</t>
  </si>
  <si>
    <t>$H$56</t>
  </si>
  <si>
    <t>R56C8</t>
  </si>
  <si>
    <t>IF($A56C$2,SUM($I56:$Q56),"")</t>
  </si>
  <si>
    <t>$I$56</t>
  </si>
  <si>
    <t>R56C9</t>
  </si>
  <si>
    <t>$J$56</t>
  </si>
  <si>
    <t>R56C10</t>
  </si>
  <si>
    <t>VLOOKUP($D56,$T$5:$W$21,2,0)</t>
  </si>
  <si>
    <t>$K$56</t>
  </si>
  <si>
    <t>R56C11</t>
  </si>
  <si>
    <t>VLOOKUP($D56,$T$5:$W$21,3,0)</t>
  </si>
  <si>
    <t>$L$56</t>
  </si>
  <si>
    <t>R56C12</t>
  </si>
  <si>
    <t>VLOOKUP($D56,$T$5:$W$21,4,0)</t>
  </si>
  <si>
    <t>$M$56</t>
  </si>
  <si>
    <t>R56C13</t>
  </si>
  <si>
    <t>$N$56</t>
  </si>
  <si>
    <t>R56C14</t>
  </si>
  <si>
    <t>$O$56</t>
  </si>
  <si>
    <t>R56C15</t>
  </si>
  <si>
    <t>$P$56</t>
  </si>
  <si>
    <t>R56C16</t>
  </si>
  <si>
    <t>$Q$56</t>
  </si>
  <si>
    <t>R56C17</t>
  </si>
  <si>
    <t>$E$57</t>
  </si>
  <si>
    <t>R57C5</t>
  </si>
  <si>
    <t>IF(F57"","",RANK(F57,OFFSET(F$22,0,0,$A$2,1)))</t>
  </si>
  <si>
    <t>$F$57</t>
  </si>
  <si>
    <t>R57C6</t>
  </si>
  <si>
    <t>IF($A57B$2,SUM($I57:$Q57),"")</t>
  </si>
  <si>
    <t>$G$57</t>
  </si>
  <si>
    <t>R57C7</t>
  </si>
  <si>
    <t>IF(H57"","",RANK(H57,OFFSET(H$22,0,0,$A$2,1)))</t>
  </si>
  <si>
    <t>$H$57</t>
  </si>
  <si>
    <t>R57C8</t>
  </si>
  <si>
    <t>IF($A57C$2,SUM($I57:$Q57),"")</t>
  </si>
  <si>
    <t>$I$57</t>
  </si>
  <si>
    <t>R57C9</t>
  </si>
  <si>
    <t>$J$57</t>
  </si>
  <si>
    <t>R57C10</t>
  </si>
  <si>
    <t>VLOOKUP($D57,$T$5:$W$21,2,0)</t>
  </si>
  <si>
    <t>$K$57</t>
  </si>
  <si>
    <t>R57C11</t>
  </si>
  <si>
    <t>VLOOKUP($D57,$T$5:$W$21,3,0)</t>
  </si>
  <si>
    <t>$L$57</t>
  </si>
  <si>
    <t>R57C12</t>
  </si>
  <si>
    <t>VLOOKUP($D57,$T$5:$W$21,4,0)</t>
  </si>
  <si>
    <t>$M$57</t>
  </si>
  <si>
    <t>R57C13</t>
  </si>
  <si>
    <t>$N$57</t>
  </si>
  <si>
    <t>R57C14</t>
  </si>
  <si>
    <t>$O$57</t>
  </si>
  <si>
    <t>R57C15</t>
  </si>
  <si>
    <t>$P$57</t>
  </si>
  <si>
    <t>R57C16</t>
  </si>
  <si>
    <t>$Q$57</t>
  </si>
  <si>
    <t>R57C17</t>
  </si>
  <si>
    <t>$E$58</t>
  </si>
  <si>
    <t>R58C5</t>
  </si>
  <si>
    <t>IF(F58"","",RANK(F58,OFFSET(F$22,0,0,$A$2,1)))</t>
  </si>
  <si>
    <t>$F$58</t>
  </si>
  <si>
    <t>R58C6</t>
  </si>
  <si>
    <t>IF($A58B$2,SUM($I58:$Q58),"")</t>
  </si>
  <si>
    <t>$G$58</t>
  </si>
  <si>
    <t>R58C7</t>
  </si>
  <si>
    <t>IF(H58"","",RANK(H58,OFFSET(H$22,0,0,$A$2,1)))</t>
  </si>
  <si>
    <t>$H$58</t>
  </si>
  <si>
    <t>R58C8</t>
  </si>
  <si>
    <t>IF($A58C$2,SUM($I58:$Q58),"")</t>
  </si>
  <si>
    <t>$I$58</t>
  </si>
  <si>
    <t>R58C9</t>
  </si>
  <si>
    <t>$J$58</t>
  </si>
  <si>
    <t>R58C10</t>
  </si>
  <si>
    <t>VLOOKUP($D58,$T$5:$W$21,2,0)</t>
  </si>
  <si>
    <t>$K$58</t>
  </si>
  <si>
    <t>R58C11</t>
  </si>
  <si>
    <t>VLOOKUP($D58,$T$5:$W$21,3,0)</t>
  </si>
  <si>
    <t>$L$58</t>
  </si>
  <si>
    <t>R58C12</t>
  </si>
  <si>
    <t>VLOOKUP($D58,$T$5:$W$21,4,0)</t>
  </si>
  <si>
    <t>$M$58</t>
  </si>
  <si>
    <t>R58C13</t>
  </si>
  <si>
    <t>$N$58</t>
  </si>
  <si>
    <t>R58C14</t>
  </si>
  <si>
    <t>$O$58</t>
  </si>
  <si>
    <t>R58C15</t>
  </si>
  <si>
    <t>$P$58</t>
  </si>
  <si>
    <t>R58C16</t>
  </si>
  <si>
    <t>$Q$58</t>
  </si>
  <si>
    <t>R58C17</t>
  </si>
  <si>
    <t>$E$59</t>
  </si>
  <si>
    <t>R59C5</t>
  </si>
  <si>
    <t>IF(F59"","",RANK(F59,OFFSET(F$22,0,0,$A$2,1)))</t>
  </si>
  <si>
    <t>$F$59</t>
  </si>
  <si>
    <t>R59C6</t>
  </si>
  <si>
    <t>IF($A59B$2,SUM($I59:$Q59),"")</t>
  </si>
  <si>
    <t>$G$59</t>
  </si>
  <si>
    <t>R59C7</t>
  </si>
  <si>
    <t>IF(H59"","",RANK(H59,OFFSET(H$22,0,0,$A$2,1)))</t>
  </si>
  <si>
    <t>$H$59</t>
  </si>
  <si>
    <t>R59C8</t>
  </si>
  <si>
    <t>IF($A59C$2,SUM($I59:$Q59),"")</t>
  </si>
  <si>
    <t>$I$59</t>
  </si>
  <si>
    <t>R59C9</t>
  </si>
  <si>
    <t>$J$59</t>
  </si>
  <si>
    <t>R59C10</t>
  </si>
  <si>
    <t>VLOOKUP($D59,$T$5:$W$21,2,0)</t>
  </si>
  <si>
    <t>$K$59</t>
  </si>
  <si>
    <t>R59C11</t>
  </si>
  <si>
    <t>VLOOKUP($D59,$T$5:$W$21,3,0)</t>
  </si>
  <si>
    <t>$L$59</t>
  </si>
  <si>
    <t>R59C12</t>
  </si>
  <si>
    <t>VLOOKUP($D59,$T$5:$W$21,4,0)</t>
  </si>
  <si>
    <t>$M$59</t>
  </si>
  <si>
    <t>R59C13</t>
  </si>
  <si>
    <t>$N$59</t>
  </si>
  <si>
    <t>R59C14</t>
  </si>
  <si>
    <t>$O$59</t>
  </si>
  <si>
    <t>R59C15</t>
  </si>
  <si>
    <t>$P$59</t>
  </si>
  <si>
    <t>R59C16</t>
  </si>
  <si>
    <t>$Q$59</t>
  </si>
  <si>
    <t>R59C17</t>
  </si>
  <si>
    <t>$E$60</t>
  </si>
  <si>
    <t>R60C5</t>
  </si>
  <si>
    <t>IF(F60"","",RANK(F60,OFFSET(F$22,0,0,$A$2,1)))</t>
  </si>
  <si>
    <t>$F$60</t>
  </si>
  <si>
    <t>R60C6</t>
  </si>
  <si>
    <t>IF($A60B$2,SUM($I60:$Q60),"")</t>
  </si>
  <si>
    <t>$G$60</t>
  </si>
  <si>
    <t>R60C7</t>
  </si>
  <si>
    <t>IF(H60"","",RANK(H60,OFFSET(H$22,0,0,$A$2,1)))</t>
  </si>
  <si>
    <t>$H$60</t>
  </si>
  <si>
    <t>R60C8</t>
  </si>
  <si>
    <t>IF($A60C$2,SUM($I60:$Q60),"")</t>
  </si>
  <si>
    <t>$I$60</t>
  </si>
  <si>
    <t>R60C9</t>
  </si>
  <si>
    <t>$J$60</t>
  </si>
  <si>
    <t>R60C10</t>
  </si>
  <si>
    <t>VLOOKUP($D60,$T$5:$W$21,2,0)</t>
  </si>
  <si>
    <t>$K$60</t>
  </si>
  <si>
    <t>R60C11</t>
  </si>
  <si>
    <t>VLOOKUP($D60,$T$5:$W$21,3,0)</t>
  </si>
  <si>
    <t>$L$60</t>
  </si>
  <si>
    <t>R60C12</t>
  </si>
  <si>
    <t>VLOOKUP($D60,$T$5:$W$21,4,0)</t>
  </si>
  <si>
    <t>$M$60</t>
  </si>
  <si>
    <t>R60C13</t>
  </si>
  <si>
    <t>$N$60</t>
  </si>
  <si>
    <t>R60C14</t>
  </si>
  <si>
    <t>$O$60</t>
  </si>
  <si>
    <t>R60C15</t>
  </si>
  <si>
    <t>$P$60</t>
  </si>
  <si>
    <t>R60C16</t>
  </si>
  <si>
    <t>$Q$60</t>
  </si>
  <si>
    <t>R60C17</t>
  </si>
  <si>
    <t>$E$61</t>
  </si>
  <si>
    <t>R61C5</t>
  </si>
  <si>
    <t>IF(F61"","",RANK(F61,OFFSET(F$22,0,0,$A$2,1)))</t>
  </si>
  <si>
    <t>$F$61</t>
  </si>
  <si>
    <t>R61C6</t>
  </si>
  <si>
    <t>IF($A61B$2,SUM($I61:$Q61),"")</t>
  </si>
  <si>
    <t>$G$61</t>
  </si>
  <si>
    <t>R61C7</t>
  </si>
  <si>
    <t>IF(H61"","",RANK(H61,OFFSET(H$22,0,0,$A$2,1)))</t>
  </si>
  <si>
    <t>$H$61</t>
  </si>
  <si>
    <t>R61C8</t>
  </si>
  <si>
    <t>IF($A61C$2,SUM($I61:$Q61),"")</t>
  </si>
  <si>
    <t>$I$61</t>
  </si>
  <si>
    <t>R61C9</t>
  </si>
  <si>
    <t>$J$61</t>
  </si>
  <si>
    <t>R61C10</t>
  </si>
  <si>
    <t>VLOOKUP($D61,$T$5:$W$21,2,0)</t>
  </si>
  <si>
    <t>$K$61</t>
  </si>
  <si>
    <t>R61C11</t>
  </si>
  <si>
    <t>VLOOKUP($D61,$T$5:$W$21,3,0)</t>
  </si>
  <si>
    <t>$L$61</t>
  </si>
  <si>
    <t>R61C12</t>
  </si>
  <si>
    <t>VLOOKUP($D61,$T$5:$W$21,4,0)</t>
  </si>
  <si>
    <t>$M$61</t>
  </si>
  <si>
    <t>R61C13</t>
  </si>
  <si>
    <t>$N$61</t>
  </si>
  <si>
    <t>R61C14</t>
  </si>
  <si>
    <t>$O$61</t>
  </si>
  <si>
    <t>R61C15</t>
  </si>
  <si>
    <t>$P$61</t>
  </si>
  <si>
    <t>R61C16</t>
  </si>
  <si>
    <t>$Q$61</t>
  </si>
  <si>
    <t>R61C17</t>
  </si>
  <si>
    <t>$E$62</t>
  </si>
  <si>
    <t>R62C5</t>
  </si>
  <si>
    <t>IF(F62"","",RANK(F62,OFFSET(F$22,0,0,$A$2,1)))</t>
  </si>
  <si>
    <t>$F$62</t>
  </si>
  <si>
    <t>R62C6</t>
  </si>
  <si>
    <t>IF($A62B$2,SUM($I62:$Q62),"")</t>
  </si>
  <si>
    <t>$G$62</t>
  </si>
  <si>
    <t>R62C7</t>
  </si>
  <si>
    <t>IF(H62"","",RANK(H62,OFFSET(H$22,0,0,$A$2,1)))</t>
  </si>
  <si>
    <t>$H$62</t>
  </si>
  <si>
    <t>R62C8</t>
  </si>
  <si>
    <t>IF($A62C$2,SUM($I62:$Q62),"")</t>
  </si>
  <si>
    <t>$I$62</t>
  </si>
  <si>
    <t>R62C9</t>
  </si>
  <si>
    <t>$J$62</t>
  </si>
  <si>
    <t>R62C10</t>
  </si>
  <si>
    <t>VLOOKUP($D62,$T$5:$W$21,2,0)</t>
  </si>
  <si>
    <t>$K$62</t>
  </si>
  <si>
    <t>R62C11</t>
  </si>
  <si>
    <t>VLOOKUP($D62,$T$5:$W$21,3,0)</t>
  </si>
  <si>
    <t>$L$62</t>
  </si>
  <si>
    <t>R62C12</t>
  </si>
  <si>
    <t>VLOOKUP($D62,$T$5:$W$21,4,0)</t>
  </si>
  <si>
    <t>$M$62</t>
  </si>
  <si>
    <t>R62C13</t>
  </si>
  <si>
    <t>$N$62</t>
  </si>
  <si>
    <t>R62C14</t>
  </si>
  <si>
    <t>$O$62</t>
  </si>
  <si>
    <t>R62C15</t>
  </si>
  <si>
    <t>$P$62</t>
  </si>
  <si>
    <t>R62C16</t>
  </si>
  <si>
    <t>$Q$62</t>
  </si>
  <si>
    <t>R62C17</t>
  </si>
  <si>
    <t>$E$63</t>
  </si>
  <si>
    <t>R63C5</t>
  </si>
  <si>
    <t>IF(F63"","",RANK(F63,OFFSET(F$22,0,0,$A$2,1)))</t>
  </si>
  <si>
    <t>$F$63</t>
  </si>
  <si>
    <t>R63C6</t>
  </si>
  <si>
    <t>IF($A63B$2,SUM($I63:$Q63),"")</t>
  </si>
  <si>
    <t>$G$63</t>
  </si>
  <si>
    <t>R63C7</t>
  </si>
  <si>
    <t>IF(H63"","",RANK(H63,OFFSET(H$22,0,0,$A$2,1)))</t>
  </si>
  <si>
    <t>$H$63</t>
  </si>
  <si>
    <t>R63C8</t>
  </si>
  <si>
    <t>IF($A63C$2,SUM($I63:$Q63),"")</t>
  </si>
  <si>
    <t>$I$63</t>
  </si>
  <si>
    <t>R63C9</t>
  </si>
  <si>
    <t>$J$63</t>
  </si>
  <si>
    <t>R63C10</t>
  </si>
  <si>
    <t>VLOOKUP($D63,$T$5:$W$21,2,0)</t>
  </si>
  <si>
    <t>$K$63</t>
  </si>
  <si>
    <t>R63C11</t>
  </si>
  <si>
    <t>VLOOKUP($D63,$T$5:$W$21,3,0)</t>
  </si>
  <si>
    <t>$L$63</t>
  </si>
  <si>
    <t>R63C12</t>
  </si>
  <si>
    <t>VLOOKUP($D63,$T$5:$W$21,4,0)</t>
  </si>
  <si>
    <t>$M$63</t>
  </si>
  <si>
    <t>R63C13</t>
  </si>
  <si>
    <t>$N$63</t>
  </si>
  <si>
    <t>R63C14</t>
  </si>
  <si>
    <t>$O$63</t>
  </si>
  <si>
    <t>R63C15</t>
  </si>
  <si>
    <t>$P$63</t>
  </si>
  <si>
    <t>R63C16</t>
  </si>
  <si>
    <t>$Q$63</t>
  </si>
  <si>
    <t>R63C17</t>
  </si>
  <si>
    <t>$E$64</t>
  </si>
  <si>
    <t>R64C5</t>
  </si>
  <si>
    <t>IF(F64"","",RANK(F64,OFFSET(F$22,0,0,$A$2,1)))</t>
  </si>
  <si>
    <t>$F$64</t>
  </si>
  <si>
    <t>R64C6</t>
  </si>
  <si>
    <t>IF($A64B$2,SUM($I64:$Q64),"")</t>
  </si>
  <si>
    <t>$G$64</t>
  </si>
  <si>
    <t>R64C7</t>
  </si>
  <si>
    <t>IF(H64"","",RANK(H64,OFFSET(H$22,0,0,$A$2,1)))</t>
  </si>
  <si>
    <t>$H$64</t>
  </si>
  <si>
    <t>R64C8</t>
  </si>
  <si>
    <t>IF($A64C$2,SUM($I64:$Q64),"")</t>
  </si>
  <si>
    <t>$I$64</t>
  </si>
  <si>
    <t>R64C9</t>
  </si>
  <si>
    <t>$J$64</t>
  </si>
  <si>
    <t>R64C10</t>
  </si>
  <si>
    <t>VLOOKUP($D64,$T$5:$W$21,2,0)</t>
  </si>
  <si>
    <t>$K$64</t>
  </si>
  <si>
    <t>R64C11</t>
  </si>
  <si>
    <t>VLOOKUP($D64,$T$5:$W$21,3,0)</t>
  </si>
  <si>
    <t>$L$64</t>
  </si>
  <si>
    <t>R64C12</t>
  </si>
  <si>
    <t>VLOOKUP($D64,$T$5:$W$21,4,0)</t>
  </si>
  <si>
    <t>$M$64</t>
  </si>
  <si>
    <t>R64C13</t>
  </si>
  <si>
    <t>$N$64</t>
  </si>
  <si>
    <t>R64C14</t>
  </si>
  <si>
    <t>$O$64</t>
  </si>
  <si>
    <t>R64C15</t>
  </si>
  <si>
    <t>$P$64</t>
  </si>
  <si>
    <t>R64C16</t>
  </si>
  <si>
    <t>$Q$64</t>
  </si>
  <si>
    <t>R64C17</t>
  </si>
  <si>
    <t>$E$65</t>
  </si>
  <si>
    <t>R65C5</t>
  </si>
  <si>
    <t>IF(F65"","",RANK(F65,OFFSET(F$22,0,0,$A$2,1)))</t>
  </si>
  <si>
    <t>$F$65</t>
  </si>
  <si>
    <t>R65C6</t>
  </si>
  <si>
    <t>IF($A65B$2,SUM($I65:$Q65),"")</t>
  </si>
  <si>
    <t>$G$65</t>
  </si>
  <si>
    <t>R65C7</t>
  </si>
  <si>
    <t>IF(H65"","",RANK(H65,OFFSET(H$22,0,0,$A$2,1)))</t>
  </si>
  <si>
    <t>$H$65</t>
  </si>
  <si>
    <t>R65C8</t>
  </si>
  <si>
    <t>IF($A65C$2,SUM($I65:$Q65),"")</t>
  </si>
  <si>
    <t>$I$65</t>
  </si>
  <si>
    <t>R65C9</t>
  </si>
  <si>
    <t>$J$65</t>
  </si>
  <si>
    <t>R65C10</t>
  </si>
  <si>
    <t>VLOOKUP($D65,$T$5:$W$21,2,0)</t>
  </si>
  <si>
    <t>$K$65</t>
  </si>
  <si>
    <t>R65C11</t>
  </si>
  <si>
    <t>VLOOKUP($D65,$T$5:$W$21,3,0)</t>
  </si>
  <si>
    <t>$L$65</t>
  </si>
  <si>
    <t>R65C12</t>
  </si>
  <si>
    <t>VLOOKUP($D65,$T$5:$W$21,4,0)</t>
  </si>
  <si>
    <t>$M$65</t>
  </si>
  <si>
    <t>R65C13</t>
  </si>
  <si>
    <t>$N$65</t>
  </si>
  <si>
    <t>R65C14</t>
  </si>
  <si>
    <t>$O$65</t>
  </si>
  <si>
    <t>R65C15</t>
  </si>
  <si>
    <t>$P$65</t>
  </si>
  <si>
    <t>R65C16</t>
  </si>
  <si>
    <t>$Q$65</t>
  </si>
  <si>
    <t>R65C17</t>
  </si>
  <si>
    <t>$E$66</t>
  </si>
  <si>
    <t>R66C5</t>
  </si>
  <si>
    <t>IF(F66"","",RANK(F66,OFFSET(F$22,0,0,$A$2,1)))</t>
  </si>
  <si>
    <t>$F$66</t>
  </si>
  <si>
    <t>R66C6</t>
  </si>
  <si>
    <t>IF($A66B$2,SUM($I66:$Q66),"")</t>
  </si>
  <si>
    <t>$G$66</t>
  </si>
  <si>
    <t>R66C7</t>
  </si>
  <si>
    <t>IF(H66"","",RANK(H66,OFFSET(H$22,0,0,$A$2,1)))</t>
  </si>
  <si>
    <t>$H$66</t>
  </si>
  <si>
    <t>R66C8</t>
  </si>
  <si>
    <t>IF($A66C$2,SUM($I66:$Q66),"")</t>
  </si>
  <si>
    <t>$I$66</t>
  </si>
  <si>
    <t>R66C9</t>
  </si>
  <si>
    <t>$J$66</t>
  </si>
  <si>
    <t>R66C10</t>
  </si>
  <si>
    <t>VLOOKUP($D66,$T$5:$W$21,2,0)</t>
  </si>
  <si>
    <t>$K$66</t>
  </si>
  <si>
    <t>R66C11</t>
  </si>
  <si>
    <t>VLOOKUP($D66,$T$5:$W$21,3,0)</t>
  </si>
  <si>
    <t>$L$66</t>
  </si>
  <si>
    <t>R66C12</t>
  </si>
  <si>
    <t>VLOOKUP($D66,$T$5:$W$21,4,0)</t>
  </si>
  <si>
    <t>$M$66</t>
  </si>
  <si>
    <t>R66C13</t>
  </si>
  <si>
    <t>$N$66</t>
  </si>
  <si>
    <t>R66C14</t>
  </si>
  <si>
    <t>$O$66</t>
  </si>
  <si>
    <t>R66C15</t>
  </si>
  <si>
    <t>$P$66</t>
  </si>
  <si>
    <t>R66C16</t>
  </si>
  <si>
    <t>$Q$66</t>
  </si>
  <si>
    <t>R66C17</t>
  </si>
  <si>
    <t>$E$67</t>
  </si>
  <si>
    <t>R67C5</t>
  </si>
  <si>
    <t>IF(F67"","",RANK(F67,OFFSET(F$22,0,0,$A$2,1)))</t>
  </si>
  <si>
    <t>$F$67</t>
  </si>
  <si>
    <t>R67C6</t>
  </si>
  <si>
    <t>IF($A67B$2,SUM($I67:$Q67),"")</t>
  </si>
  <si>
    <t>$G$67</t>
  </si>
  <si>
    <t>R67C7</t>
  </si>
  <si>
    <t>IF(H67"","",RANK(H67,OFFSET(H$22,0,0,$A$2,1)))</t>
  </si>
  <si>
    <t>$H$67</t>
  </si>
  <si>
    <t>R67C8</t>
  </si>
  <si>
    <t>IF($A67C$2,SUM($I67:$Q67),"")</t>
  </si>
  <si>
    <t>$I$67</t>
  </si>
  <si>
    <t>R67C9</t>
  </si>
  <si>
    <t>$J$67</t>
  </si>
  <si>
    <t>R67C10</t>
  </si>
  <si>
    <t>VLOOKUP($D67,$T$5:$W$21,2,0)</t>
  </si>
  <si>
    <t>$K$67</t>
  </si>
  <si>
    <t>R67C11</t>
  </si>
  <si>
    <t>VLOOKUP($D67,$T$5:$W$21,3,0)</t>
  </si>
  <si>
    <t>$L$67</t>
  </si>
  <si>
    <t>R67C12</t>
  </si>
  <si>
    <t>VLOOKUP($D67,$T$5:$W$21,4,0)</t>
  </si>
  <si>
    <t>$M$67</t>
  </si>
  <si>
    <t>R67C13</t>
  </si>
  <si>
    <t>$N$67</t>
  </si>
  <si>
    <t>R67C14</t>
  </si>
  <si>
    <t>$O$67</t>
  </si>
  <si>
    <t>R67C15</t>
  </si>
  <si>
    <t>$P$67</t>
  </si>
  <si>
    <t>R67C16</t>
  </si>
  <si>
    <t>$Q$67</t>
  </si>
  <si>
    <t>R67C17</t>
  </si>
  <si>
    <t>$E$68</t>
  </si>
  <si>
    <t>R68C5</t>
  </si>
  <si>
    <t>IF(F68"","",RANK(F68,OFFSET(F$22,0,0,$A$2,1)))</t>
  </si>
  <si>
    <t>$F$68</t>
  </si>
  <si>
    <t>R68C6</t>
  </si>
  <si>
    <t>IF($A68B$2,SUM($I68:$Q68),"")</t>
  </si>
  <si>
    <t>$G$68</t>
  </si>
  <si>
    <t>R68C7</t>
  </si>
  <si>
    <t>IF(H68"","",RANK(H68,OFFSET(H$22,0,0,$A$2,1)))</t>
  </si>
  <si>
    <t>$H$68</t>
  </si>
  <si>
    <t>R68C8</t>
  </si>
  <si>
    <t>IF($A68C$2,SUM($I68:$Q68),"")</t>
  </si>
  <si>
    <t>$I$68</t>
  </si>
  <si>
    <t>R68C9</t>
  </si>
  <si>
    <t>$J$68</t>
  </si>
  <si>
    <t>R68C10</t>
  </si>
  <si>
    <t>VLOOKUP($D68,$T$5:$W$21,2,0)</t>
  </si>
  <si>
    <t>$K$68</t>
  </si>
  <si>
    <t>R68C11</t>
  </si>
  <si>
    <t>VLOOKUP($D68,$T$5:$W$21,3,0)</t>
  </si>
  <si>
    <t>$L$68</t>
  </si>
  <si>
    <t>R68C12</t>
  </si>
  <si>
    <t>VLOOKUP($D68,$T$5:$W$21,4,0)</t>
  </si>
  <si>
    <t>$M$68</t>
  </si>
  <si>
    <t>R68C13</t>
  </si>
  <si>
    <t>$N$68</t>
  </si>
  <si>
    <t>R68C14</t>
  </si>
  <si>
    <t>$O$68</t>
  </si>
  <si>
    <t>R68C15</t>
  </si>
  <si>
    <t>$P$68</t>
  </si>
  <si>
    <t>R68C16</t>
  </si>
  <si>
    <t>$Q$68</t>
  </si>
  <si>
    <t>R68C17</t>
  </si>
  <si>
    <t>$E$69</t>
  </si>
  <si>
    <t>R69C5</t>
  </si>
  <si>
    <t>IF(F69"","",RANK(F69,OFFSET(F$22,0,0,$A$2,1)))</t>
  </si>
  <si>
    <t>$F$69</t>
  </si>
  <si>
    <t>R69C6</t>
  </si>
  <si>
    <t>IF($A69B$2,SUM($I69:$Q69),"")</t>
  </si>
  <si>
    <t>$G$69</t>
  </si>
  <si>
    <t>R69C7</t>
  </si>
  <si>
    <t>IF(H69"","",RANK(H69,OFFSET(H$22,0,0,$A$2,1)))</t>
  </si>
  <si>
    <t>$H$69</t>
  </si>
  <si>
    <t>R69C8</t>
  </si>
  <si>
    <t>IF($A69C$2,SUM($I69:$Q69),"")</t>
  </si>
  <si>
    <t>$I$69</t>
  </si>
  <si>
    <t>R69C9</t>
  </si>
  <si>
    <t>$J$69</t>
  </si>
  <si>
    <t>R69C10</t>
  </si>
  <si>
    <t>VLOOKUP($D69,$T$5:$W$21,2,0)</t>
  </si>
  <si>
    <t>$K$69</t>
  </si>
  <si>
    <t>R69C11</t>
  </si>
  <si>
    <t>VLOOKUP($D69,$T$5:$W$21,3,0)</t>
  </si>
  <si>
    <t>$L$69</t>
  </si>
  <si>
    <t>R69C12</t>
  </si>
  <si>
    <t>VLOOKUP($D69,$T$5:$W$21,4,0)</t>
  </si>
  <si>
    <t>$M$69</t>
  </si>
  <si>
    <t>R69C13</t>
  </si>
  <si>
    <t>$N$69</t>
  </si>
  <si>
    <t>R69C14</t>
  </si>
  <si>
    <t>$O$69</t>
  </si>
  <si>
    <t>R69C15</t>
  </si>
  <si>
    <t>$P$69</t>
  </si>
  <si>
    <t>R69C16</t>
  </si>
  <si>
    <t>$Q$69</t>
  </si>
  <si>
    <t>R69C17</t>
  </si>
  <si>
    <t>$E$70</t>
  </si>
  <si>
    <t>R70C5</t>
  </si>
  <si>
    <t>IF(F70"","",RANK(F70,OFFSET(F$22,0,0,$A$2,1)))</t>
  </si>
  <si>
    <t>$F$70</t>
  </si>
  <si>
    <t>R70C6</t>
  </si>
  <si>
    <t>IF($A70B$2,SUM($I70:$Q70),"")</t>
  </si>
  <si>
    <t>$G$70</t>
  </si>
  <si>
    <t>R70C7</t>
  </si>
  <si>
    <t>IF(H70"","",RANK(H70,OFFSET(H$22,0,0,$A$2,1)))</t>
  </si>
  <si>
    <t>$H$70</t>
  </si>
  <si>
    <t>R70C8</t>
  </si>
  <si>
    <t>IF($A70C$2,SUM($I70:$Q70),"")</t>
  </si>
  <si>
    <t>$I$70</t>
  </si>
  <si>
    <t>R70C9</t>
  </si>
  <si>
    <t>$J$70</t>
  </si>
  <si>
    <t>R70C10</t>
  </si>
  <si>
    <t>VLOOKUP($D70,$T$5:$W$21,2,0)</t>
  </si>
  <si>
    <t>$K$70</t>
  </si>
  <si>
    <t>R70C11</t>
  </si>
  <si>
    <t>VLOOKUP($D70,$T$5:$W$21,3,0)</t>
  </si>
  <si>
    <t>$L$70</t>
  </si>
  <si>
    <t>R70C12</t>
  </si>
  <si>
    <t>VLOOKUP($D70,$T$5:$W$21,4,0)</t>
  </si>
  <si>
    <t>$M$70</t>
  </si>
  <si>
    <t>R70C13</t>
  </si>
  <si>
    <t>$N$70</t>
  </si>
  <si>
    <t>R70C14</t>
  </si>
  <si>
    <t>$O$70</t>
  </si>
  <si>
    <t>R70C15</t>
  </si>
  <si>
    <t>$P$70</t>
  </si>
  <si>
    <t>R70C16</t>
  </si>
  <si>
    <t>$Q$70</t>
  </si>
  <si>
    <t>R70C17</t>
  </si>
  <si>
    <t>$E$71</t>
  </si>
  <si>
    <t>R71C5</t>
  </si>
  <si>
    <t>IF(F71"","",RANK(F71,OFFSET(F$22,0,0,$A$2,1)))</t>
  </si>
  <si>
    <t>$F$71</t>
  </si>
  <si>
    <t>R71C6</t>
  </si>
  <si>
    <t>IF($A71B$2,SUM($I71:$Q71),"")</t>
  </si>
  <si>
    <t>$G$71</t>
  </si>
  <si>
    <t>R71C7</t>
  </si>
  <si>
    <t>IF(H71"","",RANK(H71,OFFSET(H$22,0,0,$A$2,1)))</t>
  </si>
  <si>
    <t>$H$71</t>
  </si>
  <si>
    <t>R71C8</t>
  </si>
  <si>
    <t>IF($A71C$2,SUM($I71:$Q71),"")</t>
  </si>
  <si>
    <t>$I$71</t>
  </si>
  <si>
    <t>R71C9</t>
  </si>
  <si>
    <t>$J$71</t>
  </si>
  <si>
    <t>R71C10</t>
  </si>
  <si>
    <t>VLOOKUP($D71,$T$5:$W$21,2,0)</t>
  </si>
  <si>
    <t>$K$71</t>
  </si>
  <si>
    <t>R71C11</t>
  </si>
  <si>
    <t>VLOOKUP($D71,$T$5:$W$21,3,0)</t>
  </si>
  <si>
    <t>$L$71</t>
  </si>
  <si>
    <t>R71C12</t>
  </si>
  <si>
    <t>VLOOKUP($D71,$T$5:$W$21,4,0)</t>
  </si>
  <si>
    <t>$M$71</t>
  </si>
  <si>
    <t>R71C13</t>
  </si>
  <si>
    <t>$N$71</t>
  </si>
  <si>
    <t>R71C14</t>
  </si>
  <si>
    <t>$O$71</t>
  </si>
  <si>
    <t>R71C15</t>
  </si>
  <si>
    <t>$P$71</t>
  </si>
  <si>
    <t>R71C16</t>
  </si>
  <si>
    <t>$Q$71</t>
  </si>
  <si>
    <t>R71C17</t>
  </si>
  <si>
    <t>$E$72</t>
  </si>
  <si>
    <t>R72C5</t>
  </si>
  <si>
    <t>IF(F72"","",RANK(F72,OFFSET(F$22,0,0,$A$2,1)))</t>
  </si>
  <si>
    <t>$F$72</t>
  </si>
  <si>
    <t>R72C6</t>
  </si>
  <si>
    <t>IF($A72B$2,SUM($I72:$Q72),"")</t>
  </si>
  <si>
    <t>$G$72</t>
  </si>
  <si>
    <t>R72C7</t>
  </si>
  <si>
    <t>IF(H72"","",RANK(H72,OFFSET(H$22,0,0,$A$2,1)))</t>
  </si>
  <si>
    <t>$H$72</t>
  </si>
  <si>
    <t>R72C8</t>
  </si>
  <si>
    <t>IF($A72C$2,SUM($I72:$Q72),"")</t>
  </si>
  <si>
    <t>$I$72</t>
  </si>
  <si>
    <t>R72C9</t>
  </si>
  <si>
    <t>$J$72</t>
  </si>
  <si>
    <t>R72C10</t>
  </si>
  <si>
    <t>VLOOKUP($D72,$T$5:$W$21,2,0)</t>
  </si>
  <si>
    <t>$K$72</t>
  </si>
  <si>
    <t>R72C11</t>
  </si>
  <si>
    <t>VLOOKUP($D72,$T$5:$W$21,3,0)</t>
  </si>
  <si>
    <t>$L$72</t>
  </si>
  <si>
    <t>R72C12</t>
  </si>
  <si>
    <t>VLOOKUP($D72,$T$5:$W$21,4,0)</t>
  </si>
  <si>
    <t>$M$72</t>
  </si>
  <si>
    <t>R72C13</t>
  </si>
  <si>
    <t>$N$72</t>
  </si>
  <si>
    <t>R72C14</t>
  </si>
  <si>
    <t>$O$72</t>
  </si>
  <si>
    <t>R72C15</t>
  </si>
  <si>
    <t>$P$72</t>
  </si>
  <si>
    <t>R72C16</t>
  </si>
  <si>
    <t>$Q$72</t>
  </si>
  <si>
    <t>R72C17</t>
  </si>
  <si>
    <t>$E$73</t>
  </si>
  <si>
    <t>R73C5</t>
  </si>
  <si>
    <t>IF(F73"","",RANK(F73,OFFSET(F$22,0,0,$A$2,1)))</t>
  </si>
  <si>
    <t>$F$73</t>
  </si>
  <si>
    <t>R73C6</t>
  </si>
  <si>
    <t>IF($A73B$2,SUM($I73:$Q73),"")</t>
  </si>
  <si>
    <t>$G$73</t>
  </si>
  <si>
    <t>R73C7</t>
  </si>
  <si>
    <t>IF(H73"","",RANK(H73,OFFSET(H$22,0,0,$A$2,1)))</t>
  </si>
  <si>
    <t>$H$73</t>
  </si>
  <si>
    <t>R73C8</t>
  </si>
  <si>
    <t>IF($A73C$2,SUM($I73:$Q73),"")</t>
  </si>
  <si>
    <t>$I$73</t>
  </si>
  <si>
    <t>R73C9</t>
  </si>
  <si>
    <t>$J$73</t>
  </si>
  <si>
    <t>R73C10</t>
  </si>
  <si>
    <t>VLOOKUP($D73,$T$5:$W$21,2,0)</t>
  </si>
  <si>
    <t>$K$73</t>
  </si>
  <si>
    <t>R73C11</t>
  </si>
  <si>
    <t>VLOOKUP($D73,$T$5:$W$21,3,0)</t>
  </si>
  <si>
    <t>$L$73</t>
  </si>
  <si>
    <t>R73C12</t>
  </si>
  <si>
    <t>VLOOKUP($D73,$T$5:$W$21,4,0)</t>
  </si>
  <si>
    <t>$M$73</t>
  </si>
  <si>
    <t>R73C13</t>
  </si>
  <si>
    <t>$N$73</t>
  </si>
  <si>
    <t>R73C14</t>
  </si>
  <si>
    <t>$O$73</t>
  </si>
  <si>
    <t>R73C15</t>
  </si>
  <si>
    <t>$P$73</t>
  </si>
  <si>
    <t>R73C16</t>
  </si>
  <si>
    <t>$Q$73</t>
  </si>
  <si>
    <t>R73C17</t>
  </si>
  <si>
    <t>$E$74</t>
  </si>
  <si>
    <t>R74C5</t>
  </si>
  <si>
    <t>IF(F74"","",RANK(F74,OFFSET(F$22,0,0,$A$2,1)))</t>
  </si>
  <si>
    <t>$F$74</t>
  </si>
  <si>
    <t>R74C6</t>
  </si>
  <si>
    <t>IF($A74B$2,SUM($I74:$Q74),"")</t>
  </si>
  <si>
    <t>$G$74</t>
  </si>
  <si>
    <t>R74C7</t>
  </si>
  <si>
    <t>IF(H74"","",RANK(H74,OFFSET(H$22,0,0,$A$2,1)))</t>
  </si>
  <si>
    <t>$H$74</t>
  </si>
  <si>
    <t>R74C8</t>
  </si>
  <si>
    <t>IF($A74C$2,SUM($I74:$Q74),"")</t>
  </si>
  <si>
    <t>$I$74</t>
  </si>
  <si>
    <t>R74C9</t>
  </si>
  <si>
    <t>$J$74</t>
  </si>
  <si>
    <t>R74C10</t>
  </si>
  <si>
    <t>VLOOKUP($D74,$T$5:$W$21,2,0)</t>
  </si>
  <si>
    <t>$K$74</t>
  </si>
  <si>
    <t>R74C11</t>
  </si>
  <si>
    <t>VLOOKUP($D74,$T$5:$W$21,3,0)</t>
  </si>
  <si>
    <t>$L$74</t>
  </si>
  <si>
    <t>R74C12</t>
  </si>
  <si>
    <t>VLOOKUP($D74,$T$5:$W$21,4,0)</t>
  </si>
  <si>
    <t>$M$74</t>
  </si>
  <si>
    <t>R74C13</t>
  </si>
  <si>
    <t>$N$74</t>
  </si>
  <si>
    <t>R74C14</t>
  </si>
  <si>
    <t>$O$74</t>
  </si>
  <si>
    <t>R74C15</t>
  </si>
  <si>
    <t>$P$74</t>
  </si>
  <si>
    <t>R74C16</t>
  </si>
  <si>
    <t>$Q$74</t>
  </si>
  <si>
    <t>R74C17</t>
  </si>
  <si>
    <t>$E$75</t>
  </si>
  <si>
    <t>R75C5</t>
  </si>
  <si>
    <t>IF(F75"","",RANK(F75,OFFSET(F$22,0,0,$A$2,1)))</t>
  </si>
  <si>
    <t>$F$75</t>
  </si>
  <si>
    <t>R75C6</t>
  </si>
  <si>
    <t>IF($A75B$2,SUM($I75:$Q75),"")</t>
  </si>
  <si>
    <t>$G$75</t>
  </si>
  <si>
    <t>R75C7</t>
  </si>
  <si>
    <t>IF(H75"","",RANK(H75,OFFSET(H$22,0,0,$A$2,1)))</t>
  </si>
  <si>
    <t>$H$75</t>
  </si>
  <si>
    <t>R75C8</t>
  </si>
  <si>
    <t>IF($A75C$2,SUM($I75:$Q75),"")</t>
  </si>
  <si>
    <t>$I$75</t>
  </si>
  <si>
    <t>R75C9</t>
  </si>
  <si>
    <t>$J$75</t>
  </si>
  <si>
    <t>R75C10</t>
  </si>
  <si>
    <t>VLOOKUP($D75,$T$5:$W$21,2,0)</t>
  </si>
  <si>
    <t>$K$75</t>
  </si>
  <si>
    <t>R75C11</t>
  </si>
  <si>
    <t>VLOOKUP($D75,$T$5:$W$21,3,0)</t>
  </si>
  <si>
    <t>$L$75</t>
  </si>
  <si>
    <t>R75C12</t>
  </si>
  <si>
    <t>VLOOKUP($D75,$T$5:$W$21,4,0)</t>
  </si>
  <si>
    <t>$M$75</t>
  </si>
  <si>
    <t>R75C13</t>
  </si>
  <si>
    <t>$N$75</t>
  </si>
  <si>
    <t>R75C14</t>
  </si>
  <si>
    <t>$O$75</t>
  </si>
  <si>
    <t>R75C15</t>
  </si>
  <si>
    <t>$P$75</t>
  </si>
  <si>
    <t>R75C16</t>
  </si>
  <si>
    <t>$Q$75</t>
  </si>
  <si>
    <t>R75C17</t>
  </si>
  <si>
    <t>$E$76</t>
  </si>
  <si>
    <t>R76C5</t>
  </si>
  <si>
    <t>IF(F76"","",RANK(F76,OFFSET(F$22,0,0,$A$2,1)))</t>
  </si>
  <si>
    <t>$F$76</t>
  </si>
  <si>
    <t>R76C6</t>
  </si>
  <si>
    <t>IF($A76B$2,SUM($I76:$Q76),"")</t>
  </si>
  <si>
    <t>$G$76</t>
  </si>
  <si>
    <t>R76C7</t>
  </si>
  <si>
    <t>IF(H76"","",RANK(H76,OFFSET(H$22,0,0,$A$2,1)))</t>
  </si>
  <si>
    <t>$H$76</t>
  </si>
  <si>
    <t>R76C8</t>
  </si>
  <si>
    <t>IF($A76C$2,SUM($I76:$Q76),"")</t>
  </si>
  <si>
    <t>$I$76</t>
  </si>
  <si>
    <t>R76C9</t>
  </si>
  <si>
    <t>$J$76</t>
  </si>
  <si>
    <t>R76C10</t>
  </si>
  <si>
    <t>VLOOKUP($D76,$T$5:$W$21,2,0)</t>
  </si>
  <si>
    <t>$K$76</t>
  </si>
  <si>
    <t>R76C11</t>
  </si>
  <si>
    <t>VLOOKUP($D76,$T$5:$W$21,3,0)</t>
  </si>
  <si>
    <t>$L$76</t>
  </si>
  <si>
    <t>R76C12</t>
  </si>
  <si>
    <t>VLOOKUP($D76,$T$5:$W$21,4,0)</t>
  </si>
  <si>
    <t>$M$76</t>
  </si>
  <si>
    <t>R76C13</t>
  </si>
  <si>
    <t>$N$76</t>
  </si>
  <si>
    <t>R76C14</t>
  </si>
  <si>
    <t>$O$76</t>
  </si>
  <si>
    <t>R76C15</t>
  </si>
  <si>
    <t>$P$76</t>
  </si>
  <si>
    <t>R76C16</t>
  </si>
  <si>
    <t>$Q$76</t>
  </si>
  <si>
    <t>R76C17</t>
  </si>
  <si>
    <t>$E$77</t>
  </si>
  <si>
    <t>R77C5</t>
  </si>
  <si>
    <t>IF(F77"","",RANK(F77,OFFSET(F$22,0,0,$A$2,1)))</t>
  </si>
  <si>
    <t>$F$77</t>
  </si>
  <si>
    <t>R77C6</t>
  </si>
  <si>
    <t>IF($A77B$2,SUM($I77:$Q77),"")</t>
  </si>
  <si>
    <t>$G$77</t>
  </si>
  <si>
    <t>R77C7</t>
  </si>
  <si>
    <t>IF(H77"","",RANK(H77,OFFSET(H$22,0,0,$A$2,1)))</t>
  </si>
  <si>
    <t>$H$77</t>
  </si>
  <si>
    <t>R77C8</t>
  </si>
  <si>
    <t>IF($A77C$2,SUM($I77:$Q77),"")</t>
  </si>
  <si>
    <t>$I$77</t>
  </si>
  <si>
    <t>R77C9</t>
  </si>
  <si>
    <t>$J$77</t>
  </si>
  <si>
    <t>R77C10</t>
  </si>
  <si>
    <t>VLOOKUP($D77,$T$5:$W$21,2,0)</t>
  </si>
  <si>
    <t>$K$77</t>
  </si>
  <si>
    <t>R77C11</t>
  </si>
  <si>
    <t>VLOOKUP($D77,$T$5:$W$21,3,0)</t>
  </si>
  <si>
    <t>$L$77</t>
  </si>
  <si>
    <t>R77C12</t>
  </si>
  <si>
    <t>VLOOKUP($D77,$T$5:$W$21,4,0)</t>
  </si>
  <si>
    <t>$M$77</t>
  </si>
  <si>
    <t>R77C13</t>
  </si>
  <si>
    <t>$N$77</t>
  </si>
  <si>
    <t>R77C14</t>
  </si>
  <si>
    <t>$O$77</t>
  </si>
  <si>
    <t>R77C15</t>
  </si>
  <si>
    <t>$P$77</t>
  </si>
  <si>
    <t>R77C16</t>
  </si>
  <si>
    <t>$Q$77</t>
  </si>
  <si>
    <t>R77C17</t>
  </si>
  <si>
    <t>$E$78</t>
  </si>
  <si>
    <t>R78C5</t>
  </si>
  <si>
    <t>IF(F78"","",RANK(F78,OFFSET(F$22,0,0,$A$2,1)))</t>
  </si>
  <si>
    <t>$F$78</t>
  </si>
  <si>
    <t>R78C6</t>
  </si>
  <si>
    <t>IF($A78B$2,SUM($I78:$Q78),"")</t>
  </si>
  <si>
    <t>$G$78</t>
  </si>
  <si>
    <t>R78C7</t>
  </si>
  <si>
    <t>IF(H78"","",RANK(H78,OFFSET(H$22,0,0,$A$2,1)))</t>
  </si>
  <si>
    <t>$H$78</t>
  </si>
  <si>
    <t>R78C8</t>
  </si>
  <si>
    <t>IF($A78C$2,SUM($I78:$Q78),"")</t>
  </si>
  <si>
    <t>$I$78</t>
  </si>
  <si>
    <t>R78C9</t>
  </si>
  <si>
    <t>$J$78</t>
  </si>
  <si>
    <t>R78C10</t>
  </si>
  <si>
    <t>VLOOKUP($D78,$T$5:$W$21,2,0)</t>
  </si>
  <si>
    <t>$K$78</t>
  </si>
  <si>
    <t>R78C11</t>
  </si>
  <si>
    <t>VLOOKUP($D78,$T$5:$W$21,3,0)</t>
  </si>
  <si>
    <t>$L$78</t>
  </si>
  <si>
    <t>R78C12</t>
  </si>
  <si>
    <t>VLOOKUP($D78,$T$5:$W$21,4,0)</t>
  </si>
  <si>
    <t>$M$78</t>
  </si>
  <si>
    <t>R78C13</t>
  </si>
  <si>
    <t>$N$78</t>
  </si>
  <si>
    <t>R78C14</t>
  </si>
  <si>
    <t>$O$78</t>
  </si>
  <si>
    <t>R78C15</t>
  </si>
  <si>
    <t>$P$78</t>
  </si>
  <si>
    <t>R78C16</t>
  </si>
  <si>
    <t>$Q$78</t>
  </si>
  <si>
    <t>R78C17</t>
  </si>
  <si>
    <t>$E$79</t>
  </si>
  <si>
    <t>R79C5</t>
  </si>
  <si>
    <t>IF(F79"","",RANK(F79,OFFSET(F$22,0,0,$A$2,1)))</t>
  </si>
  <si>
    <t>$F$79</t>
  </si>
  <si>
    <t>R79C6</t>
  </si>
  <si>
    <t>IF($A79B$2,SUM($I79:$Q79),"")</t>
  </si>
  <si>
    <t>$G$79</t>
  </si>
  <si>
    <t>R79C7</t>
  </si>
  <si>
    <t>IF(H79"","",RANK(H79,OFFSET(H$22,0,0,$A$2,1)))</t>
  </si>
  <si>
    <t>$H$79</t>
  </si>
  <si>
    <t>R79C8</t>
  </si>
  <si>
    <t>IF($A79C$2,SUM($I79:$Q79),"")</t>
  </si>
  <si>
    <t>$I$79</t>
  </si>
  <si>
    <t>R79C9</t>
  </si>
  <si>
    <t>$J$79</t>
  </si>
  <si>
    <t>R79C10</t>
  </si>
  <si>
    <t>VLOOKUP($D79,$T$5:$W$21,2,0)</t>
  </si>
  <si>
    <t>$K$79</t>
  </si>
  <si>
    <t>R79C11</t>
  </si>
  <si>
    <t>VLOOKUP($D79,$T$5:$W$21,3,0)</t>
  </si>
  <si>
    <t>$L$79</t>
  </si>
  <si>
    <t>R79C12</t>
  </si>
  <si>
    <t>VLOOKUP($D79,$T$5:$W$21,4,0)</t>
  </si>
  <si>
    <t>$M$79</t>
  </si>
  <si>
    <t>R79C13</t>
  </si>
  <si>
    <t>$N$79</t>
  </si>
  <si>
    <t>R79C14</t>
  </si>
  <si>
    <t>$O$79</t>
  </si>
  <si>
    <t>R79C15</t>
  </si>
  <si>
    <t>$P$79</t>
  </si>
  <si>
    <t>R79C16</t>
  </si>
  <si>
    <t>$Q$79</t>
  </si>
  <si>
    <t>R79C17</t>
  </si>
  <si>
    <t>$E$80</t>
  </si>
  <si>
    <t>R80C5</t>
  </si>
  <si>
    <t>IF(F80"","",RANK(F80,OFFSET(F$22,0,0,$A$2,1)))</t>
  </si>
  <si>
    <t>$F$80</t>
  </si>
  <si>
    <t>R80C6</t>
  </si>
  <si>
    <t>IF($A80B$2,SUM($I80:$Q80),"")</t>
  </si>
  <si>
    <t>$G$80</t>
  </si>
  <si>
    <t>R80C7</t>
  </si>
  <si>
    <t>IF(H80"","",RANK(H80,OFFSET(H$22,0,0,$A$2,1)))</t>
  </si>
  <si>
    <t>$H$80</t>
  </si>
  <si>
    <t>R80C8</t>
  </si>
  <si>
    <t>IF($A80C$2,SUM($I80:$Q80),"")</t>
  </si>
  <si>
    <t>$I$80</t>
  </si>
  <si>
    <t>R80C9</t>
  </si>
  <si>
    <t>$J$80</t>
  </si>
  <si>
    <t>R80C10</t>
  </si>
  <si>
    <t>VLOOKUP($D80,$T$5:$W$21,2,0)</t>
  </si>
  <si>
    <t>$K$80</t>
  </si>
  <si>
    <t>R80C11</t>
  </si>
  <si>
    <t>VLOOKUP($D80,$T$5:$W$21,3,0)</t>
  </si>
  <si>
    <t>$L$80</t>
  </si>
  <si>
    <t>R80C12</t>
  </si>
  <si>
    <t>VLOOKUP($D80,$T$5:$W$21,4,0)</t>
  </si>
  <si>
    <t>$M$80</t>
  </si>
  <si>
    <t>R80C13</t>
  </si>
  <si>
    <t>$N$80</t>
  </si>
  <si>
    <t>R80C14</t>
  </si>
  <si>
    <t>$O$80</t>
  </si>
  <si>
    <t>R80C15</t>
  </si>
  <si>
    <t>$P$80</t>
  </si>
  <si>
    <t>R80C16</t>
  </si>
  <si>
    <t>$Q$80</t>
  </si>
  <si>
    <t>R80C17</t>
  </si>
  <si>
    <t>$E$81</t>
  </si>
  <si>
    <t>R81C5</t>
  </si>
  <si>
    <t>IF(F81"","",RANK(F81,OFFSET(F$22,0,0,$A$2,1)))</t>
  </si>
  <si>
    <t>$F$81</t>
  </si>
  <si>
    <t>R81C6</t>
  </si>
  <si>
    <t>IF($A81B$2,SUM($I81:$Q81),"")</t>
  </si>
  <si>
    <t>$G$81</t>
  </si>
  <si>
    <t>R81C7</t>
  </si>
  <si>
    <t>IF(H81"","",RANK(H81,OFFSET(H$22,0,0,$A$2,1)))</t>
  </si>
  <si>
    <t>$H$81</t>
  </si>
  <si>
    <t>R81C8</t>
  </si>
  <si>
    <t>IF($A81C$2,SUM($I81:$Q81),"")</t>
  </si>
  <si>
    <t>$I$81</t>
  </si>
  <si>
    <t>R81C9</t>
  </si>
  <si>
    <t>$J$81</t>
  </si>
  <si>
    <t>R81C10</t>
  </si>
  <si>
    <t>VLOOKUP($D81,$T$5:$W$21,2,0)</t>
  </si>
  <si>
    <t>$K$81</t>
  </si>
  <si>
    <t>R81C11</t>
  </si>
  <si>
    <t>VLOOKUP($D81,$T$5:$W$21,3,0)</t>
  </si>
  <si>
    <t>$L$81</t>
  </si>
  <si>
    <t>R81C12</t>
  </si>
  <si>
    <t>VLOOKUP($D81,$T$5:$W$21,4,0)</t>
  </si>
  <si>
    <t>$M$81</t>
  </si>
  <si>
    <t>R81C13</t>
  </si>
  <si>
    <t>$N$81</t>
  </si>
  <si>
    <t>R81C14</t>
  </si>
  <si>
    <t>$O$81</t>
  </si>
  <si>
    <t>R81C15</t>
  </si>
  <si>
    <t>$P$81</t>
  </si>
  <si>
    <t>R81C16</t>
  </si>
  <si>
    <t>$Q$81</t>
  </si>
  <si>
    <t>R81C17</t>
  </si>
  <si>
    <t>$E$82</t>
  </si>
  <si>
    <t>R82C5</t>
  </si>
  <si>
    <t>IF(F82"","",RANK(F82,OFFSET(F$22,0,0,$A$2,1)))</t>
  </si>
  <si>
    <t>$F$82</t>
  </si>
  <si>
    <t>R82C6</t>
  </si>
  <si>
    <t>IF($A82B$2,SUM($I82:$Q82),"")</t>
  </si>
  <si>
    <t>$G$82</t>
  </si>
  <si>
    <t>R82C7</t>
  </si>
  <si>
    <t>IF(H82"","",RANK(H82,OFFSET(H$22,0,0,$A$2,1)))</t>
  </si>
  <si>
    <t>$H$82</t>
  </si>
  <si>
    <t>R82C8</t>
  </si>
  <si>
    <t>IF($A82C$2,SUM($I82:$Q82),"")</t>
  </si>
  <si>
    <t>$I$82</t>
  </si>
  <si>
    <t>R82C9</t>
  </si>
  <si>
    <t>$J$82</t>
  </si>
  <si>
    <t>R82C10</t>
  </si>
  <si>
    <t>VLOOKUP($D82,$T$5:$W$21,2,0)</t>
  </si>
  <si>
    <t>$K$82</t>
  </si>
  <si>
    <t>R82C11</t>
  </si>
  <si>
    <t>VLOOKUP($D82,$T$5:$W$21,3,0)</t>
  </si>
  <si>
    <t>$L$82</t>
  </si>
  <si>
    <t>R82C12</t>
  </si>
  <si>
    <t>VLOOKUP($D82,$T$5:$W$21,4,0)</t>
  </si>
  <si>
    <t>$M$82</t>
  </si>
  <si>
    <t>R82C13</t>
  </si>
  <si>
    <t>$N$82</t>
  </si>
  <si>
    <t>R82C14</t>
  </si>
  <si>
    <t>$O$82</t>
  </si>
  <si>
    <t>R82C15</t>
  </si>
  <si>
    <t>$P$82</t>
  </si>
  <si>
    <t>R82C16</t>
  </si>
  <si>
    <t>$Q$82</t>
  </si>
  <si>
    <t>R82C17</t>
  </si>
  <si>
    <t>$E$83</t>
  </si>
  <si>
    <t>R83C5</t>
  </si>
  <si>
    <t>IF(F83"","",RANK(F83,OFFSET(F$22,0,0,$A$2,1)))</t>
  </si>
  <si>
    <t>$F$83</t>
  </si>
  <si>
    <t>R83C6</t>
  </si>
  <si>
    <t>IF($A83B$2,SUM($I83:$Q83),"")</t>
  </si>
  <si>
    <t>$G$83</t>
  </si>
  <si>
    <t>R83C7</t>
  </si>
  <si>
    <t>IF(H83"","",RANK(H83,OFFSET(H$22,0,0,$A$2,1)))</t>
  </si>
  <si>
    <t>$H$83</t>
  </si>
  <si>
    <t>R83C8</t>
  </si>
  <si>
    <t>IF($A83C$2,SUM($I83:$Q83),"")</t>
  </si>
  <si>
    <t>$I$83</t>
  </si>
  <si>
    <t>R83C9</t>
  </si>
  <si>
    <t>$J$83</t>
  </si>
  <si>
    <t>R83C10</t>
  </si>
  <si>
    <t>VLOOKUP($D83,$T$5:$W$21,2,0)</t>
  </si>
  <si>
    <t>$K$83</t>
  </si>
  <si>
    <t>R83C11</t>
  </si>
  <si>
    <t>VLOOKUP($D83,$T$5:$W$21,3,0)</t>
  </si>
  <si>
    <t>$L$83</t>
  </si>
  <si>
    <t>R83C12</t>
  </si>
  <si>
    <t>VLOOKUP($D83,$T$5:$W$21,4,0)</t>
  </si>
  <si>
    <t>$M$83</t>
  </si>
  <si>
    <t>R83C13</t>
  </si>
  <si>
    <t>$N$83</t>
  </si>
  <si>
    <t>R83C14</t>
  </si>
  <si>
    <t>$O$83</t>
  </si>
  <si>
    <t>R83C15</t>
  </si>
  <si>
    <t>$P$83</t>
  </si>
  <si>
    <t>R83C16</t>
  </si>
  <si>
    <t>$Q$83</t>
  </si>
  <si>
    <t>R83C17</t>
  </si>
  <si>
    <t>$E$84</t>
  </si>
  <si>
    <t>R84C5</t>
  </si>
  <si>
    <t>IF(F84"","",RANK(F84,OFFSET(F$22,0,0,$A$2,1)))</t>
  </si>
  <si>
    <t>$F$84</t>
  </si>
  <si>
    <t>R84C6</t>
  </si>
  <si>
    <t>IF($A84B$2,SUM($I84:$Q84),"")</t>
  </si>
  <si>
    <t>$G$84</t>
  </si>
  <si>
    <t>R84C7</t>
  </si>
  <si>
    <t>IF(H84"","",RANK(H84,OFFSET(H$22,0,0,$A$2,1)))</t>
  </si>
  <si>
    <t>$H$84</t>
  </si>
  <si>
    <t>R84C8</t>
  </si>
  <si>
    <t>IF($A84C$2,SUM($I84:$Q84),"")</t>
  </si>
  <si>
    <t>$I$84</t>
  </si>
  <si>
    <t>R84C9</t>
  </si>
  <si>
    <t>$J$84</t>
  </si>
  <si>
    <t>R84C10</t>
  </si>
  <si>
    <t>VLOOKUP($D84,$T$5:$W$21,2,0)</t>
  </si>
  <si>
    <t>$K$84</t>
  </si>
  <si>
    <t>R84C11</t>
  </si>
  <si>
    <t>VLOOKUP($D84,$T$5:$W$21,3,0)</t>
  </si>
  <si>
    <t>$L$84</t>
  </si>
  <si>
    <t>R84C12</t>
  </si>
  <si>
    <t>VLOOKUP($D84,$T$5:$W$21,4,0)</t>
  </si>
  <si>
    <t>$M$84</t>
  </si>
  <si>
    <t>R84C13</t>
  </si>
  <si>
    <t>$N$84</t>
  </si>
  <si>
    <t>R84C14</t>
  </si>
  <si>
    <t>$O$84</t>
  </si>
  <si>
    <t>R84C15</t>
  </si>
  <si>
    <t>$P$84</t>
  </si>
  <si>
    <t>R84C16</t>
  </si>
  <si>
    <t>$Q$84</t>
  </si>
  <si>
    <t>R84C17</t>
  </si>
  <si>
    <t>$E$85</t>
  </si>
  <si>
    <t>R85C5</t>
  </si>
  <si>
    <t>IF(F85"","",RANK(F85,OFFSET(F$22,0,0,$A$2,1)))</t>
  </si>
  <si>
    <t>$F$85</t>
  </si>
  <si>
    <t>R85C6</t>
  </si>
  <si>
    <t>IF($A85B$2,SUM($I85:$Q85),"")</t>
  </si>
  <si>
    <t>$G$85</t>
  </si>
  <si>
    <t>R85C7</t>
  </si>
  <si>
    <t>IF(H85"","",RANK(H85,OFFSET(H$22,0,0,$A$2,1)))</t>
  </si>
  <si>
    <t>$H$85</t>
  </si>
  <si>
    <t>R85C8</t>
  </si>
  <si>
    <t>IF($A85C$2,SUM($I85:$Q85),"")</t>
  </si>
  <si>
    <t>$I$85</t>
  </si>
  <si>
    <t>R85C9</t>
  </si>
  <si>
    <t>$J$85</t>
  </si>
  <si>
    <t>R85C10</t>
  </si>
  <si>
    <t>VLOOKUP($D85,$T$5:$W$21,2,0)</t>
  </si>
  <si>
    <t>$K$85</t>
  </si>
  <si>
    <t>R85C11</t>
  </si>
  <si>
    <t>VLOOKUP($D85,$T$5:$W$21,3,0)</t>
  </si>
  <si>
    <t>$L$85</t>
  </si>
  <si>
    <t>R85C12</t>
  </si>
  <si>
    <t>VLOOKUP($D85,$T$5:$W$21,4,0)</t>
  </si>
  <si>
    <t>$M$85</t>
  </si>
  <si>
    <t>R85C13</t>
  </si>
  <si>
    <t>$N$85</t>
  </si>
  <si>
    <t>R85C14</t>
  </si>
  <si>
    <t>$O$85</t>
  </si>
  <si>
    <t>R85C15</t>
  </si>
  <si>
    <t>$P$85</t>
  </si>
  <si>
    <t>R85C16</t>
  </si>
  <si>
    <t>$Q$85</t>
  </si>
  <si>
    <t>R85C17</t>
  </si>
  <si>
    <t>$E$86</t>
  </si>
  <si>
    <t>R86C5</t>
  </si>
  <si>
    <t>IF(F86"","",RANK(F86,OFFSET(F$22,0,0,$A$2,1)))</t>
  </si>
  <si>
    <t>$F$86</t>
  </si>
  <si>
    <t>R86C6</t>
  </si>
  <si>
    <t>IF($A86B$2,SUM($I86:$Q86),"")</t>
  </si>
  <si>
    <t>$G$86</t>
  </si>
  <si>
    <t>R86C7</t>
  </si>
  <si>
    <t>IF(H86"","",RANK(H86,OFFSET(H$22,0,0,$A$2,1)))</t>
  </si>
  <si>
    <t>$H$86</t>
  </si>
  <si>
    <t>R86C8</t>
  </si>
  <si>
    <t>IF($A86C$2,SUM($I86:$Q86),"")</t>
  </si>
  <si>
    <t>$I$86</t>
  </si>
  <si>
    <t>R86C9</t>
  </si>
  <si>
    <t>$J$86</t>
  </si>
  <si>
    <t>R86C10</t>
  </si>
  <si>
    <t>VLOOKUP($D86,$T$5:$W$21,2,0)</t>
  </si>
  <si>
    <t>$K$86</t>
  </si>
  <si>
    <t>R86C11</t>
  </si>
  <si>
    <t>VLOOKUP($D86,$T$5:$W$21,3,0)</t>
  </si>
  <si>
    <t>$L$86</t>
  </si>
  <si>
    <t>R86C12</t>
  </si>
  <si>
    <t>VLOOKUP($D86,$T$5:$W$21,4,0)</t>
  </si>
  <si>
    <t>$M$86</t>
  </si>
  <si>
    <t>R86C13</t>
  </si>
  <si>
    <t>$N$86</t>
  </si>
  <si>
    <t>R86C14</t>
  </si>
  <si>
    <t>$O$86</t>
  </si>
  <si>
    <t>R86C15</t>
  </si>
  <si>
    <t>$P$86</t>
  </si>
  <si>
    <t>R86C16</t>
  </si>
  <si>
    <t>$Q$86</t>
  </si>
  <si>
    <t>R86C17</t>
  </si>
  <si>
    <t>$E$87</t>
  </si>
  <si>
    <t>R87C5</t>
  </si>
  <si>
    <t>IF(F87"","",RANK(F87,OFFSET(F$22,0,0,$A$2,1)))</t>
  </si>
  <si>
    <t>$F$87</t>
  </si>
  <si>
    <t>R87C6</t>
  </si>
  <si>
    <t>IF($A87B$2,SUM($I87:$Q87),"")</t>
  </si>
  <si>
    <t>$G$87</t>
  </si>
  <si>
    <t>R87C7</t>
  </si>
  <si>
    <t>IF(H87"","",RANK(H87,OFFSET(H$22,0,0,$A$2,1)))</t>
  </si>
  <si>
    <t>$H$87</t>
  </si>
  <si>
    <t>R87C8</t>
  </si>
  <si>
    <t>IF($A87C$2,SUM($I87:$Q87),"")</t>
  </si>
  <si>
    <t>$I$87</t>
  </si>
  <si>
    <t>R87C9</t>
  </si>
  <si>
    <t>$J$87</t>
  </si>
  <si>
    <t>R87C10</t>
  </si>
  <si>
    <t>VLOOKUP($D87,$T$5:$W$21,2,0)</t>
  </si>
  <si>
    <t>$K$87</t>
  </si>
  <si>
    <t>R87C11</t>
  </si>
  <si>
    <t>VLOOKUP($D87,$T$5:$W$21,3,0)</t>
  </si>
  <si>
    <t>$L$87</t>
  </si>
  <si>
    <t>R87C12</t>
  </si>
  <si>
    <t>VLOOKUP($D87,$T$5:$W$21,4,0)</t>
  </si>
  <si>
    <t>$M$87</t>
  </si>
  <si>
    <t>R87C13</t>
  </si>
  <si>
    <t>$N$87</t>
  </si>
  <si>
    <t>R87C14</t>
  </si>
  <si>
    <t>$O$87</t>
  </si>
  <si>
    <t>R87C15</t>
  </si>
  <si>
    <t>$P$87</t>
  </si>
  <si>
    <t>R87C16</t>
  </si>
  <si>
    <t>$Q$87</t>
  </si>
  <si>
    <t>R87C17</t>
  </si>
  <si>
    <t>$E$88</t>
  </si>
  <si>
    <t>R88C5</t>
  </si>
  <si>
    <t>IF(F88"","",RANK(F88,OFFSET(F$22,0,0,$A$2,1)))</t>
  </si>
  <si>
    <t>$F$88</t>
  </si>
  <si>
    <t>R88C6</t>
  </si>
  <si>
    <t>IF($A88B$2,SUM($I88:$Q88),"")</t>
  </si>
  <si>
    <t>$G$88</t>
  </si>
  <si>
    <t>R88C7</t>
  </si>
  <si>
    <t>IF(H88"","",RANK(H88,OFFSET(H$22,0,0,$A$2,1)))</t>
  </si>
  <si>
    <t>$H$88</t>
  </si>
  <si>
    <t>R88C8</t>
  </si>
  <si>
    <t>IF($A88C$2,SUM($I88:$Q88),"")</t>
  </si>
  <si>
    <t>$I$88</t>
  </si>
  <si>
    <t>R88C9</t>
  </si>
  <si>
    <t>$J$88</t>
  </si>
  <si>
    <t>R88C10</t>
  </si>
  <si>
    <t>VLOOKUP($D88,$T$5:$W$21,2,0)</t>
  </si>
  <si>
    <t>$K$88</t>
  </si>
  <si>
    <t>R88C11</t>
  </si>
  <si>
    <t>VLOOKUP($D88,$T$5:$W$21,3,0)</t>
  </si>
  <si>
    <t>$L$88</t>
  </si>
  <si>
    <t>R88C12</t>
  </si>
  <si>
    <t>VLOOKUP($D88,$T$5:$W$21,4,0)</t>
  </si>
  <si>
    <t>$M$88</t>
  </si>
  <si>
    <t>R88C13</t>
  </si>
  <si>
    <t>$N$88</t>
  </si>
  <si>
    <t>R88C14</t>
  </si>
  <si>
    <t>$O$88</t>
  </si>
  <si>
    <t>R88C15</t>
  </si>
  <si>
    <t>$P$88</t>
  </si>
  <si>
    <t>R88C16</t>
  </si>
  <si>
    <t>$Q$88</t>
  </si>
  <si>
    <t>R88C17</t>
  </si>
  <si>
    <t>$E$89</t>
  </si>
  <si>
    <t>R89C5</t>
  </si>
  <si>
    <t>IF(F89"","",RANK(F89,OFFSET(F$22,0,0,$A$2,1)))</t>
  </si>
  <si>
    <t>$F$89</t>
  </si>
  <si>
    <t>R89C6</t>
  </si>
  <si>
    <t>IF($A89B$2,SUM($I89:$Q89),"")</t>
  </si>
  <si>
    <t>$G$89</t>
  </si>
  <si>
    <t>R89C7</t>
  </si>
  <si>
    <t>IF(H89"","",RANK(H89,OFFSET(H$22,0,0,$A$2,1)))</t>
  </si>
  <si>
    <t>$H$89</t>
  </si>
  <si>
    <t>R89C8</t>
  </si>
  <si>
    <t>IF($A89C$2,SUM($I89:$Q89),"")</t>
  </si>
  <si>
    <t>$I$89</t>
  </si>
  <si>
    <t>R89C9</t>
  </si>
  <si>
    <t>$J$89</t>
  </si>
  <si>
    <t>R89C10</t>
  </si>
  <si>
    <t>VLOOKUP($D89,$T$5:$W$21,2,0)</t>
  </si>
  <si>
    <t>$K$89</t>
  </si>
  <si>
    <t>R89C11</t>
  </si>
  <si>
    <t>VLOOKUP($D89,$T$5:$W$21,3,0)</t>
  </si>
  <si>
    <t>$L$89</t>
  </si>
  <si>
    <t>R89C12</t>
  </si>
  <si>
    <t>VLOOKUP($D89,$T$5:$W$21,4,0)</t>
  </si>
  <si>
    <t>$M$89</t>
  </si>
  <si>
    <t>R89C13</t>
  </si>
  <si>
    <t>$N$89</t>
  </si>
  <si>
    <t>R89C14</t>
  </si>
  <si>
    <t>$O$89</t>
  </si>
  <si>
    <t>R89C15</t>
  </si>
  <si>
    <t>$P$89</t>
  </si>
  <si>
    <t>R89C16</t>
  </si>
  <si>
    <t>$Q$89</t>
  </si>
  <si>
    <t>R89C17</t>
  </si>
  <si>
    <t>$E$90</t>
  </si>
  <si>
    <t>R90C5</t>
  </si>
  <si>
    <t>IF(F90"","",RANK(F90,OFFSET(F$22,0,0,$A$2,1)))</t>
  </si>
  <si>
    <t>$F$90</t>
  </si>
  <si>
    <t>R90C6</t>
  </si>
  <si>
    <t>IF($A90B$2,SUM($I90:$Q90),"")</t>
  </si>
  <si>
    <t>$G$90</t>
  </si>
  <si>
    <t>R90C7</t>
  </si>
  <si>
    <t>IF(H90"","",RANK(H90,OFFSET(H$22,0,0,$A$2,1)))</t>
  </si>
  <si>
    <t>$H$90</t>
  </si>
  <si>
    <t>R90C8</t>
  </si>
  <si>
    <t>IF($A90C$2,SUM($I90:$Q90),"")</t>
  </si>
  <si>
    <t>$I$90</t>
  </si>
  <si>
    <t>R90C9</t>
  </si>
  <si>
    <t>$J$90</t>
  </si>
  <si>
    <t>R90C10</t>
  </si>
  <si>
    <t>VLOOKUP($D90,$T$5:$W$21,2,0)</t>
  </si>
  <si>
    <t>$K$90</t>
  </si>
  <si>
    <t>R90C11</t>
  </si>
  <si>
    <t>VLOOKUP($D90,$T$5:$W$21,3,0)</t>
  </si>
  <si>
    <t>$L$90</t>
  </si>
  <si>
    <t>R90C12</t>
  </si>
  <si>
    <t>VLOOKUP($D90,$T$5:$W$21,4,0)</t>
  </si>
  <si>
    <t>$M$90</t>
  </si>
  <si>
    <t>R90C13</t>
  </si>
  <si>
    <t>$N$90</t>
  </si>
  <si>
    <t>R90C14</t>
  </si>
  <si>
    <t>$O$90</t>
  </si>
  <si>
    <t>R90C15</t>
  </si>
  <si>
    <t>$P$90</t>
  </si>
  <si>
    <t>R90C16</t>
  </si>
  <si>
    <t>$Q$90</t>
  </si>
  <si>
    <t>R90C17</t>
  </si>
  <si>
    <t>$E$91</t>
  </si>
  <si>
    <t>R91C5</t>
  </si>
  <si>
    <t>IF(F91"","",RANK(F91,OFFSET(F$22,0,0,$A$2,1)))</t>
  </si>
  <si>
    <t>$F$91</t>
  </si>
  <si>
    <t>R91C6</t>
  </si>
  <si>
    <t>IF($A91B$2,SUM($I91:$Q91),"")</t>
  </si>
  <si>
    <t>$G$91</t>
  </si>
  <si>
    <t>R91C7</t>
  </si>
  <si>
    <t>IF(H91"","",RANK(H91,OFFSET(H$22,0,0,$A$2,1)))</t>
  </si>
  <si>
    <t>$H$91</t>
  </si>
  <si>
    <t>R91C8</t>
  </si>
  <si>
    <t>IF($A91C$2,SUM($I91:$Q91),"")</t>
  </si>
  <si>
    <t>$I$91</t>
  </si>
  <si>
    <t>R91C9</t>
  </si>
  <si>
    <t>$J$91</t>
  </si>
  <si>
    <t>R91C10</t>
  </si>
  <si>
    <t>VLOOKUP($D91,$T$5:$W$21,2,0)</t>
  </si>
  <si>
    <t>$K$91</t>
  </si>
  <si>
    <t>R91C11</t>
  </si>
  <si>
    <t>VLOOKUP($D91,$T$5:$W$21,3,0)</t>
  </si>
  <si>
    <t>$L$91</t>
  </si>
  <si>
    <t>R91C12</t>
  </si>
  <si>
    <t>VLOOKUP($D91,$T$5:$W$21,4,0)</t>
  </si>
  <si>
    <t>$M$91</t>
  </si>
  <si>
    <t>R91C13</t>
  </si>
  <si>
    <t>$N$91</t>
  </si>
  <si>
    <t>R91C14</t>
  </si>
  <si>
    <t>$O$91</t>
  </si>
  <si>
    <t>R91C15</t>
  </si>
  <si>
    <t>$P$91</t>
  </si>
  <si>
    <t>R91C16</t>
  </si>
  <si>
    <t>$Q$91</t>
  </si>
  <si>
    <t>R91C17</t>
  </si>
  <si>
    <t>$E$92</t>
  </si>
  <si>
    <t>R92C5</t>
  </si>
  <si>
    <t>IF(F92"","",RANK(F92,OFFSET(F$22,0,0,$A$2,1)))</t>
  </si>
  <si>
    <t>$F$92</t>
  </si>
  <si>
    <t>R92C6</t>
  </si>
  <si>
    <t>IF($A92B$2,SUM($I92:$Q92),"")</t>
  </si>
  <si>
    <t>$G$92</t>
  </si>
  <si>
    <t>R92C7</t>
  </si>
  <si>
    <t>IF(H92"","",RANK(H92,OFFSET(H$22,0,0,$A$2,1)))</t>
  </si>
  <si>
    <t>$H$92</t>
  </si>
  <si>
    <t>R92C8</t>
  </si>
  <si>
    <t>IF($A92C$2,SUM($I92:$Q92),"")</t>
  </si>
  <si>
    <t>$I$92</t>
  </si>
  <si>
    <t>R92C9</t>
  </si>
  <si>
    <t>$J$92</t>
  </si>
  <si>
    <t>R92C10</t>
  </si>
  <si>
    <t>VLOOKUP($D92,$T$5:$W$21,2,0)</t>
  </si>
  <si>
    <t>$K$92</t>
  </si>
  <si>
    <t>R92C11</t>
  </si>
  <si>
    <t>VLOOKUP($D92,$T$5:$W$21,3,0)</t>
  </si>
  <si>
    <t>$L$92</t>
  </si>
  <si>
    <t>R92C12</t>
  </si>
  <si>
    <t>VLOOKUP($D92,$T$5:$W$21,4,0)</t>
  </si>
  <si>
    <t>$M$92</t>
  </si>
  <si>
    <t>R92C13</t>
  </si>
  <si>
    <t>$N$92</t>
  </si>
  <si>
    <t>R92C14</t>
  </si>
  <si>
    <t>$O$92</t>
  </si>
  <si>
    <t>R92C15</t>
  </si>
  <si>
    <t>$P$92</t>
  </si>
  <si>
    <t>R92C16</t>
  </si>
  <si>
    <t>$Q$92</t>
  </si>
  <si>
    <t>R92C17</t>
  </si>
  <si>
    <t>$E$93</t>
  </si>
  <si>
    <t>R93C5</t>
  </si>
  <si>
    <t>IF(F93"","",RANK(F93,OFFSET(F$22,0,0,$A$2,1)))</t>
  </si>
  <si>
    <t>$F$93</t>
  </si>
  <si>
    <t>R93C6</t>
  </si>
  <si>
    <t>IF($A93B$2,SUM($I93:$Q93),"")</t>
  </si>
  <si>
    <t>$G$93</t>
  </si>
  <si>
    <t>R93C7</t>
  </si>
  <si>
    <t>IF(H93"","",RANK(H93,OFFSET(H$22,0,0,$A$2,1)))</t>
  </si>
  <si>
    <t>$H$93</t>
  </si>
  <si>
    <t>R93C8</t>
  </si>
  <si>
    <t>IF($A93C$2,SUM($I93:$Q93),"")</t>
  </si>
  <si>
    <t>$I$93</t>
  </si>
  <si>
    <t>R93C9</t>
  </si>
  <si>
    <t>$J$93</t>
  </si>
  <si>
    <t>R93C10</t>
  </si>
  <si>
    <t>VLOOKUP($D93,$T$5:$W$21,2,0)</t>
  </si>
  <si>
    <t>$K$93</t>
  </si>
  <si>
    <t>R93C11</t>
  </si>
  <si>
    <t>VLOOKUP($D93,$T$5:$W$21,3,0)</t>
  </si>
  <si>
    <t>$L$93</t>
  </si>
  <si>
    <t>R93C12</t>
  </si>
  <si>
    <t>VLOOKUP($D93,$T$5:$W$21,4,0)</t>
  </si>
  <si>
    <t>$M$93</t>
  </si>
  <si>
    <t>R93C13</t>
  </si>
  <si>
    <t>$N$93</t>
  </si>
  <si>
    <t>R93C14</t>
  </si>
  <si>
    <t>$O$93</t>
  </si>
  <si>
    <t>R93C15</t>
  </si>
  <si>
    <t>$P$93</t>
  </si>
  <si>
    <t>R93C16</t>
  </si>
  <si>
    <t>$Q$93</t>
  </si>
  <si>
    <t>R93C17</t>
  </si>
  <si>
    <t>$E$94</t>
  </si>
  <si>
    <t>R94C5</t>
  </si>
  <si>
    <t>IF(F94"","",RANK(F94,OFFSET(F$22,0,0,$A$2,1)))</t>
  </si>
  <si>
    <t>$F$94</t>
  </si>
  <si>
    <t>R94C6</t>
  </si>
  <si>
    <t>IF($A94B$2,SUM($I94:$Q94),"")</t>
  </si>
  <si>
    <t>$G$94</t>
  </si>
  <si>
    <t>R94C7</t>
  </si>
  <si>
    <t>IF(H94"","",RANK(H94,OFFSET(H$22,0,0,$A$2,1)))</t>
  </si>
  <si>
    <t>$H$94</t>
  </si>
  <si>
    <t>R94C8</t>
  </si>
  <si>
    <t>IF($A94C$2,SUM($I94:$Q94),"")</t>
  </si>
  <si>
    <t>$I$94</t>
  </si>
  <si>
    <t>R94C9</t>
  </si>
  <si>
    <t>$J$94</t>
  </si>
  <si>
    <t>R94C10</t>
  </si>
  <si>
    <t>VLOOKUP($D94,$T$5:$W$21,2,0)</t>
  </si>
  <si>
    <t>$K$94</t>
  </si>
  <si>
    <t>R94C11</t>
  </si>
  <si>
    <t>VLOOKUP($D94,$T$5:$W$21,3,0)</t>
  </si>
  <si>
    <t>$L$94</t>
  </si>
  <si>
    <t>R94C12</t>
  </si>
  <si>
    <t>VLOOKUP($D94,$T$5:$W$21,4,0)</t>
  </si>
  <si>
    <t>$M$94</t>
  </si>
  <si>
    <t>R94C13</t>
  </si>
  <si>
    <t>$N$94</t>
  </si>
  <si>
    <t>R94C14</t>
  </si>
  <si>
    <t>$O$94</t>
  </si>
  <si>
    <t>R94C15</t>
  </si>
  <si>
    <t>$P$94</t>
  </si>
  <si>
    <t>R94C16</t>
  </si>
  <si>
    <t>$Q$94</t>
  </si>
  <si>
    <t>R94C17</t>
  </si>
  <si>
    <t>$E$95</t>
  </si>
  <si>
    <t>R95C5</t>
  </si>
  <si>
    <t>IF(F95"","",RANK(F95,OFFSET(F$22,0,0,$A$2,1)))</t>
  </si>
  <si>
    <t>$F$95</t>
  </si>
  <si>
    <t>R95C6</t>
  </si>
  <si>
    <t>IF($A95B$2,SUM($I95:$Q95),"")</t>
  </si>
  <si>
    <t>$G$95</t>
  </si>
  <si>
    <t>R95C7</t>
  </si>
  <si>
    <t>IF(H95"","",RANK(H95,OFFSET(H$22,0,0,$A$2,1)))</t>
  </si>
  <si>
    <t>$H$95</t>
  </si>
  <si>
    <t>R95C8</t>
  </si>
  <si>
    <t>IF($A95C$2,SUM($I95:$Q95),"")</t>
  </si>
  <si>
    <t>$I$95</t>
  </si>
  <si>
    <t>R95C9</t>
  </si>
  <si>
    <t>$J$95</t>
  </si>
  <si>
    <t>R95C10</t>
  </si>
  <si>
    <t>VLOOKUP($D95,$T$5:$W$21,2,0)</t>
  </si>
  <si>
    <t>$K$95</t>
  </si>
  <si>
    <t>R95C11</t>
  </si>
  <si>
    <t>VLOOKUP($D95,$T$5:$W$21,3,0)</t>
  </si>
  <si>
    <t>$L$95</t>
  </si>
  <si>
    <t>R95C12</t>
  </si>
  <si>
    <t>VLOOKUP($D95,$T$5:$W$21,4,0)</t>
  </si>
  <si>
    <t>$M$95</t>
  </si>
  <si>
    <t>R95C13</t>
  </si>
  <si>
    <t>$N$95</t>
  </si>
  <si>
    <t>R95C14</t>
  </si>
  <si>
    <t>$O$95</t>
  </si>
  <si>
    <t>R95C15</t>
  </si>
  <si>
    <t>$P$95</t>
  </si>
  <si>
    <t>R95C16</t>
  </si>
  <si>
    <t>$Q$95</t>
  </si>
  <si>
    <t>R95C17</t>
  </si>
  <si>
    <t>$E$96</t>
  </si>
  <si>
    <t>R96C5</t>
  </si>
  <si>
    <t>IF(F96"","",RANK(F96,OFFSET(F$22,0,0,$A$2,1)))</t>
  </si>
  <si>
    <t>$F$96</t>
  </si>
  <si>
    <t>R96C6</t>
  </si>
  <si>
    <t>IF($A96B$2,SUM($I96:$Q96),"")</t>
  </si>
  <si>
    <t>$G$96</t>
  </si>
  <si>
    <t>R96C7</t>
  </si>
  <si>
    <t>IF(H96"","",RANK(H96,OFFSET(H$22,0,0,$A$2,1)))</t>
  </si>
  <si>
    <t>$H$96</t>
  </si>
  <si>
    <t>R96C8</t>
  </si>
  <si>
    <t>IF($A96C$2,SUM($I96:$Q96),"")</t>
  </si>
  <si>
    <t>$I$96</t>
  </si>
  <si>
    <t>R96C9</t>
  </si>
  <si>
    <t>$J$96</t>
  </si>
  <si>
    <t>R96C10</t>
  </si>
  <si>
    <t>VLOOKUP($D96,$T$5:$W$21,2,0)</t>
  </si>
  <si>
    <t>$K$96</t>
  </si>
  <si>
    <t>R96C11</t>
  </si>
  <si>
    <t>VLOOKUP($D96,$T$5:$W$21,3,0)</t>
  </si>
  <si>
    <t>$L$96</t>
  </si>
  <si>
    <t>R96C12</t>
  </si>
  <si>
    <t>VLOOKUP($D96,$T$5:$W$21,4,0)</t>
  </si>
  <si>
    <t>$M$96</t>
  </si>
  <si>
    <t>R96C13</t>
  </si>
  <si>
    <t>$N$96</t>
  </si>
  <si>
    <t>R96C14</t>
  </si>
  <si>
    <t>$O$96</t>
  </si>
  <si>
    <t>R96C15</t>
  </si>
  <si>
    <t>$P$96</t>
  </si>
  <si>
    <t>R96C16</t>
  </si>
  <si>
    <t>$Q$96</t>
  </si>
  <si>
    <t>R96C17</t>
  </si>
  <si>
    <t>$E$97</t>
  </si>
  <si>
    <t>R97C5</t>
  </si>
  <si>
    <t>IF(F97"","",RANK(F97,OFFSET(F$22,0,0,$A$2,1)))</t>
  </si>
  <si>
    <t>$F$97</t>
  </si>
  <si>
    <t>R97C6</t>
  </si>
  <si>
    <t>IF($A97B$2,SUM($I97:$Q97),"")</t>
  </si>
  <si>
    <t>$G$97</t>
  </si>
  <si>
    <t>R97C7</t>
  </si>
  <si>
    <t>IF(H97"","",RANK(H97,OFFSET(H$22,0,0,$A$2,1)))</t>
  </si>
  <si>
    <t>$H$97</t>
  </si>
  <si>
    <t>R97C8</t>
  </si>
  <si>
    <t>IF($A97C$2,SUM($I97:$Q97),"")</t>
  </si>
  <si>
    <t>$I$97</t>
  </si>
  <si>
    <t>R97C9</t>
  </si>
  <si>
    <t>$J$97</t>
  </si>
  <si>
    <t>R97C10</t>
  </si>
  <si>
    <t>VLOOKUP($D97,$T$5:$W$21,2,0)</t>
  </si>
  <si>
    <t>$K$97</t>
  </si>
  <si>
    <t>R97C11</t>
  </si>
  <si>
    <t>VLOOKUP($D97,$T$5:$W$21,3,0)</t>
  </si>
  <si>
    <t>$L$97</t>
  </si>
  <si>
    <t>R97C12</t>
  </si>
  <si>
    <t>VLOOKUP($D97,$T$5:$W$21,4,0)</t>
  </si>
  <si>
    <t>$M$97</t>
  </si>
  <si>
    <t>R97C13</t>
  </si>
  <si>
    <t>$N$97</t>
  </si>
  <si>
    <t>R97C14</t>
  </si>
  <si>
    <t>$O$97</t>
  </si>
  <si>
    <t>R97C15</t>
  </si>
  <si>
    <t>$P$97</t>
  </si>
  <si>
    <t>R97C16</t>
  </si>
  <si>
    <t>$Q$97</t>
  </si>
  <si>
    <t>R97C17</t>
  </si>
  <si>
    <t>$E$98</t>
  </si>
  <si>
    <t>R98C5</t>
  </si>
  <si>
    <t>IF(F98"","",RANK(F98,OFFSET(F$22,0,0,$A$2,1)))</t>
  </si>
  <si>
    <t>$F$98</t>
  </si>
  <si>
    <t>R98C6</t>
  </si>
  <si>
    <t>IF($A98B$2,SUM($I98:$Q98),"")</t>
  </si>
  <si>
    <t>$G$98</t>
  </si>
  <si>
    <t>R98C7</t>
  </si>
  <si>
    <t>IF(H98"","",RANK(H98,OFFSET(H$22,0,0,$A$2,1)))</t>
  </si>
  <si>
    <t>$H$98</t>
  </si>
  <si>
    <t>R98C8</t>
  </si>
  <si>
    <t>IF($A98C$2,SUM($I98:$Q98),"")</t>
  </si>
  <si>
    <t>$I$98</t>
  </si>
  <si>
    <t>R98C9</t>
  </si>
  <si>
    <t>$J$98</t>
  </si>
  <si>
    <t>R98C10</t>
  </si>
  <si>
    <t>VLOOKUP($D98,$T$5:$W$21,2,0)</t>
  </si>
  <si>
    <t>$K$98</t>
  </si>
  <si>
    <t>R98C11</t>
  </si>
  <si>
    <t>VLOOKUP($D98,$T$5:$W$21,3,0)</t>
  </si>
  <si>
    <t>$L$98</t>
  </si>
  <si>
    <t>R98C12</t>
  </si>
  <si>
    <t>VLOOKUP($D98,$T$5:$W$21,4,0)</t>
  </si>
  <si>
    <t>$M$98</t>
  </si>
  <si>
    <t>R98C13</t>
  </si>
  <si>
    <t>$N$98</t>
  </si>
  <si>
    <t>R98C14</t>
  </si>
  <si>
    <t>$O$98</t>
  </si>
  <si>
    <t>R98C15</t>
  </si>
  <si>
    <t>$P$98</t>
  </si>
  <si>
    <t>R98C16</t>
  </si>
  <si>
    <t>$Q$98</t>
  </si>
  <si>
    <t>R98C17</t>
  </si>
  <si>
    <t>$E$99</t>
  </si>
  <si>
    <t>R99C5</t>
  </si>
  <si>
    <t>IF(F99"","",RANK(F99,OFFSET(F$22,0,0,$A$2,1)))</t>
  </si>
  <si>
    <t>$F$99</t>
  </si>
  <si>
    <t>R99C6</t>
  </si>
  <si>
    <t>IF($A99B$2,SUM($I99:$Q99),"")</t>
  </si>
  <si>
    <t>$G$99</t>
  </si>
  <si>
    <t>R99C7</t>
  </si>
  <si>
    <t>IF(H99"","",RANK(H99,OFFSET(H$22,0,0,$A$2,1)))</t>
  </si>
  <si>
    <t>$H$99</t>
  </si>
  <si>
    <t>R99C8</t>
  </si>
  <si>
    <t>IF($A99C$2,SUM($I99:$Q99),"")</t>
  </si>
  <si>
    <t>$I$99</t>
  </si>
  <si>
    <t>R99C9</t>
  </si>
  <si>
    <t>$J$99</t>
  </si>
  <si>
    <t>R99C10</t>
  </si>
  <si>
    <t>VLOOKUP($D99,$T$5:$W$21,2,0)</t>
  </si>
  <si>
    <t>$K$99</t>
  </si>
  <si>
    <t>R99C11</t>
  </si>
  <si>
    <t>VLOOKUP($D99,$T$5:$W$21,3,0)</t>
  </si>
  <si>
    <t>$L$99</t>
  </si>
  <si>
    <t>R99C12</t>
  </si>
  <si>
    <t>VLOOKUP($D99,$T$5:$W$21,4,0)</t>
  </si>
  <si>
    <t>$M$99</t>
  </si>
  <si>
    <t>R99C13</t>
  </si>
  <si>
    <t>$N$99</t>
  </si>
  <si>
    <t>R99C14</t>
  </si>
  <si>
    <t>$O$99</t>
  </si>
  <si>
    <t>R99C15</t>
  </si>
  <si>
    <t>$P$99</t>
  </si>
  <si>
    <t>R99C16</t>
  </si>
  <si>
    <t>$Q$99</t>
  </si>
  <si>
    <t>R99C17</t>
  </si>
  <si>
    <t>$E$100</t>
  </si>
  <si>
    <t>R100C5</t>
  </si>
  <si>
    <t>IF(F100"","",RANK(F100,OFFSET(F$22,0,0,$A$2,1)))</t>
  </si>
  <si>
    <t>$F$100</t>
  </si>
  <si>
    <t>R100C6</t>
  </si>
  <si>
    <t>IF($A100B$2,SUM($I100:$Q100),"")</t>
  </si>
  <si>
    <t>$G$100</t>
  </si>
  <si>
    <t>R100C7</t>
  </si>
  <si>
    <t>IF(H100"","",RANK(H100,OFFSET(H$22,0,0,$A$2,1)))</t>
  </si>
  <si>
    <t>$H$100</t>
  </si>
  <si>
    <t>R100C8</t>
  </si>
  <si>
    <t>IF($A100C$2,SUM($I100:$Q100),"")</t>
  </si>
  <si>
    <t>$I$100</t>
  </si>
  <si>
    <t>R100C9</t>
  </si>
  <si>
    <t>$J$100</t>
  </si>
  <si>
    <t>R100C10</t>
  </si>
  <si>
    <t>VLOOKUP($D100,$T$5:$W$21,2,0)</t>
  </si>
  <si>
    <t>$K$100</t>
  </si>
  <si>
    <t>R100C11</t>
  </si>
  <si>
    <t>VLOOKUP($D100,$T$5:$W$21,3,0)</t>
  </si>
  <si>
    <t>$L$100</t>
  </si>
  <si>
    <t>R100C12</t>
  </si>
  <si>
    <t>VLOOKUP($D100,$T$5:$W$21,4,0)</t>
  </si>
  <si>
    <t>$M$100</t>
  </si>
  <si>
    <t>R100C13</t>
  </si>
  <si>
    <t>$N$100</t>
  </si>
  <si>
    <t>R100C14</t>
  </si>
  <si>
    <t>$O$100</t>
  </si>
  <si>
    <t>R100C15</t>
  </si>
  <si>
    <t>$P$100</t>
  </si>
  <si>
    <t>R100C16</t>
  </si>
  <si>
    <t>$Q$100</t>
  </si>
  <si>
    <t>R100C17</t>
  </si>
  <si>
    <t>$E$101</t>
  </si>
  <si>
    <t>R101C5</t>
  </si>
  <si>
    <t>IF(F101"","",RANK(F101,OFFSET(F$22,0,0,$A$2,1)))</t>
  </si>
  <si>
    <t>$F$101</t>
  </si>
  <si>
    <t>R101C6</t>
  </si>
  <si>
    <t>IF($A101B$2,SUM($I101:$Q101),"")</t>
  </si>
  <si>
    <t>$G$101</t>
  </si>
  <si>
    <t>R101C7</t>
  </si>
  <si>
    <t>IF(H101"","",RANK(H101,OFFSET(H$22,0,0,$A$2,1)))</t>
  </si>
  <si>
    <t>$H$101</t>
  </si>
  <si>
    <t>R101C8</t>
  </si>
  <si>
    <t>IF($A101C$2,SUM($I101:$Q101),"")</t>
  </si>
  <si>
    <t>$I$101</t>
  </si>
  <si>
    <t>R101C9</t>
  </si>
  <si>
    <t>$J$101</t>
  </si>
  <si>
    <t>R101C10</t>
  </si>
  <si>
    <t>VLOOKUP($D101,$T$5:$W$21,2,0)</t>
  </si>
  <si>
    <t>$K$101</t>
  </si>
  <si>
    <t>R101C11</t>
  </si>
  <si>
    <t>VLOOKUP($D101,$T$5:$W$21,3,0)</t>
  </si>
  <si>
    <t>$L$101</t>
  </si>
  <si>
    <t>R101C12</t>
  </si>
  <si>
    <t>VLOOKUP($D101,$T$5:$W$21,4,0)</t>
  </si>
  <si>
    <t>$M$101</t>
  </si>
  <si>
    <t>R101C13</t>
  </si>
  <si>
    <t>$N$101</t>
  </si>
  <si>
    <t>R101C14</t>
  </si>
  <si>
    <t>$O$101</t>
  </si>
  <si>
    <t>R101C15</t>
  </si>
  <si>
    <t>$P$101</t>
  </si>
  <si>
    <t>R101C16</t>
  </si>
  <si>
    <t>$Q$101</t>
  </si>
  <si>
    <t>R101C17</t>
  </si>
  <si>
    <t>$E$102</t>
  </si>
  <si>
    <t>R102C5</t>
  </si>
  <si>
    <t>IF(F102"","",RANK(F102,OFFSET(F$22,0,0,$A$2,1)))</t>
  </si>
  <si>
    <t>$F$102</t>
  </si>
  <si>
    <t>R102C6</t>
  </si>
  <si>
    <t>IF($A102B$2,SUM($I102:$Q102),"")</t>
  </si>
  <si>
    <t>$G$102</t>
  </si>
  <si>
    <t>R102C7</t>
  </si>
  <si>
    <t>IF(H102"","",RANK(H102,OFFSET(H$22,0,0,$A$2,1)))</t>
  </si>
  <si>
    <t>$H$102</t>
  </si>
  <si>
    <t>R102C8</t>
  </si>
  <si>
    <t>IF($A102C$2,SUM($I102:$Q102),"")</t>
  </si>
  <si>
    <t>$I$102</t>
  </si>
  <si>
    <t>R102C9</t>
  </si>
  <si>
    <t>$J$102</t>
  </si>
  <si>
    <t>R102C10</t>
  </si>
  <si>
    <t>VLOOKUP($D102,$T$5:$W$21,2,0)</t>
  </si>
  <si>
    <t>$K$102</t>
  </si>
  <si>
    <t>R102C11</t>
  </si>
  <si>
    <t>VLOOKUP($D102,$T$5:$W$21,3,0)</t>
  </si>
  <si>
    <t>$L$102</t>
  </si>
  <si>
    <t>R102C12</t>
  </si>
  <si>
    <t>VLOOKUP($D102,$T$5:$W$21,4,0)</t>
  </si>
  <si>
    <t>$M$102</t>
  </si>
  <si>
    <t>R102C13</t>
  </si>
  <si>
    <t>$N$102</t>
  </si>
  <si>
    <t>R102C14</t>
  </si>
  <si>
    <t>$O$102</t>
  </si>
  <si>
    <t>R102C15</t>
  </si>
  <si>
    <t>$P$102</t>
  </si>
  <si>
    <t>R102C16</t>
  </si>
  <si>
    <t>$Q$102</t>
  </si>
  <si>
    <t>R102C17</t>
  </si>
  <si>
    <t>$E$103</t>
  </si>
  <si>
    <t>R103C5</t>
  </si>
  <si>
    <t>IF(F103"","",RANK(F103,OFFSET(F$22,0,0,$A$2,1)))</t>
  </si>
  <si>
    <t>$F$103</t>
  </si>
  <si>
    <t>R103C6</t>
  </si>
  <si>
    <t>IF($A103B$2,SUM($I103:$Q103),"")</t>
  </si>
  <si>
    <t>$G$103</t>
  </si>
  <si>
    <t>R103C7</t>
  </si>
  <si>
    <t>IF(H103"","",RANK(H103,OFFSET(H$22,0,0,$A$2,1)))</t>
  </si>
  <si>
    <t>$H$103</t>
  </si>
  <si>
    <t>R103C8</t>
  </si>
  <si>
    <t>IF($A103C$2,SUM($I103:$Q103),"")</t>
  </si>
  <si>
    <t>$I$103</t>
  </si>
  <si>
    <t>R103C9</t>
  </si>
  <si>
    <t>$J$103</t>
  </si>
  <si>
    <t>R103C10</t>
  </si>
  <si>
    <t>VLOOKUP($D103,$T$5:$W$21,2,0)</t>
  </si>
  <si>
    <t>$K$103</t>
  </si>
  <si>
    <t>R103C11</t>
  </si>
  <si>
    <t>VLOOKUP($D103,$T$5:$W$21,3,0)</t>
  </si>
  <si>
    <t>$L$103</t>
  </si>
  <si>
    <t>R103C12</t>
  </si>
  <si>
    <t>VLOOKUP($D103,$T$5:$W$21,4,0)</t>
  </si>
  <si>
    <t>$M$103</t>
  </si>
  <si>
    <t>R103C13</t>
  </si>
  <si>
    <t>$N$103</t>
  </si>
  <si>
    <t>R103C14</t>
  </si>
  <si>
    <t>$O$103</t>
  </si>
  <si>
    <t>R103C15</t>
  </si>
  <si>
    <t>$P$103</t>
  </si>
  <si>
    <t>R103C16</t>
  </si>
  <si>
    <t>$Q$103</t>
  </si>
  <si>
    <t>R103C17</t>
  </si>
  <si>
    <t>$E$104</t>
  </si>
  <si>
    <t>R104C5</t>
  </si>
  <si>
    <t>IF(F104"","",RANK(F104,OFFSET(F$22,0,0,$A$2,1)))</t>
  </si>
  <si>
    <t>$F$104</t>
  </si>
  <si>
    <t>R104C6</t>
  </si>
  <si>
    <t>IF($A104B$2,SUM($I104:$Q104),"")</t>
  </si>
  <si>
    <t>$G$104</t>
  </si>
  <si>
    <t>R104C7</t>
  </si>
  <si>
    <t>IF(H104"","",RANK(H104,OFFSET(H$22,0,0,$A$2,1)))</t>
  </si>
  <si>
    <t>$H$104</t>
  </si>
  <si>
    <t>R104C8</t>
  </si>
  <si>
    <t>IF($A104C$2,SUM($I104:$Q104),"")</t>
  </si>
  <si>
    <t>$I$104</t>
  </si>
  <si>
    <t>R104C9</t>
  </si>
  <si>
    <t>$J$104</t>
  </si>
  <si>
    <t>R104C10</t>
  </si>
  <si>
    <t>VLOOKUP($D104,$T$5:$W$21,2,0)</t>
  </si>
  <si>
    <t>$K$104</t>
  </si>
  <si>
    <t>R104C11</t>
  </si>
  <si>
    <t>VLOOKUP($D104,$T$5:$W$21,3,0)</t>
  </si>
  <si>
    <t>$L$104</t>
  </si>
  <si>
    <t>R104C12</t>
  </si>
  <si>
    <t>VLOOKUP($D104,$T$5:$W$21,4,0)</t>
  </si>
  <si>
    <t>$M$104</t>
  </si>
  <si>
    <t>R104C13</t>
  </si>
  <si>
    <t>$N$104</t>
  </si>
  <si>
    <t>R104C14</t>
  </si>
  <si>
    <t>$O$104</t>
  </si>
  <si>
    <t>R104C15</t>
  </si>
  <si>
    <t>$P$104</t>
  </si>
  <si>
    <t>R104C16</t>
  </si>
  <si>
    <t>$Q$104</t>
  </si>
  <si>
    <t>R104C17</t>
  </si>
  <si>
    <t>$E$105</t>
  </si>
  <si>
    <t>R105C5</t>
  </si>
  <si>
    <t>IF(F105"","",RANK(F105,OFFSET(F$22,0,0,$A$2,1)))</t>
  </si>
  <si>
    <t>$F$105</t>
  </si>
  <si>
    <t>R105C6</t>
  </si>
  <si>
    <t>IF($A105B$2,SUM($I105:$Q105),"")</t>
  </si>
  <si>
    <t>$G$105</t>
  </si>
  <si>
    <t>R105C7</t>
  </si>
  <si>
    <t>IF(H105"","",RANK(H105,OFFSET(H$22,0,0,$A$2,1)))</t>
  </si>
  <si>
    <t>$H$105</t>
  </si>
  <si>
    <t>R105C8</t>
  </si>
  <si>
    <t>IF($A105C$2,SUM($I105:$Q105),"")</t>
  </si>
  <si>
    <t>$I$105</t>
  </si>
  <si>
    <t>R105C9</t>
  </si>
  <si>
    <t>$J$105</t>
  </si>
  <si>
    <t>R105C10</t>
  </si>
  <si>
    <t>VLOOKUP($D105,$T$5:$W$21,2,0)</t>
  </si>
  <si>
    <t>$K$105</t>
  </si>
  <si>
    <t>R105C11</t>
  </si>
  <si>
    <t>VLOOKUP($D105,$T$5:$W$21,3,0)</t>
  </si>
  <si>
    <t>$L$105</t>
  </si>
  <si>
    <t>R105C12</t>
  </si>
  <si>
    <t>VLOOKUP($D105,$T$5:$W$21,4,0)</t>
  </si>
  <si>
    <t>$M$105</t>
  </si>
  <si>
    <t>R105C13</t>
  </si>
  <si>
    <t>$N$105</t>
  </si>
  <si>
    <t>R105C14</t>
  </si>
  <si>
    <t>$O$105</t>
  </si>
  <si>
    <t>R105C15</t>
  </si>
  <si>
    <t>$P$105</t>
  </si>
  <si>
    <t>R105C16</t>
  </si>
  <si>
    <t>$Q$105</t>
  </si>
  <si>
    <t>R105C17</t>
  </si>
  <si>
    <t>$E$106</t>
  </si>
  <si>
    <t>R106C5</t>
  </si>
  <si>
    <t>IF(F106"","",RANK(F106,OFFSET(F$22,0,0,$A$2,1)))</t>
  </si>
  <si>
    <t>$F$106</t>
  </si>
  <si>
    <t>R106C6</t>
  </si>
  <si>
    <t>IF($A106B$2,SUM($I106:$Q106),"")</t>
  </si>
  <si>
    <t>$G$106</t>
  </si>
  <si>
    <t>R106C7</t>
  </si>
  <si>
    <t>IF(H106"","",RANK(H106,OFFSET(H$22,0,0,$A$2,1)))</t>
  </si>
  <si>
    <t>$H$106</t>
  </si>
  <si>
    <t>R106C8</t>
  </si>
  <si>
    <t>IF($A106C$2,SUM($I106:$Q106),"")</t>
  </si>
  <si>
    <t>$I$106</t>
  </si>
  <si>
    <t>R106C9</t>
  </si>
  <si>
    <t>$J$106</t>
  </si>
  <si>
    <t>R106C10</t>
  </si>
  <si>
    <t>VLOOKUP($D106,$T$5:$W$21,2,0)</t>
  </si>
  <si>
    <t>$K$106</t>
  </si>
  <si>
    <t>R106C11</t>
  </si>
  <si>
    <t>VLOOKUP($D106,$T$5:$W$21,3,0)</t>
  </si>
  <si>
    <t>$L$106</t>
  </si>
  <si>
    <t>R106C12</t>
  </si>
  <si>
    <t>VLOOKUP($D106,$T$5:$W$21,4,0)</t>
  </si>
  <si>
    <t>$M$106</t>
  </si>
  <si>
    <t>R106C13</t>
  </si>
  <si>
    <t>$N$106</t>
  </si>
  <si>
    <t>R106C14</t>
  </si>
  <si>
    <t>$O$106</t>
  </si>
  <si>
    <t>R106C15</t>
  </si>
  <si>
    <t>$P$106</t>
  </si>
  <si>
    <t>R106C16</t>
  </si>
  <si>
    <t>$Q$106</t>
  </si>
  <si>
    <t>R106C17</t>
  </si>
  <si>
    <t>$E$107</t>
  </si>
  <si>
    <t>R107C5</t>
  </si>
  <si>
    <t>IF(F107"","",RANK(F107,OFFSET(F$22,0,0,$A$2,1)))</t>
  </si>
  <si>
    <t>$F$107</t>
  </si>
  <si>
    <t>R107C6</t>
  </si>
  <si>
    <t>IF($A107B$2,SUM($I107:$Q107),"")</t>
  </si>
  <si>
    <t>$G$107</t>
  </si>
  <si>
    <t>R107C7</t>
  </si>
  <si>
    <t>IF(H107"","",RANK(H107,OFFSET(H$22,0,0,$A$2,1)))</t>
  </si>
  <si>
    <t>$H$107</t>
  </si>
  <si>
    <t>R107C8</t>
  </si>
  <si>
    <t>IF($A107C$2,SUM($I107:$Q107),"")</t>
  </si>
  <si>
    <t>$I$107</t>
  </si>
  <si>
    <t>R107C9</t>
  </si>
  <si>
    <t>$J$107</t>
  </si>
  <si>
    <t>R107C10</t>
  </si>
  <si>
    <t>VLOOKUP($D107,$T$5:$W$21,2,0)</t>
  </si>
  <si>
    <t>$K$107</t>
  </si>
  <si>
    <t>R107C11</t>
  </si>
  <si>
    <t>VLOOKUP($D107,$T$5:$W$21,3,0)</t>
  </si>
  <si>
    <t>$L$107</t>
  </si>
  <si>
    <t>R107C12</t>
  </si>
  <si>
    <t>VLOOKUP($D107,$T$5:$W$21,4,0)</t>
  </si>
  <si>
    <t>$M$107</t>
  </si>
  <si>
    <t>R107C13</t>
  </si>
  <si>
    <t>$N$107</t>
  </si>
  <si>
    <t>R107C14</t>
  </si>
  <si>
    <t>$O$107</t>
  </si>
  <si>
    <t>R107C15</t>
  </si>
  <si>
    <t>$P$107</t>
  </si>
  <si>
    <t>R107C16</t>
  </si>
  <si>
    <t>$Q$107</t>
  </si>
  <si>
    <t>R107C17</t>
  </si>
  <si>
    <t>$E$108</t>
  </si>
  <si>
    <t>R108C5</t>
  </si>
  <si>
    <t>IF(F108"","",RANK(F108,OFFSET(F$22,0,0,$A$2,1)))</t>
  </si>
  <si>
    <t>$F$108</t>
  </si>
  <si>
    <t>R108C6</t>
  </si>
  <si>
    <t>IF($A108B$2,SUM($I108:$Q108),"")</t>
  </si>
  <si>
    <t>$G$108</t>
  </si>
  <si>
    <t>R108C7</t>
  </si>
  <si>
    <t>IF(H108"","",RANK(H108,OFFSET(H$22,0,0,$A$2,1)))</t>
  </si>
  <si>
    <t>$H$108</t>
  </si>
  <si>
    <t>R108C8</t>
  </si>
  <si>
    <t>IF($A108C$2,SUM($I108:$Q108),"")</t>
  </si>
  <si>
    <t>$I$108</t>
  </si>
  <si>
    <t>R108C9</t>
  </si>
  <si>
    <t>$J$108</t>
  </si>
  <si>
    <t>R108C10</t>
  </si>
  <si>
    <t>VLOOKUP($D108,$T$5:$W$21,2,0)</t>
  </si>
  <si>
    <t>$K$108</t>
  </si>
  <si>
    <t>R108C11</t>
  </si>
  <si>
    <t>VLOOKUP($D108,$T$5:$W$21,3,0)</t>
  </si>
  <si>
    <t>$L$108</t>
  </si>
  <si>
    <t>R108C12</t>
  </si>
  <si>
    <t>VLOOKUP($D108,$T$5:$W$21,4,0)</t>
  </si>
  <si>
    <t>$M$108</t>
  </si>
  <si>
    <t>R108C13</t>
  </si>
  <si>
    <t>$N$108</t>
  </si>
  <si>
    <t>R108C14</t>
  </si>
  <si>
    <t>$O$108</t>
  </si>
  <si>
    <t>R108C15</t>
  </si>
  <si>
    <t>$P$108</t>
  </si>
  <si>
    <t>R108C16</t>
  </si>
  <si>
    <t>$Q$108</t>
  </si>
  <si>
    <t>R108C17</t>
  </si>
  <si>
    <t>$E$109</t>
  </si>
  <si>
    <t>R109C5</t>
  </si>
  <si>
    <t>IF(F109"","",RANK(F109,OFFSET(F$22,0,0,$A$2,1)))</t>
  </si>
  <si>
    <t>$F$109</t>
  </si>
  <si>
    <t>R109C6</t>
  </si>
  <si>
    <t>IF($A109B$2,SUM($I109:$Q109),"")</t>
  </si>
  <si>
    <t>$G$109</t>
  </si>
  <si>
    <t>R109C7</t>
  </si>
  <si>
    <t>IF(H109"","",RANK(H109,OFFSET(H$22,0,0,$A$2,1)))</t>
  </si>
  <si>
    <t>$H$109</t>
  </si>
  <si>
    <t>R109C8</t>
  </si>
  <si>
    <t>IF($A109C$2,SUM($I109:$Q109),"")</t>
  </si>
  <si>
    <t>$I$109</t>
  </si>
  <si>
    <t>R109C9</t>
  </si>
  <si>
    <t>$J$109</t>
  </si>
  <si>
    <t>R109C10</t>
  </si>
  <si>
    <t>VLOOKUP($D109,$T$5:$W$21,2,0)</t>
  </si>
  <si>
    <t>$K$109</t>
  </si>
  <si>
    <t>R109C11</t>
  </si>
  <si>
    <t>VLOOKUP($D109,$T$5:$W$21,3,0)</t>
  </si>
  <si>
    <t>$L$109</t>
  </si>
  <si>
    <t>R109C12</t>
  </si>
  <si>
    <t>VLOOKUP($D109,$T$5:$W$21,4,0)</t>
  </si>
  <si>
    <t>$M$109</t>
  </si>
  <si>
    <t>R109C13</t>
  </si>
  <si>
    <t>$N$109</t>
  </si>
  <si>
    <t>R109C14</t>
  </si>
  <si>
    <t>$O$109</t>
  </si>
  <si>
    <t>R109C15</t>
  </si>
  <si>
    <t>$P$109</t>
  </si>
  <si>
    <t>R109C16</t>
  </si>
  <si>
    <t>$Q$109</t>
  </si>
  <si>
    <t>R109C17</t>
  </si>
  <si>
    <t>$E$110</t>
  </si>
  <si>
    <t>R110C5</t>
  </si>
  <si>
    <t>IF(F110"","",RANK(F110,OFFSET(F$22,0,0,$A$2,1)))</t>
  </si>
  <si>
    <t>$F$110</t>
  </si>
  <si>
    <t>R110C6</t>
  </si>
  <si>
    <t>IF($A110B$2,SUM($I110:$Q110),"")</t>
  </si>
  <si>
    <t>$G$110</t>
  </si>
  <si>
    <t>R110C7</t>
  </si>
  <si>
    <t>IF(H110"","",RANK(H110,OFFSET(H$22,0,0,$A$2,1)))</t>
  </si>
  <si>
    <t>$H$110</t>
  </si>
  <si>
    <t>R110C8</t>
  </si>
  <si>
    <t>IF($A110C$2,SUM($I110:$Q110),"")</t>
  </si>
  <si>
    <t>$I$110</t>
  </si>
  <si>
    <t>R110C9</t>
  </si>
  <si>
    <t>$J$110</t>
  </si>
  <si>
    <t>R110C10</t>
  </si>
  <si>
    <t>VLOOKUP($D110,$T$5:$W$21,2,0)</t>
  </si>
  <si>
    <t>$K$110</t>
  </si>
  <si>
    <t>R110C11</t>
  </si>
  <si>
    <t>VLOOKUP($D110,$T$5:$W$21,3,0)</t>
  </si>
  <si>
    <t>$L$110</t>
  </si>
  <si>
    <t>R110C12</t>
  </si>
  <si>
    <t>VLOOKUP($D110,$T$5:$W$21,4,0)</t>
  </si>
  <si>
    <t>$M$110</t>
  </si>
  <si>
    <t>R110C13</t>
  </si>
  <si>
    <t>$N$110</t>
  </si>
  <si>
    <t>R110C14</t>
  </si>
  <si>
    <t>$O$110</t>
  </si>
  <si>
    <t>R110C15</t>
  </si>
  <si>
    <t>$P$110</t>
  </si>
  <si>
    <t>R110C16</t>
  </si>
  <si>
    <t>$Q$110</t>
  </si>
  <si>
    <t>R110C17</t>
  </si>
  <si>
    <t>$E$111</t>
  </si>
  <si>
    <t>R111C5</t>
  </si>
  <si>
    <t>IF(F111"","",RANK(F111,OFFSET(F$22,0,0,$A$2,1)))</t>
  </si>
  <si>
    <t>$F$111</t>
  </si>
  <si>
    <t>R111C6</t>
  </si>
  <si>
    <t>IF($A111B$2,SUM($I111:$Q111),"")</t>
  </si>
  <si>
    <t>$G$111</t>
  </si>
  <si>
    <t>R111C7</t>
  </si>
  <si>
    <t>IF(H111"","",RANK(H111,OFFSET(H$22,0,0,$A$2,1)))</t>
  </si>
  <si>
    <t>$H$111</t>
  </si>
  <si>
    <t>R111C8</t>
  </si>
  <si>
    <t>IF($A111C$2,SUM($I111:$Q111),"")</t>
  </si>
  <si>
    <t>$I$111</t>
  </si>
  <si>
    <t>R111C9</t>
  </si>
  <si>
    <t>$J$111</t>
  </si>
  <si>
    <t>R111C10</t>
  </si>
  <si>
    <t>VLOOKUP($D111,$T$5:$W$21,2,0)</t>
  </si>
  <si>
    <t>$K$111</t>
  </si>
  <si>
    <t>R111C11</t>
  </si>
  <si>
    <t>VLOOKUP($D111,$T$5:$W$21,3,0)</t>
  </si>
  <si>
    <t>$L$111</t>
  </si>
  <si>
    <t>R111C12</t>
  </si>
  <si>
    <t>VLOOKUP($D111,$T$5:$W$21,4,0)</t>
  </si>
  <si>
    <t>$M$111</t>
  </si>
  <si>
    <t>R111C13</t>
  </si>
  <si>
    <t>$N$111</t>
  </si>
  <si>
    <t>R111C14</t>
  </si>
  <si>
    <t>$O$111</t>
  </si>
  <si>
    <t>R111C15</t>
  </si>
  <si>
    <t>$P$111</t>
  </si>
  <si>
    <t>R111C16</t>
  </si>
  <si>
    <t>$Q$111</t>
  </si>
  <si>
    <t>R111C17</t>
  </si>
  <si>
    <t>$E$112</t>
  </si>
  <si>
    <t>R112C5</t>
  </si>
  <si>
    <t>IF(F112"","",RANK(F112,OFFSET(F$22,0,0,$A$2,1)))</t>
  </si>
  <si>
    <t>$F$112</t>
  </si>
  <si>
    <t>R112C6</t>
  </si>
  <si>
    <t>IF($A112B$2,SUM($I112:$Q112),"")</t>
  </si>
  <si>
    <t>$G$112</t>
  </si>
  <si>
    <t>R112C7</t>
  </si>
  <si>
    <t>IF(H112"","",RANK(H112,OFFSET(H$22,0,0,$A$2,1)))</t>
  </si>
  <si>
    <t>$H$112</t>
  </si>
  <si>
    <t>R112C8</t>
  </si>
  <si>
    <t>IF($A112C$2,SUM($I112:$Q112),"")</t>
  </si>
  <si>
    <t>$I$112</t>
  </si>
  <si>
    <t>R112C9</t>
  </si>
  <si>
    <t>$J$112</t>
  </si>
  <si>
    <t>R112C10</t>
  </si>
  <si>
    <t>VLOOKUP($D112,$T$5:$W$21,2,0)</t>
  </si>
  <si>
    <t>$K$112</t>
  </si>
  <si>
    <t>R112C11</t>
  </si>
  <si>
    <t>VLOOKUP($D112,$T$5:$W$21,3,0)</t>
  </si>
  <si>
    <t>$L$112</t>
  </si>
  <si>
    <t>R112C12</t>
  </si>
  <si>
    <t>VLOOKUP($D112,$T$5:$W$21,4,0)</t>
  </si>
  <si>
    <t>$M$112</t>
  </si>
  <si>
    <t>R112C13</t>
  </si>
  <si>
    <t>$N$112</t>
  </si>
  <si>
    <t>R112C14</t>
  </si>
  <si>
    <t>$O$112</t>
  </si>
  <si>
    <t>R112C15</t>
  </si>
  <si>
    <t>$P$112</t>
  </si>
  <si>
    <t>R112C16</t>
  </si>
  <si>
    <t>$Q$112</t>
  </si>
  <si>
    <t>R112C17</t>
  </si>
  <si>
    <t>$E$113</t>
  </si>
  <si>
    <t>R113C5</t>
  </si>
  <si>
    <t>IF(F113"","",RANK(F113,OFFSET(F$22,0,0,$A$2,1)))</t>
  </si>
  <si>
    <t>$F$113</t>
  </si>
  <si>
    <t>R113C6</t>
  </si>
  <si>
    <t>IF($A113B$2,SUM($I113:$Q113),"")</t>
  </si>
  <si>
    <t>$G$113</t>
  </si>
  <si>
    <t>R113C7</t>
  </si>
  <si>
    <t>IF(H113"","",RANK(H113,OFFSET(H$22,0,0,$A$2,1)))</t>
  </si>
  <si>
    <t>$H$113</t>
  </si>
  <si>
    <t>R113C8</t>
  </si>
  <si>
    <t>IF($A113C$2,SUM($I113:$Q113),"")</t>
  </si>
  <si>
    <t>$I$113</t>
  </si>
  <si>
    <t>R113C9</t>
  </si>
  <si>
    <t>$J$113</t>
  </si>
  <si>
    <t>R113C10</t>
  </si>
  <si>
    <t>VLOOKUP($D113,$T$5:$W$21,2,0)</t>
  </si>
  <si>
    <t>$K$113</t>
  </si>
  <si>
    <t>R113C11</t>
  </si>
  <si>
    <t>VLOOKUP($D113,$T$5:$W$21,3,0)</t>
  </si>
  <si>
    <t>$L$113</t>
  </si>
  <si>
    <t>R113C12</t>
  </si>
  <si>
    <t>VLOOKUP($D113,$T$5:$W$21,4,0)</t>
  </si>
  <si>
    <t>$M$113</t>
  </si>
  <si>
    <t>R113C13</t>
  </si>
  <si>
    <t>$N$113</t>
  </si>
  <si>
    <t>R113C14</t>
  </si>
  <si>
    <t>$O$113</t>
  </si>
  <si>
    <t>R113C15</t>
  </si>
  <si>
    <t>$P$113</t>
  </si>
  <si>
    <t>R113C16</t>
  </si>
  <si>
    <t>$Q$113</t>
  </si>
  <si>
    <t>R113C17</t>
  </si>
  <si>
    <t>$E$114</t>
  </si>
  <si>
    <t>R114C5</t>
  </si>
  <si>
    <t>IF(F114"","",RANK(F114,OFFSET(F$22,0,0,$A$2,1)))</t>
  </si>
  <si>
    <t>$F$114</t>
  </si>
  <si>
    <t>R114C6</t>
  </si>
  <si>
    <t>IF($A114B$2,SUM($I114:$Q114),"")</t>
  </si>
  <si>
    <t>$G$114</t>
  </si>
  <si>
    <t>R114C7</t>
  </si>
  <si>
    <t>IF(H114"","",RANK(H114,OFFSET(H$22,0,0,$A$2,1)))</t>
  </si>
  <si>
    <t>$H$114</t>
  </si>
  <si>
    <t>R114C8</t>
  </si>
  <si>
    <t>IF($A114C$2,SUM($I114:$Q114),"")</t>
  </si>
  <si>
    <t>$I$114</t>
  </si>
  <si>
    <t>R114C9</t>
  </si>
  <si>
    <t>$J$114</t>
  </si>
  <si>
    <t>R114C10</t>
  </si>
  <si>
    <t>VLOOKUP($D114,$T$5:$W$21,2,0)</t>
  </si>
  <si>
    <t>$K$114</t>
  </si>
  <si>
    <t>R114C11</t>
  </si>
  <si>
    <t>VLOOKUP($D114,$T$5:$W$21,3,0)</t>
  </si>
  <si>
    <t>$L$114</t>
  </si>
  <si>
    <t>R114C12</t>
  </si>
  <si>
    <t>VLOOKUP($D114,$T$5:$W$21,4,0)</t>
  </si>
  <si>
    <t>$M$114</t>
  </si>
  <si>
    <t>R114C13</t>
  </si>
  <si>
    <t>$N$114</t>
  </si>
  <si>
    <t>R114C14</t>
  </si>
  <si>
    <t>$O$114</t>
  </si>
  <si>
    <t>R114C15</t>
  </si>
  <si>
    <t>$P$114</t>
  </si>
  <si>
    <t>R114C16</t>
  </si>
  <si>
    <t>$Q$114</t>
  </si>
  <si>
    <t>R114C17</t>
  </si>
  <si>
    <t>$E$115</t>
  </si>
  <si>
    <t>R115C5</t>
  </si>
  <si>
    <t>IF(F115"","",RANK(F115,OFFSET(F$22,0,0,$A$2,1)))</t>
  </si>
  <si>
    <t>$F$115</t>
  </si>
  <si>
    <t>R115C6</t>
  </si>
  <si>
    <t>IF($A115B$2,SUM($I115:$Q115),"")</t>
  </si>
  <si>
    <t>$G$115</t>
  </si>
  <si>
    <t>R115C7</t>
  </si>
  <si>
    <t>IF(H115"","",RANK(H115,OFFSET(H$22,0,0,$A$2,1)))</t>
  </si>
  <si>
    <t>$H$115</t>
  </si>
  <si>
    <t>R115C8</t>
  </si>
  <si>
    <t>IF($A115C$2,SUM($I115:$Q115),"")</t>
  </si>
  <si>
    <t>$I$115</t>
  </si>
  <si>
    <t>R115C9</t>
  </si>
  <si>
    <t>$J$115</t>
  </si>
  <si>
    <t>R115C10</t>
  </si>
  <si>
    <t>VLOOKUP($D115,$T$5:$W$21,2,0)</t>
  </si>
  <si>
    <t>$K$115</t>
  </si>
  <si>
    <t>R115C11</t>
  </si>
  <si>
    <t>VLOOKUP($D115,$T$5:$W$21,3,0)</t>
  </si>
  <si>
    <t>$L$115</t>
  </si>
  <si>
    <t>R115C12</t>
  </si>
  <si>
    <t>VLOOKUP($D115,$T$5:$W$21,4,0)</t>
  </si>
  <si>
    <t>$M$115</t>
  </si>
  <si>
    <t>R115C13</t>
  </si>
  <si>
    <t>$N$115</t>
  </si>
  <si>
    <t>R115C14</t>
  </si>
  <si>
    <t>$O$115</t>
  </si>
  <si>
    <t>R115C15</t>
  </si>
  <si>
    <t>$P$115</t>
  </si>
  <si>
    <t>R115C16</t>
  </si>
  <si>
    <t>$Q$115</t>
  </si>
  <si>
    <t>R115C17</t>
  </si>
  <si>
    <t>$E$116</t>
  </si>
  <si>
    <t>R116C5</t>
  </si>
  <si>
    <t>IF(F116"","",RANK(F116,OFFSET(F$22,0,0,$A$2,1)))</t>
  </si>
  <si>
    <t>$F$116</t>
  </si>
  <si>
    <t>R116C6</t>
  </si>
  <si>
    <t>IF($A116B$2,SUM($I116:$Q116),"")</t>
  </si>
  <si>
    <t>$G$116</t>
  </si>
  <si>
    <t>R116C7</t>
  </si>
  <si>
    <t>IF(H116"","",RANK(H116,OFFSET(H$22,0,0,$A$2,1)))</t>
  </si>
  <si>
    <t>$H$116</t>
  </si>
  <si>
    <t>R116C8</t>
  </si>
  <si>
    <t>IF($A116C$2,SUM($I116:$Q116),"")</t>
  </si>
  <si>
    <t>$I$116</t>
  </si>
  <si>
    <t>R116C9</t>
  </si>
  <si>
    <t>$J$116</t>
  </si>
  <si>
    <t>R116C10</t>
  </si>
  <si>
    <t>VLOOKUP($D116,$T$5:$W$21,2,0)</t>
  </si>
  <si>
    <t>$K$116</t>
  </si>
  <si>
    <t>R116C11</t>
  </si>
  <si>
    <t>VLOOKUP($D116,$T$5:$W$21,3,0)</t>
  </si>
  <si>
    <t>$L$116</t>
  </si>
  <si>
    <t>R116C12</t>
  </si>
  <si>
    <t>VLOOKUP($D116,$T$5:$W$21,4,0)</t>
  </si>
  <si>
    <t>$M$116</t>
  </si>
  <si>
    <t>R116C13</t>
  </si>
  <si>
    <t>$N$116</t>
  </si>
  <si>
    <t>R116C14</t>
  </si>
  <si>
    <t>$O$116</t>
  </si>
  <si>
    <t>R116C15</t>
  </si>
  <si>
    <t>$P$116</t>
  </si>
  <si>
    <t>R116C16</t>
  </si>
  <si>
    <t>$Q$116</t>
  </si>
  <si>
    <t>R116C17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</si>
</sst>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color rgb="FFFF0000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48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0" fillId="0" borderId="0" xfId="0" applyNumberFormat="1" applyAlignment="1">
      <alignment horizontal="left" vertical="center"/>
    </xf>
    <xf numFmtId="1" fontId="5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right" vertical="center"/>
    </xf>
    <xf numFmtId="1" fontId="0" fillId="0" borderId="2" xfId="0" applyNumberFormat="1" applyBorder="1" applyAlignment="1">
      <alignment horizontal="right" vertical="center"/>
    </xf>
    <xf numFmtId="1" fontId="0" fillId="0" borderId="2" xfId="0" applyNumberFormat="1" applyBorder="1" applyAlignment="1">
      <alignment horizontal="center" vertical="center"/>
    </xf>
    <xf numFmtId="1" fontId="6" fillId="2" borderId="2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0" fillId="4" borderId="2" xfId="0" applyNumberFormat="1" applyFill="1" applyBorder="1" applyAlignment="1">
      <alignment horizontal="right" vertical="center"/>
    </xf>
    <xf numFmtId="1" fontId="0" fillId="4" borderId="2" xfId="0" applyNumberFormat="1" applyFill="1" applyBorder="1" applyAlignment="1">
      <alignment horizontal="left" vertical="center"/>
    </xf>
    <xf numFmtId="1" fontId="0" fillId="4" borderId="2" xfId="0" applyNumberFormat="1" applyFill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centerContinuous" vertical="center"/>
    </xf>
    <xf numFmtId="1" fontId="5" fillId="2" borderId="4" xfId="0" applyNumberFormat="1" applyFont="1" applyFill="1" applyBorder="1" applyAlignment="1">
      <alignment horizontal="centerContinuous" vertical="center"/>
    </xf>
    <xf numFmtId="1" fontId="0" fillId="5" borderId="2" xfId="0" applyNumberFormat="1" applyFill="1" applyBorder="1" applyAlignment="1">
      <alignment horizontal="center" vertical="center"/>
    </xf>
    <xf numFmtId="1" fontId="0" fillId="6" borderId="2" xfId="0" applyNumberFormat="1" applyFill="1" applyBorder="1" applyAlignment="1">
      <alignment horizontal="right" vertical="center"/>
    </xf>
    <xf numFmtId="1" fontId="0" fillId="6" borderId="2" xfId="0" applyNumberForma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1" fontId="6" fillId="2" borderId="3" xfId="0" applyNumberFormat="1" applyFont="1" applyFill="1" applyBorder="1" applyAlignment="1">
      <alignment horizontal="centerContinuous" vertical="center"/>
    </xf>
    <xf numFmtId="1" fontId="6" fillId="2" borderId="4" xfId="0" applyNumberFormat="1" applyFont="1" applyFill="1" applyBorder="1" applyAlignment="1">
      <alignment horizontal="centerContinuous" vertical="center"/>
    </xf>
    <xf numFmtId="9" fontId="0" fillId="0" borderId="2" xfId="119" applyFont="1" applyBorder="1" applyAlignment="1">
      <alignment horizontal="right" vertical="center"/>
    </xf>
    <xf numFmtId="1" fontId="6" fillId="2" borderId="5" xfId="0" applyNumberFormat="1" applyFont="1" applyFill="1" applyBorder="1" applyAlignment="1">
      <alignment horizontal="centerContinuous" vertical="center"/>
    </xf>
    <xf numFmtId="1" fontId="0" fillId="0" borderId="0" xfId="0" applyNumberFormat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1" fontId="4" fillId="4" borderId="2" xfId="0" applyNumberFormat="1" applyFont="1" applyFill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/>
    </xf>
    <xf numFmtId="1" fontId="0" fillId="4" borderId="2" xfId="0" applyNumberFormat="1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right" vertical="center"/>
    </xf>
  </cellXfs>
  <cellStyles count="4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Normal" xfId="0" builtinId="0"/>
    <cellStyle name="Percent" xfId="11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W116"/>
  <sheetViews>
    <sheetView showGridLines="0" tabSelected="1" workbookViewId="0">
      <selection activeCell="I22" sqref="I22"/>
    </sheetView>
  </sheetViews>
  <sheetFormatPr defaultColWidth="10.75" defaultRowHeight="15" customHeight="1" x14ac:dyDescent="0.2"/>
  <cols>
    <col min="1" max="9" width="10.75" style="3" customWidth="1"/>
    <col min="10" max="19" width="10.75" style="1"/>
    <col min="20" max="20" width="16.375" style="1" bestFit="1" customWidth="1"/>
    <col min="21" max="16384" width="10.75" style="1"/>
  </cols>
  <sheetData>
    <row r="1" spans="1:23" ht="15" customHeight="1" x14ac:dyDescent="0.2">
      <c r="U1" s="1">
        <v>28</v>
      </c>
      <c r="V1" s="1">
        <v>7</v>
      </c>
      <c r="W1" s="1">
        <v>7</v>
      </c>
    </row>
    <row r="2" spans="1:23" ht="15" customHeight="1" x14ac:dyDescent="0.2">
      <c r="A2" s="9">
        <v>95</v>
      </c>
      <c r="B2" s="8" t="s">
        <v>197</v>
      </c>
      <c r="C2" s="8" t="s">
        <v>202</v>
      </c>
      <c r="U2" s="1">
        <v>2</v>
      </c>
      <c r="V2" s="1">
        <v>1</v>
      </c>
      <c r="W2" s="1">
        <v>1</v>
      </c>
    </row>
    <row r="3" spans="1:23" ht="15" customHeight="1" x14ac:dyDescent="0.2">
      <c r="A3" s="8" t="s">
        <v>201</v>
      </c>
      <c r="B3" s="7">
        <f ca="1">COUNT(OFFSET($F$22,0,0,$A$2,1))</f>
        <v>55</v>
      </c>
      <c r="C3" s="7">
        <f ca="1">COUNT(OFFSET($H$22,0,0,$A$2,1))</f>
        <v>40</v>
      </c>
      <c r="D3" s="24"/>
    </row>
    <row r="4" spans="1:23" ht="15" customHeight="1" x14ac:dyDescent="0.2">
      <c r="A4" s="8" t="s">
        <v>200</v>
      </c>
      <c r="B4" s="7">
        <f ca="1">MIN(OFFSET($F$22,0,0,$A$2,1))</f>
        <v>66.419049207535181</v>
      </c>
      <c r="C4" s="7">
        <f ca="1">MIN(OFFSET($H$22,0,0,$A$2,1))</f>
        <v>64.37384736835763</v>
      </c>
      <c r="D4" s="24"/>
      <c r="U4" s="2" t="s">
        <v>100</v>
      </c>
      <c r="V4" s="2" t="s">
        <v>101</v>
      </c>
      <c r="W4" s="2" t="s">
        <v>102</v>
      </c>
    </row>
    <row r="5" spans="1:23" ht="15" customHeight="1" x14ac:dyDescent="0.2">
      <c r="A5" s="8" t="s">
        <v>203</v>
      </c>
      <c r="B5" s="7">
        <f ca="1">AVERAGE(OFFSET($F$22,0,0,$A$2,1))</f>
        <v>71.705901571364208</v>
      </c>
      <c r="C5" s="7">
        <f ca="1">AVERAGE(OFFSET($H$22,0,0,$A$2,1))</f>
        <v>72.004890949794358</v>
      </c>
      <c r="D5" s="24"/>
      <c r="T5" s="16" t="s">
        <v>210</v>
      </c>
      <c r="U5" s="25">
        <f ca="1">NORMINV(RAND(),U$1,U$2)</f>
        <v>27.384041645983011</v>
      </c>
      <c r="V5" s="25">
        <f t="shared" ref="V5:W21" ca="1" si="0">NORMINV(RAND(),V$1,V$2)</f>
        <v>6.4436665855106607</v>
      </c>
      <c r="W5" s="25">
        <f t="shared" ca="1" si="0"/>
        <v>7.9290416745291772</v>
      </c>
    </row>
    <row r="6" spans="1:23" ht="15" customHeight="1" x14ac:dyDescent="0.2">
      <c r="A6" s="8" t="s">
        <v>199</v>
      </c>
      <c r="B6" s="7">
        <f ca="1">MAX(OFFSET($F$22,0,0,$A$2,1))</f>
        <v>79.042392886853051</v>
      </c>
      <c r="C6" s="7">
        <f ca="1">MAX(OFFSET($H$22,0,0,$A$2,1))</f>
        <v>79.924635989770181</v>
      </c>
      <c r="D6" s="24"/>
      <c r="T6" s="16" t="s">
        <v>219</v>
      </c>
      <c r="U6" s="25">
        <f t="shared" ref="U6:U21" ca="1" si="1">NORMINV(RAND(),U$1,U$2)</f>
        <v>29.259612524602925</v>
      </c>
      <c r="V6" s="25">
        <f ca="1">NORMINV(RAND(),V$1,V$2)</f>
        <v>7.4868833818655336</v>
      </c>
      <c r="W6" s="25">
        <f t="shared" ca="1" si="0"/>
        <v>7.1814125431360329</v>
      </c>
    </row>
    <row r="7" spans="1:23" ht="15" customHeight="1" x14ac:dyDescent="0.2">
      <c r="A7" s="8" t="s">
        <v>198</v>
      </c>
      <c r="B7" s="7">
        <f ca="1">STDEV(OFFSET($F$22,0,0,$A$2,1))</f>
        <v>3.1451051955966909</v>
      </c>
      <c r="C7" s="7">
        <f ca="1">STDEV(OFFSET($H$22,0,0,$A$2,1))</f>
        <v>3.5944252011440829</v>
      </c>
      <c r="D7" s="24"/>
      <c r="T7" s="16" t="s">
        <v>222</v>
      </c>
      <c r="U7" s="25">
        <f t="shared" ca="1" si="1"/>
        <v>27.33911590272719</v>
      </c>
      <c r="V7" s="25">
        <f t="shared" ca="1" si="0"/>
        <v>6.5330748416748241</v>
      </c>
      <c r="W7" s="25">
        <f t="shared" ca="1" si="0"/>
        <v>6.8521539685676451</v>
      </c>
    </row>
    <row r="8" spans="1:23" ht="15" customHeight="1" x14ac:dyDescent="0.2">
      <c r="A8" s="5"/>
      <c r="T8" s="16" t="s">
        <v>224</v>
      </c>
      <c r="U8" s="25">
        <f t="shared" ca="1" si="1"/>
        <v>30.596005841663757</v>
      </c>
      <c r="V8" s="25">
        <f t="shared" ca="1" si="0"/>
        <v>7.1316288257545759</v>
      </c>
      <c r="W8" s="25">
        <f t="shared" ca="1" si="0"/>
        <v>5.2711429324197363</v>
      </c>
    </row>
    <row r="9" spans="1:23" ht="15" customHeight="1" x14ac:dyDescent="0.2">
      <c r="A9" s="8" t="s">
        <v>204</v>
      </c>
      <c r="B9" s="20" t="str">
        <f>B2</f>
        <v>4517A1105</v>
      </c>
      <c r="C9" s="21"/>
      <c r="D9" s="20" t="str">
        <f>C2</f>
        <v>4517A2105</v>
      </c>
      <c r="E9" s="21"/>
      <c r="G9" s="20" t="str">
        <f>B9</f>
        <v>4517A1105</v>
      </c>
      <c r="H9" s="23"/>
      <c r="I9" s="21"/>
      <c r="K9" s="20" t="str">
        <f>D9</f>
        <v>4517A2105</v>
      </c>
      <c r="L9" s="23"/>
      <c r="M9" s="21"/>
      <c r="T9" s="16" t="s">
        <v>225</v>
      </c>
      <c r="U9" s="25">
        <f t="shared" ca="1" si="1"/>
        <v>26.412014072612379</v>
      </c>
      <c r="V9" s="25">
        <f t="shared" ca="1" si="0"/>
        <v>8.6800404984349502</v>
      </c>
      <c r="W9" s="25">
        <f t="shared" ca="1" si="0"/>
        <v>7.06199994787851</v>
      </c>
    </row>
    <row r="10" spans="1:23" ht="15" customHeight="1" x14ac:dyDescent="0.2">
      <c r="A10" s="18">
        <v>1</v>
      </c>
      <c r="B10" s="19" t="str">
        <f t="shared" ref="B10:B19" ca="1" si="2">INDEX(OFFSET($B$22,0,0,$A$2,1),MATCH($A10,OFFSET($E$22,0,0,$A$2,1),0))</f>
        <v>Lakhani, Ameed</v>
      </c>
      <c r="C10" s="7">
        <f ca="1">VLOOKUP($B10,OFFSET($B$22,0,0,$A$2,5),5,0)</f>
        <v>79.042392886853051</v>
      </c>
      <c r="D10" s="19" t="str">
        <f t="shared" ref="D10:D19" ca="1" si="3">INDEX(OFFSET($B$22,0,0,$A$2,1),MATCH($A10,OFFSET($G$22,0,0,$A$2,1),0))</f>
        <v>Black, Kevin</v>
      </c>
      <c r="E10" s="7">
        <f t="shared" ref="E10:E19" ca="1" si="4">VLOOKUP($D10,OFFSET($B$22,0,0,$A$2,7),7,0)</f>
        <v>79.924635989770181</v>
      </c>
      <c r="G10" s="29">
        <v>70</v>
      </c>
      <c r="H10" s="6">
        <f t="array" aca="1" ref="H10:H16" ca="1">FREQUENCY(OFFSET($F$22,0,0,$A$2,1),G$10:G$16)</f>
        <v>18</v>
      </c>
      <c r="I10" s="22">
        <f ca="1">SUM(H$10:$H10)/SUM(H$10:H$16)</f>
        <v>0.32727272727272727</v>
      </c>
      <c r="K10" s="29">
        <f t="shared" ref="K10:K16" si="5">G10</f>
        <v>70</v>
      </c>
      <c r="L10" s="6">
        <f t="array" aca="1" ref="L10:L16" ca="1">FREQUENCY(OFFSET($H$22,0,0,$A$2,1),K$10:K$16)</f>
        <v>12</v>
      </c>
      <c r="M10" s="22">
        <f ca="1">SUM($L$10:L10)/SUM(L$10:L$16)</f>
        <v>0.3</v>
      </c>
      <c r="T10" s="16" t="s">
        <v>218</v>
      </c>
      <c r="U10" s="25">
        <f t="shared" ca="1" si="1"/>
        <v>28.178410152475383</v>
      </c>
      <c r="V10" s="25">
        <f t="shared" ca="1" si="0"/>
        <v>6.6095195725076703</v>
      </c>
      <c r="W10" s="25">
        <f t="shared" ca="1" si="0"/>
        <v>7.403951686281208</v>
      </c>
    </row>
    <row r="11" spans="1:23" ht="15" customHeight="1" x14ac:dyDescent="0.2">
      <c r="A11" s="18">
        <f>A10+1</f>
        <v>2</v>
      </c>
      <c r="B11" s="19" t="str">
        <f t="shared" ca="1" si="2"/>
        <v>Mok, Sharon</v>
      </c>
      <c r="C11" s="7">
        <f t="shared" ref="C11:C19" ca="1" si="6">VLOOKUP($B11,OFFSET($B$22,0,0,$A$2,5),5,0)</f>
        <v>78.681899643915372</v>
      </c>
      <c r="D11" s="19" t="str">
        <f t="shared" ca="1" si="3"/>
        <v>Royer, Jordie</v>
      </c>
      <c r="E11" s="7">
        <f t="shared" ca="1" si="4"/>
        <v>77.787501684821919</v>
      </c>
      <c r="G11" s="29">
        <f t="shared" ref="G11:G16" si="7">+G10+5</f>
        <v>75</v>
      </c>
      <c r="H11" s="6">
        <f ca="1"/>
        <v>29</v>
      </c>
      <c r="I11" s="22">
        <f ca="1">SUM(H$10:$H11)/SUM(H$10:H$16)</f>
        <v>0.8545454545454545</v>
      </c>
      <c r="K11" s="29">
        <f t="shared" si="5"/>
        <v>75</v>
      </c>
      <c r="L11" s="6">
        <f ca="1"/>
        <v>19</v>
      </c>
      <c r="M11" s="22">
        <f ca="1">SUM($L$10:L11)/SUM(L$10:L$16)</f>
        <v>0.77500000000000002</v>
      </c>
      <c r="T11" s="16" t="s">
        <v>223</v>
      </c>
      <c r="U11" s="25">
        <f t="shared" ca="1" si="1"/>
        <v>30.8850422899149</v>
      </c>
      <c r="V11" s="25">
        <f t="shared" ca="1" si="0"/>
        <v>6.1751640900769615</v>
      </c>
      <c r="W11" s="25">
        <f t="shared" ca="1" si="0"/>
        <v>7.1786388714975207</v>
      </c>
    </row>
    <row r="12" spans="1:23" ht="15" customHeight="1" x14ac:dyDescent="0.2">
      <c r="A12" s="18">
        <f t="shared" ref="A12:A19" si="8">A11+1</f>
        <v>3</v>
      </c>
      <c r="B12" s="19" t="str">
        <f t="shared" ca="1" si="2"/>
        <v>Obermayer, Corey</v>
      </c>
      <c r="C12" s="7">
        <f t="shared" ca="1" si="6"/>
        <v>77.475007138928831</v>
      </c>
      <c r="D12" s="19" t="str">
        <f t="shared" ca="1" si="3"/>
        <v>Yau, Vivian</v>
      </c>
      <c r="E12" s="7">
        <f t="shared" ca="1" si="4"/>
        <v>77.508996011568939</v>
      </c>
      <c r="G12" s="29">
        <f t="shared" si="7"/>
        <v>80</v>
      </c>
      <c r="H12" s="6">
        <f ca="1"/>
        <v>8</v>
      </c>
      <c r="I12" s="22">
        <f ca="1">SUM(H$10:$H12)/SUM(H$10:H$16)</f>
        <v>1</v>
      </c>
      <c r="K12" s="29">
        <f t="shared" si="5"/>
        <v>80</v>
      </c>
      <c r="L12" s="6">
        <f ca="1"/>
        <v>9</v>
      </c>
      <c r="M12" s="22">
        <f ca="1">SUM($L$10:L12)/SUM(L$10:L$16)</f>
        <v>1</v>
      </c>
      <c r="T12" s="16" t="s">
        <v>220</v>
      </c>
      <c r="U12" s="25">
        <f t="shared" ca="1" si="1"/>
        <v>27.914060781958124</v>
      </c>
      <c r="V12" s="25">
        <f t="shared" ca="1" si="0"/>
        <v>4.4059459050280942</v>
      </c>
      <c r="W12" s="25">
        <f t="shared" ca="1" si="0"/>
        <v>6.8433130212621665</v>
      </c>
    </row>
    <row r="13" spans="1:23" ht="15" customHeight="1" x14ac:dyDescent="0.2">
      <c r="A13" s="18">
        <f t="shared" si="8"/>
        <v>4</v>
      </c>
      <c r="B13" s="19" t="str">
        <f t="shared" ca="1" si="2"/>
        <v>Rhind, Colin</v>
      </c>
      <c r="C13" s="7">
        <f t="shared" ca="1" si="6"/>
        <v>76.237346098748773</v>
      </c>
      <c r="D13" s="19" t="str">
        <f t="shared" ca="1" si="3"/>
        <v>Dutta, Tanuj</v>
      </c>
      <c r="E13" s="7">
        <f t="shared" ca="1" si="4"/>
        <v>77.444674312974271</v>
      </c>
      <c r="G13" s="29">
        <f t="shared" si="7"/>
        <v>85</v>
      </c>
      <c r="H13" s="6">
        <f ca="1"/>
        <v>0</v>
      </c>
      <c r="I13" s="22">
        <f ca="1">SUM(H$10:$H13)/SUM(H$10:H$16)</f>
        <v>1</v>
      </c>
      <c r="K13" s="29">
        <f t="shared" si="5"/>
        <v>85</v>
      </c>
      <c r="L13" s="6">
        <f ca="1"/>
        <v>0</v>
      </c>
      <c r="M13" s="22">
        <f ca="1">SUM($L$10:L13)/SUM(L$10:L$16)</f>
        <v>1</v>
      </c>
      <c r="T13" s="16" t="s">
        <v>211</v>
      </c>
      <c r="U13" s="25">
        <f t="shared" ca="1" si="1"/>
        <v>29.381381391154598</v>
      </c>
      <c r="V13" s="25">
        <f t="shared" ca="1" si="0"/>
        <v>5.3838496801210898</v>
      </c>
      <c r="W13" s="25">
        <f t="shared" ca="1" si="0"/>
        <v>6.4381551983741065</v>
      </c>
    </row>
    <row r="14" spans="1:23" ht="15" customHeight="1" x14ac:dyDescent="0.2">
      <c r="A14" s="18">
        <f t="shared" si="8"/>
        <v>5</v>
      </c>
      <c r="B14" s="19" t="str">
        <f t="shared" ca="1" si="2"/>
        <v>Bigford, Jordan</v>
      </c>
      <c r="C14" s="7">
        <f t="shared" ca="1" si="6"/>
        <v>76.176684204385424</v>
      </c>
      <c r="D14" s="19" t="str">
        <f t="shared" ca="1" si="3"/>
        <v>Archibald, Sam</v>
      </c>
      <c r="E14" s="7">
        <f t="shared" ca="1" si="4"/>
        <v>76.673657514088021</v>
      </c>
      <c r="G14" s="29">
        <f t="shared" si="7"/>
        <v>90</v>
      </c>
      <c r="H14" s="6">
        <f ca="1"/>
        <v>0</v>
      </c>
      <c r="I14" s="22">
        <f ca="1">SUM(H$10:$H14)/SUM(H$10:H$16)</f>
        <v>1</v>
      </c>
      <c r="K14" s="29">
        <f t="shared" si="5"/>
        <v>90</v>
      </c>
      <c r="L14" s="6">
        <f ca="1"/>
        <v>0</v>
      </c>
      <c r="M14" s="22">
        <f ca="1">SUM($L$10:L14)/SUM(L$10:L$16)</f>
        <v>1</v>
      </c>
      <c r="T14" s="16" t="s">
        <v>221</v>
      </c>
      <c r="U14" s="25">
        <f t="shared" ca="1" si="1"/>
        <v>27.576518216746205</v>
      </c>
      <c r="V14" s="25">
        <f t="shared" ca="1" si="0"/>
        <v>5.9335944850182649</v>
      </c>
      <c r="W14" s="25">
        <f t="shared" ca="1" si="0"/>
        <v>5.8848170190649025</v>
      </c>
    </row>
    <row r="15" spans="1:23" ht="15" customHeight="1" x14ac:dyDescent="0.2">
      <c r="A15" s="18">
        <f t="shared" si="8"/>
        <v>6</v>
      </c>
      <c r="B15" s="19" t="str">
        <f t="shared" ca="1" si="2"/>
        <v>Ngo, Jonathan</v>
      </c>
      <c r="C15" s="7">
        <f t="shared" ca="1" si="6"/>
        <v>75.715963954212157</v>
      </c>
      <c r="D15" s="19" t="str">
        <f t="shared" ca="1" si="3"/>
        <v>Wong, Patricia</v>
      </c>
      <c r="E15" s="7">
        <f t="shared" ca="1" si="4"/>
        <v>76.067422443990964</v>
      </c>
      <c r="G15" s="29">
        <f t="shared" si="7"/>
        <v>95</v>
      </c>
      <c r="H15" s="6">
        <f ca="1"/>
        <v>0</v>
      </c>
      <c r="I15" s="22">
        <f ca="1">SUM(H$10:$H15)/SUM(H$10:H$16)</f>
        <v>1</v>
      </c>
      <c r="K15" s="29">
        <f t="shared" si="5"/>
        <v>95</v>
      </c>
      <c r="L15" s="6">
        <f ca="1"/>
        <v>0</v>
      </c>
      <c r="M15" s="22">
        <f ca="1">SUM($L$10:L15)/SUM(L$10:L$16)</f>
        <v>1</v>
      </c>
      <c r="T15" s="16" t="s">
        <v>216</v>
      </c>
      <c r="U15" s="25">
        <f t="shared" ca="1" si="1"/>
        <v>30.262072218917265</v>
      </c>
      <c r="V15" s="25">
        <f t="shared" ca="1" si="0"/>
        <v>7.2651120466952079</v>
      </c>
      <c r="W15" s="25">
        <f t="shared" ca="1" si="0"/>
        <v>6.3392941284699003</v>
      </c>
    </row>
    <row r="16" spans="1:23" ht="15" customHeight="1" x14ac:dyDescent="0.2">
      <c r="A16" s="18">
        <f t="shared" si="8"/>
        <v>7</v>
      </c>
      <c r="B16" s="19" t="str">
        <f t="shared" ca="1" si="2"/>
        <v>Liao, Alice</v>
      </c>
      <c r="C16" s="7">
        <f t="shared" ca="1" si="6"/>
        <v>75.650143398055818</v>
      </c>
      <c r="D16" s="19" t="str">
        <f t="shared" ca="1" si="3"/>
        <v>Hughes, Sean</v>
      </c>
      <c r="E16" s="7">
        <f t="shared" ca="1" si="4"/>
        <v>76.065655643150862</v>
      </c>
      <c r="G16" s="29">
        <f t="shared" si="7"/>
        <v>100</v>
      </c>
      <c r="H16" s="6">
        <f ca="1"/>
        <v>0</v>
      </c>
      <c r="I16" s="22">
        <f ca="1">SUM(H$10:$H16)/SUM(H$10:H$16)</f>
        <v>1</v>
      </c>
      <c r="K16" s="29">
        <f t="shared" si="5"/>
        <v>100</v>
      </c>
      <c r="L16" s="6">
        <f ca="1"/>
        <v>0</v>
      </c>
      <c r="M16" s="22">
        <f ca="1">SUM($L$10:L16)/SUM(L$10:L$16)</f>
        <v>1</v>
      </c>
      <c r="T16" s="16" t="s">
        <v>226</v>
      </c>
      <c r="U16" s="25">
        <f t="shared" ca="1" si="1"/>
        <v>29.479233198373482</v>
      </c>
      <c r="V16" s="25">
        <f t="shared" ca="1" si="0"/>
        <v>7.4006186380779804</v>
      </c>
      <c r="W16" s="25">
        <f t="shared" ca="1" si="0"/>
        <v>6.8898562794816396</v>
      </c>
    </row>
    <row r="17" spans="1:23" ht="15" customHeight="1" x14ac:dyDescent="0.2">
      <c r="A17" s="18">
        <f t="shared" si="8"/>
        <v>8</v>
      </c>
      <c r="B17" s="19" t="str">
        <f t="shared" ca="1" si="2"/>
        <v>Hu, Tina</v>
      </c>
      <c r="C17" s="7">
        <f t="shared" ca="1" si="6"/>
        <v>75.647785984688653</v>
      </c>
      <c r="D17" s="19" t="str">
        <f t="shared" ca="1" si="3"/>
        <v>Du, Jian</v>
      </c>
      <c r="E17" s="7">
        <f t="shared" ca="1" si="4"/>
        <v>75.540027442095251</v>
      </c>
      <c r="J17" s="3"/>
      <c r="K17" s="3"/>
      <c r="L17" s="3"/>
      <c r="M17" s="3"/>
      <c r="N17" s="3"/>
      <c r="T17" s="16" t="s">
        <v>212</v>
      </c>
      <c r="U17" s="25">
        <f t="shared" ca="1" si="1"/>
        <v>29.80515708644279</v>
      </c>
      <c r="V17" s="25">
        <f t="shared" ca="1" si="0"/>
        <v>7.3054901014706433</v>
      </c>
      <c r="W17" s="25">
        <f t="shared" ca="1" si="0"/>
        <v>5.5567894233184019</v>
      </c>
    </row>
    <row r="18" spans="1:23" ht="15" customHeight="1" x14ac:dyDescent="0.2">
      <c r="A18" s="18">
        <f t="shared" si="8"/>
        <v>9</v>
      </c>
      <c r="B18" s="19" t="str">
        <f t="shared" ca="1" si="2"/>
        <v>Gauld, Ian</v>
      </c>
      <c r="C18" s="7">
        <f t="shared" ca="1" si="6"/>
        <v>74.958601781679576</v>
      </c>
      <c r="D18" s="19" t="str">
        <f t="shared" ca="1" si="3"/>
        <v>Huang, Lisa</v>
      </c>
      <c r="E18" s="7">
        <f t="shared" ca="1" si="4"/>
        <v>75.019208105132535</v>
      </c>
      <c r="J18" s="3"/>
      <c r="K18" s="3"/>
      <c r="L18" s="3"/>
      <c r="M18" s="3"/>
      <c r="N18" s="3"/>
      <c r="T18" s="16" t="s">
        <v>217</v>
      </c>
      <c r="U18" s="25">
        <f t="shared" ca="1" si="1"/>
        <v>29.372530566874786</v>
      </c>
      <c r="V18" s="25">
        <f t="shared" ca="1" si="0"/>
        <v>5.6798239583179884</v>
      </c>
      <c r="W18" s="25">
        <f t="shared" ca="1" si="0"/>
        <v>6.0404808019148728</v>
      </c>
    </row>
    <row r="19" spans="1:23" ht="15" customHeight="1" x14ac:dyDescent="0.2">
      <c r="A19" s="18">
        <f t="shared" si="8"/>
        <v>10</v>
      </c>
      <c r="B19" s="19" t="str">
        <f t="shared" ca="1" si="2"/>
        <v>Hammond, James</v>
      </c>
      <c r="C19" s="7">
        <f t="shared" ca="1" si="6"/>
        <v>74.78774938721088</v>
      </c>
      <c r="D19" s="19" t="str">
        <f t="shared" ca="1" si="3"/>
        <v>Ng, Melissa</v>
      </c>
      <c r="E19" s="7">
        <f t="shared" ca="1" si="4"/>
        <v>74.912759123035983</v>
      </c>
      <c r="T19" s="16" t="s">
        <v>214</v>
      </c>
      <c r="U19" s="25">
        <f t="shared" ca="1" si="1"/>
        <v>28.927507335056792</v>
      </c>
      <c r="V19" s="25">
        <f t="shared" ca="1" si="0"/>
        <v>8.7606406298458257</v>
      </c>
      <c r="W19" s="25">
        <f t="shared" ca="1" si="0"/>
        <v>8.6083613852473793</v>
      </c>
    </row>
    <row r="20" spans="1:23" ht="15" customHeight="1" x14ac:dyDescent="0.2">
      <c r="A20" s="5"/>
      <c r="T20" s="16" t="s">
        <v>215</v>
      </c>
      <c r="U20" s="25">
        <f t="shared" ca="1" si="1"/>
        <v>25.079741208539321</v>
      </c>
      <c r="V20" s="25">
        <f t="shared" ca="1" si="0"/>
        <v>4.4893458386464111</v>
      </c>
      <c r="W20" s="25">
        <f t="shared" ca="1" si="0"/>
        <v>6.5574325646035039</v>
      </c>
    </row>
    <row r="21" spans="1:23" ht="15" customHeight="1" x14ac:dyDescent="0.2">
      <c r="A21" s="4" t="s">
        <v>98</v>
      </c>
      <c r="B21" s="4" t="s">
        <v>99</v>
      </c>
      <c r="C21" s="4" t="s">
        <v>0</v>
      </c>
      <c r="D21" s="4" t="s">
        <v>209</v>
      </c>
      <c r="E21" s="13" t="str">
        <f>$B$2</f>
        <v>4517A1105</v>
      </c>
      <c r="F21" s="14"/>
      <c r="G21" s="13" t="str">
        <f>$C$2</f>
        <v>4517A2105</v>
      </c>
      <c r="H21" s="14"/>
      <c r="I21" s="4" t="s">
        <v>97</v>
      </c>
      <c r="J21" s="2" t="s">
        <v>100</v>
      </c>
      <c r="K21" s="2" t="s">
        <v>101</v>
      </c>
      <c r="L21" s="2" t="s">
        <v>102</v>
      </c>
      <c r="M21" s="2" t="s">
        <v>92</v>
      </c>
      <c r="N21" s="2" t="s">
        <v>93</v>
      </c>
      <c r="O21" s="2" t="s">
        <v>94</v>
      </c>
      <c r="P21" s="2" t="s">
        <v>95</v>
      </c>
      <c r="Q21" s="2" t="s">
        <v>96</v>
      </c>
      <c r="T21" s="16" t="s">
        <v>213</v>
      </c>
      <c r="U21" s="25">
        <f t="shared" ca="1" si="1"/>
        <v>27.167644520722842</v>
      </c>
      <c r="V21" s="25">
        <f t="shared" ca="1" si="0"/>
        <v>8.4916813617238276</v>
      </c>
      <c r="W21" s="25">
        <f t="shared" ca="1" si="0"/>
        <v>7.0415296871647142</v>
      </c>
    </row>
    <row r="22" spans="1:23" ht="15" customHeight="1" x14ac:dyDescent="0.2">
      <c r="A22" s="16" t="s">
        <v>197</v>
      </c>
      <c r="B22" s="17" t="s">
        <v>103</v>
      </c>
      <c r="C22" s="16" t="s">
        <v>205</v>
      </c>
      <c r="D22" s="16" t="s">
        <v>210</v>
      </c>
      <c r="E22" s="15">
        <f t="shared" ref="E22:E53" ca="1" si="9">IF(F22="","",RANK(F22,OFFSET(F$22,0,0,$A$2,1)))</f>
        <v>34</v>
      </c>
      <c r="F22" s="7">
        <f t="shared" ref="F22:F53" ca="1" si="10">IF($A22=B$2,SUM($I22:$Q22),"")</f>
        <v>70.526168675869258</v>
      </c>
      <c r="G22" s="15" t="str">
        <f t="shared" ref="G22:G53" ca="1" si="11">IF(H22="","",RANK(H22,OFFSET(H$22,0,0,$A$2,1)))</f>
        <v/>
      </c>
      <c r="H22" s="7" t="str">
        <f t="shared" ref="H22:H53" si="12">IF($A22=C$2,SUM($I22:$Q22),"")</f>
        <v/>
      </c>
      <c r="I22" s="25">
        <f ca="1">NORMINV(RAND(),12.5,2.5)</f>
        <v>10.274319291561309</v>
      </c>
      <c r="J22" s="27">
        <f t="shared" ref="J22:J53" ca="1" si="13">VLOOKUP($D22,$T$5:$W$21,2,0)</f>
        <v>27.384041645983011</v>
      </c>
      <c r="K22" s="27">
        <f t="shared" ref="K22:K53" ca="1" si="14">VLOOKUP($D22,$T$5:$W$21,3,0)</f>
        <v>6.4436665855106607</v>
      </c>
      <c r="L22" s="27">
        <f t="shared" ref="L22:L53" ca="1" si="15">VLOOKUP($D22,$T$5:$W$21,4,0)</f>
        <v>7.9290416745291772</v>
      </c>
      <c r="M22" s="25">
        <f ca="1">NORMINV(RAND(),3.5,0.5)</f>
        <v>3.699442158918699</v>
      </c>
      <c r="N22" s="25">
        <f ca="1">NORMINV(RAND(),3.5,0.5)</f>
        <v>4.0107951191144116</v>
      </c>
      <c r="O22" s="25">
        <f ca="1">NORMINV(RAND(),3.5,0.5)</f>
        <v>3.9850597724184693</v>
      </c>
      <c r="P22" s="25">
        <f ca="1">NORMINV(RAND(),3.5,0.5)</f>
        <v>3.2272948559599528</v>
      </c>
      <c r="Q22" s="25">
        <f ca="1">NORMINV(RAND(),3.5,0.5)</f>
        <v>3.572507571873575</v>
      </c>
      <c r="T22"/>
    </row>
    <row r="23" spans="1:23" ht="15" customHeight="1" x14ac:dyDescent="0.2">
      <c r="A23" s="16" t="s">
        <v>197</v>
      </c>
      <c r="B23" s="17" t="s">
        <v>117</v>
      </c>
      <c r="C23" s="16" t="s">
        <v>9</v>
      </c>
      <c r="D23" s="16" t="s">
        <v>210</v>
      </c>
      <c r="E23" s="15">
        <f t="shared" ca="1" si="9"/>
        <v>41</v>
      </c>
      <c r="F23" s="7">
        <f t="shared" ca="1" si="10"/>
        <v>69.200797754766754</v>
      </c>
      <c r="G23" s="15" t="str">
        <f t="shared" ca="1" si="11"/>
        <v/>
      </c>
      <c r="H23" s="7" t="str">
        <f t="shared" si="12"/>
        <v/>
      </c>
      <c r="I23" s="25">
        <f t="shared" ref="I23:I86" ca="1" si="16">NORMINV(RAND(),12.5,2.5)</f>
        <v>10.5447051687889</v>
      </c>
      <c r="J23" s="27">
        <f t="shared" ca="1" si="13"/>
        <v>27.384041645983011</v>
      </c>
      <c r="K23" s="27">
        <f t="shared" ca="1" si="14"/>
        <v>6.4436665855106607</v>
      </c>
      <c r="L23" s="27">
        <f t="shared" ca="1" si="15"/>
        <v>7.9290416745291772</v>
      </c>
      <c r="M23" s="25">
        <f t="shared" ref="M23:Q54" ca="1" si="17">NORMINV(RAND(),3.5,0.5)</f>
        <v>3.4258985868154599</v>
      </c>
      <c r="N23" s="25">
        <f t="shared" ca="1" si="17"/>
        <v>3.8723721814326879</v>
      </c>
      <c r="O23" s="25">
        <f t="shared" ca="1" si="17"/>
        <v>2.9005116657680872</v>
      </c>
      <c r="P23" s="25">
        <f t="shared" ca="1" si="17"/>
        <v>3.4826786595403538</v>
      </c>
      <c r="Q23" s="25">
        <f t="shared" ca="1" si="17"/>
        <v>3.2178815863984265</v>
      </c>
      <c r="T23"/>
    </row>
    <row r="24" spans="1:23" ht="15" customHeight="1" x14ac:dyDescent="0.2">
      <c r="A24" s="16" t="s">
        <v>197</v>
      </c>
      <c r="B24" s="17" t="s">
        <v>125</v>
      </c>
      <c r="C24" s="16" t="s">
        <v>76</v>
      </c>
      <c r="D24" s="16" t="s">
        <v>210</v>
      </c>
      <c r="E24" s="15">
        <f t="shared" ca="1" si="9"/>
        <v>24</v>
      </c>
      <c r="F24" s="7">
        <f t="shared" ca="1" si="10"/>
        <v>72.483400464226847</v>
      </c>
      <c r="G24" s="15" t="str">
        <f t="shared" ca="1" si="11"/>
        <v/>
      </c>
      <c r="H24" s="7" t="str">
        <f t="shared" si="12"/>
        <v/>
      </c>
      <c r="I24" s="25">
        <f t="shared" ca="1" si="16"/>
        <v>13.533747567210064</v>
      </c>
      <c r="J24" s="27">
        <f t="shared" ca="1" si="13"/>
        <v>27.384041645983011</v>
      </c>
      <c r="K24" s="27">
        <f t="shared" ca="1" si="14"/>
        <v>6.4436665855106607</v>
      </c>
      <c r="L24" s="27">
        <f t="shared" ca="1" si="15"/>
        <v>7.9290416745291772</v>
      </c>
      <c r="M24" s="25">
        <f t="shared" ca="1" si="17"/>
        <v>3.4567095343892147</v>
      </c>
      <c r="N24" s="25">
        <f t="shared" ca="1" si="17"/>
        <v>3.4055923093874174</v>
      </c>
      <c r="O24" s="25">
        <f t="shared" ca="1" si="17"/>
        <v>3.3846928954535138</v>
      </c>
      <c r="P24" s="25">
        <f t="shared" ca="1" si="17"/>
        <v>3.9010482411740472</v>
      </c>
      <c r="Q24" s="25">
        <f t="shared" ca="1" si="17"/>
        <v>3.0448600105897263</v>
      </c>
      <c r="T24"/>
    </row>
    <row r="25" spans="1:23" ht="15" customHeight="1" x14ac:dyDescent="0.2">
      <c r="A25" s="16" t="s">
        <v>197</v>
      </c>
      <c r="B25" s="17" t="s">
        <v>134</v>
      </c>
      <c r="C25" s="16" t="s">
        <v>77</v>
      </c>
      <c r="D25" s="16" t="s">
        <v>210</v>
      </c>
      <c r="E25" s="15">
        <f t="shared" ca="1" si="9"/>
        <v>37</v>
      </c>
      <c r="F25" s="7">
        <f t="shared" ca="1" si="10"/>
        <v>70.144560743019625</v>
      </c>
      <c r="G25" s="15" t="str">
        <f t="shared" ca="1" si="11"/>
        <v/>
      </c>
      <c r="H25" s="7" t="str">
        <f t="shared" si="12"/>
        <v/>
      </c>
      <c r="I25" s="25">
        <f t="shared" ca="1" si="16"/>
        <v>12.331750189991999</v>
      </c>
      <c r="J25" s="27">
        <f t="shared" ca="1" si="13"/>
        <v>27.384041645983011</v>
      </c>
      <c r="K25" s="27">
        <f t="shared" ca="1" si="14"/>
        <v>6.4436665855106607</v>
      </c>
      <c r="L25" s="27">
        <f t="shared" ca="1" si="15"/>
        <v>7.9290416745291772</v>
      </c>
      <c r="M25" s="25">
        <f t="shared" ca="1" si="17"/>
        <v>2.7907692976767136</v>
      </c>
      <c r="N25" s="25">
        <f t="shared" ca="1" si="17"/>
        <v>3.9158155229691087</v>
      </c>
      <c r="O25" s="25">
        <f t="shared" ca="1" si="17"/>
        <v>2.5643839806925008</v>
      </c>
      <c r="P25" s="25">
        <f t="shared" ca="1" si="17"/>
        <v>3.3321167617830625</v>
      </c>
      <c r="Q25" s="25">
        <f t="shared" ca="1" si="17"/>
        <v>3.4529750838833793</v>
      </c>
      <c r="T25"/>
    </row>
    <row r="26" spans="1:23" ht="15" customHeight="1" x14ac:dyDescent="0.2">
      <c r="A26" s="16" t="s">
        <v>197</v>
      </c>
      <c r="B26" s="17" t="s">
        <v>144</v>
      </c>
      <c r="C26" s="16" t="s">
        <v>20</v>
      </c>
      <c r="D26" s="16" t="s">
        <v>210</v>
      </c>
      <c r="E26" s="15">
        <f t="shared" ca="1" si="9"/>
        <v>50</v>
      </c>
      <c r="F26" s="7">
        <f t="shared" ca="1" si="10"/>
        <v>67.725295313036895</v>
      </c>
      <c r="G26" s="15" t="str">
        <f t="shared" ca="1" si="11"/>
        <v/>
      </c>
      <c r="H26" s="7" t="str">
        <f t="shared" si="12"/>
        <v/>
      </c>
      <c r="I26" s="25">
        <f t="shared" ca="1" si="16"/>
        <v>8.6640871496188971</v>
      </c>
      <c r="J26" s="27">
        <f t="shared" ca="1" si="13"/>
        <v>27.384041645983011</v>
      </c>
      <c r="K26" s="27">
        <f t="shared" ca="1" si="14"/>
        <v>6.4436665855106607</v>
      </c>
      <c r="L26" s="27">
        <f t="shared" ca="1" si="15"/>
        <v>7.9290416745291772</v>
      </c>
      <c r="M26" s="25">
        <f t="shared" ca="1" si="17"/>
        <v>3.26971081525173</v>
      </c>
      <c r="N26" s="25">
        <f t="shared" ca="1" si="17"/>
        <v>3.7660693947995725</v>
      </c>
      <c r="O26" s="25">
        <f t="shared" ca="1" si="17"/>
        <v>3.5149330730344781</v>
      </c>
      <c r="P26" s="25">
        <f t="shared" ca="1" si="17"/>
        <v>3.0113338500436964</v>
      </c>
      <c r="Q26" s="25">
        <f t="shared" ca="1" si="17"/>
        <v>3.7424111242656704</v>
      </c>
      <c r="T26"/>
    </row>
    <row r="27" spans="1:23" ht="15" customHeight="1" x14ac:dyDescent="0.2">
      <c r="A27" s="16" t="s">
        <v>197</v>
      </c>
      <c r="B27" s="17" t="s">
        <v>161</v>
      </c>
      <c r="C27" s="16" t="s">
        <v>72</v>
      </c>
      <c r="D27" s="16" t="s">
        <v>210</v>
      </c>
      <c r="E27" s="15">
        <f t="shared" ca="1" si="9"/>
        <v>12</v>
      </c>
      <c r="F27" s="7">
        <f t="shared" ca="1" si="10"/>
        <v>73.933026057584868</v>
      </c>
      <c r="G27" s="15" t="str">
        <f t="shared" ca="1" si="11"/>
        <v/>
      </c>
      <c r="H27" s="7" t="str">
        <f t="shared" si="12"/>
        <v/>
      </c>
      <c r="I27" s="25">
        <f t="shared" ca="1" si="16"/>
        <v>14.258543747421761</v>
      </c>
      <c r="J27" s="27">
        <f t="shared" ca="1" si="13"/>
        <v>27.384041645983011</v>
      </c>
      <c r="K27" s="27">
        <f t="shared" ca="1" si="14"/>
        <v>6.4436665855106607</v>
      </c>
      <c r="L27" s="27">
        <f t="shared" ca="1" si="15"/>
        <v>7.9290416745291772</v>
      </c>
      <c r="M27" s="25">
        <f t="shared" ca="1" si="17"/>
        <v>3.6702984291846867</v>
      </c>
      <c r="N27" s="25">
        <f t="shared" ca="1" si="17"/>
        <v>3.0582561415062499</v>
      </c>
      <c r="O27" s="25">
        <f t="shared" ca="1" si="17"/>
        <v>3.664449003452118</v>
      </c>
      <c r="P27" s="25">
        <f t="shared" ca="1" si="17"/>
        <v>4.1527018663521931</v>
      </c>
      <c r="Q27" s="25">
        <f t="shared" ca="1" si="17"/>
        <v>3.3720269636450193</v>
      </c>
      <c r="T27"/>
    </row>
    <row r="28" spans="1:23" ht="15" customHeight="1" x14ac:dyDescent="0.2">
      <c r="A28" s="16" t="s">
        <v>202</v>
      </c>
      <c r="B28" s="17" t="s">
        <v>106</v>
      </c>
      <c r="C28" s="16" t="s">
        <v>3</v>
      </c>
      <c r="D28" s="16" t="s">
        <v>210</v>
      </c>
      <c r="E28" s="15" t="str">
        <f t="shared" ca="1" si="9"/>
        <v/>
      </c>
      <c r="F28" s="7" t="str">
        <f t="shared" si="10"/>
        <v/>
      </c>
      <c r="G28" s="15">
        <f t="shared" ca="1" si="11"/>
        <v>29</v>
      </c>
      <c r="H28" s="7">
        <f t="shared" ca="1" si="12"/>
        <v>69.942268627927291</v>
      </c>
      <c r="I28" s="25">
        <f t="shared" ca="1" si="16"/>
        <v>10.122181659395904</v>
      </c>
      <c r="J28" s="27">
        <f t="shared" ca="1" si="13"/>
        <v>27.384041645983011</v>
      </c>
      <c r="K28" s="27">
        <f t="shared" ca="1" si="14"/>
        <v>6.4436665855106607</v>
      </c>
      <c r="L28" s="27">
        <f t="shared" ca="1" si="15"/>
        <v>7.9290416745291772</v>
      </c>
      <c r="M28" s="25">
        <f t="shared" ca="1" si="17"/>
        <v>2.6419538164965628</v>
      </c>
      <c r="N28" s="25">
        <f t="shared" ca="1" si="17"/>
        <v>4.0729911364899385</v>
      </c>
      <c r="O28" s="25">
        <f t="shared" ca="1" si="17"/>
        <v>3.6546064450078823</v>
      </c>
      <c r="P28" s="25">
        <f t="shared" ca="1" si="17"/>
        <v>3.3027875533420592</v>
      </c>
      <c r="Q28" s="25">
        <f t="shared" ca="1" si="17"/>
        <v>4.3909981111720997</v>
      </c>
      <c r="T28"/>
    </row>
    <row r="29" spans="1:23" ht="15" customHeight="1" x14ac:dyDescent="0.2">
      <c r="A29" s="16" t="s">
        <v>202</v>
      </c>
      <c r="B29" s="17" t="s">
        <v>126</v>
      </c>
      <c r="C29" s="16" t="s">
        <v>64</v>
      </c>
      <c r="D29" s="16" t="s">
        <v>210</v>
      </c>
      <c r="E29" s="15" t="str">
        <f t="shared" ca="1" si="9"/>
        <v/>
      </c>
      <c r="F29" s="7" t="str">
        <f t="shared" si="10"/>
        <v/>
      </c>
      <c r="G29" s="15">
        <f t="shared" ca="1" si="11"/>
        <v>38</v>
      </c>
      <c r="H29" s="7">
        <f t="shared" ca="1" si="12"/>
        <v>66.755703617958616</v>
      </c>
      <c r="I29" s="25">
        <f t="shared" ca="1" si="16"/>
        <v>8.7186626540111654</v>
      </c>
      <c r="J29" s="27">
        <f t="shared" ca="1" si="13"/>
        <v>27.384041645983011</v>
      </c>
      <c r="K29" s="27">
        <f t="shared" ca="1" si="14"/>
        <v>6.4436665855106607</v>
      </c>
      <c r="L29" s="27">
        <f t="shared" ca="1" si="15"/>
        <v>7.9290416745291772</v>
      </c>
      <c r="M29" s="25">
        <f t="shared" ca="1" si="17"/>
        <v>4.111485254088568</v>
      </c>
      <c r="N29" s="25">
        <f t="shared" ca="1" si="17"/>
        <v>2.7452491160304295</v>
      </c>
      <c r="O29" s="25">
        <f t="shared" ca="1" si="17"/>
        <v>2.8807911876889793</v>
      </c>
      <c r="P29" s="25">
        <f t="shared" ca="1" si="17"/>
        <v>3.314255047566661</v>
      </c>
      <c r="Q29" s="25">
        <f t="shared" ca="1" si="17"/>
        <v>3.2285104525499682</v>
      </c>
      <c r="T29"/>
    </row>
    <row r="30" spans="1:23" ht="15" customHeight="1" x14ac:dyDescent="0.2">
      <c r="A30" s="16" t="s">
        <v>202</v>
      </c>
      <c r="B30" s="17" t="s">
        <v>121</v>
      </c>
      <c r="C30" s="16" t="s">
        <v>75</v>
      </c>
      <c r="D30" s="16" t="s">
        <v>219</v>
      </c>
      <c r="E30" s="15" t="str">
        <f t="shared" ca="1" si="9"/>
        <v/>
      </c>
      <c r="F30" s="7" t="str">
        <f t="shared" si="10"/>
        <v/>
      </c>
      <c r="G30" s="15">
        <f t="shared" ca="1" si="11"/>
        <v>25</v>
      </c>
      <c r="H30" s="7">
        <f t="shared" ca="1" si="12"/>
        <v>70.832352149233401</v>
      </c>
      <c r="I30" s="25">
        <f t="shared" ca="1" si="16"/>
        <v>8.3970251986522353</v>
      </c>
      <c r="J30" s="27">
        <f t="shared" ca="1" si="13"/>
        <v>29.259612524602925</v>
      </c>
      <c r="K30" s="27">
        <f t="shared" ca="1" si="14"/>
        <v>7.4868833818655336</v>
      </c>
      <c r="L30" s="27">
        <f t="shared" ca="1" si="15"/>
        <v>7.1814125431360329</v>
      </c>
      <c r="M30" s="25">
        <f t="shared" ca="1" si="17"/>
        <v>4.0393307004949861</v>
      </c>
      <c r="N30" s="25">
        <f t="shared" ca="1" si="17"/>
        <v>4.3039034602457731</v>
      </c>
      <c r="O30" s="25">
        <f t="shared" ca="1" si="17"/>
        <v>3.743924114031695</v>
      </c>
      <c r="P30" s="25">
        <f t="shared" ca="1" si="17"/>
        <v>3.3731912541149915</v>
      </c>
      <c r="Q30" s="25">
        <f t="shared" ca="1" si="17"/>
        <v>3.0470689720892308</v>
      </c>
      <c r="T30"/>
    </row>
    <row r="31" spans="1:23" ht="15" customHeight="1" x14ac:dyDescent="0.2">
      <c r="A31" s="16" t="s">
        <v>202</v>
      </c>
      <c r="B31" s="17" t="s">
        <v>122</v>
      </c>
      <c r="C31" s="16" t="s">
        <v>48</v>
      </c>
      <c r="D31" s="16" t="s">
        <v>219</v>
      </c>
      <c r="E31" s="15" t="str">
        <f t="shared" ca="1" si="9"/>
        <v/>
      </c>
      <c r="F31" s="7" t="str">
        <f t="shared" si="10"/>
        <v/>
      </c>
      <c r="G31" s="15">
        <f t="shared" ca="1" si="11"/>
        <v>12</v>
      </c>
      <c r="H31" s="7">
        <f t="shared" ca="1" si="12"/>
        <v>74.070202773073731</v>
      </c>
      <c r="I31" s="25">
        <f t="shared" ca="1" si="16"/>
        <v>12.489780137146797</v>
      </c>
      <c r="J31" s="27">
        <f t="shared" ca="1" si="13"/>
        <v>29.259612524602925</v>
      </c>
      <c r="K31" s="27">
        <f t="shared" ca="1" si="14"/>
        <v>7.4868833818655336</v>
      </c>
      <c r="L31" s="27">
        <f t="shared" ca="1" si="15"/>
        <v>7.1814125431360329</v>
      </c>
      <c r="M31" s="25">
        <f t="shared" ca="1" si="17"/>
        <v>3.1466217023092571</v>
      </c>
      <c r="N31" s="25">
        <f t="shared" ca="1" si="17"/>
        <v>3.4048123566814232</v>
      </c>
      <c r="O31" s="25">
        <f t="shared" ca="1" si="17"/>
        <v>3.4777910053766701</v>
      </c>
      <c r="P31" s="25">
        <f t="shared" ca="1" si="17"/>
        <v>3.3134597826976115</v>
      </c>
      <c r="Q31" s="25">
        <f t="shared" ca="1" si="17"/>
        <v>4.3098293392574929</v>
      </c>
      <c r="T31"/>
    </row>
    <row r="32" spans="1:23" ht="15" customHeight="1" x14ac:dyDescent="0.2">
      <c r="A32" s="16" t="s">
        <v>202</v>
      </c>
      <c r="B32" s="17" t="s">
        <v>130</v>
      </c>
      <c r="C32" s="16" t="s">
        <v>90</v>
      </c>
      <c r="D32" s="16" t="s">
        <v>219</v>
      </c>
      <c r="E32" s="15" t="str">
        <f t="shared" ca="1" si="9"/>
        <v/>
      </c>
      <c r="F32" s="7" t="str">
        <f t="shared" si="10"/>
        <v/>
      </c>
      <c r="G32" s="15">
        <f t="shared" ca="1" si="11"/>
        <v>17</v>
      </c>
      <c r="H32" s="7">
        <f t="shared" ca="1" si="12"/>
        <v>72.636290099951964</v>
      </c>
      <c r="I32" s="25">
        <f t="shared" ca="1" si="16"/>
        <v>11.164208439575646</v>
      </c>
      <c r="J32" s="27">
        <f t="shared" ca="1" si="13"/>
        <v>29.259612524602925</v>
      </c>
      <c r="K32" s="27">
        <f t="shared" ca="1" si="14"/>
        <v>7.4868833818655336</v>
      </c>
      <c r="L32" s="27">
        <f t="shared" ca="1" si="15"/>
        <v>7.1814125431360329</v>
      </c>
      <c r="M32" s="25">
        <f t="shared" ca="1" si="17"/>
        <v>3.4757912926530037</v>
      </c>
      <c r="N32" s="25">
        <f t="shared" ca="1" si="17"/>
        <v>3.1396875900569481</v>
      </c>
      <c r="O32" s="25">
        <f t="shared" ca="1" si="17"/>
        <v>3.6595829158959532</v>
      </c>
      <c r="P32" s="25">
        <f t="shared" ca="1" si="17"/>
        <v>4.3381561070177224</v>
      </c>
      <c r="Q32" s="25">
        <f t="shared" ca="1" si="17"/>
        <v>2.9309553051481929</v>
      </c>
      <c r="T32"/>
    </row>
    <row r="33" spans="1:20" ht="15" customHeight="1" x14ac:dyDescent="0.2">
      <c r="A33" s="16" t="s">
        <v>202</v>
      </c>
      <c r="B33" s="17" t="s">
        <v>140</v>
      </c>
      <c r="C33" s="16" t="s">
        <v>17</v>
      </c>
      <c r="D33" s="16" t="s">
        <v>219</v>
      </c>
      <c r="E33" s="15" t="str">
        <f t="shared" ca="1" si="9"/>
        <v/>
      </c>
      <c r="F33" s="7" t="str">
        <f t="shared" si="10"/>
        <v/>
      </c>
      <c r="G33" s="15">
        <f t="shared" ca="1" si="11"/>
        <v>10</v>
      </c>
      <c r="H33" s="7">
        <f t="shared" ca="1" si="12"/>
        <v>74.912759123035983</v>
      </c>
      <c r="I33" s="25">
        <f t="shared" ca="1" si="16"/>
        <v>13.955862101583403</v>
      </c>
      <c r="J33" s="27">
        <f t="shared" ca="1" si="13"/>
        <v>29.259612524602925</v>
      </c>
      <c r="K33" s="27">
        <f t="shared" ca="1" si="14"/>
        <v>7.4868833818655336</v>
      </c>
      <c r="L33" s="27">
        <f t="shared" ca="1" si="15"/>
        <v>7.1814125431360329</v>
      </c>
      <c r="M33" s="25">
        <f t="shared" ca="1" si="17"/>
        <v>3.6178161054364457</v>
      </c>
      <c r="N33" s="25">
        <f t="shared" ca="1" si="17"/>
        <v>3.2781985616695182</v>
      </c>
      <c r="O33" s="25">
        <f t="shared" ca="1" si="17"/>
        <v>3.3839277973160398</v>
      </c>
      <c r="P33" s="25">
        <f t="shared" ca="1" si="17"/>
        <v>4.0920988469892485</v>
      </c>
      <c r="Q33" s="25">
        <f t="shared" ca="1" si="17"/>
        <v>2.6569472604368491</v>
      </c>
      <c r="T33"/>
    </row>
    <row r="34" spans="1:20" ht="15" customHeight="1" x14ac:dyDescent="0.2">
      <c r="A34" s="16" t="s">
        <v>202</v>
      </c>
      <c r="B34" s="17" t="s">
        <v>147</v>
      </c>
      <c r="C34" s="16" t="s">
        <v>84</v>
      </c>
      <c r="D34" s="16" t="s">
        <v>219</v>
      </c>
      <c r="E34" s="15" t="str">
        <f t="shared" ca="1" si="9"/>
        <v/>
      </c>
      <c r="F34" s="7" t="str">
        <f t="shared" si="10"/>
        <v/>
      </c>
      <c r="G34" s="15">
        <f t="shared" ca="1" si="11"/>
        <v>6</v>
      </c>
      <c r="H34" s="7">
        <f t="shared" ca="1" si="12"/>
        <v>76.067422443990964</v>
      </c>
      <c r="I34" s="25">
        <f t="shared" ca="1" si="16"/>
        <v>14.921474118806319</v>
      </c>
      <c r="J34" s="27">
        <f t="shared" ca="1" si="13"/>
        <v>29.259612524602925</v>
      </c>
      <c r="K34" s="27">
        <f t="shared" ca="1" si="14"/>
        <v>7.4868833818655336</v>
      </c>
      <c r="L34" s="27">
        <f t="shared" ca="1" si="15"/>
        <v>7.1814125431360329</v>
      </c>
      <c r="M34" s="25">
        <f t="shared" ca="1" si="17"/>
        <v>3.9941020932872311</v>
      </c>
      <c r="N34" s="25">
        <f t="shared" ca="1" si="17"/>
        <v>3.3148017333283533</v>
      </c>
      <c r="O34" s="25">
        <f t="shared" ca="1" si="17"/>
        <v>3.9795050885205923</v>
      </c>
      <c r="P34" s="25">
        <f t="shared" ca="1" si="17"/>
        <v>2.9355285069522781</v>
      </c>
      <c r="Q34" s="25">
        <f t="shared" ca="1" si="17"/>
        <v>2.9941024534916982</v>
      </c>
      <c r="T34"/>
    </row>
    <row r="35" spans="1:20" ht="15" customHeight="1" x14ac:dyDescent="0.2">
      <c r="A35" s="16" t="s">
        <v>202</v>
      </c>
      <c r="B35" s="17" t="s">
        <v>160</v>
      </c>
      <c r="C35" s="16" t="s">
        <v>80</v>
      </c>
      <c r="D35" s="16" t="s">
        <v>219</v>
      </c>
      <c r="E35" s="15" t="str">
        <f t="shared" ca="1" si="9"/>
        <v/>
      </c>
      <c r="F35" s="7" t="str">
        <f t="shared" si="10"/>
        <v/>
      </c>
      <c r="G35" s="15">
        <f t="shared" ca="1" si="11"/>
        <v>14</v>
      </c>
      <c r="H35" s="7">
        <f t="shared" ca="1" si="12"/>
        <v>73.396796908642784</v>
      </c>
      <c r="I35" s="25">
        <f t="shared" ca="1" si="16"/>
        <v>13.579651931073743</v>
      </c>
      <c r="J35" s="27">
        <f t="shared" ca="1" si="13"/>
        <v>29.259612524602925</v>
      </c>
      <c r="K35" s="27">
        <f t="shared" ca="1" si="14"/>
        <v>7.4868833818655336</v>
      </c>
      <c r="L35" s="27">
        <f t="shared" ca="1" si="15"/>
        <v>7.1814125431360329</v>
      </c>
      <c r="M35" s="25">
        <f t="shared" ca="1" si="17"/>
        <v>3.3637571603580163</v>
      </c>
      <c r="N35" s="25">
        <f t="shared" ca="1" si="17"/>
        <v>2.8098488414314016</v>
      </c>
      <c r="O35" s="25">
        <f t="shared" ca="1" si="17"/>
        <v>3.4715540866049603</v>
      </c>
      <c r="P35" s="25">
        <f t="shared" ca="1" si="17"/>
        <v>3.2845533468502999</v>
      </c>
      <c r="Q35" s="25">
        <f t="shared" ca="1" si="17"/>
        <v>2.9595230927198717</v>
      </c>
      <c r="T35"/>
    </row>
    <row r="36" spans="1:20" ht="15" customHeight="1" x14ac:dyDescent="0.2">
      <c r="A36" s="16" t="s">
        <v>197</v>
      </c>
      <c r="B36" s="17" t="s">
        <v>143</v>
      </c>
      <c r="C36" s="16" t="s">
        <v>19</v>
      </c>
      <c r="D36" s="16" t="s">
        <v>222</v>
      </c>
      <c r="E36" s="15">
        <f t="shared" ca="1" si="9"/>
        <v>42</v>
      </c>
      <c r="F36" s="7">
        <f t="shared" ca="1" si="10"/>
        <v>69.070660444784252</v>
      </c>
      <c r="G36" s="15" t="str">
        <f t="shared" ca="1" si="11"/>
        <v/>
      </c>
      <c r="H36" s="7" t="str">
        <f t="shared" si="12"/>
        <v/>
      </c>
      <c r="I36" s="25">
        <f t="shared" ca="1" si="16"/>
        <v>10.2663290832052</v>
      </c>
      <c r="J36" s="27">
        <f t="shared" ca="1" si="13"/>
        <v>27.33911590272719</v>
      </c>
      <c r="K36" s="27">
        <f t="shared" ca="1" si="14"/>
        <v>6.5330748416748241</v>
      </c>
      <c r="L36" s="27">
        <f t="shared" ca="1" si="15"/>
        <v>6.8521539685676451</v>
      </c>
      <c r="M36" s="25">
        <f t="shared" ca="1" si="17"/>
        <v>3.2817100012774394</v>
      </c>
      <c r="N36" s="25">
        <f t="shared" ca="1" si="17"/>
        <v>3.3233563079271256</v>
      </c>
      <c r="O36" s="25">
        <f t="shared" ca="1" si="17"/>
        <v>4.1585718214311598</v>
      </c>
      <c r="P36" s="25">
        <f t="shared" ca="1" si="17"/>
        <v>3.4001354037161287</v>
      </c>
      <c r="Q36" s="25">
        <f t="shared" ca="1" si="17"/>
        <v>3.916213114257534</v>
      </c>
      <c r="T36"/>
    </row>
    <row r="37" spans="1:20" ht="15" customHeight="1" x14ac:dyDescent="0.2">
      <c r="A37" s="16" t="s">
        <v>197</v>
      </c>
      <c r="B37" s="17" t="s">
        <v>173</v>
      </c>
      <c r="C37" s="16" t="s">
        <v>57</v>
      </c>
      <c r="D37" s="16" t="s">
        <v>222</v>
      </c>
      <c r="E37" s="15">
        <f t="shared" ca="1" si="9"/>
        <v>16</v>
      </c>
      <c r="F37" s="7">
        <f t="shared" ca="1" si="10"/>
        <v>73.64501580673155</v>
      </c>
      <c r="G37" s="15" t="str">
        <f t="shared" ca="1" si="11"/>
        <v/>
      </c>
      <c r="H37" s="7" t="str">
        <f t="shared" si="12"/>
        <v/>
      </c>
      <c r="I37" s="25">
        <f t="shared" ca="1" si="16"/>
        <v>16.718300482613806</v>
      </c>
      <c r="J37" s="27">
        <f t="shared" ca="1" si="13"/>
        <v>27.33911590272719</v>
      </c>
      <c r="K37" s="27">
        <f t="shared" ca="1" si="14"/>
        <v>6.5330748416748241</v>
      </c>
      <c r="L37" s="27">
        <f t="shared" ca="1" si="15"/>
        <v>6.8521539685676451</v>
      </c>
      <c r="M37" s="25">
        <f t="shared" ca="1" si="17"/>
        <v>3.4625124575930517</v>
      </c>
      <c r="N37" s="25">
        <f t="shared" ca="1" si="17"/>
        <v>3.0480243762670431</v>
      </c>
      <c r="O37" s="25">
        <f t="shared" ca="1" si="17"/>
        <v>3.4540626929529363</v>
      </c>
      <c r="P37" s="25">
        <f t="shared" ca="1" si="17"/>
        <v>2.9488006116739864</v>
      </c>
      <c r="Q37" s="25">
        <f t="shared" ca="1" si="17"/>
        <v>3.2889704726610702</v>
      </c>
      <c r="T37"/>
    </row>
    <row r="38" spans="1:20" ht="15" customHeight="1" x14ac:dyDescent="0.2">
      <c r="A38" s="16" t="s">
        <v>197</v>
      </c>
      <c r="B38" s="17" t="s">
        <v>188</v>
      </c>
      <c r="C38" s="16" t="s">
        <v>33</v>
      </c>
      <c r="D38" s="16" t="s">
        <v>222</v>
      </c>
      <c r="E38" s="15">
        <f t="shared" ca="1" si="9"/>
        <v>40</v>
      </c>
      <c r="F38" s="7">
        <f t="shared" ca="1" si="10"/>
        <v>69.503865500138872</v>
      </c>
      <c r="G38" s="15" t="str">
        <f t="shared" ca="1" si="11"/>
        <v/>
      </c>
      <c r="H38" s="7" t="str">
        <f t="shared" si="12"/>
        <v/>
      </c>
      <c r="I38" s="25">
        <f t="shared" ca="1" si="16"/>
        <v>11.766314726164946</v>
      </c>
      <c r="J38" s="27">
        <f t="shared" ca="1" si="13"/>
        <v>27.33911590272719</v>
      </c>
      <c r="K38" s="27">
        <f t="shared" ca="1" si="14"/>
        <v>6.5330748416748241</v>
      </c>
      <c r="L38" s="27">
        <f t="shared" ca="1" si="15"/>
        <v>6.8521539685676451</v>
      </c>
      <c r="M38" s="25">
        <f t="shared" ca="1" si="17"/>
        <v>3.1488516657385213</v>
      </c>
      <c r="N38" s="25">
        <f t="shared" ca="1" si="17"/>
        <v>3.6268163589185853</v>
      </c>
      <c r="O38" s="25">
        <f t="shared" ca="1" si="17"/>
        <v>3.7293078116758207</v>
      </c>
      <c r="P38" s="25">
        <f t="shared" ca="1" si="17"/>
        <v>3.739528063570976</v>
      </c>
      <c r="Q38" s="25">
        <f t="shared" ca="1" si="17"/>
        <v>2.7687021611003702</v>
      </c>
      <c r="T38"/>
    </row>
    <row r="39" spans="1:20" ht="15" customHeight="1" x14ac:dyDescent="0.2">
      <c r="A39" s="16" t="s">
        <v>197</v>
      </c>
      <c r="B39" s="17" t="s">
        <v>190</v>
      </c>
      <c r="C39" s="16" t="s">
        <v>44</v>
      </c>
      <c r="D39" s="16" t="s">
        <v>222</v>
      </c>
      <c r="E39" s="15">
        <f t="shared" ca="1" si="9"/>
        <v>36</v>
      </c>
      <c r="F39" s="7">
        <f t="shared" ca="1" si="10"/>
        <v>70.175110638238579</v>
      </c>
      <c r="G39" s="15" t="str">
        <f t="shared" ca="1" si="11"/>
        <v/>
      </c>
      <c r="H39" s="7" t="str">
        <f t="shared" si="12"/>
        <v/>
      </c>
      <c r="I39" s="25">
        <f t="shared" ca="1" si="16"/>
        <v>10.902979180367979</v>
      </c>
      <c r="J39" s="27">
        <f t="shared" ca="1" si="13"/>
        <v>27.33911590272719</v>
      </c>
      <c r="K39" s="27">
        <f t="shared" ca="1" si="14"/>
        <v>6.5330748416748241</v>
      </c>
      <c r="L39" s="27">
        <f t="shared" ca="1" si="15"/>
        <v>6.8521539685676451</v>
      </c>
      <c r="M39" s="25">
        <f t="shared" ca="1" si="17"/>
        <v>3.7943633108414989</v>
      </c>
      <c r="N39" s="25">
        <f t="shared" ca="1" si="17"/>
        <v>3.9352872299077712</v>
      </c>
      <c r="O39" s="25">
        <f t="shared" ca="1" si="17"/>
        <v>3.6872434436394084</v>
      </c>
      <c r="P39" s="25">
        <f t="shared" ca="1" si="17"/>
        <v>3.3435701320971436</v>
      </c>
      <c r="Q39" s="25">
        <f t="shared" ca="1" si="17"/>
        <v>3.7873226284151196</v>
      </c>
      <c r="T39"/>
    </row>
    <row r="40" spans="1:20" ht="15" customHeight="1" x14ac:dyDescent="0.2">
      <c r="A40" s="16" t="s">
        <v>197</v>
      </c>
      <c r="B40" s="17" t="s">
        <v>194</v>
      </c>
      <c r="C40" s="16" t="s">
        <v>60</v>
      </c>
      <c r="D40" s="16" t="s">
        <v>222</v>
      </c>
      <c r="E40" s="15">
        <f t="shared" ca="1" si="9"/>
        <v>20</v>
      </c>
      <c r="F40" s="7">
        <f t="shared" ca="1" si="10"/>
        <v>73.300988454136814</v>
      </c>
      <c r="G40" s="15" t="str">
        <f t="shared" ca="1" si="11"/>
        <v/>
      </c>
      <c r="H40" s="7" t="str">
        <f t="shared" si="12"/>
        <v/>
      </c>
      <c r="I40" s="25">
        <f t="shared" ca="1" si="16"/>
        <v>16.085715924626719</v>
      </c>
      <c r="J40" s="27">
        <f t="shared" ca="1" si="13"/>
        <v>27.33911590272719</v>
      </c>
      <c r="K40" s="27">
        <f t="shared" ca="1" si="14"/>
        <v>6.5330748416748241</v>
      </c>
      <c r="L40" s="27">
        <f t="shared" ca="1" si="15"/>
        <v>6.8521539685676451</v>
      </c>
      <c r="M40" s="25">
        <f t="shared" ca="1" si="17"/>
        <v>3.1038012814269815</v>
      </c>
      <c r="N40" s="25">
        <f t="shared" ca="1" si="17"/>
        <v>3.0267512339942346</v>
      </c>
      <c r="O40" s="25">
        <f t="shared" ca="1" si="17"/>
        <v>3.2643759879975822</v>
      </c>
      <c r="P40" s="25">
        <f t="shared" ca="1" si="17"/>
        <v>3.6711283958237666</v>
      </c>
      <c r="Q40" s="25">
        <f t="shared" ca="1" si="17"/>
        <v>3.424870917297862</v>
      </c>
      <c r="T40"/>
    </row>
    <row r="41" spans="1:20" ht="15" customHeight="1" x14ac:dyDescent="0.2">
      <c r="A41" s="16" t="s">
        <v>202</v>
      </c>
      <c r="B41" s="17" t="s">
        <v>136</v>
      </c>
      <c r="C41" s="16" t="s">
        <v>14</v>
      </c>
      <c r="D41" s="16" t="s">
        <v>222</v>
      </c>
      <c r="E41" s="15" t="str">
        <f t="shared" ca="1" si="9"/>
        <v/>
      </c>
      <c r="F41" s="7" t="str">
        <f t="shared" si="10"/>
        <v/>
      </c>
      <c r="G41" s="15">
        <f t="shared" ca="1" si="11"/>
        <v>21</v>
      </c>
      <c r="H41" s="7">
        <f t="shared" ca="1" si="12"/>
        <v>71.977138277899769</v>
      </c>
      <c r="I41" s="25">
        <f t="shared" ca="1" si="16"/>
        <v>12.581519441403204</v>
      </c>
      <c r="J41" s="27">
        <f t="shared" ca="1" si="13"/>
        <v>27.33911590272719</v>
      </c>
      <c r="K41" s="27">
        <f t="shared" ca="1" si="14"/>
        <v>6.5330748416748241</v>
      </c>
      <c r="L41" s="27">
        <f t="shared" ca="1" si="15"/>
        <v>6.8521539685676451</v>
      </c>
      <c r="M41" s="25">
        <f t="shared" ca="1" si="17"/>
        <v>4.1003413013773686</v>
      </c>
      <c r="N41" s="25">
        <f t="shared" ca="1" si="17"/>
        <v>3.4448976443020141</v>
      </c>
      <c r="O41" s="25">
        <f t="shared" ca="1" si="17"/>
        <v>4.2636618138541333</v>
      </c>
      <c r="P41" s="25">
        <f t="shared" ca="1" si="17"/>
        <v>3.478485191853375</v>
      </c>
      <c r="Q41" s="25">
        <f t="shared" ca="1" si="17"/>
        <v>3.3838881721400034</v>
      </c>
      <c r="T41"/>
    </row>
    <row r="42" spans="1:20" ht="15" customHeight="1" x14ac:dyDescent="0.2">
      <c r="A42" s="16" t="s">
        <v>197</v>
      </c>
      <c r="B42" s="17" t="s">
        <v>154</v>
      </c>
      <c r="C42" s="16" t="s">
        <v>51</v>
      </c>
      <c r="D42" s="16" t="s">
        <v>224</v>
      </c>
      <c r="E42" s="15">
        <f t="shared" ca="1" si="9"/>
        <v>11</v>
      </c>
      <c r="F42" s="7">
        <f t="shared" ca="1" si="10"/>
        <v>74.181987440079382</v>
      </c>
      <c r="G42" s="15" t="str">
        <f t="shared" ca="1" si="11"/>
        <v/>
      </c>
      <c r="H42" s="7" t="str">
        <f t="shared" si="12"/>
        <v/>
      </c>
      <c r="I42" s="25">
        <f t="shared" ca="1" si="16"/>
        <v>14.456093104576773</v>
      </c>
      <c r="J42" s="27">
        <f t="shared" ca="1" si="13"/>
        <v>30.596005841663757</v>
      </c>
      <c r="K42" s="27">
        <f t="shared" ca="1" si="14"/>
        <v>7.1316288257545759</v>
      </c>
      <c r="L42" s="27">
        <f t="shared" ca="1" si="15"/>
        <v>5.2711429324197363</v>
      </c>
      <c r="M42" s="25">
        <f t="shared" ca="1" si="17"/>
        <v>3.173512823970746</v>
      </c>
      <c r="N42" s="25">
        <f t="shared" ca="1" si="17"/>
        <v>4.3010004752237618</v>
      </c>
      <c r="O42" s="25">
        <f t="shared" ca="1" si="17"/>
        <v>2.4530614481663804</v>
      </c>
      <c r="P42" s="25">
        <f t="shared" ca="1" si="17"/>
        <v>3.0785191999394059</v>
      </c>
      <c r="Q42" s="25">
        <f t="shared" ca="1" si="17"/>
        <v>3.7210227883642433</v>
      </c>
      <c r="T42"/>
    </row>
    <row r="43" spans="1:20" ht="15" customHeight="1" x14ac:dyDescent="0.2">
      <c r="A43" s="16" t="s">
        <v>197</v>
      </c>
      <c r="B43" s="17" t="s">
        <v>155</v>
      </c>
      <c r="C43" s="16" t="s">
        <v>23</v>
      </c>
      <c r="D43" s="16" t="s">
        <v>224</v>
      </c>
      <c r="E43" s="15">
        <f t="shared" ca="1" si="9"/>
        <v>8</v>
      </c>
      <c r="F43" s="7">
        <f t="shared" ca="1" si="10"/>
        <v>75.647785984688653</v>
      </c>
      <c r="G43" s="15" t="str">
        <f t="shared" ca="1" si="11"/>
        <v/>
      </c>
      <c r="H43" s="7" t="str">
        <f t="shared" si="12"/>
        <v/>
      </c>
      <c r="I43" s="25">
        <f t="shared" ca="1" si="16"/>
        <v>16.835705228570859</v>
      </c>
      <c r="J43" s="27">
        <f t="shared" ca="1" si="13"/>
        <v>30.596005841663757</v>
      </c>
      <c r="K43" s="27">
        <f t="shared" ca="1" si="14"/>
        <v>7.1316288257545759</v>
      </c>
      <c r="L43" s="27">
        <f t="shared" ca="1" si="15"/>
        <v>5.2711429324197363</v>
      </c>
      <c r="M43" s="25">
        <f t="shared" ca="1" si="17"/>
        <v>2.9349713595416573</v>
      </c>
      <c r="N43" s="25">
        <f t="shared" ca="1" si="17"/>
        <v>2.791328145997475</v>
      </c>
      <c r="O43" s="25">
        <f t="shared" ca="1" si="17"/>
        <v>2.6873896828918933</v>
      </c>
      <c r="P43" s="25">
        <f t="shared" ca="1" si="17"/>
        <v>3.6494264046413867</v>
      </c>
      <c r="Q43" s="25">
        <f t="shared" ca="1" si="17"/>
        <v>3.7501875632073167</v>
      </c>
      <c r="T43"/>
    </row>
    <row r="44" spans="1:20" ht="15" customHeight="1" x14ac:dyDescent="0.2">
      <c r="A44" s="16" t="s">
        <v>197</v>
      </c>
      <c r="B44" s="17" t="s">
        <v>158</v>
      </c>
      <c r="C44" s="16" t="s">
        <v>63</v>
      </c>
      <c r="D44" s="16" t="s">
        <v>224</v>
      </c>
      <c r="E44" s="15">
        <f t="shared" ca="1" si="9"/>
        <v>35</v>
      </c>
      <c r="F44" s="7">
        <f t="shared" ca="1" si="10"/>
        <v>70.256070513764428</v>
      </c>
      <c r="G44" s="15" t="str">
        <f t="shared" ca="1" si="11"/>
        <v/>
      </c>
      <c r="H44" s="7" t="str">
        <f t="shared" si="12"/>
        <v/>
      </c>
      <c r="I44" s="25">
        <f t="shared" ca="1" si="16"/>
        <v>9.7187138864052613</v>
      </c>
      <c r="J44" s="27">
        <f t="shared" ca="1" si="13"/>
        <v>30.596005841663757</v>
      </c>
      <c r="K44" s="27">
        <f t="shared" ca="1" si="14"/>
        <v>7.1316288257545759</v>
      </c>
      <c r="L44" s="27">
        <f t="shared" ca="1" si="15"/>
        <v>5.2711429324197363</v>
      </c>
      <c r="M44" s="25">
        <f t="shared" ca="1" si="17"/>
        <v>4.3852913331417538</v>
      </c>
      <c r="N44" s="25">
        <f t="shared" ca="1" si="17"/>
        <v>3.2303769830701139</v>
      </c>
      <c r="O44" s="25">
        <f t="shared" ca="1" si="17"/>
        <v>3.8223240104460521</v>
      </c>
      <c r="P44" s="25">
        <f t="shared" ca="1" si="17"/>
        <v>3.4083512036688925</v>
      </c>
      <c r="Q44" s="25">
        <f t="shared" ca="1" si="17"/>
        <v>2.692235497194293</v>
      </c>
      <c r="T44"/>
    </row>
    <row r="45" spans="1:20" ht="15" customHeight="1" x14ac:dyDescent="0.2">
      <c r="A45" s="16" t="s">
        <v>197</v>
      </c>
      <c r="B45" s="17" t="s">
        <v>179</v>
      </c>
      <c r="C45" s="16" t="s">
        <v>71</v>
      </c>
      <c r="D45" s="16" t="s">
        <v>224</v>
      </c>
      <c r="E45" s="15">
        <f t="shared" ca="1" si="9"/>
        <v>3</v>
      </c>
      <c r="F45" s="7">
        <f t="shared" ca="1" si="10"/>
        <v>77.475007138928831</v>
      </c>
      <c r="G45" s="15" t="str">
        <f t="shared" ca="1" si="11"/>
        <v/>
      </c>
      <c r="H45" s="7" t="str">
        <f t="shared" si="12"/>
        <v/>
      </c>
      <c r="I45" s="25">
        <f t="shared" ca="1" si="16"/>
        <v>15.6156891222219</v>
      </c>
      <c r="J45" s="27">
        <f t="shared" ca="1" si="13"/>
        <v>30.596005841663757</v>
      </c>
      <c r="K45" s="27">
        <f t="shared" ca="1" si="14"/>
        <v>7.1316288257545759</v>
      </c>
      <c r="L45" s="27">
        <f t="shared" ca="1" si="15"/>
        <v>5.2711429324197363</v>
      </c>
      <c r="M45" s="25">
        <f t="shared" ca="1" si="17"/>
        <v>4.40560360873849</v>
      </c>
      <c r="N45" s="25">
        <f t="shared" ca="1" si="17"/>
        <v>3.4100637026446368</v>
      </c>
      <c r="O45" s="25">
        <f t="shared" ca="1" si="17"/>
        <v>3.0936870367339715</v>
      </c>
      <c r="P45" s="25">
        <f t="shared" ca="1" si="17"/>
        <v>4.114861073066165</v>
      </c>
      <c r="Q45" s="25">
        <f t="shared" ca="1" si="17"/>
        <v>3.8363249956855987</v>
      </c>
      <c r="T45"/>
    </row>
    <row r="46" spans="1:20" ht="15" customHeight="1" x14ac:dyDescent="0.2">
      <c r="A46" s="16" t="s">
        <v>197</v>
      </c>
      <c r="B46" s="17" t="s">
        <v>180</v>
      </c>
      <c r="C46" s="16" t="s">
        <v>85</v>
      </c>
      <c r="D46" s="16" t="s">
        <v>224</v>
      </c>
      <c r="E46" s="15">
        <f t="shared" ca="1" si="9"/>
        <v>23</v>
      </c>
      <c r="F46" s="7">
        <f t="shared" ca="1" si="10"/>
        <v>72.545395538521234</v>
      </c>
      <c r="G46" s="15" t="str">
        <f t="shared" ca="1" si="11"/>
        <v/>
      </c>
      <c r="H46" s="7" t="str">
        <f t="shared" si="12"/>
        <v/>
      </c>
      <c r="I46" s="25">
        <f t="shared" ca="1" si="16"/>
        <v>13.672772747693271</v>
      </c>
      <c r="J46" s="27">
        <f t="shared" ca="1" si="13"/>
        <v>30.596005841663757</v>
      </c>
      <c r="K46" s="27">
        <f t="shared" ca="1" si="14"/>
        <v>7.1316288257545759</v>
      </c>
      <c r="L46" s="27">
        <f t="shared" ca="1" si="15"/>
        <v>5.2711429324197363</v>
      </c>
      <c r="M46" s="25">
        <f t="shared" ca="1" si="17"/>
        <v>3.7852592181771745</v>
      </c>
      <c r="N46" s="25">
        <f t="shared" ca="1" si="17"/>
        <v>2.6565847783134693</v>
      </c>
      <c r="O46" s="25">
        <f t="shared" ca="1" si="17"/>
        <v>2.8504495053023846</v>
      </c>
      <c r="P46" s="25">
        <f t="shared" ca="1" si="17"/>
        <v>3.4165007633540072</v>
      </c>
      <c r="Q46" s="25">
        <f t="shared" ca="1" si="17"/>
        <v>3.165050925842865</v>
      </c>
      <c r="T46"/>
    </row>
    <row r="47" spans="1:20" ht="15" customHeight="1" x14ac:dyDescent="0.2">
      <c r="A47" s="16" t="s">
        <v>197</v>
      </c>
      <c r="B47" s="17" t="s">
        <v>183</v>
      </c>
      <c r="C47" s="16" t="s">
        <v>62</v>
      </c>
      <c r="D47" s="16" t="s">
        <v>224</v>
      </c>
      <c r="E47" s="15">
        <f t="shared" ca="1" si="9"/>
        <v>15</v>
      </c>
      <c r="F47" s="7">
        <f t="shared" ca="1" si="10"/>
        <v>73.709924858935352</v>
      </c>
      <c r="G47" s="15" t="str">
        <f t="shared" ca="1" si="11"/>
        <v/>
      </c>
      <c r="H47" s="7" t="str">
        <f t="shared" si="12"/>
        <v/>
      </c>
      <c r="I47" s="25">
        <f t="shared" ca="1" si="16"/>
        <v>13.721833604163226</v>
      </c>
      <c r="J47" s="27">
        <f t="shared" ca="1" si="13"/>
        <v>30.596005841663757</v>
      </c>
      <c r="K47" s="27">
        <f t="shared" ca="1" si="14"/>
        <v>7.1316288257545759</v>
      </c>
      <c r="L47" s="27">
        <f t="shared" ca="1" si="15"/>
        <v>5.2711429324197363</v>
      </c>
      <c r="M47" s="25">
        <f t="shared" ca="1" si="17"/>
        <v>2.7374474260999477</v>
      </c>
      <c r="N47" s="25">
        <f t="shared" ca="1" si="17"/>
        <v>3.7929696284092356</v>
      </c>
      <c r="O47" s="25">
        <f t="shared" ca="1" si="17"/>
        <v>3.7426116011583583</v>
      </c>
      <c r="P47" s="25">
        <f t="shared" ca="1" si="17"/>
        <v>2.9673113202967634</v>
      </c>
      <c r="Q47" s="25">
        <f t="shared" ca="1" si="17"/>
        <v>3.7489736789697625</v>
      </c>
      <c r="T47"/>
    </row>
    <row r="48" spans="1:20" ht="15" customHeight="1" x14ac:dyDescent="0.2">
      <c r="A48" s="16" t="s">
        <v>197</v>
      </c>
      <c r="B48" s="17" t="s">
        <v>159</v>
      </c>
      <c r="C48" s="16" t="s">
        <v>41</v>
      </c>
      <c r="D48" s="16" t="s">
        <v>225</v>
      </c>
      <c r="E48" s="15">
        <f t="shared" ca="1" si="9"/>
        <v>26</v>
      </c>
      <c r="F48" s="7">
        <f t="shared" ca="1" si="10"/>
        <v>71.815980015417793</v>
      </c>
      <c r="G48" s="15" t="str">
        <f t="shared" ca="1" si="11"/>
        <v/>
      </c>
      <c r="H48" s="7" t="str">
        <f t="shared" si="12"/>
        <v/>
      </c>
      <c r="I48" s="25">
        <f t="shared" ca="1" si="16"/>
        <v>12.035649776071738</v>
      </c>
      <c r="J48" s="27">
        <f t="shared" ca="1" si="13"/>
        <v>26.412014072612379</v>
      </c>
      <c r="K48" s="27">
        <f t="shared" ca="1" si="14"/>
        <v>8.6800404984349502</v>
      </c>
      <c r="L48" s="27">
        <f t="shared" ca="1" si="15"/>
        <v>7.06199994787851</v>
      </c>
      <c r="M48" s="25">
        <f t="shared" ca="1" si="17"/>
        <v>2.8333988397458714</v>
      </c>
      <c r="N48" s="25">
        <f t="shared" ca="1" si="17"/>
        <v>3.6757731668977653</v>
      </c>
      <c r="O48" s="25">
        <f t="shared" ca="1" si="17"/>
        <v>3.7494771786495993</v>
      </c>
      <c r="P48" s="25">
        <f t="shared" ca="1" si="17"/>
        <v>3.7303710285061573</v>
      </c>
      <c r="Q48" s="25">
        <f t="shared" ca="1" si="17"/>
        <v>3.6372555066208379</v>
      </c>
      <c r="T48"/>
    </row>
    <row r="49" spans="1:20" ht="15" customHeight="1" x14ac:dyDescent="0.2">
      <c r="A49" s="16" t="s">
        <v>197</v>
      </c>
      <c r="B49" s="17" t="s">
        <v>163</v>
      </c>
      <c r="C49" s="16" t="s">
        <v>25</v>
      </c>
      <c r="D49" s="16" t="s">
        <v>225</v>
      </c>
      <c r="E49" s="15">
        <f t="shared" ca="1" si="9"/>
        <v>13</v>
      </c>
      <c r="F49" s="7">
        <f t="shared" ca="1" si="10"/>
        <v>73.752076622159962</v>
      </c>
      <c r="G49" s="15" t="str">
        <f t="shared" ca="1" si="11"/>
        <v/>
      </c>
      <c r="H49" s="7" t="str">
        <f t="shared" si="12"/>
        <v/>
      </c>
      <c r="I49" s="25">
        <f t="shared" ca="1" si="16"/>
        <v>14.6522292743731</v>
      </c>
      <c r="J49" s="27">
        <f t="shared" ca="1" si="13"/>
        <v>26.412014072612379</v>
      </c>
      <c r="K49" s="27">
        <f t="shared" ca="1" si="14"/>
        <v>8.6800404984349502</v>
      </c>
      <c r="L49" s="27">
        <f t="shared" ca="1" si="15"/>
        <v>7.06199994787851</v>
      </c>
      <c r="M49" s="25">
        <f t="shared" ca="1" si="17"/>
        <v>3.6443555646813071</v>
      </c>
      <c r="N49" s="25">
        <f t="shared" ca="1" si="17"/>
        <v>3.2498481229966809</v>
      </c>
      <c r="O49" s="25">
        <f t="shared" ca="1" si="17"/>
        <v>3.1167648984222365</v>
      </c>
      <c r="P49" s="25">
        <f t="shared" ca="1" si="17"/>
        <v>3.86851244822941</v>
      </c>
      <c r="Q49" s="25">
        <f t="shared" ca="1" si="17"/>
        <v>3.066311794531388</v>
      </c>
      <c r="T49"/>
    </row>
    <row r="50" spans="1:20" ht="15" customHeight="1" x14ac:dyDescent="0.2">
      <c r="A50" s="16" t="s">
        <v>197</v>
      </c>
      <c r="B50" s="17" t="s">
        <v>176</v>
      </c>
      <c r="C50" s="16" t="s">
        <v>69</v>
      </c>
      <c r="D50" s="16" t="s">
        <v>225</v>
      </c>
      <c r="E50" s="15">
        <f t="shared" ca="1" si="9"/>
        <v>39</v>
      </c>
      <c r="F50" s="7">
        <f t="shared" ca="1" si="10"/>
        <v>69.588432985198196</v>
      </c>
      <c r="G50" s="15" t="str">
        <f t="shared" ca="1" si="11"/>
        <v/>
      </c>
      <c r="H50" s="7" t="str">
        <f t="shared" si="12"/>
        <v/>
      </c>
      <c r="I50" s="25">
        <f t="shared" ca="1" si="16"/>
        <v>10.677861856265498</v>
      </c>
      <c r="J50" s="27">
        <f t="shared" ca="1" si="13"/>
        <v>26.412014072612379</v>
      </c>
      <c r="K50" s="27">
        <f t="shared" ca="1" si="14"/>
        <v>8.6800404984349502</v>
      </c>
      <c r="L50" s="27">
        <f t="shared" ca="1" si="15"/>
        <v>7.06199994787851</v>
      </c>
      <c r="M50" s="25">
        <f t="shared" ca="1" si="17"/>
        <v>3.1301949671342149</v>
      </c>
      <c r="N50" s="25">
        <f t="shared" ca="1" si="17"/>
        <v>4.2637785657233325</v>
      </c>
      <c r="O50" s="25">
        <f t="shared" ca="1" si="17"/>
        <v>3.4566498655298221</v>
      </c>
      <c r="P50" s="25">
        <f t="shared" ca="1" si="17"/>
        <v>3.0510979638383455</v>
      </c>
      <c r="Q50" s="25">
        <f t="shared" ca="1" si="17"/>
        <v>2.8547952477811447</v>
      </c>
      <c r="T50"/>
    </row>
    <row r="51" spans="1:20" ht="15" customHeight="1" x14ac:dyDescent="0.2">
      <c r="A51" s="16" t="s">
        <v>202</v>
      </c>
      <c r="B51" s="17" t="s">
        <v>157</v>
      </c>
      <c r="C51" s="16" t="s">
        <v>47</v>
      </c>
      <c r="D51" s="16" t="s">
        <v>225</v>
      </c>
      <c r="E51" s="15" t="str">
        <f t="shared" ca="1" si="9"/>
        <v/>
      </c>
      <c r="F51" s="7" t="str">
        <f t="shared" si="10"/>
        <v/>
      </c>
      <c r="G51" s="15">
        <f t="shared" ca="1" si="11"/>
        <v>8</v>
      </c>
      <c r="H51" s="7">
        <f t="shared" ca="1" si="12"/>
        <v>75.540027442095251</v>
      </c>
      <c r="I51" s="25">
        <f t="shared" ca="1" si="16"/>
        <v>13.840232158836724</v>
      </c>
      <c r="J51" s="27">
        <f t="shared" ca="1" si="13"/>
        <v>26.412014072612379</v>
      </c>
      <c r="K51" s="27">
        <f t="shared" ca="1" si="14"/>
        <v>8.6800404984349502</v>
      </c>
      <c r="L51" s="27">
        <f t="shared" ca="1" si="15"/>
        <v>7.06199994787851</v>
      </c>
      <c r="M51" s="25">
        <f t="shared" ca="1" si="17"/>
        <v>4.6467267319802952</v>
      </c>
      <c r="N51" s="25">
        <f t="shared" ca="1" si="17"/>
        <v>3.6055324529215147</v>
      </c>
      <c r="O51" s="25">
        <f t="shared" ca="1" si="17"/>
        <v>4.0495548061247293</v>
      </c>
      <c r="P51" s="25">
        <f t="shared" ca="1" si="17"/>
        <v>4.1433625090731763</v>
      </c>
      <c r="Q51" s="25">
        <f t="shared" ca="1" si="17"/>
        <v>3.1005642642329736</v>
      </c>
      <c r="T51"/>
    </row>
    <row r="52" spans="1:20" ht="15" customHeight="1" x14ac:dyDescent="0.2">
      <c r="A52" s="16" t="s">
        <v>202</v>
      </c>
      <c r="B52" s="17" t="s">
        <v>178</v>
      </c>
      <c r="C52" s="16" t="s">
        <v>39</v>
      </c>
      <c r="D52" s="16" t="s">
        <v>225</v>
      </c>
      <c r="E52" s="15" t="str">
        <f t="shared" ca="1" si="9"/>
        <v/>
      </c>
      <c r="F52" s="7" t="str">
        <f t="shared" si="10"/>
        <v/>
      </c>
      <c r="G52" s="15">
        <f t="shared" ca="1" si="11"/>
        <v>15</v>
      </c>
      <c r="H52" s="7">
        <f t="shared" ca="1" si="12"/>
        <v>73.088899197435225</v>
      </c>
      <c r="I52" s="25">
        <f t="shared" ca="1" si="16"/>
        <v>13.542611741852422</v>
      </c>
      <c r="J52" s="27">
        <f t="shared" ca="1" si="13"/>
        <v>26.412014072612379</v>
      </c>
      <c r="K52" s="27">
        <f t="shared" ca="1" si="14"/>
        <v>8.6800404984349502</v>
      </c>
      <c r="L52" s="27">
        <f t="shared" ca="1" si="15"/>
        <v>7.06199994787851</v>
      </c>
      <c r="M52" s="25">
        <f t="shared" ca="1" si="17"/>
        <v>3.4035935686434011</v>
      </c>
      <c r="N52" s="25">
        <f t="shared" ca="1" si="17"/>
        <v>3.663894192793463</v>
      </c>
      <c r="O52" s="25">
        <f t="shared" ca="1" si="17"/>
        <v>3.4955926480189605</v>
      </c>
      <c r="P52" s="25">
        <f t="shared" ca="1" si="17"/>
        <v>4.0734751498110775</v>
      </c>
      <c r="Q52" s="25">
        <f t="shared" ca="1" si="17"/>
        <v>2.7556773773900556</v>
      </c>
      <c r="T52"/>
    </row>
    <row r="53" spans="1:20" ht="15" customHeight="1" x14ac:dyDescent="0.2">
      <c r="A53" s="16" t="s">
        <v>202</v>
      </c>
      <c r="B53" s="17" t="s">
        <v>187</v>
      </c>
      <c r="C53" s="16" t="s">
        <v>82</v>
      </c>
      <c r="D53" s="16" t="s">
        <v>225</v>
      </c>
      <c r="E53" s="15" t="str">
        <f t="shared" ca="1" si="9"/>
        <v/>
      </c>
      <c r="F53" s="7" t="str">
        <f t="shared" si="10"/>
        <v/>
      </c>
      <c r="G53" s="15">
        <f t="shared" ca="1" si="11"/>
        <v>34</v>
      </c>
      <c r="H53" s="7">
        <f t="shared" ca="1" si="12"/>
        <v>68.246849860367391</v>
      </c>
      <c r="I53" s="25">
        <f t="shared" ca="1" si="16"/>
        <v>7.830735861026815</v>
      </c>
      <c r="J53" s="27">
        <f t="shared" ca="1" si="13"/>
        <v>26.412014072612379</v>
      </c>
      <c r="K53" s="27">
        <f t="shared" ca="1" si="14"/>
        <v>8.6800404984349502</v>
      </c>
      <c r="L53" s="27">
        <f t="shared" ca="1" si="15"/>
        <v>7.06199994787851</v>
      </c>
      <c r="M53" s="25">
        <f t="shared" ca="1" si="17"/>
        <v>3.0241671740032579</v>
      </c>
      <c r="N53" s="25">
        <f t="shared" ca="1" si="17"/>
        <v>4.183674082089933</v>
      </c>
      <c r="O53" s="25">
        <f t="shared" ca="1" si="17"/>
        <v>4.3714575733588257</v>
      </c>
      <c r="P53" s="25">
        <f t="shared" ca="1" si="17"/>
        <v>3.0666002165141686</v>
      </c>
      <c r="Q53" s="25">
        <f t="shared" ca="1" si="17"/>
        <v>3.6161604344485521</v>
      </c>
      <c r="T53"/>
    </row>
    <row r="54" spans="1:20" ht="15" customHeight="1" x14ac:dyDescent="0.2">
      <c r="A54" s="16" t="s">
        <v>197</v>
      </c>
      <c r="B54" s="17" t="s">
        <v>115</v>
      </c>
      <c r="C54" s="16" t="s">
        <v>70</v>
      </c>
      <c r="D54" s="16" t="s">
        <v>218</v>
      </c>
      <c r="E54" s="15">
        <f t="shared" ref="E54:E85" ca="1" si="18">IF(F54="","",RANK(F54,OFFSET(F$22,0,0,$A$2,1)))</f>
        <v>6</v>
      </c>
      <c r="F54" s="7">
        <f t="shared" ref="F54:F85" ca="1" si="19">IF($A54=B$2,SUM($I54:$Q54),"")</f>
        <v>75.715963954212157</v>
      </c>
      <c r="G54" s="15" t="str">
        <f t="shared" ref="G54:G85" ca="1" si="20">IF(H54="","",RANK(H54,OFFSET(H$22,0,0,$A$2,1)))</f>
        <v/>
      </c>
      <c r="H54" s="7" t="str">
        <f t="shared" ref="H54:H85" si="21">IF($A54=C$2,SUM($I54:$Q54),"")</f>
        <v/>
      </c>
      <c r="I54" s="25">
        <f t="shared" ca="1" si="16"/>
        <v>14.126013744768095</v>
      </c>
      <c r="J54" s="27">
        <f t="shared" ref="J54:J85" ca="1" si="22">VLOOKUP($D54,$T$5:$W$21,2,0)</f>
        <v>28.178410152475383</v>
      </c>
      <c r="K54" s="27">
        <f t="shared" ref="K54:K85" ca="1" si="23">VLOOKUP($D54,$T$5:$W$21,3,0)</f>
        <v>6.6095195725076703</v>
      </c>
      <c r="L54" s="27">
        <f t="shared" ref="L54:L85" ca="1" si="24">VLOOKUP($D54,$T$5:$W$21,4,0)</f>
        <v>7.403951686281208</v>
      </c>
      <c r="M54" s="25">
        <f t="shared" ca="1" si="17"/>
        <v>3.6398539309411286</v>
      </c>
      <c r="N54" s="25">
        <f t="shared" ca="1" si="17"/>
        <v>4.061575868364538</v>
      </c>
      <c r="O54" s="25">
        <f t="shared" ca="1" si="17"/>
        <v>4.3193594879825561</v>
      </c>
      <c r="P54" s="25">
        <f t="shared" ca="1" si="17"/>
        <v>3.6480839539642549</v>
      </c>
      <c r="Q54" s="25">
        <f t="shared" ca="1" si="17"/>
        <v>3.7291955569273023</v>
      </c>
      <c r="T54"/>
    </row>
    <row r="55" spans="1:20" ht="15" customHeight="1" x14ac:dyDescent="0.2">
      <c r="A55" s="16" t="s">
        <v>197</v>
      </c>
      <c r="B55" s="17" t="s">
        <v>119</v>
      </c>
      <c r="C55" s="16" t="s">
        <v>68</v>
      </c>
      <c r="D55" s="16" t="s">
        <v>218</v>
      </c>
      <c r="E55" s="15">
        <f t="shared" ca="1" si="18"/>
        <v>38</v>
      </c>
      <c r="F55" s="7">
        <f t="shared" ca="1" si="19"/>
        <v>69.968448139717864</v>
      </c>
      <c r="G55" s="15" t="str">
        <f t="shared" ca="1" si="20"/>
        <v/>
      </c>
      <c r="H55" s="7" t="str">
        <f t="shared" si="21"/>
        <v/>
      </c>
      <c r="I55" s="25">
        <f t="shared" ca="1" si="16"/>
        <v>11.298686594360387</v>
      </c>
      <c r="J55" s="27">
        <f t="shared" ca="1" si="22"/>
        <v>28.178410152475383</v>
      </c>
      <c r="K55" s="27">
        <f t="shared" ca="1" si="23"/>
        <v>6.6095195725076703</v>
      </c>
      <c r="L55" s="27">
        <f t="shared" ca="1" si="24"/>
        <v>7.403951686281208</v>
      </c>
      <c r="M55" s="25">
        <f t="shared" ref="M55:Q86" ca="1" si="25">NORMINV(RAND(),3.5,0.5)</f>
        <v>4.038994960702138</v>
      </c>
      <c r="N55" s="25">
        <f t="shared" ca="1" si="25"/>
        <v>2.0484600160189377</v>
      </c>
      <c r="O55" s="25">
        <f t="shared" ca="1" si="25"/>
        <v>4.0752376367343466</v>
      </c>
      <c r="P55" s="25">
        <f t="shared" ca="1" si="25"/>
        <v>3.1638028117769426</v>
      </c>
      <c r="Q55" s="25">
        <f t="shared" ca="1" si="25"/>
        <v>3.1513847088608506</v>
      </c>
      <c r="T55"/>
    </row>
    <row r="56" spans="1:20" ht="15" customHeight="1" x14ac:dyDescent="0.2">
      <c r="A56" s="16" t="s">
        <v>197</v>
      </c>
      <c r="B56" s="17" t="s">
        <v>189</v>
      </c>
      <c r="C56" s="16" t="s">
        <v>34</v>
      </c>
      <c r="D56" s="16" t="s">
        <v>218</v>
      </c>
      <c r="E56" s="15">
        <f t="shared" ca="1" si="18"/>
        <v>5</v>
      </c>
      <c r="F56" s="7">
        <f t="shared" ca="1" si="19"/>
        <v>76.176684204385424</v>
      </c>
      <c r="G56" s="15" t="str">
        <f t="shared" ca="1" si="20"/>
        <v/>
      </c>
      <c r="H56" s="7" t="str">
        <f t="shared" si="21"/>
        <v/>
      </c>
      <c r="I56" s="25">
        <f t="shared" ca="1" si="16"/>
        <v>14.794693099985329</v>
      </c>
      <c r="J56" s="27">
        <f t="shared" ca="1" si="22"/>
        <v>28.178410152475383</v>
      </c>
      <c r="K56" s="27">
        <f t="shared" ca="1" si="23"/>
        <v>6.6095195725076703</v>
      </c>
      <c r="L56" s="27">
        <f t="shared" ca="1" si="24"/>
        <v>7.403951686281208</v>
      </c>
      <c r="M56" s="25">
        <f t="shared" ca="1" si="25"/>
        <v>3.9161241147366619</v>
      </c>
      <c r="N56" s="25">
        <f t="shared" ca="1" si="25"/>
        <v>2.9671558062259709</v>
      </c>
      <c r="O56" s="25">
        <f t="shared" ca="1" si="25"/>
        <v>4.5008089672385809</v>
      </c>
      <c r="P56" s="25">
        <f t="shared" ca="1" si="25"/>
        <v>3.3480387816196289</v>
      </c>
      <c r="Q56" s="25">
        <f t="shared" ca="1" si="25"/>
        <v>4.4579820233149769</v>
      </c>
      <c r="T56"/>
    </row>
    <row r="57" spans="1:20" ht="15" customHeight="1" x14ac:dyDescent="0.2">
      <c r="A57" s="16" t="s">
        <v>202</v>
      </c>
      <c r="B57" s="17" t="s">
        <v>132</v>
      </c>
      <c r="C57" s="16" t="s">
        <v>88</v>
      </c>
      <c r="D57" s="16" t="s">
        <v>218</v>
      </c>
      <c r="E57" s="15" t="str">
        <f t="shared" ca="1" si="18"/>
        <v/>
      </c>
      <c r="F57" s="7" t="str">
        <f t="shared" si="19"/>
        <v/>
      </c>
      <c r="G57" s="15">
        <f t="shared" ca="1" si="20"/>
        <v>3</v>
      </c>
      <c r="H57" s="7">
        <f t="shared" ca="1" si="21"/>
        <v>77.508996011568939</v>
      </c>
      <c r="I57" s="25">
        <f t="shared" ca="1" si="16"/>
        <v>16.242395639692486</v>
      </c>
      <c r="J57" s="27">
        <f t="shared" ca="1" si="22"/>
        <v>28.178410152475383</v>
      </c>
      <c r="K57" s="27">
        <f t="shared" ca="1" si="23"/>
        <v>6.6095195725076703</v>
      </c>
      <c r="L57" s="27">
        <f t="shared" ca="1" si="24"/>
        <v>7.403951686281208</v>
      </c>
      <c r="M57" s="25">
        <f t="shared" ca="1" si="25"/>
        <v>3.8887605153140616</v>
      </c>
      <c r="N57" s="25">
        <f t="shared" ca="1" si="25"/>
        <v>3.4824652336454047</v>
      </c>
      <c r="O57" s="25">
        <f t="shared" ca="1" si="25"/>
        <v>4.0207666568519196</v>
      </c>
      <c r="P57" s="25">
        <f t="shared" ca="1" si="25"/>
        <v>3.7972002063311758</v>
      </c>
      <c r="Q57" s="25">
        <f t="shared" ca="1" si="25"/>
        <v>3.8855263484696341</v>
      </c>
      <c r="T57"/>
    </row>
    <row r="58" spans="1:20" ht="15" customHeight="1" x14ac:dyDescent="0.2">
      <c r="A58" s="16" t="s">
        <v>202</v>
      </c>
      <c r="B58" s="17" t="s">
        <v>137</v>
      </c>
      <c r="C58" s="16" t="s">
        <v>73</v>
      </c>
      <c r="D58" s="16" t="s">
        <v>218</v>
      </c>
      <c r="E58" s="15" t="str">
        <f t="shared" ca="1" si="18"/>
        <v/>
      </c>
      <c r="F58" s="7" t="str">
        <f t="shared" si="19"/>
        <v/>
      </c>
      <c r="G58" s="15">
        <f t="shared" ca="1" si="20"/>
        <v>11</v>
      </c>
      <c r="H58" s="7">
        <f t="shared" ca="1" si="21"/>
        <v>74.103095353709435</v>
      </c>
      <c r="I58" s="25">
        <f t="shared" ca="1" si="16"/>
        <v>13.096337018080636</v>
      </c>
      <c r="J58" s="27">
        <f t="shared" ca="1" si="22"/>
        <v>28.178410152475383</v>
      </c>
      <c r="K58" s="27">
        <f t="shared" ca="1" si="23"/>
        <v>6.6095195725076703</v>
      </c>
      <c r="L58" s="27">
        <f t="shared" ca="1" si="24"/>
        <v>7.403951686281208</v>
      </c>
      <c r="M58" s="25">
        <f t="shared" ca="1" si="25"/>
        <v>3.3408607635278975</v>
      </c>
      <c r="N58" s="25">
        <f t="shared" ca="1" si="25"/>
        <v>4.0452180573823444</v>
      </c>
      <c r="O58" s="25">
        <f t="shared" ca="1" si="25"/>
        <v>4.0216714907747333</v>
      </c>
      <c r="P58" s="25">
        <f t="shared" ca="1" si="25"/>
        <v>3.6279258288910308</v>
      </c>
      <c r="Q58" s="25">
        <f t="shared" ca="1" si="25"/>
        <v>3.7792007837885202</v>
      </c>
      <c r="T58"/>
    </row>
    <row r="59" spans="1:20" ht="15" customHeight="1" x14ac:dyDescent="0.2">
      <c r="A59" s="16" t="s">
        <v>197</v>
      </c>
      <c r="B59" s="17" t="s">
        <v>138</v>
      </c>
      <c r="C59" s="16" t="s">
        <v>15</v>
      </c>
      <c r="D59" s="16" t="s">
        <v>223</v>
      </c>
      <c r="E59" s="15">
        <f t="shared" ca="1" si="18"/>
        <v>4</v>
      </c>
      <c r="F59" s="7">
        <f t="shared" ca="1" si="19"/>
        <v>76.237346098748773</v>
      </c>
      <c r="G59" s="15" t="str">
        <f t="shared" ca="1" si="20"/>
        <v/>
      </c>
      <c r="H59" s="7" t="str">
        <f t="shared" si="21"/>
        <v/>
      </c>
      <c r="I59" s="25">
        <f t="shared" ca="1" si="16"/>
        <v>13.806778663827755</v>
      </c>
      <c r="J59" s="27">
        <f t="shared" ca="1" si="22"/>
        <v>30.8850422899149</v>
      </c>
      <c r="K59" s="27">
        <f t="shared" ca="1" si="23"/>
        <v>6.1751640900769615</v>
      </c>
      <c r="L59" s="27">
        <f t="shared" ca="1" si="24"/>
        <v>7.1786388714975207</v>
      </c>
      <c r="M59" s="25">
        <f t="shared" ca="1" si="25"/>
        <v>3.9029184922470375</v>
      </c>
      <c r="N59" s="25">
        <f t="shared" ca="1" si="25"/>
        <v>3.925346212153225</v>
      </c>
      <c r="O59" s="25">
        <f t="shared" ca="1" si="25"/>
        <v>4.3755563345738313</v>
      </c>
      <c r="P59" s="25">
        <f t="shared" ca="1" si="25"/>
        <v>2.9489790628684664</v>
      </c>
      <c r="Q59" s="25">
        <f t="shared" ca="1" si="25"/>
        <v>3.0389220815890772</v>
      </c>
      <c r="T59"/>
    </row>
    <row r="60" spans="1:20" ht="15" customHeight="1" x14ac:dyDescent="0.2">
      <c r="A60" s="16" t="s">
        <v>197</v>
      </c>
      <c r="B60" s="17" t="s">
        <v>139</v>
      </c>
      <c r="C60" s="16" t="s">
        <v>16</v>
      </c>
      <c r="D60" s="16" t="s">
        <v>223</v>
      </c>
      <c r="E60" s="15">
        <f t="shared" ca="1" si="18"/>
        <v>2</v>
      </c>
      <c r="F60" s="7">
        <f t="shared" ca="1" si="19"/>
        <v>78.681899643915372</v>
      </c>
      <c r="G60" s="15" t="str">
        <f t="shared" ca="1" si="20"/>
        <v/>
      </c>
      <c r="H60" s="7" t="str">
        <f t="shared" si="21"/>
        <v/>
      </c>
      <c r="I60" s="25">
        <f t="shared" ca="1" si="16"/>
        <v>15.416077166879059</v>
      </c>
      <c r="J60" s="27">
        <f t="shared" ca="1" si="22"/>
        <v>30.8850422899149</v>
      </c>
      <c r="K60" s="27">
        <f t="shared" ca="1" si="23"/>
        <v>6.1751640900769615</v>
      </c>
      <c r="L60" s="27">
        <f t="shared" ca="1" si="24"/>
        <v>7.1786388714975207</v>
      </c>
      <c r="M60" s="25">
        <f t="shared" ca="1" si="25"/>
        <v>4.2247442993295534</v>
      </c>
      <c r="N60" s="25">
        <f t="shared" ca="1" si="25"/>
        <v>3.6704336197198035</v>
      </c>
      <c r="O60" s="25">
        <f t="shared" ca="1" si="25"/>
        <v>4.044964017169856</v>
      </c>
      <c r="P60" s="25">
        <f t="shared" ca="1" si="25"/>
        <v>3.8938980448569982</v>
      </c>
      <c r="Q60" s="25">
        <f t="shared" ca="1" si="25"/>
        <v>3.1929372444707238</v>
      </c>
      <c r="T60"/>
    </row>
    <row r="61" spans="1:20" ht="15" customHeight="1" x14ac:dyDescent="0.2">
      <c r="A61" s="16" t="s">
        <v>197</v>
      </c>
      <c r="B61" s="17" t="s">
        <v>145</v>
      </c>
      <c r="C61" s="16" t="s">
        <v>61</v>
      </c>
      <c r="D61" s="16" t="s">
        <v>223</v>
      </c>
      <c r="E61" s="15">
        <f t="shared" ca="1" si="18"/>
        <v>1</v>
      </c>
      <c r="F61" s="7">
        <f t="shared" ca="1" si="19"/>
        <v>79.042392886853051</v>
      </c>
      <c r="G61" s="15" t="str">
        <f t="shared" ca="1" si="20"/>
        <v/>
      </c>
      <c r="H61" s="7" t="str">
        <f t="shared" si="21"/>
        <v/>
      </c>
      <c r="I61" s="25">
        <f t="shared" ca="1" si="16"/>
        <v>16.307042928260294</v>
      </c>
      <c r="J61" s="27">
        <f t="shared" ca="1" si="22"/>
        <v>30.8850422899149</v>
      </c>
      <c r="K61" s="27">
        <f t="shared" ca="1" si="23"/>
        <v>6.1751640900769615</v>
      </c>
      <c r="L61" s="27">
        <f t="shared" ca="1" si="24"/>
        <v>7.1786388714975207</v>
      </c>
      <c r="M61" s="25">
        <f t="shared" ca="1" si="25"/>
        <v>4.2998742678092157</v>
      </c>
      <c r="N61" s="25">
        <f t="shared" ca="1" si="25"/>
        <v>3.8674751860452186</v>
      </c>
      <c r="O61" s="25">
        <f t="shared" ca="1" si="25"/>
        <v>3.1109954562910556</v>
      </c>
      <c r="P61" s="25">
        <f t="shared" ca="1" si="25"/>
        <v>3.6400568915001781</v>
      </c>
      <c r="Q61" s="25">
        <f t="shared" ca="1" si="25"/>
        <v>3.5781029054577216</v>
      </c>
      <c r="T61"/>
    </row>
    <row r="62" spans="1:20" ht="15" customHeight="1" x14ac:dyDescent="0.2">
      <c r="A62" s="16" t="s">
        <v>197</v>
      </c>
      <c r="B62" s="17" t="s">
        <v>148</v>
      </c>
      <c r="C62" s="16" t="s">
        <v>65</v>
      </c>
      <c r="D62" s="16" t="s">
        <v>223</v>
      </c>
      <c r="E62" s="15">
        <f t="shared" ca="1" si="18"/>
        <v>7</v>
      </c>
      <c r="F62" s="7">
        <f t="shared" ca="1" si="19"/>
        <v>75.650143398055818</v>
      </c>
      <c r="G62" s="15" t="str">
        <f t="shared" ca="1" si="20"/>
        <v/>
      </c>
      <c r="H62" s="7" t="str">
        <f t="shared" si="21"/>
        <v/>
      </c>
      <c r="I62" s="25">
        <f t="shared" ca="1" si="16"/>
        <v>13.423556069659305</v>
      </c>
      <c r="J62" s="27">
        <f t="shared" ca="1" si="22"/>
        <v>30.8850422899149</v>
      </c>
      <c r="K62" s="27">
        <f t="shared" ca="1" si="23"/>
        <v>6.1751640900769615</v>
      </c>
      <c r="L62" s="27">
        <f t="shared" ca="1" si="24"/>
        <v>7.1786388714975207</v>
      </c>
      <c r="M62" s="25">
        <f t="shared" ca="1" si="25"/>
        <v>3.5796743937674211</v>
      </c>
      <c r="N62" s="25">
        <f t="shared" ca="1" si="25"/>
        <v>3.4026500806999516</v>
      </c>
      <c r="O62" s="25">
        <f t="shared" ca="1" si="25"/>
        <v>3.2859269101951134</v>
      </c>
      <c r="P62" s="25">
        <f t="shared" ca="1" si="25"/>
        <v>3.6710672758883125</v>
      </c>
      <c r="Q62" s="25">
        <f t="shared" ca="1" si="25"/>
        <v>4.0484234163563286</v>
      </c>
      <c r="T62"/>
    </row>
    <row r="63" spans="1:20" ht="15" customHeight="1" x14ac:dyDescent="0.2">
      <c r="A63" s="16" t="s">
        <v>197</v>
      </c>
      <c r="B63" s="17" t="s">
        <v>133</v>
      </c>
      <c r="C63" s="16" t="s">
        <v>13</v>
      </c>
      <c r="D63" s="16" t="s">
        <v>220</v>
      </c>
      <c r="E63" s="15">
        <f t="shared" ca="1" si="18"/>
        <v>19</v>
      </c>
      <c r="F63" s="7">
        <f t="shared" ca="1" si="19"/>
        <v>73.462064769429318</v>
      </c>
      <c r="G63" s="15" t="str">
        <f t="shared" ca="1" si="20"/>
        <v/>
      </c>
      <c r="H63" s="7" t="str">
        <f t="shared" si="21"/>
        <v/>
      </c>
      <c r="I63" s="25">
        <f t="shared" ca="1" si="16"/>
        <v>16.338996385266434</v>
      </c>
      <c r="J63" s="27">
        <f t="shared" ca="1" si="22"/>
        <v>27.914060781958124</v>
      </c>
      <c r="K63" s="27">
        <f t="shared" ca="1" si="23"/>
        <v>4.4059459050280942</v>
      </c>
      <c r="L63" s="27">
        <f t="shared" ca="1" si="24"/>
        <v>6.8433130212621665</v>
      </c>
      <c r="M63" s="25">
        <f t="shared" ca="1" si="25"/>
        <v>3.7250136666001468</v>
      </c>
      <c r="N63" s="25">
        <f t="shared" ca="1" si="25"/>
        <v>3.5822895203206326</v>
      </c>
      <c r="O63" s="25">
        <f t="shared" ca="1" si="25"/>
        <v>3.7008431622509748</v>
      </c>
      <c r="P63" s="25">
        <f t="shared" ca="1" si="25"/>
        <v>3.5908460366474291</v>
      </c>
      <c r="Q63" s="25">
        <f t="shared" ca="1" si="25"/>
        <v>3.3607562900953165</v>
      </c>
      <c r="T63"/>
    </row>
    <row r="64" spans="1:20" ht="15" customHeight="1" x14ac:dyDescent="0.2">
      <c r="A64" s="16" t="s">
        <v>197</v>
      </c>
      <c r="B64" s="17" t="s">
        <v>164</v>
      </c>
      <c r="C64" s="16" t="s">
        <v>56</v>
      </c>
      <c r="D64" s="16" t="s">
        <v>220</v>
      </c>
      <c r="E64" s="15">
        <f t="shared" ca="1" si="18"/>
        <v>33</v>
      </c>
      <c r="F64" s="7">
        <f t="shared" ca="1" si="19"/>
        <v>70.942301047068824</v>
      </c>
      <c r="G64" s="15" t="str">
        <f t="shared" ca="1" si="20"/>
        <v/>
      </c>
      <c r="H64" s="7" t="str">
        <f t="shared" si="21"/>
        <v/>
      </c>
      <c r="I64" s="25">
        <f t="shared" ca="1" si="16"/>
        <v>14.495518467491078</v>
      </c>
      <c r="J64" s="27">
        <f t="shared" ca="1" si="22"/>
        <v>27.914060781958124</v>
      </c>
      <c r="K64" s="27">
        <f t="shared" ca="1" si="23"/>
        <v>4.4059459050280942</v>
      </c>
      <c r="L64" s="27">
        <f t="shared" ca="1" si="24"/>
        <v>6.8433130212621665</v>
      </c>
      <c r="M64" s="25">
        <f t="shared" ca="1" si="25"/>
        <v>3.6976899504677911</v>
      </c>
      <c r="N64" s="25">
        <f t="shared" ca="1" si="25"/>
        <v>3.8789469631942919</v>
      </c>
      <c r="O64" s="25">
        <f t="shared" ca="1" si="25"/>
        <v>3.0615859284532592</v>
      </c>
      <c r="P64" s="25">
        <f t="shared" ca="1" si="25"/>
        <v>2.6128790338838712</v>
      </c>
      <c r="Q64" s="25">
        <f t="shared" ca="1" si="25"/>
        <v>4.0323609953301327</v>
      </c>
      <c r="T64"/>
    </row>
    <row r="65" spans="1:20" ht="15" customHeight="1" x14ac:dyDescent="0.2">
      <c r="A65" s="16" t="s">
        <v>197</v>
      </c>
      <c r="B65" s="17" t="s">
        <v>166</v>
      </c>
      <c r="C65" s="16" t="s">
        <v>27</v>
      </c>
      <c r="D65" s="16" t="s">
        <v>220</v>
      </c>
      <c r="E65" s="15">
        <f t="shared" ca="1" si="18"/>
        <v>27</v>
      </c>
      <c r="F65" s="7">
        <f t="shared" ca="1" si="19"/>
        <v>71.558266857833459</v>
      </c>
      <c r="G65" s="15" t="str">
        <f t="shared" ca="1" si="20"/>
        <v/>
      </c>
      <c r="H65" s="7" t="str">
        <f t="shared" si="21"/>
        <v/>
      </c>
      <c r="I65" s="25">
        <f t="shared" ca="1" si="16"/>
        <v>13.929875080966859</v>
      </c>
      <c r="J65" s="27">
        <f t="shared" ca="1" si="22"/>
        <v>27.914060781958124</v>
      </c>
      <c r="K65" s="27">
        <f t="shared" ca="1" si="23"/>
        <v>4.4059459050280942</v>
      </c>
      <c r="L65" s="27">
        <f t="shared" ca="1" si="24"/>
        <v>6.8433130212621665</v>
      </c>
      <c r="M65" s="25">
        <f t="shared" ca="1" si="25"/>
        <v>3.5496674529891208</v>
      </c>
      <c r="N65" s="25">
        <f t="shared" ca="1" si="25"/>
        <v>4.1941860466845551</v>
      </c>
      <c r="O65" s="25">
        <f t="shared" ca="1" si="25"/>
        <v>3.0357290625185036</v>
      </c>
      <c r="P65" s="25">
        <f t="shared" ca="1" si="25"/>
        <v>4.0634354885671158</v>
      </c>
      <c r="Q65" s="25">
        <f t="shared" ca="1" si="25"/>
        <v>3.6220540178589311</v>
      </c>
      <c r="T65"/>
    </row>
    <row r="66" spans="1:20" ht="15" customHeight="1" x14ac:dyDescent="0.2">
      <c r="A66" s="16" t="s">
        <v>202</v>
      </c>
      <c r="B66" s="17" t="s">
        <v>123</v>
      </c>
      <c r="C66" s="16" t="s">
        <v>11</v>
      </c>
      <c r="D66" s="16" t="s">
        <v>220</v>
      </c>
      <c r="E66" s="15" t="str">
        <f t="shared" ca="1" si="18"/>
        <v/>
      </c>
      <c r="F66" s="7" t="str">
        <f t="shared" si="19"/>
        <v/>
      </c>
      <c r="G66" s="15">
        <f t="shared" ca="1" si="20"/>
        <v>19</v>
      </c>
      <c r="H66" s="7">
        <f t="shared" ca="1" si="21"/>
        <v>72.111468751223583</v>
      </c>
      <c r="I66" s="25">
        <f t="shared" ca="1" si="16"/>
        <v>15.221737040077901</v>
      </c>
      <c r="J66" s="27">
        <f t="shared" ca="1" si="22"/>
        <v>27.914060781958124</v>
      </c>
      <c r="K66" s="27">
        <f t="shared" ca="1" si="23"/>
        <v>4.4059459050280942</v>
      </c>
      <c r="L66" s="27">
        <f t="shared" ca="1" si="24"/>
        <v>6.8433130212621665</v>
      </c>
      <c r="M66" s="25">
        <f t="shared" ca="1" si="25"/>
        <v>3.6984049723503709</v>
      </c>
      <c r="N66" s="25">
        <f t="shared" ca="1" si="25"/>
        <v>3.9820737725822863</v>
      </c>
      <c r="O66" s="25">
        <f t="shared" ca="1" si="25"/>
        <v>3.9145275659354208</v>
      </c>
      <c r="P66" s="25">
        <f t="shared" ca="1" si="25"/>
        <v>3.3194385314469317</v>
      </c>
      <c r="Q66" s="25">
        <f t="shared" ca="1" si="25"/>
        <v>2.8119671605822849</v>
      </c>
      <c r="T66"/>
    </row>
    <row r="67" spans="1:20" ht="15" customHeight="1" x14ac:dyDescent="0.2">
      <c r="A67" s="16" t="s">
        <v>202</v>
      </c>
      <c r="B67" s="17" t="s">
        <v>124</v>
      </c>
      <c r="C67" s="16" t="s">
        <v>12</v>
      </c>
      <c r="D67" s="16" t="s">
        <v>220</v>
      </c>
      <c r="E67" s="15" t="str">
        <f t="shared" ca="1" si="18"/>
        <v/>
      </c>
      <c r="F67" s="7" t="str">
        <f t="shared" si="19"/>
        <v/>
      </c>
      <c r="G67" s="15">
        <f t="shared" ca="1" si="20"/>
        <v>16</v>
      </c>
      <c r="H67" s="7">
        <f t="shared" ca="1" si="21"/>
        <v>72.66229013406678</v>
      </c>
      <c r="I67" s="25">
        <f t="shared" ca="1" si="16"/>
        <v>16.634487842369573</v>
      </c>
      <c r="J67" s="27">
        <f t="shared" ca="1" si="22"/>
        <v>27.914060781958124</v>
      </c>
      <c r="K67" s="27">
        <f t="shared" ca="1" si="23"/>
        <v>4.4059459050280942</v>
      </c>
      <c r="L67" s="27">
        <f t="shared" ca="1" si="24"/>
        <v>6.8433130212621665</v>
      </c>
      <c r="M67" s="25">
        <f t="shared" ca="1" si="25"/>
        <v>3.5480518287674485</v>
      </c>
      <c r="N67" s="25">
        <f t="shared" ca="1" si="25"/>
        <v>3.4860194089840117</v>
      </c>
      <c r="O67" s="25">
        <f t="shared" ca="1" si="25"/>
        <v>3.9349878023527269</v>
      </c>
      <c r="P67" s="25">
        <f t="shared" ca="1" si="25"/>
        <v>2.549578257972096</v>
      </c>
      <c r="Q67" s="25">
        <f t="shared" ca="1" si="25"/>
        <v>3.3458452853725396</v>
      </c>
      <c r="T67"/>
    </row>
    <row r="68" spans="1:20" ht="15" customHeight="1" x14ac:dyDescent="0.2">
      <c r="A68" s="16" t="s">
        <v>202</v>
      </c>
      <c r="B68" s="17" t="s">
        <v>142</v>
      </c>
      <c r="C68" s="16" t="s">
        <v>67</v>
      </c>
      <c r="D68" s="16" t="s">
        <v>220</v>
      </c>
      <c r="E68" s="15" t="str">
        <f t="shared" ca="1" si="18"/>
        <v/>
      </c>
      <c r="F68" s="7" t="str">
        <f t="shared" si="19"/>
        <v/>
      </c>
      <c r="G68" s="15">
        <f t="shared" ca="1" si="20"/>
        <v>18</v>
      </c>
      <c r="H68" s="7">
        <f t="shared" ca="1" si="21"/>
        <v>72.192035313280272</v>
      </c>
      <c r="I68" s="25">
        <f t="shared" ca="1" si="16"/>
        <v>14.361964454027564</v>
      </c>
      <c r="J68" s="27">
        <f t="shared" ca="1" si="22"/>
        <v>27.914060781958124</v>
      </c>
      <c r="K68" s="27">
        <f t="shared" ca="1" si="23"/>
        <v>4.4059459050280942</v>
      </c>
      <c r="L68" s="27">
        <f t="shared" ca="1" si="24"/>
        <v>6.8433130212621665</v>
      </c>
      <c r="M68" s="25">
        <f t="shared" ca="1" si="25"/>
        <v>4.2149091031184289</v>
      </c>
      <c r="N68" s="25">
        <f t="shared" ca="1" si="25"/>
        <v>2.9664119301949512</v>
      </c>
      <c r="O68" s="25">
        <f t="shared" ca="1" si="25"/>
        <v>3.4772686258696561</v>
      </c>
      <c r="P68" s="25">
        <f t="shared" ca="1" si="25"/>
        <v>3.8321185669259217</v>
      </c>
      <c r="Q68" s="25">
        <f t="shared" ca="1" si="25"/>
        <v>4.1760429248953592</v>
      </c>
      <c r="T68"/>
    </row>
    <row r="69" spans="1:20" ht="15" customHeight="1" x14ac:dyDescent="0.2">
      <c r="A69" s="16" t="s">
        <v>202</v>
      </c>
      <c r="B69" s="17" t="s">
        <v>184</v>
      </c>
      <c r="C69" s="16" t="s">
        <v>49</v>
      </c>
      <c r="D69" s="16" t="s">
        <v>220</v>
      </c>
      <c r="E69" s="15" t="str">
        <f t="shared" ca="1" si="18"/>
        <v/>
      </c>
      <c r="F69" s="7" t="str">
        <f t="shared" si="19"/>
        <v/>
      </c>
      <c r="G69" s="15">
        <f t="shared" ca="1" si="20"/>
        <v>31</v>
      </c>
      <c r="H69" s="7">
        <f t="shared" ca="1" si="21"/>
        <v>69.554967603861613</v>
      </c>
      <c r="I69" s="25">
        <f t="shared" ca="1" si="16"/>
        <v>14.00797037473294</v>
      </c>
      <c r="J69" s="27">
        <f t="shared" ca="1" si="22"/>
        <v>27.914060781958124</v>
      </c>
      <c r="K69" s="27">
        <f t="shared" ca="1" si="23"/>
        <v>4.4059459050280942</v>
      </c>
      <c r="L69" s="27">
        <f t="shared" ca="1" si="24"/>
        <v>6.8433130212621665</v>
      </c>
      <c r="M69" s="25">
        <f t="shared" ca="1" si="25"/>
        <v>2.8319383849689168</v>
      </c>
      <c r="N69" s="25">
        <f t="shared" ca="1" si="25"/>
        <v>3.4558394227964526</v>
      </c>
      <c r="O69" s="25">
        <f t="shared" ca="1" si="25"/>
        <v>3.9731881568180616</v>
      </c>
      <c r="P69" s="25">
        <f t="shared" ca="1" si="25"/>
        <v>3.277810198660339</v>
      </c>
      <c r="Q69" s="25">
        <f t="shared" ca="1" si="25"/>
        <v>2.8449013576365347</v>
      </c>
      <c r="T69"/>
    </row>
    <row r="70" spans="1:20" ht="15" customHeight="1" x14ac:dyDescent="0.2">
      <c r="A70" s="16" t="s">
        <v>202</v>
      </c>
      <c r="B70" s="17" t="s">
        <v>112</v>
      </c>
      <c r="C70" s="16" t="s">
        <v>7</v>
      </c>
      <c r="D70" s="16" t="s">
        <v>211</v>
      </c>
      <c r="E70" s="15" t="str">
        <f t="shared" ca="1" si="18"/>
        <v/>
      </c>
      <c r="F70" s="7" t="str">
        <f t="shared" si="19"/>
        <v/>
      </c>
      <c r="G70" s="15">
        <f t="shared" ca="1" si="20"/>
        <v>35</v>
      </c>
      <c r="H70" s="7">
        <f t="shared" ca="1" si="21"/>
        <v>67.852293680699276</v>
      </c>
      <c r="I70" s="25">
        <f t="shared" ca="1" si="16"/>
        <v>11.61476095854912</v>
      </c>
      <c r="J70" s="27">
        <f t="shared" ca="1" si="22"/>
        <v>29.381381391154598</v>
      </c>
      <c r="K70" s="27">
        <f t="shared" ca="1" si="23"/>
        <v>5.3838496801210898</v>
      </c>
      <c r="L70" s="27">
        <f t="shared" ca="1" si="24"/>
        <v>6.4381551983741065</v>
      </c>
      <c r="M70" s="25">
        <f t="shared" ca="1" si="25"/>
        <v>3.2324695531761258</v>
      </c>
      <c r="N70" s="25">
        <f t="shared" ca="1" si="25"/>
        <v>2.7891559201170102</v>
      </c>
      <c r="O70" s="25">
        <f t="shared" ca="1" si="25"/>
        <v>2.5897482927095625</v>
      </c>
      <c r="P70" s="25">
        <f t="shared" ca="1" si="25"/>
        <v>3.9933500049080095</v>
      </c>
      <c r="Q70" s="25">
        <f t="shared" ca="1" si="25"/>
        <v>2.4294226815896547</v>
      </c>
      <c r="T70"/>
    </row>
    <row r="71" spans="1:20" ht="15" customHeight="1" x14ac:dyDescent="0.2">
      <c r="A71" s="16" t="s">
        <v>202</v>
      </c>
      <c r="B71" s="17" t="s">
        <v>112</v>
      </c>
      <c r="C71" s="16" t="s">
        <v>206</v>
      </c>
      <c r="D71" s="16" t="s">
        <v>211</v>
      </c>
      <c r="E71" s="15" t="str">
        <f t="shared" ca="1" si="18"/>
        <v/>
      </c>
      <c r="F71" s="7" t="str">
        <f t="shared" si="19"/>
        <v/>
      </c>
      <c r="G71" s="15">
        <f t="shared" ca="1" si="20"/>
        <v>26</v>
      </c>
      <c r="H71" s="7">
        <f t="shared" ca="1" si="21"/>
        <v>70.630811432776923</v>
      </c>
      <c r="I71" s="25">
        <f t="shared" ca="1" si="16"/>
        <v>12.273416167297514</v>
      </c>
      <c r="J71" s="27">
        <f t="shared" ca="1" si="22"/>
        <v>29.381381391154598</v>
      </c>
      <c r="K71" s="27">
        <f t="shared" ca="1" si="23"/>
        <v>5.3838496801210898</v>
      </c>
      <c r="L71" s="27">
        <f t="shared" ca="1" si="24"/>
        <v>6.4381551983741065</v>
      </c>
      <c r="M71" s="25">
        <f t="shared" ca="1" si="25"/>
        <v>3.2295938939232562</v>
      </c>
      <c r="N71" s="25">
        <f t="shared" ca="1" si="25"/>
        <v>3.8672605477912678</v>
      </c>
      <c r="O71" s="25">
        <f t="shared" ca="1" si="25"/>
        <v>3.3258857095924661</v>
      </c>
      <c r="P71" s="25">
        <f t="shared" ca="1" si="25"/>
        <v>3.0240270361576438</v>
      </c>
      <c r="Q71" s="25">
        <f t="shared" ca="1" si="25"/>
        <v>3.7072418083649898</v>
      </c>
      <c r="T71"/>
    </row>
    <row r="72" spans="1:20" ht="15" customHeight="1" x14ac:dyDescent="0.2">
      <c r="A72" s="16" t="s">
        <v>202</v>
      </c>
      <c r="B72" s="17" t="s">
        <v>162</v>
      </c>
      <c r="C72" s="16" t="s">
        <v>24</v>
      </c>
      <c r="D72" s="16" t="s">
        <v>211</v>
      </c>
      <c r="E72" s="15" t="str">
        <f t="shared" ca="1" si="18"/>
        <v/>
      </c>
      <c r="F72" s="7" t="str">
        <f t="shared" si="19"/>
        <v/>
      </c>
      <c r="G72" s="15">
        <f t="shared" ca="1" si="20"/>
        <v>24</v>
      </c>
      <c r="H72" s="7">
        <f t="shared" ca="1" si="21"/>
        <v>70.888408865117029</v>
      </c>
      <c r="I72" s="25">
        <f t="shared" ca="1" si="16"/>
        <v>12.339429636163148</v>
      </c>
      <c r="J72" s="27">
        <f t="shared" ca="1" si="22"/>
        <v>29.381381391154598</v>
      </c>
      <c r="K72" s="27">
        <f t="shared" ca="1" si="23"/>
        <v>5.3838496801210898</v>
      </c>
      <c r="L72" s="27">
        <f t="shared" ca="1" si="24"/>
        <v>6.4381551983741065</v>
      </c>
      <c r="M72" s="25">
        <f t="shared" ca="1" si="25"/>
        <v>3.2259452689511625</v>
      </c>
      <c r="N72" s="25">
        <f t="shared" ca="1" si="25"/>
        <v>3.8435904893428856</v>
      </c>
      <c r="O72" s="25">
        <f t="shared" ca="1" si="25"/>
        <v>3.5528348434857442</v>
      </c>
      <c r="P72" s="25">
        <f t="shared" ca="1" si="25"/>
        <v>4.0311746662356889</v>
      </c>
      <c r="Q72" s="25">
        <f t="shared" ca="1" si="25"/>
        <v>2.6920476912886029</v>
      </c>
      <c r="T72"/>
    </row>
    <row r="73" spans="1:20" ht="15" customHeight="1" x14ac:dyDescent="0.2">
      <c r="A73" s="10" t="s">
        <v>202</v>
      </c>
      <c r="B73" s="11" t="s">
        <v>165</v>
      </c>
      <c r="C73" s="10" t="s">
        <v>26</v>
      </c>
      <c r="D73" s="10" t="s">
        <v>211</v>
      </c>
      <c r="E73" s="12" t="str">
        <f t="shared" ca="1" si="18"/>
        <v/>
      </c>
      <c r="F73" s="12" t="str">
        <f t="shared" si="19"/>
        <v/>
      </c>
      <c r="G73" s="12">
        <f t="shared" ca="1" si="20"/>
        <v>36</v>
      </c>
      <c r="H73" s="12">
        <f t="shared" ca="1" si="21"/>
        <v>67.685956109506819</v>
      </c>
      <c r="I73" s="26">
        <f t="shared" ca="1" si="16"/>
        <v>10.063113884258005</v>
      </c>
      <c r="J73" s="28">
        <f t="shared" ca="1" si="22"/>
        <v>29.381381391154598</v>
      </c>
      <c r="K73" s="28">
        <f t="shared" ca="1" si="23"/>
        <v>5.3838496801210898</v>
      </c>
      <c r="L73" s="28">
        <f t="shared" ca="1" si="24"/>
        <v>6.4381551983741065</v>
      </c>
      <c r="M73" s="26">
        <f t="shared" ca="1" si="25"/>
        <v>3.7217389102762621</v>
      </c>
      <c r="N73" s="26">
        <f t="shared" ca="1" si="25"/>
        <v>2.7882344047849239</v>
      </c>
      <c r="O73" s="26">
        <f t="shared" ca="1" si="25"/>
        <v>3.6233074859816155</v>
      </c>
      <c r="P73" s="26">
        <f t="shared" ca="1" si="25"/>
        <v>3.2108852709633906</v>
      </c>
      <c r="Q73" s="26">
        <f t="shared" ca="1" si="25"/>
        <v>3.0752898835928284</v>
      </c>
      <c r="T73"/>
    </row>
    <row r="74" spans="1:20" ht="15" customHeight="1" x14ac:dyDescent="0.2">
      <c r="A74" s="10" t="s">
        <v>202</v>
      </c>
      <c r="B74" s="11" t="s">
        <v>169</v>
      </c>
      <c r="C74" s="10" t="s">
        <v>29</v>
      </c>
      <c r="D74" s="10" t="s">
        <v>211</v>
      </c>
      <c r="E74" s="12" t="str">
        <f t="shared" ca="1" si="18"/>
        <v/>
      </c>
      <c r="F74" s="12" t="str">
        <f t="shared" si="19"/>
        <v/>
      </c>
      <c r="G74" s="12">
        <f t="shared" ca="1" si="20"/>
        <v>28</v>
      </c>
      <c r="H74" s="12">
        <f t="shared" ca="1" si="21"/>
        <v>70.088747845103839</v>
      </c>
      <c r="I74" s="26">
        <f t="shared" ca="1" si="16"/>
        <v>11.763252173523172</v>
      </c>
      <c r="J74" s="28">
        <f t="shared" ca="1" si="22"/>
        <v>29.381381391154598</v>
      </c>
      <c r="K74" s="28">
        <f t="shared" ca="1" si="23"/>
        <v>5.3838496801210898</v>
      </c>
      <c r="L74" s="28">
        <f t="shared" ca="1" si="24"/>
        <v>6.4381551983741065</v>
      </c>
      <c r="M74" s="26">
        <f t="shared" ca="1" si="25"/>
        <v>3.8756508219402068</v>
      </c>
      <c r="N74" s="26">
        <f t="shared" ca="1" si="25"/>
        <v>3.6904945413689205</v>
      </c>
      <c r="O74" s="26">
        <f t="shared" ca="1" si="25"/>
        <v>3.2160866214821664</v>
      </c>
      <c r="P74" s="26">
        <f t="shared" ca="1" si="25"/>
        <v>2.7918727199927393</v>
      </c>
      <c r="Q74" s="26">
        <f t="shared" ca="1" si="25"/>
        <v>3.5480046971468311</v>
      </c>
      <c r="T74"/>
    </row>
    <row r="75" spans="1:20" ht="15" customHeight="1" x14ac:dyDescent="0.2">
      <c r="A75" s="16" t="s">
        <v>202</v>
      </c>
      <c r="B75" s="17" t="s">
        <v>170</v>
      </c>
      <c r="C75" s="16" t="s">
        <v>81</v>
      </c>
      <c r="D75" s="16" t="s">
        <v>211</v>
      </c>
      <c r="E75" s="15" t="str">
        <f t="shared" ca="1" si="18"/>
        <v/>
      </c>
      <c r="F75" s="7" t="str">
        <f t="shared" si="19"/>
        <v/>
      </c>
      <c r="G75" s="15">
        <f t="shared" ca="1" si="20"/>
        <v>32</v>
      </c>
      <c r="H75" s="7">
        <f t="shared" ca="1" si="21"/>
        <v>68.630974463407327</v>
      </c>
      <c r="I75" s="25">
        <f t="shared" ca="1" si="16"/>
        <v>9.536732297563681</v>
      </c>
      <c r="J75" s="27">
        <f t="shared" ca="1" si="22"/>
        <v>29.381381391154598</v>
      </c>
      <c r="K75" s="27">
        <f t="shared" ca="1" si="23"/>
        <v>5.3838496801210898</v>
      </c>
      <c r="L75" s="27">
        <f t="shared" ca="1" si="24"/>
        <v>6.4381551983741065</v>
      </c>
      <c r="M75" s="25">
        <f t="shared" ca="1" si="25"/>
        <v>2.8775310483923078</v>
      </c>
      <c r="N75" s="25">
        <f t="shared" ca="1" si="25"/>
        <v>3.7724554431354842</v>
      </c>
      <c r="O75" s="25">
        <f t="shared" ca="1" si="25"/>
        <v>2.6769258359040009</v>
      </c>
      <c r="P75" s="25">
        <f t="shared" ca="1" si="25"/>
        <v>3.7401299680675804</v>
      </c>
      <c r="Q75" s="25">
        <f t="shared" ca="1" si="25"/>
        <v>4.8238136006944892</v>
      </c>
      <c r="T75"/>
    </row>
    <row r="76" spans="1:20" ht="15" customHeight="1" x14ac:dyDescent="0.2">
      <c r="A76" s="16" t="s">
        <v>202</v>
      </c>
      <c r="B76" s="17" t="s">
        <v>191</v>
      </c>
      <c r="C76" s="16" t="s">
        <v>45</v>
      </c>
      <c r="D76" s="16" t="s">
        <v>211</v>
      </c>
      <c r="E76" s="15" t="str">
        <f t="shared" ca="1" si="18"/>
        <v/>
      </c>
      <c r="F76" s="7" t="str">
        <f t="shared" si="19"/>
        <v/>
      </c>
      <c r="G76" s="15">
        <f t="shared" ca="1" si="20"/>
        <v>27</v>
      </c>
      <c r="H76" s="7">
        <f t="shared" ca="1" si="21"/>
        <v>70.467513149592477</v>
      </c>
      <c r="I76" s="25">
        <f t="shared" ca="1" si="16"/>
        <v>10.045835363190836</v>
      </c>
      <c r="J76" s="27">
        <f t="shared" ca="1" si="22"/>
        <v>29.381381391154598</v>
      </c>
      <c r="K76" s="27">
        <f t="shared" ca="1" si="23"/>
        <v>5.3838496801210898</v>
      </c>
      <c r="L76" s="27">
        <f t="shared" ca="1" si="24"/>
        <v>6.4381551983741065</v>
      </c>
      <c r="M76" s="25">
        <f t="shared" ca="1" si="25"/>
        <v>4.0915824019471341</v>
      </c>
      <c r="N76" s="25">
        <f t="shared" ca="1" si="25"/>
        <v>3.4386701050985522</v>
      </c>
      <c r="O76" s="25">
        <f t="shared" ca="1" si="25"/>
        <v>4.0971003692009527</v>
      </c>
      <c r="P76" s="25">
        <f t="shared" ca="1" si="25"/>
        <v>4.2804530975358395</v>
      </c>
      <c r="Q76" s="25">
        <f t="shared" ca="1" si="25"/>
        <v>3.3104855429693805</v>
      </c>
      <c r="T76"/>
    </row>
    <row r="77" spans="1:20" ht="15" customHeight="1" x14ac:dyDescent="0.2">
      <c r="A77" s="16" t="s">
        <v>197</v>
      </c>
      <c r="B77" s="17" t="s">
        <v>135</v>
      </c>
      <c r="C77" s="16" t="s">
        <v>43</v>
      </c>
      <c r="D77" s="16" t="s">
        <v>221</v>
      </c>
      <c r="E77" s="15">
        <f t="shared" ca="1" si="18"/>
        <v>25</v>
      </c>
      <c r="F77" s="7">
        <f t="shared" ca="1" si="19"/>
        <v>71.980084330280107</v>
      </c>
      <c r="G77" s="15" t="str">
        <f t="shared" ca="1" si="20"/>
        <v/>
      </c>
      <c r="H77" s="7" t="str">
        <f t="shared" si="21"/>
        <v/>
      </c>
      <c r="I77" s="25">
        <f t="shared" ca="1" si="16"/>
        <v>15.724646863807294</v>
      </c>
      <c r="J77" s="27">
        <f t="shared" ca="1" si="22"/>
        <v>27.576518216746205</v>
      </c>
      <c r="K77" s="27">
        <f t="shared" ca="1" si="23"/>
        <v>5.9335944850182649</v>
      </c>
      <c r="L77" s="27">
        <f t="shared" ca="1" si="24"/>
        <v>5.8848170190649025</v>
      </c>
      <c r="M77" s="25">
        <f t="shared" ca="1" si="25"/>
        <v>3.5279007208797823</v>
      </c>
      <c r="N77" s="25">
        <f t="shared" ca="1" si="25"/>
        <v>3.7007386083374443</v>
      </c>
      <c r="O77" s="25">
        <f t="shared" ca="1" si="25"/>
        <v>3.6216220007652971</v>
      </c>
      <c r="P77" s="25">
        <f t="shared" ca="1" si="25"/>
        <v>3.2161565662237828</v>
      </c>
      <c r="Q77" s="25">
        <f t="shared" ca="1" si="25"/>
        <v>2.7940898494371225</v>
      </c>
      <c r="T77"/>
    </row>
    <row r="78" spans="1:20" ht="15" customHeight="1" x14ac:dyDescent="0.2">
      <c r="A78" s="16" t="s">
        <v>197</v>
      </c>
      <c r="B78" s="17" t="s">
        <v>146</v>
      </c>
      <c r="C78" s="16" t="s">
        <v>87</v>
      </c>
      <c r="D78" s="16" t="s">
        <v>221</v>
      </c>
      <c r="E78" s="15">
        <f t="shared" ca="1" si="18"/>
        <v>45</v>
      </c>
      <c r="F78" s="7">
        <f t="shared" ca="1" si="19"/>
        <v>68.761510136597423</v>
      </c>
      <c r="G78" s="15" t="str">
        <f t="shared" ca="1" si="20"/>
        <v/>
      </c>
      <c r="H78" s="7" t="str">
        <f t="shared" si="21"/>
        <v/>
      </c>
      <c r="I78" s="25">
        <f t="shared" ca="1" si="16"/>
        <v>12.132211499182892</v>
      </c>
      <c r="J78" s="27">
        <f t="shared" ca="1" si="22"/>
        <v>27.576518216746205</v>
      </c>
      <c r="K78" s="27">
        <f t="shared" ca="1" si="23"/>
        <v>5.9335944850182649</v>
      </c>
      <c r="L78" s="27">
        <f t="shared" ca="1" si="24"/>
        <v>5.8848170190649025</v>
      </c>
      <c r="M78" s="25">
        <f t="shared" ca="1" si="25"/>
        <v>3.5513745037974309</v>
      </c>
      <c r="N78" s="25">
        <f t="shared" ca="1" si="25"/>
        <v>3.8344571493563309</v>
      </c>
      <c r="O78" s="25">
        <f t="shared" ca="1" si="25"/>
        <v>3.6652301681125041</v>
      </c>
      <c r="P78" s="25">
        <f t="shared" ca="1" si="25"/>
        <v>3.4901950349660091</v>
      </c>
      <c r="Q78" s="25">
        <f t="shared" ca="1" si="25"/>
        <v>2.6931120603528917</v>
      </c>
      <c r="T78"/>
    </row>
    <row r="79" spans="1:20" ht="15" customHeight="1" x14ac:dyDescent="0.2">
      <c r="A79" s="16" t="s">
        <v>197</v>
      </c>
      <c r="B79" s="17" t="s">
        <v>156</v>
      </c>
      <c r="C79" s="16" t="s">
        <v>58</v>
      </c>
      <c r="D79" s="16" t="s">
        <v>221</v>
      </c>
      <c r="E79" s="15">
        <f t="shared" ca="1" si="18"/>
        <v>21</v>
      </c>
      <c r="F79" s="7">
        <f t="shared" ca="1" si="19"/>
        <v>73.228391931134311</v>
      </c>
      <c r="G79" s="15" t="str">
        <f t="shared" ca="1" si="20"/>
        <v/>
      </c>
      <c r="H79" s="7" t="str">
        <f t="shared" si="21"/>
        <v/>
      </c>
      <c r="I79" s="25">
        <f t="shared" ca="1" si="16"/>
        <v>15.243519137879424</v>
      </c>
      <c r="J79" s="27">
        <f t="shared" ca="1" si="22"/>
        <v>27.576518216746205</v>
      </c>
      <c r="K79" s="27">
        <f t="shared" ca="1" si="23"/>
        <v>5.9335944850182649</v>
      </c>
      <c r="L79" s="27">
        <f t="shared" ca="1" si="24"/>
        <v>5.8848170190649025</v>
      </c>
      <c r="M79" s="25">
        <f t="shared" ca="1" si="25"/>
        <v>3.7493626773421473</v>
      </c>
      <c r="N79" s="25">
        <f t="shared" ca="1" si="25"/>
        <v>3.2504407832911895</v>
      </c>
      <c r="O79" s="25">
        <f t="shared" ca="1" si="25"/>
        <v>3.9321615757161963</v>
      </c>
      <c r="P79" s="25">
        <f t="shared" ca="1" si="25"/>
        <v>3.9278275256162676</v>
      </c>
      <c r="Q79" s="25">
        <f t="shared" ca="1" si="25"/>
        <v>3.7301505104597283</v>
      </c>
      <c r="T79"/>
    </row>
    <row r="80" spans="1:20" ht="15" customHeight="1" x14ac:dyDescent="0.2">
      <c r="A80" s="16" t="s">
        <v>197</v>
      </c>
      <c r="B80" s="17" t="s">
        <v>167</v>
      </c>
      <c r="C80" s="16" t="s">
        <v>46</v>
      </c>
      <c r="D80" s="16" t="s">
        <v>221</v>
      </c>
      <c r="E80" s="15">
        <f t="shared" ca="1" si="18"/>
        <v>30</v>
      </c>
      <c r="F80" s="7">
        <f t="shared" ca="1" si="19"/>
        <v>71.219665588525842</v>
      </c>
      <c r="G80" s="15" t="str">
        <f t="shared" ca="1" si="20"/>
        <v/>
      </c>
      <c r="H80" s="7" t="str">
        <f t="shared" si="21"/>
        <v/>
      </c>
      <c r="I80" s="25">
        <f t="shared" ca="1" si="16"/>
        <v>14.067042247428022</v>
      </c>
      <c r="J80" s="27">
        <f t="shared" ca="1" si="22"/>
        <v>27.576518216746205</v>
      </c>
      <c r="K80" s="27">
        <f t="shared" ca="1" si="23"/>
        <v>5.9335944850182649</v>
      </c>
      <c r="L80" s="27">
        <f t="shared" ca="1" si="24"/>
        <v>5.8848170190649025</v>
      </c>
      <c r="M80" s="25">
        <f t="shared" ca="1" si="25"/>
        <v>3.2712966233534768</v>
      </c>
      <c r="N80" s="25">
        <f t="shared" ca="1" si="25"/>
        <v>3.3186039527416056</v>
      </c>
      <c r="O80" s="25">
        <f t="shared" ca="1" si="25"/>
        <v>4.1129285239873576</v>
      </c>
      <c r="P80" s="25">
        <f t="shared" ca="1" si="25"/>
        <v>3.5556467893199954</v>
      </c>
      <c r="Q80" s="25">
        <f t="shared" ca="1" si="25"/>
        <v>3.4992177308660124</v>
      </c>
      <c r="T80"/>
    </row>
    <row r="81" spans="1:20" ht="15" customHeight="1" x14ac:dyDescent="0.2">
      <c r="A81" s="16" t="s">
        <v>197</v>
      </c>
      <c r="B81" s="17" t="s">
        <v>172</v>
      </c>
      <c r="C81" s="16" t="s">
        <v>78</v>
      </c>
      <c r="D81" s="16" t="s">
        <v>221</v>
      </c>
      <c r="E81" s="15">
        <f t="shared" ca="1" si="18"/>
        <v>47</v>
      </c>
      <c r="F81" s="7">
        <f t="shared" ca="1" si="19"/>
        <v>68.233018080239248</v>
      </c>
      <c r="G81" s="15" t="str">
        <f t="shared" ca="1" si="20"/>
        <v/>
      </c>
      <c r="H81" s="7" t="str">
        <f t="shared" si="21"/>
        <v/>
      </c>
      <c r="I81" s="25">
        <f t="shared" ca="1" si="16"/>
        <v>10.465561851352412</v>
      </c>
      <c r="J81" s="27">
        <f t="shared" ca="1" si="22"/>
        <v>27.576518216746205</v>
      </c>
      <c r="K81" s="27">
        <f t="shared" ca="1" si="23"/>
        <v>5.9335944850182649</v>
      </c>
      <c r="L81" s="27">
        <f t="shared" ca="1" si="24"/>
        <v>5.8848170190649025</v>
      </c>
      <c r="M81" s="25">
        <f t="shared" ca="1" si="25"/>
        <v>3.6981949231167861</v>
      </c>
      <c r="N81" s="25">
        <f t="shared" ca="1" si="25"/>
        <v>3.8666285734856598</v>
      </c>
      <c r="O81" s="25">
        <f t="shared" ca="1" si="25"/>
        <v>3.8346604887133395</v>
      </c>
      <c r="P81" s="25">
        <f t="shared" ca="1" si="25"/>
        <v>3.0497239506364915</v>
      </c>
      <c r="Q81" s="25">
        <f t="shared" ca="1" si="25"/>
        <v>3.9233185721051953</v>
      </c>
      <c r="T81"/>
    </row>
    <row r="82" spans="1:20" ht="15" customHeight="1" x14ac:dyDescent="0.2">
      <c r="A82" s="16" t="s">
        <v>197</v>
      </c>
      <c r="B82" s="17" t="s">
        <v>182</v>
      </c>
      <c r="C82" s="16" t="s">
        <v>91</v>
      </c>
      <c r="D82" s="16" t="s">
        <v>221</v>
      </c>
      <c r="E82" s="15">
        <f t="shared" ca="1" si="18"/>
        <v>52</v>
      </c>
      <c r="F82" s="7">
        <f t="shared" ca="1" si="19"/>
        <v>67.16825897117981</v>
      </c>
      <c r="G82" s="15" t="str">
        <f t="shared" ca="1" si="20"/>
        <v/>
      </c>
      <c r="H82" s="7" t="str">
        <f t="shared" si="21"/>
        <v/>
      </c>
      <c r="I82" s="25">
        <f t="shared" ca="1" si="16"/>
        <v>9.3968438351155612</v>
      </c>
      <c r="J82" s="27">
        <f t="shared" ca="1" si="22"/>
        <v>27.576518216746205</v>
      </c>
      <c r="K82" s="27">
        <f t="shared" ca="1" si="23"/>
        <v>5.9335944850182649</v>
      </c>
      <c r="L82" s="27">
        <f t="shared" ca="1" si="24"/>
        <v>5.8848170190649025</v>
      </c>
      <c r="M82" s="25">
        <f t="shared" ca="1" si="25"/>
        <v>3.5708494408280997</v>
      </c>
      <c r="N82" s="25">
        <f t="shared" ca="1" si="25"/>
        <v>3.9034370854107028</v>
      </c>
      <c r="O82" s="25">
        <f t="shared" ca="1" si="25"/>
        <v>3.3184345129777322</v>
      </c>
      <c r="P82" s="25">
        <f t="shared" ca="1" si="25"/>
        <v>4.3706769775007119</v>
      </c>
      <c r="Q82" s="25">
        <f t="shared" ca="1" si="25"/>
        <v>3.2130873985176236</v>
      </c>
      <c r="T82"/>
    </row>
    <row r="83" spans="1:20" ht="15" customHeight="1" x14ac:dyDescent="0.2">
      <c r="A83" s="16" t="s">
        <v>202</v>
      </c>
      <c r="B83" s="17" t="s">
        <v>108</v>
      </c>
      <c r="C83" s="16" t="s">
        <v>74</v>
      </c>
      <c r="D83" s="16" t="s">
        <v>216</v>
      </c>
      <c r="E83" s="15" t="str">
        <f t="shared" ca="1" si="18"/>
        <v/>
      </c>
      <c r="F83" s="7" t="str">
        <f t="shared" si="19"/>
        <v/>
      </c>
      <c r="G83" s="15">
        <f t="shared" ca="1" si="20"/>
        <v>2</v>
      </c>
      <c r="H83" s="7">
        <f t="shared" ca="1" si="21"/>
        <v>77.787501684821919</v>
      </c>
      <c r="I83" s="25">
        <f t="shared" ca="1" si="16"/>
        <v>15.323037063136896</v>
      </c>
      <c r="J83" s="27">
        <f t="shared" ca="1" si="22"/>
        <v>30.262072218917265</v>
      </c>
      <c r="K83" s="27">
        <f t="shared" ca="1" si="23"/>
        <v>7.2651120466952079</v>
      </c>
      <c r="L83" s="27">
        <f t="shared" ca="1" si="24"/>
        <v>6.3392941284699003</v>
      </c>
      <c r="M83" s="25">
        <f t="shared" ca="1" si="25"/>
        <v>3.8553790036258557</v>
      </c>
      <c r="N83" s="25">
        <f t="shared" ca="1" si="25"/>
        <v>3.703066484902573</v>
      </c>
      <c r="O83" s="25">
        <f t="shared" ca="1" si="25"/>
        <v>3.534322441838373</v>
      </c>
      <c r="P83" s="25">
        <f t="shared" ca="1" si="25"/>
        <v>3.8560930457581457</v>
      </c>
      <c r="Q83" s="25">
        <f t="shared" ca="1" si="25"/>
        <v>3.6491252514777042</v>
      </c>
      <c r="T83"/>
    </row>
    <row r="84" spans="1:20" ht="15" customHeight="1" x14ac:dyDescent="0.2">
      <c r="A84" s="16" t="s">
        <v>202</v>
      </c>
      <c r="B84" s="17" t="s">
        <v>109</v>
      </c>
      <c r="C84" s="16" t="s">
        <v>4</v>
      </c>
      <c r="D84" s="16" t="s">
        <v>216</v>
      </c>
      <c r="E84" s="15" t="str">
        <f t="shared" ca="1" si="18"/>
        <v/>
      </c>
      <c r="F84" s="7" t="str">
        <f t="shared" si="19"/>
        <v/>
      </c>
      <c r="G84" s="15">
        <f t="shared" ca="1" si="20"/>
        <v>4</v>
      </c>
      <c r="H84" s="7">
        <f t="shared" ca="1" si="21"/>
        <v>77.444674312974271</v>
      </c>
      <c r="I84" s="25">
        <f t="shared" ca="1" si="16"/>
        <v>15.249732690233671</v>
      </c>
      <c r="J84" s="27">
        <f t="shared" ca="1" si="22"/>
        <v>30.262072218917265</v>
      </c>
      <c r="K84" s="27">
        <f t="shared" ca="1" si="23"/>
        <v>7.2651120466952079</v>
      </c>
      <c r="L84" s="27">
        <f t="shared" ca="1" si="24"/>
        <v>6.3392941284699003</v>
      </c>
      <c r="M84" s="25">
        <f t="shared" ca="1" si="25"/>
        <v>3.7807900464257549</v>
      </c>
      <c r="N84" s="25">
        <f t="shared" ca="1" si="25"/>
        <v>3.0023776797430273</v>
      </c>
      <c r="O84" s="25">
        <f t="shared" ca="1" si="25"/>
        <v>4.1471963471037068</v>
      </c>
      <c r="P84" s="25">
        <f t="shared" ca="1" si="25"/>
        <v>3.6615363438685304</v>
      </c>
      <c r="Q84" s="25">
        <f t="shared" ca="1" si="25"/>
        <v>3.7365628115172043</v>
      </c>
      <c r="T84"/>
    </row>
    <row r="85" spans="1:20" ht="15" customHeight="1" x14ac:dyDescent="0.2">
      <c r="A85" s="16" t="s">
        <v>202</v>
      </c>
      <c r="B85" s="17" t="s">
        <v>116</v>
      </c>
      <c r="C85" s="16" t="s">
        <v>38</v>
      </c>
      <c r="D85" s="16" t="s">
        <v>216</v>
      </c>
      <c r="E85" s="15" t="str">
        <f t="shared" ca="1" si="18"/>
        <v/>
      </c>
      <c r="F85" s="7" t="str">
        <f t="shared" si="19"/>
        <v/>
      </c>
      <c r="G85" s="15">
        <f t="shared" ca="1" si="20"/>
        <v>5</v>
      </c>
      <c r="H85" s="7">
        <f t="shared" ca="1" si="21"/>
        <v>76.673657514088021</v>
      </c>
      <c r="I85" s="25">
        <f t="shared" ca="1" si="16"/>
        <v>14.915053081180661</v>
      </c>
      <c r="J85" s="27">
        <f t="shared" ca="1" si="22"/>
        <v>30.262072218917265</v>
      </c>
      <c r="K85" s="27">
        <f t="shared" ca="1" si="23"/>
        <v>7.2651120466952079</v>
      </c>
      <c r="L85" s="27">
        <f t="shared" ca="1" si="24"/>
        <v>6.3392941284699003</v>
      </c>
      <c r="M85" s="25">
        <f t="shared" ca="1" si="25"/>
        <v>4.0926267708811475</v>
      </c>
      <c r="N85" s="25">
        <f t="shared" ca="1" si="25"/>
        <v>3.8597525231222396</v>
      </c>
      <c r="O85" s="25">
        <f t="shared" ca="1" si="25"/>
        <v>4.0572849666199993</v>
      </c>
      <c r="P85" s="25">
        <f t="shared" ca="1" si="25"/>
        <v>3.1475747402757674</v>
      </c>
      <c r="Q85" s="25">
        <f t="shared" ca="1" si="25"/>
        <v>2.7348870379258146</v>
      </c>
      <c r="T85"/>
    </row>
    <row r="86" spans="1:20" ht="15" customHeight="1" x14ac:dyDescent="0.2">
      <c r="A86" s="16" t="s">
        <v>202</v>
      </c>
      <c r="B86" s="17" t="s">
        <v>177</v>
      </c>
      <c r="C86" s="16" t="s">
        <v>40</v>
      </c>
      <c r="D86" s="16" t="s">
        <v>216</v>
      </c>
      <c r="E86" s="15" t="str">
        <f t="shared" ref="E86:E116" ca="1" si="26">IF(F86="","",RANK(F86,OFFSET(F$22,0,0,$A$2,1)))</f>
        <v/>
      </c>
      <c r="F86" s="7" t="str">
        <f t="shared" ref="F86:F116" si="27">IF($A86=B$2,SUM($I86:$Q86),"")</f>
        <v/>
      </c>
      <c r="G86" s="15">
        <f t="shared" ref="G86:G116" ca="1" si="28">IF(H86="","",RANK(H86,OFFSET(H$22,0,0,$A$2,1)))</f>
        <v>23</v>
      </c>
      <c r="H86" s="7">
        <f t="shared" ref="H86:H116" ca="1" si="29">IF($A86=C$2,SUM($I86:$Q86),"")</f>
        <v>71.913492368391388</v>
      </c>
      <c r="I86" s="25">
        <f t="shared" ca="1" si="16"/>
        <v>10.69108104979537</v>
      </c>
      <c r="J86" s="27">
        <f t="shared" ref="J86:J116" ca="1" si="30">VLOOKUP($D86,$T$5:$W$21,2,0)</f>
        <v>30.262072218917265</v>
      </c>
      <c r="K86" s="27">
        <f t="shared" ref="K86:K116" ca="1" si="31">VLOOKUP($D86,$T$5:$W$21,3,0)</f>
        <v>7.2651120466952079</v>
      </c>
      <c r="L86" s="27">
        <f t="shared" ref="L86:L116" ca="1" si="32">VLOOKUP($D86,$T$5:$W$21,4,0)</f>
        <v>6.3392941284699003</v>
      </c>
      <c r="M86" s="25">
        <f t="shared" ca="1" si="25"/>
        <v>3.4188831985477166</v>
      </c>
      <c r="N86" s="25">
        <f t="shared" ca="1" si="25"/>
        <v>3.0860590453981862</v>
      </c>
      <c r="O86" s="25">
        <f t="shared" ca="1" si="25"/>
        <v>3.9404128969164249</v>
      </c>
      <c r="P86" s="25">
        <f t="shared" ca="1" si="25"/>
        <v>3.4887850637361399</v>
      </c>
      <c r="Q86" s="25">
        <f t="shared" ca="1" si="25"/>
        <v>3.4217927199151745</v>
      </c>
      <c r="T86"/>
    </row>
    <row r="87" spans="1:20" ht="15" customHeight="1" x14ac:dyDescent="0.2">
      <c r="A87" s="16" t="s">
        <v>197</v>
      </c>
      <c r="B87" s="17" t="s">
        <v>196</v>
      </c>
      <c r="C87" s="16" t="s">
        <v>37</v>
      </c>
      <c r="D87" s="16" t="s">
        <v>226</v>
      </c>
      <c r="E87" s="15">
        <f t="shared" ca="1" si="26"/>
        <v>32</v>
      </c>
      <c r="F87" s="7">
        <f t="shared" ca="1" si="27"/>
        <v>71.000629911546824</v>
      </c>
      <c r="G87" s="15" t="str">
        <f t="shared" ca="1" si="28"/>
        <v/>
      </c>
      <c r="H87" s="7" t="str">
        <f t="shared" si="29"/>
        <v/>
      </c>
      <c r="I87" s="25">
        <f t="shared" ref="I87:I116" ca="1" si="33">NORMINV(RAND(),12.5,2.5)</f>
        <v>11.741029267140314</v>
      </c>
      <c r="J87" s="27">
        <f t="shared" ca="1" si="30"/>
        <v>29.479233198373482</v>
      </c>
      <c r="K87" s="27">
        <f t="shared" ca="1" si="31"/>
        <v>7.4006186380779804</v>
      </c>
      <c r="L87" s="27">
        <f t="shared" ca="1" si="32"/>
        <v>6.8898562794816396</v>
      </c>
      <c r="M87" s="25">
        <f t="shared" ref="M87:Q116" ca="1" si="34">NORMINV(RAND(),3.5,0.5)</f>
        <v>2.7900560586686218</v>
      </c>
      <c r="N87" s="25">
        <f t="shared" ca="1" si="34"/>
        <v>3.3724927875498358</v>
      </c>
      <c r="O87" s="25">
        <f t="shared" ca="1" si="34"/>
        <v>3.0690303202671267</v>
      </c>
      <c r="P87" s="25">
        <f t="shared" ca="1" si="34"/>
        <v>2.5971881235756098</v>
      </c>
      <c r="Q87" s="25">
        <f t="shared" ca="1" si="34"/>
        <v>3.6611252384122159</v>
      </c>
      <c r="T87"/>
    </row>
    <row r="88" spans="1:20" ht="15" customHeight="1" x14ac:dyDescent="0.2">
      <c r="A88" s="16" t="s">
        <v>202</v>
      </c>
      <c r="B88" s="17" t="s">
        <v>192</v>
      </c>
      <c r="C88" s="16" t="s">
        <v>35</v>
      </c>
      <c r="D88" s="16" t="s">
        <v>226</v>
      </c>
      <c r="E88" s="15" t="str">
        <f t="shared" ca="1" si="26"/>
        <v/>
      </c>
      <c r="F88" s="7" t="str">
        <f t="shared" si="27"/>
        <v/>
      </c>
      <c r="G88" s="15">
        <f t="shared" ca="1" si="28"/>
        <v>13</v>
      </c>
      <c r="H88" s="7">
        <f t="shared" ca="1" si="29"/>
        <v>73.879113098487082</v>
      </c>
      <c r="I88" s="25">
        <f t="shared" ca="1" si="33"/>
        <v>11.942946786047381</v>
      </c>
      <c r="J88" s="27">
        <f t="shared" ca="1" si="30"/>
        <v>29.479233198373482</v>
      </c>
      <c r="K88" s="27">
        <f t="shared" ca="1" si="31"/>
        <v>7.4006186380779804</v>
      </c>
      <c r="L88" s="27">
        <f t="shared" ca="1" si="32"/>
        <v>6.8898562794816396</v>
      </c>
      <c r="M88" s="25">
        <f t="shared" ca="1" si="34"/>
        <v>4.3559986242906641</v>
      </c>
      <c r="N88" s="25">
        <f t="shared" ca="1" si="34"/>
        <v>3.0776088166201947</v>
      </c>
      <c r="O88" s="25">
        <f t="shared" ca="1" si="34"/>
        <v>2.9598060516741955</v>
      </c>
      <c r="P88" s="25">
        <f t="shared" ca="1" si="34"/>
        <v>3.4611211004814808</v>
      </c>
      <c r="Q88" s="25">
        <f t="shared" ca="1" si="34"/>
        <v>4.3119236034400616</v>
      </c>
      <c r="T88"/>
    </row>
    <row r="89" spans="1:20" ht="15" customHeight="1" x14ac:dyDescent="0.2">
      <c r="A89" s="16" t="s">
        <v>202</v>
      </c>
      <c r="B89" s="17" t="s">
        <v>193</v>
      </c>
      <c r="C89" s="16" t="s">
        <v>36</v>
      </c>
      <c r="D89" s="16" t="s">
        <v>226</v>
      </c>
      <c r="E89" s="15" t="str">
        <f t="shared" ca="1" si="26"/>
        <v/>
      </c>
      <c r="F89" s="7" t="str">
        <f t="shared" si="27"/>
        <v/>
      </c>
      <c r="G89" s="15">
        <f t="shared" ca="1" si="28"/>
        <v>9</v>
      </c>
      <c r="H89" s="7">
        <f t="shared" ca="1" si="29"/>
        <v>75.019208105132535</v>
      </c>
      <c r="I89" s="25">
        <f t="shared" ca="1" si="33"/>
        <v>13.844052856249027</v>
      </c>
      <c r="J89" s="27">
        <f t="shared" ca="1" si="30"/>
        <v>29.479233198373482</v>
      </c>
      <c r="K89" s="27">
        <f t="shared" ca="1" si="31"/>
        <v>7.4006186380779804</v>
      </c>
      <c r="L89" s="27">
        <f t="shared" ca="1" si="32"/>
        <v>6.8898562794816396</v>
      </c>
      <c r="M89" s="25">
        <f t="shared" ca="1" si="34"/>
        <v>3.2307119849907444</v>
      </c>
      <c r="N89" s="25">
        <f t="shared" ca="1" si="34"/>
        <v>3.7186873514008236</v>
      </c>
      <c r="O89" s="25">
        <f t="shared" ca="1" si="34"/>
        <v>3.3792461290800149</v>
      </c>
      <c r="P89" s="25">
        <f t="shared" ca="1" si="34"/>
        <v>3.1526690507522561</v>
      </c>
      <c r="Q89" s="25">
        <f t="shared" ca="1" si="34"/>
        <v>3.9241326167265829</v>
      </c>
      <c r="T89"/>
    </row>
    <row r="90" spans="1:20" ht="15" customHeight="1" x14ac:dyDescent="0.2">
      <c r="A90" s="16" t="s">
        <v>202</v>
      </c>
      <c r="B90" s="17" t="s">
        <v>195</v>
      </c>
      <c r="C90" s="16" t="s">
        <v>86</v>
      </c>
      <c r="D90" s="16" t="s">
        <v>226</v>
      </c>
      <c r="E90" s="15" t="str">
        <f t="shared" ca="1" si="26"/>
        <v/>
      </c>
      <c r="F90" s="7" t="str">
        <f t="shared" si="27"/>
        <v/>
      </c>
      <c r="G90" s="15">
        <f t="shared" ca="1" si="28"/>
        <v>22</v>
      </c>
      <c r="H90" s="7">
        <f t="shared" ca="1" si="29"/>
        <v>71.921840423972796</v>
      </c>
      <c r="I90" s="25">
        <f t="shared" ca="1" si="33"/>
        <v>9.2151542130985646</v>
      </c>
      <c r="J90" s="27">
        <f t="shared" ca="1" si="30"/>
        <v>29.479233198373482</v>
      </c>
      <c r="K90" s="27">
        <f t="shared" ca="1" si="31"/>
        <v>7.4006186380779804</v>
      </c>
      <c r="L90" s="27">
        <f t="shared" ca="1" si="32"/>
        <v>6.8898562794816396</v>
      </c>
      <c r="M90" s="25">
        <f t="shared" ca="1" si="34"/>
        <v>3.3376774618174898</v>
      </c>
      <c r="N90" s="25">
        <f t="shared" ca="1" si="34"/>
        <v>4.2080733794052048</v>
      </c>
      <c r="O90" s="25">
        <f t="shared" ca="1" si="34"/>
        <v>4.4065479119652906</v>
      </c>
      <c r="P90" s="25">
        <f t="shared" ca="1" si="34"/>
        <v>3.6828150551904639</v>
      </c>
      <c r="Q90" s="25">
        <f t="shared" ca="1" si="34"/>
        <v>3.3018642865626746</v>
      </c>
      <c r="T90"/>
    </row>
    <row r="91" spans="1:20" ht="15" customHeight="1" x14ac:dyDescent="0.2">
      <c r="A91" s="16" t="s">
        <v>197</v>
      </c>
      <c r="B91" s="17" t="s">
        <v>110</v>
      </c>
      <c r="C91" s="16" t="s">
        <v>5</v>
      </c>
      <c r="D91" s="16" t="s">
        <v>212</v>
      </c>
      <c r="E91" s="15">
        <f t="shared" ca="1" si="26"/>
        <v>53</v>
      </c>
      <c r="F91" s="7">
        <f t="shared" ca="1" si="27"/>
        <v>66.839740172346382</v>
      </c>
      <c r="G91" s="15" t="str">
        <f t="shared" ca="1" si="28"/>
        <v/>
      </c>
      <c r="H91" s="7" t="str">
        <f t="shared" si="29"/>
        <v/>
      </c>
      <c r="I91" s="25">
        <f t="shared" ca="1" si="33"/>
        <v>7.0649960221803738</v>
      </c>
      <c r="J91" s="27">
        <f t="shared" ca="1" si="30"/>
        <v>29.80515708644279</v>
      </c>
      <c r="K91" s="27">
        <f t="shared" ca="1" si="31"/>
        <v>7.3054901014706433</v>
      </c>
      <c r="L91" s="27">
        <f t="shared" ca="1" si="32"/>
        <v>5.5567894233184019</v>
      </c>
      <c r="M91" s="25">
        <f t="shared" ca="1" si="34"/>
        <v>3.5910529756247986</v>
      </c>
      <c r="N91" s="25">
        <f t="shared" ca="1" si="34"/>
        <v>3.4612856744621423</v>
      </c>
      <c r="O91" s="25">
        <f t="shared" ca="1" si="34"/>
        <v>3.6437044443286752</v>
      </c>
      <c r="P91" s="25">
        <f t="shared" ca="1" si="34"/>
        <v>3.4226192062147862</v>
      </c>
      <c r="Q91" s="25">
        <f t="shared" ca="1" si="34"/>
        <v>2.9886452383037789</v>
      </c>
      <c r="T91"/>
    </row>
    <row r="92" spans="1:20" ht="15" customHeight="1" x14ac:dyDescent="0.2">
      <c r="A92" s="16" t="s">
        <v>197</v>
      </c>
      <c r="B92" s="17" t="s">
        <v>111</v>
      </c>
      <c r="C92" s="16" t="s">
        <v>6</v>
      </c>
      <c r="D92" s="16" t="s">
        <v>212</v>
      </c>
      <c r="E92" s="15">
        <f t="shared" ca="1" si="26"/>
        <v>10</v>
      </c>
      <c r="F92" s="7">
        <f t="shared" ca="1" si="27"/>
        <v>74.78774938721088</v>
      </c>
      <c r="G92" s="15" t="str">
        <f t="shared" ca="1" si="28"/>
        <v/>
      </c>
      <c r="H92" s="7" t="str">
        <f t="shared" si="29"/>
        <v/>
      </c>
      <c r="I92" s="25">
        <f t="shared" ca="1" si="33"/>
        <v>13.9867238734466</v>
      </c>
      <c r="J92" s="27">
        <f t="shared" ca="1" si="30"/>
        <v>29.80515708644279</v>
      </c>
      <c r="K92" s="27">
        <f t="shared" ca="1" si="31"/>
        <v>7.3054901014706433</v>
      </c>
      <c r="L92" s="27">
        <f t="shared" ca="1" si="32"/>
        <v>5.5567894233184019</v>
      </c>
      <c r="M92" s="25">
        <f t="shared" ca="1" si="34"/>
        <v>3.8211771987014265</v>
      </c>
      <c r="N92" s="25">
        <f t="shared" ca="1" si="34"/>
        <v>3.7706203715911522</v>
      </c>
      <c r="O92" s="25">
        <f t="shared" ca="1" si="34"/>
        <v>3.0826829644957381</v>
      </c>
      <c r="P92" s="25">
        <f t="shared" ca="1" si="34"/>
        <v>3.7430294338262238</v>
      </c>
      <c r="Q92" s="25">
        <f t="shared" ca="1" si="34"/>
        <v>3.7160789339179203</v>
      </c>
      <c r="T92"/>
    </row>
    <row r="93" spans="1:20" ht="15" customHeight="1" x14ac:dyDescent="0.2">
      <c r="A93" s="16" t="s">
        <v>202</v>
      </c>
      <c r="B93" s="17" t="s">
        <v>174</v>
      </c>
      <c r="C93" s="16" t="s">
        <v>207</v>
      </c>
      <c r="D93" s="16" t="s">
        <v>212</v>
      </c>
      <c r="E93" s="15" t="str">
        <f t="shared" ca="1" si="26"/>
        <v/>
      </c>
      <c r="F93" s="7" t="str">
        <f t="shared" si="27"/>
        <v/>
      </c>
      <c r="G93" s="15">
        <f t="shared" ca="1" si="28"/>
        <v>33</v>
      </c>
      <c r="H93" s="7">
        <f t="shared" ca="1" si="29"/>
        <v>68.601425501384043</v>
      </c>
      <c r="I93" s="25">
        <f t="shared" ca="1" si="33"/>
        <v>9.5036634891649676</v>
      </c>
      <c r="J93" s="27">
        <f t="shared" ca="1" si="30"/>
        <v>29.80515708644279</v>
      </c>
      <c r="K93" s="27">
        <f t="shared" ca="1" si="31"/>
        <v>7.3054901014706433</v>
      </c>
      <c r="L93" s="27">
        <f t="shared" ca="1" si="32"/>
        <v>5.5567894233184019</v>
      </c>
      <c r="M93" s="25">
        <f t="shared" ca="1" si="34"/>
        <v>2.5839369186804375</v>
      </c>
      <c r="N93" s="25">
        <f t="shared" ca="1" si="34"/>
        <v>3.4328932534528938</v>
      </c>
      <c r="O93" s="25">
        <f t="shared" ca="1" si="34"/>
        <v>3.2711830072624175</v>
      </c>
      <c r="P93" s="25">
        <f t="shared" ca="1" si="34"/>
        <v>3.2751182099717546</v>
      </c>
      <c r="Q93" s="25">
        <f t="shared" ca="1" si="34"/>
        <v>3.8671940116197452</v>
      </c>
      <c r="T93"/>
    </row>
    <row r="94" spans="1:20" ht="15" customHeight="1" x14ac:dyDescent="0.2">
      <c r="A94" s="16" t="s">
        <v>202</v>
      </c>
      <c r="B94" s="17" t="s">
        <v>181</v>
      </c>
      <c r="C94" s="16" t="s">
        <v>208</v>
      </c>
      <c r="D94" s="16" t="s">
        <v>212</v>
      </c>
      <c r="E94" s="15" t="str">
        <f t="shared" ca="1" si="26"/>
        <v/>
      </c>
      <c r="F94" s="7" t="str">
        <f t="shared" si="27"/>
        <v/>
      </c>
      <c r="G94" s="15">
        <f t="shared" ca="1" si="28"/>
        <v>20</v>
      </c>
      <c r="H94" s="7">
        <f t="shared" ca="1" si="29"/>
        <v>72.085393807523715</v>
      </c>
      <c r="I94" s="25">
        <f t="shared" ca="1" si="33"/>
        <v>9.3173691370789378</v>
      </c>
      <c r="J94" s="27">
        <f t="shared" ca="1" si="30"/>
        <v>29.80515708644279</v>
      </c>
      <c r="K94" s="27">
        <f t="shared" ca="1" si="31"/>
        <v>7.3054901014706433</v>
      </c>
      <c r="L94" s="27">
        <f t="shared" ca="1" si="32"/>
        <v>5.5567894233184019</v>
      </c>
      <c r="M94" s="25">
        <f t="shared" ca="1" si="34"/>
        <v>4.293202488033721</v>
      </c>
      <c r="N94" s="25">
        <f t="shared" ca="1" si="34"/>
        <v>3.9189371496816676</v>
      </c>
      <c r="O94" s="25">
        <f t="shared" ca="1" si="34"/>
        <v>4.2801328926547493</v>
      </c>
      <c r="P94" s="25">
        <f t="shared" ca="1" si="34"/>
        <v>3.8855721971371153</v>
      </c>
      <c r="Q94" s="25">
        <f t="shared" ca="1" si="34"/>
        <v>3.7227433317056757</v>
      </c>
      <c r="T94"/>
    </row>
    <row r="95" spans="1:20" ht="15" customHeight="1" x14ac:dyDescent="0.2">
      <c r="A95" s="16" t="s">
        <v>197</v>
      </c>
      <c r="B95" s="17" t="s">
        <v>113</v>
      </c>
      <c r="C95" s="16" t="s">
        <v>8</v>
      </c>
      <c r="D95" s="16" t="s">
        <v>217</v>
      </c>
      <c r="E95" s="15">
        <f t="shared" ca="1" si="26"/>
        <v>43</v>
      </c>
      <c r="F95" s="7">
        <f t="shared" ca="1" si="27"/>
        <v>68.858498877630581</v>
      </c>
      <c r="G95" s="15" t="str">
        <f t="shared" ca="1" si="28"/>
        <v/>
      </c>
      <c r="H95" s="7" t="str">
        <f t="shared" si="29"/>
        <v/>
      </c>
      <c r="I95" s="25">
        <f t="shared" ca="1" si="33"/>
        <v>11.038317066940452</v>
      </c>
      <c r="J95" s="27">
        <f t="shared" ca="1" si="30"/>
        <v>29.372530566874786</v>
      </c>
      <c r="K95" s="27">
        <f t="shared" ca="1" si="31"/>
        <v>5.6798239583179884</v>
      </c>
      <c r="L95" s="27">
        <f t="shared" ca="1" si="32"/>
        <v>6.0404808019148728</v>
      </c>
      <c r="M95" s="25">
        <f t="shared" ca="1" si="34"/>
        <v>2.6559123569411587</v>
      </c>
      <c r="N95" s="25">
        <f t="shared" ca="1" si="34"/>
        <v>3.6386451469518239</v>
      </c>
      <c r="O95" s="25">
        <f t="shared" ca="1" si="34"/>
        <v>3.2523215616183236</v>
      </c>
      <c r="P95" s="25">
        <f t="shared" ca="1" si="34"/>
        <v>3.4154050151868209</v>
      </c>
      <c r="Q95" s="25">
        <f t="shared" ca="1" si="34"/>
        <v>3.7650624028843569</v>
      </c>
      <c r="T95"/>
    </row>
    <row r="96" spans="1:20" ht="15" customHeight="1" x14ac:dyDescent="0.2">
      <c r="A96" s="16" t="s">
        <v>197</v>
      </c>
      <c r="B96" s="17" t="s">
        <v>114</v>
      </c>
      <c r="C96" s="16" t="s">
        <v>66</v>
      </c>
      <c r="D96" s="16" t="s">
        <v>217</v>
      </c>
      <c r="E96" s="15">
        <f t="shared" ca="1" si="26"/>
        <v>28</v>
      </c>
      <c r="F96" s="7">
        <f t="shared" ca="1" si="27"/>
        <v>71.37037050125106</v>
      </c>
      <c r="G96" s="15" t="str">
        <f t="shared" ca="1" si="28"/>
        <v/>
      </c>
      <c r="H96" s="7" t="str">
        <f t="shared" si="29"/>
        <v/>
      </c>
      <c r="I96" s="25">
        <f t="shared" ca="1" si="33"/>
        <v>14.362670306234135</v>
      </c>
      <c r="J96" s="27">
        <f t="shared" ca="1" si="30"/>
        <v>29.372530566874786</v>
      </c>
      <c r="K96" s="27">
        <f t="shared" ca="1" si="31"/>
        <v>5.6798239583179884</v>
      </c>
      <c r="L96" s="27">
        <f t="shared" ca="1" si="32"/>
        <v>6.0404808019148728</v>
      </c>
      <c r="M96" s="25">
        <f t="shared" ca="1" si="34"/>
        <v>3.4530852213023508</v>
      </c>
      <c r="N96" s="25">
        <f t="shared" ca="1" si="34"/>
        <v>3.0977307476947082</v>
      </c>
      <c r="O96" s="25">
        <f t="shared" ca="1" si="34"/>
        <v>3.2595364802453481</v>
      </c>
      <c r="P96" s="25">
        <f t="shared" ca="1" si="34"/>
        <v>2.9354740602190432</v>
      </c>
      <c r="Q96" s="25">
        <f t="shared" ca="1" si="34"/>
        <v>3.1690383584478181</v>
      </c>
      <c r="T96"/>
    </row>
    <row r="97" spans="1:20" ht="15" customHeight="1" x14ac:dyDescent="0.2">
      <c r="A97" s="16" t="s">
        <v>197</v>
      </c>
      <c r="B97" s="17" t="s">
        <v>120</v>
      </c>
      <c r="C97" s="16" t="s">
        <v>79</v>
      </c>
      <c r="D97" s="16" t="s">
        <v>217</v>
      </c>
      <c r="E97" s="15">
        <f t="shared" ca="1" si="26"/>
        <v>17</v>
      </c>
      <c r="F97" s="7">
        <f t="shared" ca="1" si="27"/>
        <v>73.593897300490454</v>
      </c>
      <c r="G97" s="15" t="str">
        <f t="shared" ca="1" si="28"/>
        <v/>
      </c>
      <c r="H97" s="7" t="str">
        <f t="shared" si="29"/>
        <v/>
      </c>
      <c r="I97" s="25">
        <f t="shared" ca="1" si="33"/>
        <v>16.078395552068436</v>
      </c>
      <c r="J97" s="27">
        <f t="shared" ca="1" si="30"/>
        <v>29.372530566874786</v>
      </c>
      <c r="K97" s="27">
        <f t="shared" ca="1" si="31"/>
        <v>5.6798239583179884</v>
      </c>
      <c r="L97" s="27">
        <f t="shared" ca="1" si="32"/>
        <v>6.0404808019148728</v>
      </c>
      <c r="M97" s="25">
        <f t="shared" ca="1" si="34"/>
        <v>3.558931635562657</v>
      </c>
      <c r="N97" s="25">
        <f t="shared" ca="1" si="34"/>
        <v>2.9505941104524851</v>
      </c>
      <c r="O97" s="25">
        <f t="shared" ca="1" si="34"/>
        <v>3.5058196367099632</v>
      </c>
      <c r="P97" s="25">
        <f t="shared" ca="1" si="34"/>
        <v>3.4052188424769865</v>
      </c>
      <c r="Q97" s="25">
        <f t="shared" ca="1" si="34"/>
        <v>3.0021021961122734</v>
      </c>
      <c r="T97"/>
    </row>
    <row r="98" spans="1:20" ht="15" customHeight="1" x14ac:dyDescent="0.2">
      <c r="A98" s="16" t="s">
        <v>197</v>
      </c>
      <c r="B98" s="17" t="s">
        <v>128</v>
      </c>
      <c r="C98" s="16" t="s">
        <v>50</v>
      </c>
      <c r="D98" s="16" t="s">
        <v>217</v>
      </c>
      <c r="E98" s="15">
        <f t="shared" ca="1" si="26"/>
        <v>48</v>
      </c>
      <c r="F98" s="7">
        <f t="shared" ca="1" si="27"/>
        <v>67.912291168883186</v>
      </c>
      <c r="G98" s="15" t="str">
        <f t="shared" ca="1" si="28"/>
        <v/>
      </c>
      <c r="H98" s="7" t="str">
        <f t="shared" si="29"/>
        <v/>
      </c>
      <c r="I98" s="25">
        <f t="shared" ca="1" si="33"/>
        <v>12.431965234400664</v>
      </c>
      <c r="J98" s="27">
        <f t="shared" ca="1" si="30"/>
        <v>29.372530566874786</v>
      </c>
      <c r="K98" s="27">
        <f t="shared" ca="1" si="31"/>
        <v>5.6798239583179884</v>
      </c>
      <c r="L98" s="27">
        <f t="shared" ca="1" si="32"/>
        <v>6.0404808019148728</v>
      </c>
      <c r="M98" s="25">
        <f t="shared" ca="1" si="34"/>
        <v>3.0135396667281991</v>
      </c>
      <c r="N98" s="25">
        <f t="shared" ca="1" si="34"/>
        <v>2.8640913010361793</v>
      </c>
      <c r="O98" s="25">
        <f t="shared" ca="1" si="34"/>
        <v>2.1344803050234225</v>
      </c>
      <c r="P98" s="25">
        <f t="shared" ca="1" si="34"/>
        <v>3.6889765551679714</v>
      </c>
      <c r="Q98" s="25">
        <f t="shared" ca="1" si="34"/>
        <v>2.686402779419093</v>
      </c>
      <c r="T98"/>
    </row>
    <row r="99" spans="1:20" ht="15" customHeight="1" x14ac:dyDescent="0.2">
      <c r="A99" s="16" t="s">
        <v>197</v>
      </c>
      <c r="B99" s="17" t="s">
        <v>141</v>
      </c>
      <c r="C99" s="16" t="s">
        <v>18</v>
      </c>
      <c r="D99" s="16" t="s">
        <v>217</v>
      </c>
      <c r="E99" s="15">
        <f t="shared" ca="1" si="26"/>
        <v>9</v>
      </c>
      <c r="F99" s="7">
        <f t="shared" ca="1" si="27"/>
        <v>74.958601781679576</v>
      </c>
      <c r="G99" s="15" t="str">
        <f t="shared" ca="1" si="28"/>
        <v/>
      </c>
      <c r="H99" s="7" t="str">
        <f t="shared" si="29"/>
        <v/>
      </c>
      <c r="I99" s="25">
        <f t="shared" ca="1" si="33"/>
        <v>14.765632640486716</v>
      </c>
      <c r="J99" s="27">
        <f t="shared" ca="1" si="30"/>
        <v>29.372530566874786</v>
      </c>
      <c r="K99" s="27">
        <f t="shared" ca="1" si="31"/>
        <v>5.6798239583179884</v>
      </c>
      <c r="L99" s="27">
        <f t="shared" ca="1" si="32"/>
        <v>6.0404808019148728</v>
      </c>
      <c r="M99" s="25">
        <f t="shared" ca="1" si="34"/>
        <v>3.3153264453375324</v>
      </c>
      <c r="N99" s="25">
        <f t="shared" ca="1" si="34"/>
        <v>3.2822490899607843</v>
      </c>
      <c r="O99" s="25">
        <f t="shared" ca="1" si="34"/>
        <v>4.4599605709829317</v>
      </c>
      <c r="P99" s="25">
        <f t="shared" ca="1" si="34"/>
        <v>3.7065919310649766</v>
      </c>
      <c r="Q99" s="25">
        <f t="shared" ca="1" si="34"/>
        <v>4.3360057767389897</v>
      </c>
      <c r="T99"/>
    </row>
    <row r="100" spans="1:20" ht="15" customHeight="1" x14ac:dyDescent="0.2">
      <c r="A100" s="16" t="s">
        <v>197</v>
      </c>
      <c r="B100" s="17" t="s">
        <v>153</v>
      </c>
      <c r="C100" s="16" t="s">
        <v>22</v>
      </c>
      <c r="D100" s="16" t="s">
        <v>217</v>
      </c>
      <c r="E100" s="15">
        <f t="shared" ca="1" si="26"/>
        <v>14</v>
      </c>
      <c r="F100" s="7">
        <f t="shared" ca="1" si="27"/>
        <v>73.71899717650308</v>
      </c>
      <c r="G100" s="15" t="str">
        <f t="shared" ca="1" si="28"/>
        <v/>
      </c>
      <c r="H100" s="7" t="str">
        <f t="shared" si="29"/>
        <v/>
      </c>
      <c r="I100" s="25">
        <f t="shared" ca="1" si="33"/>
        <v>13.839201884664433</v>
      </c>
      <c r="J100" s="27">
        <f t="shared" ca="1" si="30"/>
        <v>29.372530566874786</v>
      </c>
      <c r="K100" s="27">
        <f t="shared" ca="1" si="31"/>
        <v>5.6798239583179884</v>
      </c>
      <c r="L100" s="27">
        <f t="shared" ca="1" si="32"/>
        <v>6.0404808019148728</v>
      </c>
      <c r="M100" s="25">
        <f t="shared" ca="1" si="34"/>
        <v>4.1060343704041484</v>
      </c>
      <c r="N100" s="25">
        <f t="shared" ca="1" si="34"/>
        <v>3.75717787935716</v>
      </c>
      <c r="O100" s="25">
        <f t="shared" ca="1" si="34"/>
        <v>3.4327868494171652</v>
      </c>
      <c r="P100" s="25">
        <f t="shared" ca="1" si="34"/>
        <v>3.609740899763191</v>
      </c>
      <c r="Q100" s="25">
        <f t="shared" ca="1" si="34"/>
        <v>3.881219965789334</v>
      </c>
    </row>
    <row r="101" spans="1:20" ht="15" customHeight="1" x14ac:dyDescent="0.2">
      <c r="A101" s="16" t="s">
        <v>202</v>
      </c>
      <c r="B101" s="17" t="s">
        <v>151</v>
      </c>
      <c r="C101" s="16" t="s">
        <v>21</v>
      </c>
      <c r="D101" s="16" t="s">
        <v>217</v>
      </c>
      <c r="E101" s="15" t="str">
        <f t="shared" ca="1" si="26"/>
        <v/>
      </c>
      <c r="F101" s="7" t="str">
        <f t="shared" si="27"/>
        <v/>
      </c>
      <c r="G101" s="15">
        <f t="shared" ca="1" si="28"/>
        <v>37</v>
      </c>
      <c r="H101" s="7">
        <f t="shared" ca="1" si="29"/>
        <v>67.005779722473434</v>
      </c>
      <c r="I101" s="25">
        <f t="shared" ca="1" si="33"/>
        <v>9.4629522783541944</v>
      </c>
      <c r="J101" s="27">
        <f t="shared" ca="1" si="30"/>
        <v>29.372530566874786</v>
      </c>
      <c r="K101" s="27">
        <f t="shared" ca="1" si="31"/>
        <v>5.6798239583179884</v>
      </c>
      <c r="L101" s="27">
        <f t="shared" ca="1" si="32"/>
        <v>6.0404808019148728</v>
      </c>
      <c r="M101" s="25">
        <f t="shared" ca="1" si="34"/>
        <v>3.6376467968759272</v>
      </c>
      <c r="N101" s="25">
        <f t="shared" ca="1" si="34"/>
        <v>3.6984850449472235</v>
      </c>
      <c r="O101" s="25">
        <f t="shared" ca="1" si="34"/>
        <v>3.6082059781020237</v>
      </c>
      <c r="P101" s="25">
        <f t="shared" ca="1" si="34"/>
        <v>2.770826431780026</v>
      </c>
      <c r="Q101" s="25">
        <f t="shared" ca="1" si="34"/>
        <v>2.7348278653063791</v>
      </c>
    </row>
    <row r="102" spans="1:20" ht="15" customHeight="1" x14ac:dyDescent="0.2">
      <c r="A102" s="16" t="s">
        <v>202</v>
      </c>
      <c r="B102" s="17" t="s">
        <v>105</v>
      </c>
      <c r="C102" s="16" t="s">
        <v>2</v>
      </c>
      <c r="D102" s="16" t="s">
        <v>214</v>
      </c>
      <c r="E102" s="15" t="str">
        <f t="shared" ca="1" si="26"/>
        <v/>
      </c>
      <c r="F102" s="7" t="str">
        <f t="shared" si="27"/>
        <v/>
      </c>
      <c r="G102" s="15">
        <f t="shared" ca="1" si="28"/>
        <v>1</v>
      </c>
      <c r="H102" s="7">
        <f t="shared" ca="1" si="29"/>
        <v>79.924635989770181</v>
      </c>
      <c r="I102" s="25">
        <f t="shared" ca="1" si="33"/>
        <v>12.512956411362596</v>
      </c>
      <c r="J102" s="27">
        <f t="shared" ca="1" si="30"/>
        <v>28.927507335056792</v>
      </c>
      <c r="K102" s="27">
        <f t="shared" ca="1" si="31"/>
        <v>8.7606406298458257</v>
      </c>
      <c r="L102" s="27">
        <f t="shared" ca="1" si="32"/>
        <v>8.6083613852473793</v>
      </c>
      <c r="M102" s="25">
        <f t="shared" ca="1" si="34"/>
        <v>4.0233347675415665</v>
      </c>
      <c r="N102" s="25">
        <f t="shared" ca="1" si="34"/>
        <v>4.1534629141577089</v>
      </c>
      <c r="O102" s="25">
        <f t="shared" ca="1" si="34"/>
        <v>4.3471185451532151</v>
      </c>
      <c r="P102" s="25">
        <f t="shared" ca="1" si="34"/>
        <v>4.8529735614627931</v>
      </c>
      <c r="Q102" s="25">
        <f t="shared" ca="1" si="34"/>
        <v>3.7382804399423049</v>
      </c>
    </row>
    <row r="103" spans="1:20" ht="15" customHeight="1" x14ac:dyDescent="0.2">
      <c r="A103" s="16" t="s">
        <v>202</v>
      </c>
      <c r="B103" s="17" t="s">
        <v>171</v>
      </c>
      <c r="C103" s="16" t="s">
        <v>30</v>
      </c>
      <c r="D103" s="16" t="s">
        <v>214</v>
      </c>
      <c r="E103" s="15" t="str">
        <f t="shared" ca="1" si="26"/>
        <v/>
      </c>
      <c r="F103" s="7" t="str">
        <f t="shared" si="27"/>
        <v/>
      </c>
      <c r="G103" s="15">
        <f t="shared" ca="1" si="28"/>
        <v>7</v>
      </c>
      <c r="H103" s="7">
        <f t="shared" ca="1" si="29"/>
        <v>76.065655643150862</v>
      </c>
      <c r="I103" s="25">
        <f t="shared" ca="1" si="33"/>
        <v>11.58639611572243</v>
      </c>
      <c r="J103" s="27">
        <f t="shared" ca="1" si="30"/>
        <v>28.927507335056792</v>
      </c>
      <c r="K103" s="27">
        <f t="shared" ca="1" si="31"/>
        <v>8.7606406298458257</v>
      </c>
      <c r="L103" s="27">
        <f t="shared" ca="1" si="32"/>
        <v>8.6083613852473793</v>
      </c>
      <c r="M103" s="25">
        <f t="shared" ca="1" si="34"/>
        <v>3.1413407239796376</v>
      </c>
      <c r="N103" s="25">
        <f t="shared" ca="1" si="34"/>
        <v>3.5327112815312129</v>
      </c>
      <c r="O103" s="25">
        <f t="shared" ca="1" si="34"/>
        <v>4.7302267026056848</v>
      </c>
      <c r="P103" s="25">
        <f t="shared" ca="1" si="34"/>
        <v>3.3462015988451355</v>
      </c>
      <c r="Q103" s="25">
        <f t="shared" ca="1" si="34"/>
        <v>3.4322698703167598</v>
      </c>
    </row>
    <row r="104" spans="1:20" ht="15" customHeight="1" x14ac:dyDescent="0.2">
      <c r="A104" s="16" t="s">
        <v>197</v>
      </c>
      <c r="B104" s="17" t="s">
        <v>127</v>
      </c>
      <c r="C104" s="16" t="s">
        <v>54</v>
      </c>
      <c r="D104" s="16" t="s">
        <v>215</v>
      </c>
      <c r="E104" s="15">
        <f t="shared" ca="1" si="26"/>
        <v>54</v>
      </c>
      <c r="F104" s="7">
        <f t="shared" ca="1" si="27"/>
        <v>66.42119102682544</v>
      </c>
      <c r="G104" s="15" t="str">
        <f t="shared" ca="1" si="28"/>
        <v/>
      </c>
      <c r="H104" s="7" t="str">
        <f t="shared" si="29"/>
        <v/>
      </c>
      <c r="I104" s="25">
        <f t="shared" ca="1" si="33"/>
        <v>11.907501326719226</v>
      </c>
      <c r="J104" s="27">
        <f t="shared" ca="1" si="30"/>
        <v>25.079741208539321</v>
      </c>
      <c r="K104" s="27">
        <f t="shared" ca="1" si="31"/>
        <v>4.4893458386464111</v>
      </c>
      <c r="L104" s="27">
        <f t="shared" ca="1" si="32"/>
        <v>6.5574325646035039</v>
      </c>
      <c r="M104" s="25">
        <f t="shared" ca="1" si="34"/>
        <v>3.5910052010478881</v>
      </c>
      <c r="N104" s="25">
        <f t="shared" ca="1" si="34"/>
        <v>3.3582425683508261</v>
      </c>
      <c r="O104" s="25">
        <f t="shared" ca="1" si="34"/>
        <v>4.201776129157655</v>
      </c>
      <c r="P104" s="25">
        <f t="shared" ca="1" si="34"/>
        <v>3.3312913574211245</v>
      </c>
      <c r="Q104" s="25">
        <f t="shared" ca="1" si="34"/>
        <v>3.9048548323394949</v>
      </c>
    </row>
    <row r="105" spans="1:20" ht="15" customHeight="1" x14ac:dyDescent="0.2">
      <c r="A105" s="16" t="s">
        <v>197</v>
      </c>
      <c r="B105" s="17" t="s">
        <v>150</v>
      </c>
      <c r="C105" s="16" t="s">
        <v>55</v>
      </c>
      <c r="D105" s="16" t="s">
        <v>215</v>
      </c>
      <c r="E105" s="15">
        <f t="shared" ca="1" si="26"/>
        <v>51</v>
      </c>
      <c r="F105" s="7">
        <f t="shared" ca="1" si="27"/>
        <v>67.330319418290884</v>
      </c>
      <c r="G105" s="15" t="str">
        <f t="shared" ca="1" si="28"/>
        <v/>
      </c>
      <c r="H105" s="7" t="str">
        <f t="shared" si="29"/>
        <v/>
      </c>
      <c r="I105" s="25">
        <f t="shared" ca="1" si="33"/>
        <v>13.500702759405666</v>
      </c>
      <c r="J105" s="27">
        <f t="shared" ca="1" si="30"/>
        <v>25.079741208539321</v>
      </c>
      <c r="K105" s="27">
        <f t="shared" ca="1" si="31"/>
        <v>4.4893458386464111</v>
      </c>
      <c r="L105" s="27">
        <f t="shared" ca="1" si="32"/>
        <v>6.5574325646035039</v>
      </c>
      <c r="M105" s="25">
        <f t="shared" ca="1" si="34"/>
        <v>3.9940076362971717</v>
      </c>
      <c r="N105" s="25">
        <f t="shared" ca="1" si="34"/>
        <v>3.966591613839999</v>
      </c>
      <c r="O105" s="25">
        <f t="shared" ca="1" si="34"/>
        <v>3.473809122040397</v>
      </c>
      <c r="P105" s="25">
        <f t="shared" ca="1" si="34"/>
        <v>3.7218715306363546</v>
      </c>
      <c r="Q105" s="25">
        <f t="shared" ca="1" si="34"/>
        <v>2.5468171442820662</v>
      </c>
    </row>
    <row r="106" spans="1:20" ht="15" customHeight="1" x14ac:dyDescent="0.2">
      <c r="A106" s="16" t="s">
        <v>197</v>
      </c>
      <c r="B106" s="17" t="s">
        <v>175</v>
      </c>
      <c r="C106" s="16" t="s">
        <v>31</v>
      </c>
      <c r="D106" s="16" t="s">
        <v>215</v>
      </c>
      <c r="E106" s="15">
        <f t="shared" ca="1" si="26"/>
        <v>49</v>
      </c>
      <c r="F106" s="7">
        <f t="shared" ca="1" si="27"/>
        <v>67.859626217401413</v>
      </c>
      <c r="G106" s="15" t="str">
        <f t="shared" ca="1" si="28"/>
        <v/>
      </c>
      <c r="H106" s="7" t="str">
        <f t="shared" si="29"/>
        <v/>
      </c>
      <c r="I106" s="25">
        <f t="shared" ca="1" si="33"/>
        <v>13.815966658733419</v>
      </c>
      <c r="J106" s="27">
        <f t="shared" ca="1" si="30"/>
        <v>25.079741208539321</v>
      </c>
      <c r="K106" s="27">
        <f t="shared" ca="1" si="31"/>
        <v>4.4893458386464111</v>
      </c>
      <c r="L106" s="27">
        <f t="shared" ca="1" si="32"/>
        <v>6.5574325646035039</v>
      </c>
      <c r="M106" s="25">
        <f t="shared" ca="1" si="34"/>
        <v>2.8868011509336342</v>
      </c>
      <c r="N106" s="25">
        <f t="shared" ca="1" si="34"/>
        <v>3.7805984531649752</v>
      </c>
      <c r="O106" s="25">
        <f t="shared" ca="1" si="34"/>
        <v>3.0676065038569553</v>
      </c>
      <c r="P106" s="25">
        <f t="shared" ca="1" si="34"/>
        <v>4.4042879771896022</v>
      </c>
      <c r="Q106" s="25">
        <f t="shared" ca="1" si="34"/>
        <v>3.7778458617335939</v>
      </c>
    </row>
    <row r="107" spans="1:20" ht="15" customHeight="1" x14ac:dyDescent="0.2">
      <c r="A107" s="16" t="s">
        <v>202</v>
      </c>
      <c r="B107" s="17" t="s">
        <v>107</v>
      </c>
      <c r="C107" s="16" t="s">
        <v>83</v>
      </c>
      <c r="D107" s="16" t="s">
        <v>215</v>
      </c>
      <c r="E107" s="15" t="str">
        <f t="shared" ca="1" si="26"/>
        <v/>
      </c>
      <c r="F107" s="7" t="str">
        <f t="shared" si="27"/>
        <v/>
      </c>
      <c r="G107" s="15">
        <f t="shared" ca="1" si="28"/>
        <v>40</v>
      </c>
      <c r="H107" s="7">
        <f t="shared" ca="1" si="29"/>
        <v>64.37384736835763</v>
      </c>
      <c r="I107" s="25">
        <f t="shared" ca="1" si="33"/>
        <v>10.94399501909944</v>
      </c>
      <c r="J107" s="27">
        <f t="shared" ca="1" si="30"/>
        <v>25.079741208539321</v>
      </c>
      <c r="K107" s="27">
        <f t="shared" ca="1" si="31"/>
        <v>4.4893458386464111</v>
      </c>
      <c r="L107" s="27">
        <f t="shared" ca="1" si="32"/>
        <v>6.5574325646035039</v>
      </c>
      <c r="M107" s="25">
        <f t="shared" ca="1" si="34"/>
        <v>2.71651906470793</v>
      </c>
      <c r="N107" s="25">
        <f t="shared" ca="1" si="34"/>
        <v>3.6637281926452681</v>
      </c>
      <c r="O107" s="25">
        <f t="shared" ca="1" si="34"/>
        <v>3.8666716212270362</v>
      </c>
      <c r="P107" s="25">
        <f t="shared" ca="1" si="34"/>
        <v>4.1791075835689977</v>
      </c>
      <c r="Q107" s="25">
        <f t="shared" ca="1" si="34"/>
        <v>2.8773062753197181</v>
      </c>
    </row>
    <row r="108" spans="1:20" ht="15" customHeight="1" x14ac:dyDescent="0.2">
      <c r="A108" s="16" t="s">
        <v>202</v>
      </c>
      <c r="B108" s="17" t="s">
        <v>168</v>
      </c>
      <c r="C108" s="16" t="s">
        <v>28</v>
      </c>
      <c r="D108" s="16" t="s">
        <v>215</v>
      </c>
      <c r="E108" s="15" t="str">
        <f t="shared" ca="1" si="26"/>
        <v/>
      </c>
      <c r="F108" s="7" t="str">
        <f t="shared" si="27"/>
        <v/>
      </c>
      <c r="G108" s="15">
        <f t="shared" ca="1" si="28"/>
        <v>39</v>
      </c>
      <c r="H108" s="7">
        <f t="shared" ca="1" si="29"/>
        <v>65.911958796604537</v>
      </c>
      <c r="I108" s="25">
        <f t="shared" ca="1" si="33"/>
        <v>11.141294019536691</v>
      </c>
      <c r="J108" s="27">
        <f t="shared" ca="1" si="30"/>
        <v>25.079741208539321</v>
      </c>
      <c r="K108" s="27">
        <f t="shared" ca="1" si="31"/>
        <v>4.4893458386464111</v>
      </c>
      <c r="L108" s="27">
        <f t="shared" ca="1" si="32"/>
        <v>6.5574325646035039</v>
      </c>
      <c r="M108" s="25">
        <f t="shared" ca="1" si="34"/>
        <v>4.2443432390552802</v>
      </c>
      <c r="N108" s="25">
        <f t="shared" ca="1" si="34"/>
        <v>3.3577958220210284</v>
      </c>
      <c r="O108" s="25">
        <f t="shared" ca="1" si="34"/>
        <v>3.1348511769423828</v>
      </c>
      <c r="P108" s="25">
        <f t="shared" ca="1" si="34"/>
        <v>4.5050533124721541</v>
      </c>
      <c r="Q108" s="25">
        <f t="shared" ca="1" si="34"/>
        <v>3.4021016147877647</v>
      </c>
    </row>
    <row r="109" spans="1:20" ht="15" customHeight="1" x14ac:dyDescent="0.2">
      <c r="A109" s="16" t="s">
        <v>197</v>
      </c>
      <c r="B109" s="17" t="s">
        <v>104</v>
      </c>
      <c r="C109" s="16" t="s">
        <v>1</v>
      </c>
      <c r="D109" s="16" t="s">
        <v>213</v>
      </c>
      <c r="E109" s="15">
        <f t="shared" ca="1" si="26"/>
        <v>18</v>
      </c>
      <c r="F109" s="7">
        <f t="shared" ca="1" si="27"/>
        <v>73.579035526643295</v>
      </c>
      <c r="G109" s="15" t="str">
        <f t="shared" ca="1" si="28"/>
        <v/>
      </c>
      <c r="H109" s="7" t="str">
        <f t="shared" si="29"/>
        <v/>
      </c>
      <c r="I109" s="25">
        <f t="shared" ca="1" si="33"/>
        <v>12.270031136846638</v>
      </c>
      <c r="J109" s="27">
        <f t="shared" ca="1" si="30"/>
        <v>27.167644520722842</v>
      </c>
      <c r="K109" s="27">
        <f t="shared" ca="1" si="31"/>
        <v>8.4916813617238276</v>
      </c>
      <c r="L109" s="27">
        <f t="shared" ca="1" si="32"/>
        <v>7.0415296871647142</v>
      </c>
      <c r="M109" s="25">
        <f t="shared" ca="1" si="34"/>
        <v>3.8568679914589445</v>
      </c>
      <c r="N109" s="25">
        <f t="shared" ca="1" si="34"/>
        <v>3.9465367616007994</v>
      </c>
      <c r="O109" s="25">
        <f t="shared" ca="1" si="34"/>
        <v>4.0983788302664195</v>
      </c>
      <c r="P109" s="25">
        <f t="shared" ca="1" si="34"/>
        <v>3.5418052910733291</v>
      </c>
      <c r="Q109" s="25">
        <f t="shared" ca="1" si="34"/>
        <v>3.1645599457857951</v>
      </c>
    </row>
    <row r="110" spans="1:20" ht="15" customHeight="1" x14ac:dyDescent="0.2">
      <c r="A110" s="16" t="s">
        <v>197</v>
      </c>
      <c r="B110" s="17" t="s">
        <v>118</v>
      </c>
      <c r="C110" s="16" t="s">
        <v>10</v>
      </c>
      <c r="D110" s="16" t="s">
        <v>213</v>
      </c>
      <c r="E110" s="15">
        <f t="shared" ca="1" si="26"/>
        <v>46</v>
      </c>
      <c r="F110" s="7">
        <f t="shared" ca="1" si="27"/>
        <v>68.697974696439232</v>
      </c>
      <c r="G110" s="15" t="str">
        <f t="shared" ca="1" si="28"/>
        <v/>
      </c>
      <c r="H110" s="7" t="str">
        <f t="shared" si="29"/>
        <v/>
      </c>
      <c r="I110" s="25">
        <f t="shared" ca="1" si="33"/>
        <v>9.1623977833716275</v>
      </c>
      <c r="J110" s="27">
        <f t="shared" ca="1" si="30"/>
        <v>27.167644520722842</v>
      </c>
      <c r="K110" s="27">
        <f t="shared" ca="1" si="31"/>
        <v>8.4916813617238276</v>
      </c>
      <c r="L110" s="27">
        <f t="shared" ca="1" si="32"/>
        <v>7.0415296871647142</v>
      </c>
      <c r="M110" s="25">
        <f t="shared" ca="1" si="34"/>
        <v>3.4556438367048079</v>
      </c>
      <c r="N110" s="25">
        <f t="shared" ca="1" si="34"/>
        <v>3.2746995543108248</v>
      </c>
      <c r="O110" s="25">
        <f t="shared" ca="1" si="34"/>
        <v>3.2758347124326366</v>
      </c>
      <c r="P110" s="25">
        <f t="shared" ca="1" si="34"/>
        <v>3.9251662941121519</v>
      </c>
      <c r="Q110" s="25">
        <f t="shared" ca="1" si="34"/>
        <v>2.9033769458958067</v>
      </c>
    </row>
    <row r="111" spans="1:20" ht="15" customHeight="1" x14ac:dyDescent="0.2">
      <c r="A111" s="16" t="s">
        <v>197</v>
      </c>
      <c r="B111" s="17" t="s">
        <v>131</v>
      </c>
      <c r="C111" s="16" t="s">
        <v>89</v>
      </c>
      <c r="D111" s="16" t="s">
        <v>213</v>
      </c>
      <c r="E111" s="15">
        <f t="shared" ca="1" si="26"/>
        <v>55</v>
      </c>
      <c r="F111" s="7">
        <f t="shared" ca="1" si="27"/>
        <v>66.419049207535181</v>
      </c>
      <c r="G111" s="15" t="str">
        <f t="shared" ca="1" si="28"/>
        <v/>
      </c>
      <c r="H111" s="7" t="str">
        <f t="shared" si="29"/>
        <v/>
      </c>
      <c r="I111" s="25">
        <f t="shared" ca="1" si="33"/>
        <v>5.059101825317148</v>
      </c>
      <c r="J111" s="27">
        <f t="shared" ca="1" si="30"/>
        <v>27.167644520722842</v>
      </c>
      <c r="K111" s="27">
        <f t="shared" ca="1" si="31"/>
        <v>8.4916813617238276</v>
      </c>
      <c r="L111" s="27">
        <f t="shared" ca="1" si="32"/>
        <v>7.0415296871647142</v>
      </c>
      <c r="M111" s="25">
        <f t="shared" ca="1" si="34"/>
        <v>3.9352144086762508</v>
      </c>
      <c r="N111" s="25">
        <f t="shared" ca="1" si="34"/>
        <v>2.9973306799638575</v>
      </c>
      <c r="O111" s="25">
        <f t="shared" ca="1" si="34"/>
        <v>4.4360330090929363</v>
      </c>
      <c r="P111" s="25">
        <f t="shared" ca="1" si="34"/>
        <v>3.8693257301654715</v>
      </c>
      <c r="Q111" s="25">
        <f t="shared" ca="1" si="34"/>
        <v>3.4211879847081406</v>
      </c>
    </row>
    <row r="112" spans="1:20" ht="15" customHeight="1" x14ac:dyDescent="0.2">
      <c r="A112" s="16" t="s">
        <v>197</v>
      </c>
      <c r="B112" s="17" t="s">
        <v>149</v>
      </c>
      <c r="C112" s="16" t="s">
        <v>53</v>
      </c>
      <c r="D112" s="16" t="s">
        <v>213</v>
      </c>
      <c r="E112" s="15">
        <f t="shared" ca="1" si="26"/>
        <v>29</v>
      </c>
      <c r="F112" s="7">
        <f t="shared" ca="1" si="27"/>
        <v>71.354127568041505</v>
      </c>
      <c r="G112" s="15" t="str">
        <f t="shared" ca="1" si="28"/>
        <v/>
      </c>
      <c r="H112" s="7" t="str">
        <f t="shared" si="29"/>
        <v/>
      </c>
      <c r="I112" s="25">
        <f t="shared" ca="1" si="33"/>
        <v>11.239444458331288</v>
      </c>
      <c r="J112" s="27">
        <f t="shared" ca="1" si="30"/>
        <v>27.167644520722842</v>
      </c>
      <c r="K112" s="27">
        <f t="shared" ca="1" si="31"/>
        <v>8.4916813617238276</v>
      </c>
      <c r="L112" s="27">
        <f t="shared" ca="1" si="32"/>
        <v>7.0415296871647142</v>
      </c>
      <c r="M112" s="25">
        <f t="shared" ca="1" si="34"/>
        <v>3.5674068518448734</v>
      </c>
      <c r="N112" s="25">
        <f t="shared" ca="1" si="34"/>
        <v>3.2054438553232405</v>
      </c>
      <c r="O112" s="25">
        <f t="shared" ca="1" si="34"/>
        <v>3.6632351845675291</v>
      </c>
      <c r="P112" s="25">
        <f t="shared" ca="1" si="34"/>
        <v>3.9226763505888727</v>
      </c>
      <c r="Q112" s="25">
        <f t="shared" ca="1" si="34"/>
        <v>3.0550652977743238</v>
      </c>
    </row>
    <row r="113" spans="1:17" ht="15" customHeight="1" x14ac:dyDescent="0.2">
      <c r="A113" s="16" t="s">
        <v>197</v>
      </c>
      <c r="B113" s="17" t="s">
        <v>152</v>
      </c>
      <c r="C113" s="16" t="s">
        <v>52</v>
      </c>
      <c r="D113" s="16" t="s">
        <v>213</v>
      </c>
      <c r="E113" s="15">
        <f t="shared" ca="1" si="26"/>
        <v>31</v>
      </c>
      <c r="F113" s="7">
        <f t="shared" ca="1" si="27"/>
        <v>71.037024650100562</v>
      </c>
      <c r="G113" s="15" t="str">
        <f t="shared" ca="1" si="28"/>
        <v/>
      </c>
      <c r="H113" s="7" t="str">
        <f t="shared" si="29"/>
        <v/>
      </c>
      <c r="I113" s="25">
        <f t="shared" ca="1" si="33"/>
        <v>11.332439043579994</v>
      </c>
      <c r="J113" s="27">
        <f t="shared" ca="1" si="30"/>
        <v>27.167644520722842</v>
      </c>
      <c r="K113" s="27">
        <f t="shared" ca="1" si="31"/>
        <v>8.4916813617238276</v>
      </c>
      <c r="L113" s="27">
        <f t="shared" ca="1" si="32"/>
        <v>7.0415296871647142</v>
      </c>
      <c r="M113" s="25">
        <f t="shared" ca="1" si="34"/>
        <v>2.4051013118151752</v>
      </c>
      <c r="N113" s="25">
        <f t="shared" ca="1" si="34"/>
        <v>3.5708393897593598</v>
      </c>
      <c r="O113" s="25">
        <f t="shared" ca="1" si="34"/>
        <v>3.2787784820589909</v>
      </c>
      <c r="P113" s="25">
        <f t="shared" ca="1" si="34"/>
        <v>4.1007985611480082</v>
      </c>
      <c r="Q113" s="25">
        <f t="shared" ca="1" si="34"/>
        <v>3.6482122921276732</v>
      </c>
    </row>
    <row r="114" spans="1:17" ht="15" customHeight="1" x14ac:dyDescent="0.2">
      <c r="A114" s="16" t="s">
        <v>197</v>
      </c>
      <c r="B114" s="17" t="s">
        <v>185</v>
      </c>
      <c r="C114" s="16" t="s">
        <v>42</v>
      </c>
      <c r="D114" s="16" t="s">
        <v>213</v>
      </c>
      <c r="E114" s="15">
        <f t="shared" ca="1" si="26"/>
        <v>44</v>
      </c>
      <c r="F114" s="7">
        <f t="shared" ca="1" si="27"/>
        <v>68.826943921322567</v>
      </c>
      <c r="G114" s="15" t="str">
        <f t="shared" ca="1" si="28"/>
        <v/>
      </c>
      <c r="H114" s="7" t="str">
        <f t="shared" si="29"/>
        <v/>
      </c>
      <c r="I114" s="25">
        <f t="shared" ca="1" si="33"/>
        <v>8.1107279573251461</v>
      </c>
      <c r="J114" s="27">
        <f t="shared" ca="1" si="30"/>
        <v>27.167644520722842</v>
      </c>
      <c r="K114" s="27">
        <f t="shared" ca="1" si="31"/>
        <v>8.4916813617238276</v>
      </c>
      <c r="L114" s="27">
        <f t="shared" ca="1" si="32"/>
        <v>7.0415296871647142</v>
      </c>
      <c r="M114" s="25">
        <f t="shared" ca="1" si="34"/>
        <v>3.6366756808770768</v>
      </c>
      <c r="N114" s="25">
        <f t="shared" ca="1" si="34"/>
        <v>3.8230977537846633</v>
      </c>
      <c r="O114" s="25">
        <f t="shared" ca="1" si="34"/>
        <v>3.9317872516799159</v>
      </c>
      <c r="P114" s="25">
        <f t="shared" ca="1" si="34"/>
        <v>3.51583405335343</v>
      </c>
      <c r="Q114" s="25">
        <f t="shared" ca="1" si="34"/>
        <v>3.1079656546909638</v>
      </c>
    </row>
    <row r="115" spans="1:17" ht="15" customHeight="1" x14ac:dyDescent="0.2">
      <c r="A115" s="16" t="s">
        <v>197</v>
      </c>
      <c r="B115" s="17" t="s">
        <v>186</v>
      </c>
      <c r="C115" s="16" t="s">
        <v>32</v>
      </c>
      <c r="D115" s="16" t="s">
        <v>213</v>
      </c>
      <c r="E115" s="15">
        <f t="shared" ca="1" si="26"/>
        <v>22</v>
      </c>
      <c r="F115" s="7">
        <f t="shared" ca="1" si="27"/>
        <v>72.550526926482604</v>
      </c>
      <c r="G115" s="15" t="str">
        <f t="shared" ca="1" si="28"/>
        <v/>
      </c>
      <c r="H115" s="7" t="str">
        <f t="shared" si="29"/>
        <v/>
      </c>
      <c r="I115" s="25">
        <f t="shared" ca="1" si="33"/>
        <v>12.638608154650543</v>
      </c>
      <c r="J115" s="27">
        <f t="shared" ca="1" si="30"/>
        <v>27.167644520722842</v>
      </c>
      <c r="K115" s="27">
        <f t="shared" ca="1" si="31"/>
        <v>8.4916813617238276</v>
      </c>
      <c r="L115" s="27">
        <f t="shared" ca="1" si="32"/>
        <v>7.0415296871647142</v>
      </c>
      <c r="M115" s="25">
        <f t="shared" ca="1" si="34"/>
        <v>3.3836230939597147</v>
      </c>
      <c r="N115" s="25">
        <f t="shared" ca="1" si="34"/>
        <v>4.1515561065611966</v>
      </c>
      <c r="O115" s="25">
        <f t="shared" ca="1" si="34"/>
        <v>3.017224234399094</v>
      </c>
      <c r="P115" s="25">
        <f t="shared" ca="1" si="34"/>
        <v>4.2889675036154591</v>
      </c>
      <c r="Q115" s="25">
        <f t="shared" ca="1" si="34"/>
        <v>2.3696922636852253</v>
      </c>
    </row>
    <row r="116" spans="1:17" ht="15" customHeight="1" x14ac:dyDescent="0.2">
      <c r="A116" s="16" t="s">
        <v>202</v>
      </c>
      <c r="B116" s="17" t="s">
        <v>129</v>
      </c>
      <c r="C116" s="16" t="s">
        <v>59</v>
      </c>
      <c r="D116" s="16" t="s">
        <v>213</v>
      </c>
      <c r="E116" s="15" t="str">
        <f t="shared" ca="1" si="26"/>
        <v/>
      </c>
      <c r="F116" s="7" t="str">
        <f t="shared" si="27"/>
        <v/>
      </c>
      <c r="G116" s="15">
        <f t="shared" ca="1" si="28"/>
        <v>30</v>
      </c>
      <c r="H116" s="7">
        <f t="shared" ca="1" si="29"/>
        <v>69.743184419115067</v>
      </c>
      <c r="I116" s="25">
        <f t="shared" ca="1" si="33"/>
        <v>9.541421494068878</v>
      </c>
      <c r="J116" s="27">
        <f t="shared" ca="1" si="30"/>
        <v>27.167644520722842</v>
      </c>
      <c r="K116" s="27">
        <f t="shared" ca="1" si="31"/>
        <v>8.4916813617238276</v>
      </c>
      <c r="L116" s="27">
        <f t="shared" ca="1" si="32"/>
        <v>7.0415296871647142</v>
      </c>
      <c r="M116" s="25">
        <f t="shared" ca="1" si="34"/>
        <v>3.3608051594445572</v>
      </c>
      <c r="N116" s="25">
        <f t="shared" ca="1" si="34"/>
        <v>3.7055101653202578</v>
      </c>
      <c r="O116" s="25">
        <f t="shared" ca="1" si="34"/>
        <v>2.9642965448421652</v>
      </c>
      <c r="P116" s="25">
        <f t="shared" ca="1" si="34"/>
        <v>4.0707907104855359</v>
      </c>
      <c r="Q116" s="25">
        <f t="shared" ca="1" si="34"/>
        <v>3.3995047753422938</v>
      </c>
    </row>
  </sheetData>
  <sortState ref="T5:T21">
    <sortCondition ref="T5"/>
  </sortState>
  <dataConsolidate/>
  <dataValidations count="1">
    <dataValidation type="whole" allowBlank="1" showInputMessage="1" showErrorMessage="1" sqref="J22:L116">
      <formula1>1</formula1>
      <formula2>35</formula2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393"/>
  <sheetViews>
    <sheetView workbookViewId="0">
      <selection activeCell="I24" sqref="I24"/>
    </sheetView>
  </sheetViews>
  <sheetFormatPr defaultRowHeight="14.25" x14ac:dyDescent="0.2"/>
  <sheetData>
    <row r="1" spans="1:5" x14ac:dyDescent="0.2">
      <c r="A1" t="s">
        <v>228</v>
      </c>
      <c r="B1" t="s">
        <v>229</v>
      </c>
      <c r="C1" t="s">
        <v>230</v>
      </c>
      <c r="D1" t="s">
        <v>231</v>
      </c>
      <c r="E1" t="s">
        <v>232</v>
      </c>
    </row>
    <row r="2" spans="1:5" x14ac:dyDescent="0.2">
      <c r="A2">
        <v>154</v>
      </c>
      <c r="B2" t="s">
        <v>227</v>
      </c>
      <c r="C2" t="s">
        <v>632</v>
      </c>
      <c r="D2" t="s">
        <v>633</v>
      </c>
      <c r="E2" t="s">
        <v>634</v>
      </c>
    </row>
    <row r="3" spans="1:5" x14ac:dyDescent="0.2">
      <c r="A3">
        <v>155</v>
      </c>
      <c r="B3" t="s">
        <v>227</v>
      </c>
      <c r="C3" t="s">
        <v>635</v>
      </c>
      <c r="D3" t="s">
        <v>636</v>
      </c>
      <c r="E3" t="s">
        <v>637</v>
      </c>
    </row>
    <row r="4" spans="1:5" x14ac:dyDescent="0.2">
      <c r="A4">
        <v>48</v>
      </c>
      <c r="B4" t="s">
        <v>227</v>
      </c>
      <c r="C4" t="s">
        <v>356</v>
      </c>
      <c r="D4" t="s">
        <v>357</v>
      </c>
      <c r="E4" t="s">
        <v>358</v>
      </c>
    </row>
    <row r="5" spans="1:5" x14ac:dyDescent="0.2">
      <c r="A5">
        <v>62</v>
      </c>
      <c r="B5" t="s">
        <v>227</v>
      </c>
      <c r="C5" t="s">
        <v>393</v>
      </c>
      <c r="D5" t="s">
        <v>394</v>
      </c>
      <c r="E5" t="s">
        <v>395</v>
      </c>
    </row>
    <row r="6" spans="1:5" x14ac:dyDescent="0.2">
      <c r="A6">
        <v>76</v>
      </c>
      <c r="B6" t="s">
        <v>227</v>
      </c>
      <c r="C6" t="s">
        <v>430</v>
      </c>
      <c r="D6" t="s">
        <v>431</v>
      </c>
      <c r="E6" t="s">
        <v>432</v>
      </c>
    </row>
    <row r="7" spans="1:5" x14ac:dyDescent="0.2">
      <c r="A7">
        <v>90</v>
      </c>
      <c r="B7" t="s">
        <v>227</v>
      </c>
      <c r="C7" t="s">
        <v>467</v>
      </c>
      <c r="D7" t="s">
        <v>468</v>
      </c>
      <c r="E7" t="s">
        <v>469</v>
      </c>
    </row>
    <row r="8" spans="1:5" x14ac:dyDescent="0.2">
      <c r="A8">
        <v>104</v>
      </c>
      <c r="B8" t="s">
        <v>227</v>
      </c>
      <c r="C8" t="s">
        <v>504</v>
      </c>
      <c r="D8" t="s">
        <v>505</v>
      </c>
      <c r="E8" t="s">
        <v>506</v>
      </c>
    </row>
    <row r="9" spans="1:5" x14ac:dyDescent="0.2">
      <c r="A9">
        <v>118</v>
      </c>
      <c r="B9" t="s">
        <v>227</v>
      </c>
      <c r="C9" t="s">
        <v>541</v>
      </c>
      <c r="D9" t="s">
        <v>542</v>
      </c>
      <c r="E9" t="s">
        <v>543</v>
      </c>
    </row>
    <row r="10" spans="1:5" x14ac:dyDescent="0.2">
      <c r="A10">
        <v>43</v>
      </c>
      <c r="B10" t="s">
        <v>227</v>
      </c>
      <c r="C10" t="s">
        <v>341</v>
      </c>
      <c r="D10" t="s">
        <v>342</v>
      </c>
      <c r="E10" t="s">
        <v>343</v>
      </c>
    </row>
    <row r="11" spans="1:5" x14ac:dyDescent="0.2">
      <c r="A11">
        <v>57</v>
      </c>
      <c r="B11" t="s">
        <v>227</v>
      </c>
      <c r="C11" t="s">
        <v>378</v>
      </c>
      <c r="D11" t="s">
        <v>379</v>
      </c>
      <c r="E11" t="s">
        <v>380</v>
      </c>
    </row>
    <row r="12" spans="1:5" x14ac:dyDescent="0.2">
      <c r="A12">
        <v>71</v>
      </c>
      <c r="B12" t="s">
        <v>227</v>
      </c>
      <c r="C12" t="s">
        <v>415</v>
      </c>
      <c r="D12" t="s">
        <v>416</v>
      </c>
      <c r="E12" t="s">
        <v>417</v>
      </c>
    </row>
    <row r="13" spans="1:5" x14ac:dyDescent="0.2">
      <c r="A13">
        <v>85</v>
      </c>
      <c r="B13" t="s">
        <v>227</v>
      </c>
      <c r="C13" t="s">
        <v>452</v>
      </c>
      <c r="D13" t="s">
        <v>453</v>
      </c>
      <c r="E13" t="s">
        <v>454</v>
      </c>
    </row>
    <row r="14" spans="1:5" x14ac:dyDescent="0.2">
      <c r="A14">
        <v>99</v>
      </c>
      <c r="B14" t="s">
        <v>227</v>
      </c>
      <c r="C14" t="s">
        <v>489</v>
      </c>
      <c r="D14" t="s">
        <v>490</v>
      </c>
      <c r="E14" t="s">
        <v>491</v>
      </c>
    </row>
    <row r="15" spans="1:5" x14ac:dyDescent="0.2">
      <c r="A15">
        <v>113</v>
      </c>
      <c r="B15" t="s">
        <v>227</v>
      </c>
      <c r="C15" t="s">
        <v>526</v>
      </c>
      <c r="D15" t="s">
        <v>527</v>
      </c>
      <c r="E15" t="s">
        <v>528</v>
      </c>
    </row>
    <row r="16" spans="1:5" x14ac:dyDescent="0.2">
      <c r="A16">
        <v>127</v>
      </c>
      <c r="B16" t="s">
        <v>227</v>
      </c>
      <c r="C16" t="s">
        <v>563</v>
      </c>
      <c r="D16" t="s">
        <v>564</v>
      </c>
      <c r="E16" t="s">
        <v>565</v>
      </c>
    </row>
    <row r="17" spans="1:5" x14ac:dyDescent="0.2">
      <c r="A17">
        <v>135</v>
      </c>
      <c r="B17" t="s">
        <v>227</v>
      </c>
      <c r="C17" t="s">
        <v>584</v>
      </c>
      <c r="D17" t="s">
        <v>585</v>
      </c>
      <c r="E17" t="s">
        <v>586</v>
      </c>
    </row>
    <row r="18" spans="1:5" x14ac:dyDescent="0.2">
      <c r="A18">
        <v>143</v>
      </c>
      <c r="B18" t="s">
        <v>227</v>
      </c>
      <c r="C18" t="s">
        <v>605</v>
      </c>
      <c r="D18" t="s">
        <v>606</v>
      </c>
      <c r="E18" t="s">
        <v>607</v>
      </c>
    </row>
    <row r="19" spans="1:5" x14ac:dyDescent="0.2">
      <c r="A19">
        <v>6</v>
      </c>
      <c r="B19" t="s">
        <v>227</v>
      </c>
      <c r="C19" t="s">
        <v>245</v>
      </c>
      <c r="D19" t="s">
        <v>246</v>
      </c>
      <c r="E19" t="s">
        <v>247</v>
      </c>
    </row>
    <row r="20" spans="1:5" x14ac:dyDescent="0.2">
      <c r="A20">
        <v>7</v>
      </c>
      <c r="B20" t="s">
        <v>227</v>
      </c>
      <c r="C20" t="s">
        <v>248</v>
      </c>
      <c r="D20" t="s">
        <v>249</v>
      </c>
      <c r="E20" t="s">
        <v>250</v>
      </c>
    </row>
    <row r="21" spans="1:5" x14ac:dyDescent="0.2">
      <c r="A21">
        <v>24</v>
      </c>
      <c r="B21" t="s">
        <v>227</v>
      </c>
      <c r="C21" t="s">
        <v>290</v>
      </c>
      <c r="D21" t="s">
        <v>291</v>
      </c>
      <c r="E21" t="s">
        <v>292</v>
      </c>
    </row>
    <row r="22" spans="1:5" x14ac:dyDescent="0.2">
      <c r="A22">
        <v>26</v>
      </c>
      <c r="B22" t="s">
        <v>227</v>
      </c>
      <c r="C22" t="s">
        <v>296</v>
      </c>
      <c r="D22" t="s">
        <v>297</v>
      </c>
      <c r="E22" t="s">
        <v>298</v>
      </c>
    </row>
    <row r="23" spans="1:5" x14ac:dyDescent="0.2">
      <c r="A23">
        <v>25</v>
      </c>
      <c r="B23" t="s">
        <v>227</v>
      </c>
      <c r="C23" t="s">
        <v>293</v>
      </c>
      <c r="D23" t="s">
        <v>294</v>
      </c>
      <c r="E23" t="s">
        <v>295</v>
      </c>
    </row>
    <row r="24" spans="1:5" x14ac:dyDescent="0.2">
      <c r="A24">
        <v>2</v>
      </c>
      <c r="B24" t="s">
        <v>227</v>
      </c>
      <c r="C24" t="s">
        <v>233</v>
      </c>
      <c r="D24" t="s">
        <v>234</v>
      </c>
      <c r="E24" t="s">
        <v>235</v>
      </c>
    </row>
    <row r="25" spans="1:5" x14ac:dyDescent="0.2">
      <c r="A25">
        <v>3</v>
      </c>
      <c r="B25" t="s">
        <v>227</v>
      </c>
      <c r="C25" t="s">
        <v>236</v>
      </c>
      <c r="D25" t="s">
        <v>237</v>
      </c>
      <c r="E25" t="s">
        <v>238</v>
      </c>
    </row>
    <row r="26" spans="1:5" x14ac:dyDescent="0.2">
      <c r="A26">
        <v>27</v>
      </c>
      <c r="B26" t="s">
        <v>227</v>
      </c>
      <c r="C26" t="s">
        <v>299</v>
      </c>
      <c r="D26" t="s">
        <v>300</v>
      </c>
      <c r="E26" t="s">
        <v>301</v>
      </c>
    </row>
    <row r="27" spans="1:5" x14ac:dyDescent="0.2">
      <c r="A27">
        <v>35</v>
      </c>
      <c r="B27" t="s">
        <v>227</v>
      </c>
      <c r="C27" t="s">
        <v>320</v>
      </c>
      <c r="D27" t="s">
        <v>321</v>
      </c>
      <c r="E27" t="s">
        <v>322</v>
      </c>
    </row>
    <row r="28" spans="1:5" x14ac:dyDescent="0.2">
      <c r="A28">
        <v>49</v>
      </c>
      <c r="B28" t="s">
        <v>227</v>
      </c>
      <c r="C28" t="s">
        <v>359</v>
      </c>
      <c r="D28" t="s">
        <v>360</v>
      </c>
      <c r="E28" t="s">
        <v>322</v>
      </c>
    </row>
    <row r="29" spans="1:5" x14ac:dyDescent="0.2">
      <c r="A29">
        <v>63</v>
      </c>
      <c r="B29" t="s">
        <v>227</v>
      </c>
      <c r="C29" t="s">
        <v>396</v>
      </c>
      <c r="D29" t="s">
        <v>397</v>
      </c>
      <c r="E29" t="s">
        <v>322</v>
      </c>
    </row>
    <row r="30" spans="1:5" x14ac:dyDescent="0.2">
      <c r="A30">
        <v>77</v>
      </c>
      <c r="B30" t="s">
        <v>227</v>
      </c>
      <c r="C30" t="s">
        <v>433</v>
      </c>
      <c r="D30" t="s">
        <v>434</v>
      </c>
      <c r="E30" t="s">
        <v>322</v>
      </c>
    </row>
    <row r="31" spans="1:5" x14ac:dyDescent="0.2">
      <c r="A31">
        <v>91</v>
      </c>
      <c r="B31" t="s">
        <v>227</v>
      </c>
      <c r="C31" t="s">
        <v>470</v>
      </c>
      <c r="D31" t="s">
        <v>471</v>
      </c>
      <c r="E31" t="s">
        <v>322</v>
      </c>
    </row>
    <row r="32" spans="1:5" x14ac:dyDescent="0.2">
      <c r="A32">
        <v>105</v>
      </c>
      <c r="B32" t="s">
        <v>227</v>
      </c>
      <c r="C32" t="s">
        <v>507</v>
      </c>
      <c r="D32" t="s">
        <v>508</v>
      </c>
      <c r="E32" t="s">
        <v>322</v>
      </c>
    </row>
    <row r="33" spans="1:5" x14ac:dyDescent="0.2">
      <c r="A33">
        <v>119</v>
      </c>
      <c r="B33" t="s">
        <v>227</v>
      </c>
      <c r="C33" t="s">
        <v>544</v>
      </c>
      <c r="D33" t="s">
        <v>545</v>
      </c>
      <c r="E33" t="s">
        <v>322</v>
      </c>
    </row>
    <row r="34" spans="1:5" x14ac:dyDescent="0.2">
      <c r="A34">
        <v>38</v>
      </c>
      <c r="B34" t="s">
        <v>227</v>
      </c>
      <c r="C34" t="s">
        <v>329</v>
      </c>
      <c r="D34" t="s">
        <v>330</v>
      </c>
      <c r="E34" t="s">
        <v>331</v>
      </c>
    </row>
    <row r="35" spans="1:5" x14ac:dyDescent="0.2">
      <c r="A35">
        <v>52</v>
      </c>
      <c r="B35" t="s">
        <v>227</v>
      </c>
      <c r="C35" t="s">
        <v>367</v>
      </c>
      <c r="D35" t="s">
        <v>368</v>
      </c>
      <c r="E35" t="s">
        <v>331</v>
      </c>
    </row>
    <row r="36" spans="1:5" x14ac:dyDescent="0.2">
      <c r="A36">
        <v>66</v>
      </c>
      <c r="B36" t="s">
        <v>227</v>
      </c>
      <c r="C36" t="s">
        <v>404</v>
      </c>
      <c r="D36" t="s">
        <v>405</v>
      </c>
      <c r="E36" t="s">
        <v>331</v>
      </c>
    </row>
    <row r="37" spans="1:5" x14ac:dyDescent="0.2">
      <c r="A37">
        <v>80</v>
      </c>
      <c r="B37" t="s">
        <v>227</v>
      </c>
      <c r="C37" t="s">
        <v>441</v>
      </c>
      <c r="D37" t="s">
        <v>442</v>
      </c>
      <c r="E37" t="s">
        <v>331</v>
      </c>
    </row>
    <row r="38" spans="1:5" x14ac:dyDescent="0.2">
      <c r="A38">
        <v>94</v>
      </c>
      <c r="B38" t="s">
        <v>227</v>
      </c>
      <c r="C38" t="s">
        <v>478</v>
      </c>
      <c r="D38" t="s">
        <v>479</v>
      </c>
      <c r="E38" t="s">
        <v>331</v>
      </c>
    </row>
    <row r="39" spans="1:5" x14ac:dyDescent="0.2">
      <c r="A39">
        <v>108</v>
      </c>
      <c r="B39" t="s">
        <v>227</v>
      </c>
      <c r="C39" t="s">
        <v>515</v>
      </c>
      <c r="D39" t="s">
        <v>516</v>
      </c>
      <c r="E39" t="s">
        <v>331</v>
      </c>
    </row>
    <row r="40" spans="1:5" x14ac:dyDescent="0.2">
      <c r="A40">
        <v>122</v>
      </c>
      <c r="B40" t="s">
        <v>227</v>
      </c>
      <c r="C40" t="s">
        <v>552</v>
      </c>
      <c r="D40" t="s">
        <v>553</v>
      </c>
      <c r="E40" t="s">
        <v>331</v>
      </c>
    </row>
    <row r="41" spans="1:5" x14ac:dyDescent="0.2">
      <c r="A41">
        <v>37</v>
      </c>
      <c r="B41" t="s">
        <v>227</v>
      </c>
      <c r="C41" t="s">
        <v>326</v>
      </c>
      <c r="D41" t="s">
        <v>327</v>
      </c>
      <c r="E41" t="s">
        <v>328</v>
      </c>
    </row>
    <row r="42" spans="1:5" x14ac:dyDescent="0.2">
      <c r="A42">
        <v>51</v>
      </c>
      <c r="B42" t="s">
        <v>227</v>
      </c>
      <c r="C42" t="s">
        <v>364</v>
      </c>
      <c r="D42" t="s">
        <v>365</v>
      </c>
      <c r="E42" t="s">
        <v>366</v>
      </c>
    </row>
    <row r="43" spans="1:5" x14ac:dyDescent="0.2">
      <c r="A43">
        <v>65</v>
      </c>
      <c r="B43" t="s">
        <v>227</v>
      </c>
      <c r="C43" t="s">
        <v>401</v>
      </c>
      <c r="D43" t="s">
        <v>402</v>
      </c>
      <c r="E43" t="s">
        <v>403</v>
      </c>
    </row>
    <row r="44" spans="1:5" x14ac:dyDescent="0.2">
      <c r="A44">
        <v>79</v>
      </c>
      <c r="B44" t="s">
        <v>227</v>
      </c>
      <c r="C44" t="s">
        <v>438</v>
      </c>
      <c r="D44" t="s">
        <v>439</v>
      </c>
      <c r="E44" t="s">
        <v>440</v>
      </c>
    </row>
    <row r="45" spans="1:5" x14ac:dyDescent="0.2">
      <c r="A45">
        <v>93</v>
      </c>
      <c r="B45" t="s">
        <v>227</v>
      </c>
      <c r="C45" t="s">
        <v>475</v>
      </c>
      <c r="D45" t="s">
        <v>476</v>
      </c>
      <c r="E45" t="s">
        <v>477</v>
      </c>
    </row>
    <row r="46" spans="1:5" x14ac:dyDescent="0.2">
      <c r="A46">
        <v>107</v>
      </c>
      <c r="B46" t="s">
        <v>227</v>
      </c>
      <c r="C46" t="s">
        <v>512</v>
      </c>
      <c r="D46" t="s">
        <v>513</v>
      </c>
      <c r="E46" t="s">
        <v>514</v>
      </c>
    </row>
    <row r="47" spans="1:5" x14ac:dyDescent="0.2">
      <c r="A47">
        <v>121</v>
      </c>
      <c r="B47" t="s">
        <v>227</v>
      </c>
      <c r="C47" t="s">
        <v>549</v>
      </c>
      <c r="D47" t="s">
        <v>550</v>
      </c>
      <c r="E47" t="s">
        <v>551</v>
      </c>
    </row>
    <row r="48" spans="1:5" x14ac:dyDescent="0.2">
      <c r="A48">
        <v>1174</v>
      </c>
      <c r="B48" t="s">
        <v>227</v>
      </c>
      <c r="C48" t="s">
        <v>3223</v>
      </c>
      <c r="D48" t="s">
        <v>3224</v>
      </c>
      <c r="E48" t="s">
        <v>3225</v>
      </c>
    </row>
    <row r="49" spans="1:5" x14ac:dyDescent="0.2">
      <c r="A49">
        <v>1176</v>
      </c>
      <c r="B49" t="s">
        <v>227</v>
      </c>
      <c r="C49" t="s">
        <v>3229</v>
      </c>
      <c r="D49" t="s">
        <v>3230</v>
      </c>
      <c r="E49" t="s">
        <v>3231</v>
      </c>
    </row>
    <row r="50" spans="1:5" x14ac:dyDescent="0.2">
      <c r="A50">
        <v>1187</v>
      </c>
      <c r="B50" t="s">
        <v>227</v>
      </c>
      <c r="C50" t="s">
        <v>3256</v>
      </c>
      <c r="D50" t="s">
        <v>3257</v>
      </c>
      <c r="E50" t="s">
        <v>3258</v>
      </c>
    </row>
    <row r="51" spans="1:5" x14ac:dyDescent="0.2">
      <c r="A51">
        <v>1189</v>
      </c>
      <c r="B51" t="s">
        <v>227</v>
      </c>
      <c r="C51" t="s">
        <v>3262</v>
      </c>
      <c r="D51" t="s">
        <v>3263</v>
      </c>
      <c r="E51" t="s">
        <v>3264</v>
      </c>
    </row>
    <row r="52" spans="1:5" x14ac:dyDescent="0.2">
      <c r="A52">
        <v>1200</v>
      </c>
      <c r="B52" t="s">
        <v>227</v>
      </c>
      <c r="C52" t="s">
        <v>3289</v>
      </c>
      <c r="D52" t="s">
        <v>3290</v>
      </c>
      <c r="E52" t="s">
        <v>3291</v>
      </c>
    </row>
    <row r="53" spans="1:5" x14ac:dyDescent="0.2">
      <c r="A53">
        <v>1202</v>
      </c>
      <c r="B53" t="s">
        <v>227</v>
      </c>
      <c r="C53" t="s">
        <v>3295</v>
      </c>
      <c r="D53" t="s">
        <v>3296</v>
      </c>
      <c r="E53" t="s">
        <v>3297</v>
      </c>
    </row>
    <row r="54" spans="1:5" x14ac:dyDescent="0.2">
      <c r="A54">
        <v>1213</v>
      </c>
      <c r="B54" t="s">
        <v>227</v>
      </c>
      <c r="C54" t="s">
        <v>3322</v>
      </c>
      <c r="D54" t="s">
        <v>3323</v>
      </c>
      <c r="E54" t="s">
        <v>3324</v>
      </c>
    </row>
    <row r="55" spans="1:5" x14ac:dyDescent="0.2">
      <c r="A55">
        <v>1215</v>
      </c>
      <c r="B55" t="s">
        <v>227</v>
      </c>
      <c r="C55" t="s">
        <v>3328</v>
      </c>
      <c r="D55" t="s">
        <v>3329</v>
      </c>
      <c r="E55" t="s">
        <v>3330</v>
      </c>
    </row>
    <row r="56" spans="1:5" x14ac:dyDescent="0.2">
      <c r="A56">
        <v>1226</v>
      </c>
      <c r="B56" t="s">
        <v>227</v>
      </c>
      <c r="C56" t="s">
        <v>3355</v>
      </c>
      <c r="D56" t="s">
        <v>3356</v>
      </c>
      <c r="E56" t="s">
        <v>3357</v>
      </c>
    </row>
    <row r="57" spans="1:5" x14ac:dyDescent="0.2">
      <c r="A57">
        <v>1228</v>
      </c>
      <c r="B57" t="s">
        <v>227</v>
      </c>
      <c r="C57" t="s">
        <v>3361</v>
      </c>
      <c r="D57" t="s">
        <v>3362</v>
      </c>
      <c r="E57" t="s">
        <v>3363</v>
      </c>
    </row>
    <row r="58" spans="1:5" x14ac:dyDescent="0.2">
      <c r="A58">
        <v>1239</v>
      </c>
      <c r="B58" t="s">
        <v>227</v>
      </c>
      <c r="C58" t="s">
        <v>3388</v>
      </c>
      <c r="D58" t="s">
        <v>3389</v>
      </c>
      <c r="E58" t="s">
        <v>3390</v>
      </c>
    </row>
    <row r="59" spans="1:5" x14ac:dyDescent="0.2">
      <c r="A59">
        <v>1241</v>
      </c>
      <c r="B59" t="s">
        <v>227</v>
      </c>
      <c r="C59" t="s">
        <v>3394</v>
      </c>
      <c r="D59" t="s">
        <v>3395</v>
      </c>
      <c r="E59" t="s">
        <v>3396</v>
      </c>
    </row>
    <row r="60" spans="1:5" x14ac:dyDescent="0.2">
      <c r="A60">
        <v>1252</v>
      </c>
      <c r="B60" t="s">
        <v>227</v>
      </c>
      <c r="C60" t="s">
        <v>3421</v>
      </c>
      <c r="D60" t="s">
        <v>3422</v>
      </c>
      <c r="E60" t="s">
        <v>3423</v>
      </c>
    </row>
    <row r="61" spans="1:5" x14ac:dyDescent="0.2">
      <c r="A61">
        <v>1254</v>
      </c>
      <c r="B61" t="s">
        <v>227</v>
      </c>
      <c r="C61" t="s">
        <v>3427</v>
      </c>
      <c r="D61" t="s">
        <v>3428</v>
      </c>
      <c r="E61" t="s">
        <v>3429</v>
      </c>
    </row>
    <row r="62" spans="1:5" x14ac:dyDescent="0.2">
      <c r="A62">
        <v>1265</v>
      </c>
      <c r="B62" t="s">
        <v>227</v>
      </c>
      <c r="C62" t="s">
        <v>3454</v>
      </c>
      <c r="D62" t="s">
        <v>3455</v>
      </c>
      <c r="E62" t="s">
        <v>3456</v>
      </c>
    </row>
    <row r="63" spans="1:5" x14ac:dyDescent="0.2">
      <c r="A63">
        <v>1267</v>
      </c>
      <c r="B63" t="s">
        <v>227</v>
      </c>
      <c r="C63" t="s">
        <v>3460</v>
      </c>
      <c r="D63" t="s">
        <v>3461</v>
      </c>
      <c r="E63" t="s">
        <v>3462</v>
      </c>
    </row>
    <row r="64" spans="1:5" x14ac:dyDescent="0.2">
      <c r="A64">
        <v>1278</v>
      </c>
      <c r="B64" t="s">
        <v>227</v>
      </c>
      <c r="C64" t="s">
        <v>3487</v>
      </c>
      <c r="D64" t="s">
        <v>3488</v>
      </c>
      <c r="E64" t="s">
        <v>3489</v>
      </c>
    </row>
    <row r="65" spans="1:5" x14ac:dyDescent="0.2">
      <c r="A65">
        <v>1280</v>
      </c>
      <c r="B65" t="s">
        <v>227</v>
      </c>
      <c r="C65" t="s">
        <v>3493</v>
      </c>
      <c r="D65" t="s">
        <v>3494</v>
      </c>
      <c r="E65" t="s">
        <v>3495</v>
      </c>
    </row>
    <row r="66" spans="1:5" x14ac:dyDescent="0.2">
      <c r="A66">
        <v>1291</v>
      </c>
      <c r="B66" t="s">
        <v>227</v>
      </c>
      <c r="C66" t="s">
        <v>3520</v>
      </c>
      <c r="D66" t="s">
        <v>3521</v>
      </c>
      <c r="E66" t="s">
        <v>3522</v>
      </c>
    </row>
    <row r="67" spans="1:5" x14ac:dyDescent="0.2">
      <c r="A67">
        <v>1293</v>
      </c>
      <c r="B67" t="s">
        <v>227</v>
      </c>
      <c r="C67" t="s">
        <v>3526</v>
      </c>
      <c r="D67" t="s">
        <v>3527</v>
      </c>
      <c r="E67" t="s">
        <v>3528</v>
      </c>
    </row>
    <row r="68" spans="1:5" x14ac:dyDescent="0.2">
      <c r="A68">
        <v>1304</v>
      </c>
      <c r="B68" t="s">
        <v>227</v>
      </c>
      <c r="C68" t="s">
        <v>3553</v>
      </c>
      <c r="D68" t="s">
        <v>3554</v>
      </c>
      <c r="E68" t="s">
        <v>3555</v>
      </c>
    </row>
    <row r="69" spans="1:5" x14ac:dyDescent="0.2">
      <c r="A69">
        <v>1306</v>
      </c>
      <c r="B69" t="s">
        <v>227</v>
      </c>
      <c r="C69" t="s">
        <v>3559</v>
      </c>
      <c r="D69" t="s">
        <v>3560</v>
      </c>
      <c r="E69" t="s">
        <v>3561</v>
      </c>
    </row>
    <row r="70" spans="1:5" x14ac:dyDescent="0.2">
      <c r="A70">
        <v>1317</v>
      </c>
      <c r="B70" t="s">
        <v>227</v>
      </c>
      <c r="C70" t="s">
        <v>3586</v>
      </c>
      <c r="D70" t="s">
        <v>3587</v>
      </c>
      <c r="E70" t="s">
        <v>3588</v>
      </c>
    </row>
    <row r="71" spans="1:5" x14ac:dyDescent="0.2">
      <c r="A71">
        <v>1319</v>
      </c>
      <c r="B71" t="s">
        <v>227</v>
      </c>
      <c r="C71" t="s">
        <v>3592</v>
      </c>
      <c r="D71" t="s">
        <v>3593</v>
      </c>
      <c r="E71" t="s">
        <v>3594</v>
      </c>
    </row>
    <row r="72" spans="1:5" x14ac:dyDescent="0.2">
      <c r="A72">
        <v>1330</v>
      </c>
      <c r="B72" t="s">
        <v>227</v>
      </c>
      <c r="C72" t="s">
        <v>3619</v>
      </c>
      <c r="D72" t="s">
        <v>3620</v>
      </c>
      <c r="E72" t="s">
        <v>3621</v>
      </c>
    </row>
    <row r="73" spans="1:5" x14ac:dyDescent="0.2">
      <c r="A73">
        <v>1332</v>
      </c>
      <c r="B73" t="s">
        <v>227</v>
      </c>
      <c r="C73" t="s">
        <v>3625</v>
      </c>
      <c r="D73" t="s">
        <v>3626</v>
      </c>
      <c r="E73" t="s">
        <v>3627</v>
      </c>
    </row>
    <row r="74" spans="1:5" x14ac:dyDescent="0.2">
      <c r="A74">
        <v>1343</v>
      </c>
      <c r="B74" t="s">
        <v>227</v>
      </c>
      <c r="C74" t="s">
        <v>3652</v>
      </c>
      <c r="D74" t="s">
        <v>3653</v>
      </c>
      <c r="E74" t="s">
        <v>3654</v>
      </c>
    </row>
    <row r="75" spans="1:5" x14ac:dyDescent="0.2">
      <c r="A75">
        <v>1345</v>
      </c>
      <c r="B75" t="s">
        <v>227</v>
      </c>
      <c r="C75" t="s">
        <v>3658</v>
      </c>
      <c r="D75" t="s">
        <v>3659</v>
      </c>
      <c r="E75" t="s">
        <v>3660</v>
      </c>
    </row>
    <row r="76" spans="1:5" x14ac:dyDescent="0.2">
      <c r="A76">
        <v>1356</v>
      </c>
      <c r="B76" t="s">
        <v>227</v>
      </c>
      <c r="C76" t="s">
        <v>3685</v>
      </c>
      <c r="D76" t="s">
        <v>3686</v>
      </c>
      <c r="E76" t="s">
        <v>3687</v>
      </c>
    </row>
    <row r="77" spans="1:5" x14ac:dyDescent="0.2">
      <c r="A77">
        <v>1358</v>
      </c>
      <c r="B77" t="s">
        <v>227</v>
      </c>
      <c r="C77" t="s">
        <v>3691</v>
      </c>
      <c r="D77" t="s">
        <v>3692</v>
      </c>
      <c r="E77" t="s">
        <v>3693</v>
      </c>
    </row>
    <row r="78" spans="1:5" x14ac:dyDescent="0.2">
      <c r="A78">
        <v>1369</v>
      </c>
      <c r="B78" t="s">
        <v>227</v>
      </c>
      <c r="C78" t="s">
        <v>3718</v>
      </c>
      <c r="D78" t="s">
        <v>3719</v>
      </c>
      <c r="E78" t="s">
        <v>3720</v>
      </c>
    </row>
    <row r="79" spans="1:5" x14ac:dyDescent="0.2">
      <c r="A79">
        <v>1371</v>
      </c>
      <c r="B79" t="s">
        <v>227</v>
      </c>
      <c r="C79" t="s">
        <v>3724</v>
      </c>
      <c r="D79" t="s">
        <v>3725</v>
      </c>
      <c r="E79" t="s">
        <v>3726</v>
      </c>
    </row>
    <row r="80" spans="1:5" x14ac:dyDescent="0.2">
      <c r="A80">
        <v>1382</v>
      </c>
      <c r="B80" t="s">
        <v>227</v>
      </c>
      <c r="C80" t="s">
        <v>3751</v>
      </c>
      <c r="D80" t="s">
        <v>3752</v>
      </c>
      <c r="E80" t="s">
        <v>3753</v>
      </c>
    </row>
    <row r="81" spans="1:5" x14ac:dyDescent="0.2">
      <c r="A81">
        <v>1384</v>
      </c>
      <c r="B81" t="s">
        <v>227</v>
      </c>
      <c r="C81" t="s">
        <v>3757</v>
      </c>
      <c r="D81" t="s">
        <v>3758</v>
      </c>
      <c r="E81" t="s">
        <v>3759</v>
      </c>
    </row>
    <row r="82" spans="1:5" x14ac:dyDescent="0.2">
      <c r="A82">
        <v>160</v>
      </c>
      <c r="B82" t="s">
        <v>227</v>
      </c>
      <c r="C82" t="s">
        <v>647</v>
      </c>
      <c r="D82" t="s">
        <v>648</v>
      </c>
      <c r="E82" t="s">
        <v>649</v>
      </c>
    </row>
    <row r="83" spans="1:5" x14ac:dyDescent="0.2">
      <c r="A83">
        <v>162</v>
      </c>
      <c r="B83" t="s">
        <v>227</v>
      </c>
      <c r="C83" t="s">
        <v>653</v>
      </c>
      <c r="D83" t="s">
        <v>654</v>
      </c>
      <c r="E83" t="s">
        <v>655</v>
      </c>
    </row>
    <row r="84" spans="1:5" x14ac:dyDescent="0.2">
      <c r="A84">
        <v>173</v>
      </c>
      <c r="B84" t="s">
        <v>227</v>
      </c>
      <c r="C84" t="s">
        <v>682</v>
      </c>
      <c r="D84" t="s">
        <v>683</v>
      </c>
      <c r="E84" t="s">
        <v>684</v>
      </c>
    </row>
    <row r="85" spans="1:5" x14ac:dyDescent="0.2">
      <c r="A85">
        <v>175</v>
      </c>
      <c r="B85" t="s">
        <v>227</v>
      </c>
      <c r="C85" t="s">
        <v>688</v>
      </c>
      <c r="D85" t="s">
        <v>689</v>
      </c>
      <c r="E85" t="s">
        <v>690</v>
      </c>
    </row>
    <row r="86" spans="1:5" x14ac:dyDescent="0.2">
      <c r="A86">
        <v>186</v>
      </c>
      <c r="B86" t="s">
        <v>227</v>
      </c>
      <c r="C86" t="s">
        <v>715</v>
      </c>
      <c r="D86" t="s">
        <v>716</v>
      </c>
      <c r="E86" t="s">
        <v>717</v>
      </c>
    </row>
    <row r="87" spans="1:5" x14ac:dyDescent="0.2">
      <c r="A87">
        <v>188</v>
      </c>
      <c r="B87" t="s">
        <v>227</v>
      </c>
      <c r="C87" t="s">
        <v>721</v>
      </c>
      <c r="D87" t="s">
        <v>722</v>
      </c>
      <c r="E87" t="s">
        <v>723</v>
      </c>
    </row>
    <row r="88" spans="1:5" x14ac:dyDescent="0.2">
      <c r="A88">
        <v>199</v>
      </c>
      <c r="B88" t="s">
        <v>227</v>
      </c>
      <c r="C88" t="s">
        <v>748</v>
      </c>
      <c r="D88" t="s">
        <v>749</v>
      </c>
      <c r="E88" t="s">
        <v>750</v>
      </c>
    </row>
    <row r="89" spans="1:5" x14ac:dyDescent="0.2">
      <c r="A89">
        <v>201</v>
      </c>
      <c r="B89" t="s">
        <v>227</v>
      </c>
      <c r="C89" t="s">
        <v>754</v>
      </c>
      <c r="D89" t="s">
        <v>755</v>
      </c>
      <c r="E89" t="s">
        <v>756</v>
      </c>
    </row>
    <row r="90" spans="1:5" x14ac:dyDescent="0.2">
      <c r="A90">
        <v>212</v>
      </c>
      <c r="B90" t="s">
        <v>227</v>
      </c>
      <c r="C90" t="s">
        <v>781</v>
      </c>
      <c r="D90" t="s">
        <v>782</v>
      </c>
      <c r="E90" t="s">
        <v>783</v>
      </c>
    </row>
    <row r="91" spans="1:5" x14ac:dyDescent="0.2">
      <c r="A91">
        <v>214</v>
      </c>
      <c r="B91" t="s">
        <v>227</v>
      </c>
      <c r="C91" t="s">
        <v>787</v>
      </c>
      <c r="D91" t="s">
        <v>788</v>
      </c>
      <c r="E91" t="s">
        <v>789</v>
      </c>
    </row>
    <row r="92" spans="1:5" x14ac:dyDescent="0.2">
      <c r="A92">
        <v>225</v>
      </c>
      <c r="B92" t="s">
        <v>227</v>
      </c>
      <c r="C92" t="s">
        <v>814</v>
      </c>
      <c r="D92" t="s">
        <v>815</v>
      </c>
      <c r="E92" t="s">
        <v>816</v>
      </c>
    </row>
    <row r="93" spans="1:5" x14ac:dyDescent="0.2">
      <c r="A93">
        <v>227</v>
      </c>
      <c r="B93" t="s">
        <v>227</v>
      </c>
      <c r="C93" t="s">
        <v>820</v>
      </c>
      <c r="D93" t="s">
        <v>821</v>
      </c>
      <c r="E93" t="s">
        <v>822</v>
      </c>
    </row>
    <row r="94" spans="1:5" x14ac:dyDescent="0.2">
      <c r="A94">
        <v>238</v>
      </c>
      <c r="B94" t="s">
        <v>227</v>
      </c>
      <c r="C94" t="s">
        <v>847</v>
      </c>
      <c r="D94" t="s">
        <v>848</v>
      </c>
      <c r="E94" t="s">
        <v>849</v>
      </c>
    </row>
    <row r="95" spans="1:5" x14ac:dyDescent="0.2">
      <c r="A95">
        <v>240</v>
      </c>
      <c r="B95" t="s">
        <v>227</v>
      </c>
      <c r="C95" t="s">
        <v>853</v>
      </c>
      <c r="D95" t="s">
        <v>854</v>
      </c>
      <c r="E95" t="s">
        <v>855</v>
      </c>
    </row>
    <row r="96" spans="1:5" x14ac:dyDescent="0.2">
      <c r="A96">
        <v>251</v>
      </c>
      <c r="B96" t="s">
        <v>227</v>
      </c>
      <c r="C96" t="s">
        <v>880</v>
      </c>
      <c r="D96" t="s">
        <v>881</v>
      </c>
      <c r="E96" t="s">
        <v>882</v>
      </c>
    </row>
    <row r="97" spans="1:5" x14ac:dyDescent="0.2">
      <c r="A97">
        <v>253</v>
      </c>
      <c r="B97" t="s">
        <v>227</v>
      </c>
      <c r="C97" t="s">
        <v>886</v>
      </c>
      <c r="D97" t="s">
        <v>887</v>
      </c>
      <c r="E97" t="s">
        <v>888</v>
      </c>
    </row>
    <row r="98" spans="1:5" x14ac:dyDescent="0.2">
      <c r="A98">
        <v>264</v>
      </c>
      <c r="B98" t="s">
        <v>227</v>
      </c>
      <c r="C98" t="s">
        <v>913</v>
      </c>
      <c r="D98" t="s">
        <v>914</v>
      </c>
      <c r="E98" t="s">
        <v>915</v>
      </c>
    </row>
    <row r="99" spans="1:5" x14ac:dyDescent="0.2">
      <c r="A99">
        <v>266</v>
      </c>
      <c r="B99" t="s">
        <v>227</v>
      </c>
      <c r="C99" t="s">
        <v>919</v>
      </c>
      <c r="D99" t="s">
        <v>920</v>
      </c>
      <c r="E99" t="s">
        <v>921</v>
      </c>
    </row>
    <row r="100" spans="1:5" x14ac:dyDescent="0.2">
      <c r="A100">
        <v>277</v>
      </c>
      <c r="B100" t="s">
        <v>227</v>
      </c>
      <c r="C100" t="s">
        <v>946</v>
      </c>
      <c r="D100" t="s">
        <v>947</v>
      </c>
      <c r="E100" t="s">
        <v>948</v>
      </c>
    </row>
    <row r="101" spans="1:5" x14ac:dyDescent="0.2">
      <c r="A101">
        <v>279</v>
      </c>
      <c r="B101" t="s">
        <v>227</v>
      </c>
      <c r="C101" t="s">
        <v>952</v>
      </c>
      <c r="D101" t="s">
        <v>953</v>
      </c>
      <c r="E101" t="s">
        <v>954</v>
      </c>
    </row>
    <row r="102" spans="1:5" x14ac:dyDescent="0.2">
      <c r="A102">
        <v>290</v>
      </c>
      <c r="B102" t="s">
        <v>227</v>
      </c>
      <c r="C102" t="s">
        <v>979</v>
      </c>
      <c r="D102" t="s">
        <v>980</v>
      </c>
      <c r="E102" t="s">
        <v>981</v>
      </c>
    </row>
    <row r="103" spans="1:5" x14ac:dyDescent="0.2">
      <c r="A103">
        <v>292</v>
      </c>
      <c r="B103" t="s">
        <v>227</v>
      </c>
      <c r="C103" t="s">
        <v>985</v>
      </c>
      <c r="D103" t="s">
        <v>986</v>
      </c>
      <c r="E103" t="s">
        <v>987</v>
      </c>
    </row>
    <row r="104" spans="1:5" x14ac:dyDescent="0.2">
      <c r="A104">
        <v>303</v>
      </c>
      <c r="B104" t="s">
        <v>227</v>
      </c>
      <c r="C104" t="s">
        <v>1012</v>
      </c>
      <c r="D104" t="s">
        <v>1013</v>
      </c>
      <c r="E104" t="s">
        <v>1014</v>
      </c>
    </row>
    <row r="105" spans="1:5" x14ac:dyDescent="0.2">
      <c r="A105">
        <v>305</v>
      </c>
      <c r="B105" t="s">
        <v>227</v>
      </c>
      <c r="C105" t="s">
        <v>1018</v>
      </c>
      <c r="D105" t="s">
        <v>1019</v>
      </c>
      <c r="E105" t="s">
        <v>1020</v>
      </c>
    </row>
    <row r="106" spans="1:5" x14ac:dyDescent="0.2">
      <c r="A106">
        <v>316</v>
      </c>
      <c r="B106" t="s">
        <v>227</v>
      </c>
      <c r="C106" t="s">
        <v>1045</v>
      </c>
      <c r="D106" t="s">
        <v>1046</v>
      </c>
      <c r="E106" t="s">
        <v>1047</v>
      </c>
    </row>
    <row r="107" spans="1:5" x14ac:dyDescent="0.2">
      <c r="A107">
        <v>318</v>
      </c>
      <c r="B107" t="s">
        <v>227</v>
      </c>
      <c r="C107" t="s">
        <v>1051</v>
      </c>
      <c r="D107" t="s">
        <v>1052</v>
      </c>
      <c r="E107" t="s">
        <v>1053</v>
      </c>
    </row>
    <row r="108" spans="1:5" x14ac:dyDescent="0.2">
      <c r="A108">
        <v>329</v>
      </c>
      <c r="B108" t="s">
        <v>227</v>
      </c>
      <c r="C108" t="s">
        <v>1078</v>
      </c>
      <c r="D108" t="s">
        <v>1079</v>
      </c>
      <c r="E108" t="s">
        <v>1080</v>
      </c>
    </row>
    <row r="109" spans="1:5" x14ac:dyDescent="0.2">
      <c r="A109">
        <v>331</v>
      </c>
      <c r="B109" t="s">
        <v>227</v>
      </c>
      <c r="C109" t="s">
        <v>1084</v>
      </c>
      <c r="D109" t="s">
        <v>1085</v>
      </c>
      <c r="E109" t="s">
        <v>1086</v>
      </c>
    </row>
    <row r="110" spans="1:5" x14ac:dyDescent="0.2">
      <c r="A110">
        <v>342</v>
      </c>
      <c r="B110" t="s">
        <v>227</v>
      </c>
      <c r="C110" t="s">
        <v>1111</v>
      </c>
      <c r="D110" t="s">
        <v>1112</v>
      </c>
      <c r="E110" t="s">
        <v>1113</v>
      </c>
    </row>
    <row r="111" spans="1:5" x14ac:dyDescent="0.2">
      <c r="A111">
        <v>344</v>
      </c>
      <c r="B111" t="s">
        <v>227</v>
      </c>
      <c r="C111" t="s">
        <v>1117</v>
      </c>
      <c r="D111" t="s">
        <v>1118</v>
      </c>
      <c r="E111" t="s">
        <v>1119</v>
      </c>
    </row>
    <row r="112" spans="1:5" x14ac:dyDescent="0.2">
      <c r="A112">
        <v>355</v>
      </c>
      <c r="B112" t="s">
        <v>227</v>
      </c>
      <c r="C112" t="s">
        <v>1144</v>
      </c>
      <c r="D112" t="s">
        <v>1145</v>
      </c>
      <c r="E112" t="s">
        <v>1146</v>
      </c>
    </row>
    <row r="113" spans="1:5" x14ac:dyDescent="0.2">
      <c r="A113">
        <v>357</v>
      </c>
      <c r="B113" t="s">
        <v>227</v>
      </c>
      <c r="C113" t="s">
        <v>1150</v>
      </c>
      <c r="D113" t="s">
        <v>1151</v>
      </c>
      <c r="E113" t="s">
        <v>1152</v>
      </c>
    </row>
    <row r="114" spans="1:5" x14ac:dyDescent="0.2">
      <c r="A114">
        <v>368</v>
      </c>
      <c r="B114" t="s">
        <v>227</v>
      </c>
      <c r="C114" t="s">
        <v>1177</v>
      </c>
      <c r="D114" t="s">
        <v>1178</v>
      </c>
      <c r="E114" t="s">
        <v>1179</v>
      </c>
    </row>
    <row r="115" spans="1:5" x14ac:dyDescent="0.2">
      <c r="A115">
        <v>370</v>
      </c>
      <c r="B115" t="s">
        <v>227</v>
      </c>
      <c r="C115" t="s">
        <v>1183</v>
      </c>
      <c r="D115" t="s">
        <v>1184</v>
      </c>
      <c r="E115" t="s">
        <v>1185</v>
      </c>
    </row>
    <row r="116" spans="1:5" x14ac:dyDescent="0.2">
      <c r="A116">
        <v>381</v>
      </c>
      <c r="B116" t="s">
        <v>227</v>
      </c>
      <c r="C116" t="s">
        <v>1210</v>
      </c>
      <c r="D116" t="s">
        <v>1211</v>
      </c>
      <c r="E116" t="s">
        <v>1212</v>
      </c>
    </row>
    <row r="117" spans="1:5" x14ac:dyDescent="0.2">
      <c r="A117">
        <v>383</v>
      </c>
      <c r="B117" t="s">
        <v>227</v>
      </c>
      <c r="C117" t="s">
        <v>1216</v>
      </c>
      <c r="D117" t="s">
        <v>1217</v>
      </c>
      <c r="E117" t="s">
        <v>1218</v>
      </c>
    </row>
    <row r="118" spans="1:5" x14ac:dyDescent="0.2">
      <c r="A118">
        <v>394</v>
      </c>
      <c r="B118" t="s">
        <v>227</v>
      </c>
      <c r="C118" t="s">
        <v>1243</v>
      </c>
      <c r="D118" t="s">
        <v>1244</v>
      </c>
      <c r="E118" t="s">
        <v>1245</v>
      </c>
    </row>
    <row r="119" spans="1:5" x14ac:dyDescent="0.2">
      <c r="A119">
        <v>396</v>
      </c>
      <c r="B119" t="s">
        <v>227</v>
      </c>
      <c r="C119" t="s">
        <v>1249</v>
      </c>
      <c r="D119" t="s">
        <v>1250</v>
      </c>
      <c r="E119" t="s">
        <v>1251</v>
      </c>
    </row>
    <row r="120" spans="1:5" x14ac:dyDescent="0.2">
      <c r="A120">
        <v>407</v>
      </c>
      <c r="B120" t="s">
        <v>227</v>
      </c>
      <c r="C120" t="s">
        <v>1276</v>
      </c>
      <c r="D120" t="s">
        <v>1277</v>
      </c>
      <c r="E120" t="s">
        <v>1278</v>
      </c>
    </row>
    <row r="121" spans="1:5" x14ac:dyDescent="0.2">
      <c r="A121">
        <v>409</v>
      </c>
      <c r="B121" t="s">
        <v>227</v>
      </c>
      <c r="C121" t="s">
        <v>1282</v>
      </c>
      <c r="D121" t="s">
        <v>1283</v>
      </c>
      <c r="E121" t="s">
        <v>1284</v>
      </c>
    </row>
    <row r="122" spans="1:5" x14ac:dyDescent="0.2">
      <c r="A122">
        <v>420</v>
      </c>
      <c r="B122" t="s">
        <v>227</v>
      </c>
      <c r="C122" t="s">
        <v>1309</v>
      </c>
      <c r="D122" t="s">
        <v>1310</v>
      </c>
      <c r="E122" t="s">
        <v>1311</v>
      </c>
    </row>
    <row r="123" spans="1:5" x14ac:dyDescent="0.2">
      <c r="A123">
        <v>422</v>
      </c>
      <c r="B123" t="s">
        <v>227</v>
      </c>
      <c r="C123" t="s">
        <v>1315</v>
      </c>
      <c r="D123" t="s">
        <v>1316</v>
      </c>
      <c r="E123" t="s">
        <v>1317</v>
      </c>
    </row>
    <row r="124" spans="1:5" x14ac:dyDescent="0.2">
      <c r="A124">
        <v>433</v>
      </c>
      <c r="B124" t="s">
        <v>227</v>
      </c>
      <c r="C124" t="s">
        <v>1342</v>
      </c>
      <c r="D124" t="s">
        <v>1343</v>
      </c>
      <c r="E124" t="s">
        <v>1344</v>
      </c>
    </row>
    <row r="125" spans="1:5" x14ac:dyDescent="0.2">
      <c r="A125">
        <v>435</v>
      </c>
      <c r="B125" t="s">
        <v>227</v>
      </c>
      <c r="C125" t="s">
        <v>1348</v>
      </c>
      <c r="D125" t="s">
        <v>1349</v>
      </c>
      <c r="E125" t="s">
        <v>1350</v>
      </c>
    </row>
    <row r="126" spans="1:5" x14ac:dyDescent="0.2">
      <c r="A126">
        <v>446</v>
      </c>
      <c r="B126" t="s">
        <v>227</v>
      </c>
      <c r="C126" t="s">
        <v>1375</v>
      </c>
      <c r="D126" t="s">
        <v>1376</v>
      </c>
      <c r="E126" t="s">
        <v>1377</v>
      </c>
    </row>
    <row r="127" spans="1:5" x14ac:dyDescent="0.2">
      <c r="A127">
        <v>448</v>
      </c>
      <c r="B127" t="s">
        <v>227</v>
      </c>
      <c r="C127" t="s">
        <v>1381</v>
      </c>
      <c r="D127" t="s">
        <v>1382</v>
      </c>
      <c r="E127" t="s">
        <v>1383</v>
      </c>
    </row>
    <row r="128" spans="1:5" x14ac:dyDescent="0.2">
      <c r="A128">
        <v>459</v>
      </c>
      <c r="B128" t="s">
        <v>227</v>
      </c>
      <c r="C128" t="s">
        <v>1408</v>
      </c>
      <c r="D128" t="s">
        <v>1409</v>
      </c>
      <c r="E128" t="s">
        <v>1410</v>
      </c>
    </row>
    <row r="129" spans="1:5" x14ac:dyDescent="0.2">
      <c r="A129">
        <v>461</v>
      </c>
      <c r="B129" t="s">
        <v>227</v>
      </c>
      <c r="C129" t="s">
        <v>1414</v>
      </c>
      <c r="D129" t="s">
        <v>1415</v>
      </c>
      <c r="E129" t="s">
        <v>1416</v>
      </c>
    </row>
    <row r="130" spans="1:5" x14ac:dyDescent="0.2">
      <c r="A130">
        <v>472</v>
      </c>
      <c r="B130" t="s">
        <v>227</v>
      </c>
      <c r="C130" t="s">
        <v>1441</v>
      </c>
      <c r="D130" t="s">
        <v>1442</v>
      </c>
      <c r="E130" t="s">
        <v>1443</v>
      </c>
    </row>
    <row r="131" spans="1:5" x14ac:dyDescent="0.2">
      <c r="A131">
        <v>474</v>
      </c>
      <c r="B131" t="s">
        <v>227</v>
      </c>
      <c r="C131" t="s">
        <v>1447</v>
      </c>
      <c r="D131" t="s">
        <v>1448</v>
      </c>
      <c r="E131" t="s">
        <v>1449</v>
      </c>
    </row>
    <row r="132" spans="1:5" x14ac:dyDescent="0.2">
      <c r="A132">
        <v>485</v>
      </c>
      <c r="B132" t="s">
        <v>227</v>
      </c>
      <c r="C132" t="s">
        <v>1474</v>
      </c>
      <c r="D132" t="s">
        <v>1475</v>
      </c>
      <c r="E132" t="s">
        <v>1476</v>
      </c>
    </row>
    <row r="133" spans="1:5" x14ac:dyDescent="0.2">
      <c r="A133">
        <v>487</v>
      </c>
      <c r="B133" t="s">
        <v>227</v>
      </c>
      <c r="C133" t="s">
        <v>1480</v>
      </c>
      <c r="D133" t="s">
        <v>1481</v>
      </c>
      <c r="E133" t="s">
        <v>1482</v>
      </c>
    </row>
    <row r="134" spans="1:5" x14ac:dyDescent="0.2">
      <c r="A134">
        <v>498</v>
      </c>
      <c r="B134" t="s">
        <v>227</v>
      </c>
      <c r="C134" t="s">
        <v>1507</v>
      </c>
      <c r="D134" t="s">
        <v>1508</v>
      </c>
      <c r="E134" t="s">
        <v>1509</v>
      </c>
    </row>
    <row r="135" spans="1:5" x14ac:dyDescent="0.2">
      <c r="A135">
        <v>500</v>
      </c>
      <c r="B135" t="s">
        <v>227</v>
      </c>
      <c r="C135" t="s">
        <v>1513</v>
      </c>
      <c r="D135" t="s">
        <v>1514</v>
      </c>
      <c r="E135" t="s">
        <v>1515</v>
      </c>
    </row>
    <row r="136" spans="1:5" x14ac:dyDescent="0.2">
      <c r="A136">
        <v>511</v>
      </c>
      <c r="B136" t="s">
        <v>227</v>
      </c>
      <c r="C136" t="s">
        <v>1540</v>
      </c>
      <c r="D136" t="s">
        <v>1541</v>
      </c>
      <c r="E136" t="s">
        <v>1542</v>
      </c>
    </row>
    <row r="137" spans="1:5" x14ac:dyDescent="0.2">
      <c r="A137">
        <v>513</v>
      </c>
      <c r="B137" t="s">
        <v>227</v>
      </c>
      <c r="C137" t="s">
        <v>1546</v>
      </c>
      <c r="D137" t="s">
        <v>1547</v>
      </c>
      <c r="E137" t="s">
        <v>1548</v>
      </c>
    </row>
    <row r="138" spans="1:5" x14ac:dyDescent="0.2">
      <c r="A138">
        <v>524</v>
      </c>
      <c r="B138" t="s">
        <v>227</v>
      </c>
      <c r="C138" t="s">
        <v>1573</v>
      </c>
      <c r="D138" t="s">
        <v>1574</v>
      </c>
      <c r="E138" t="s">
        <v>1575</v>
      </c>
    </row>
    <row r="139" spans="1:5" x14ac:dyDescent="0.2">
      <c r="A139">
        <v>526</v>
      </c>
      <c r="B139" t="s">
        <v>227</v>
      </c>
      <c r="C139" t="s">
        <v>1579</v>
      </c>
      <c r="D139" t="s">
        <v>1580</v>
      </c>
      <c r="E139" t="s">
        <v>1581</v>
      </c>
    </row>
    <row r="140" spans="1:5" x14ac:dyDescent="0.2">
      <c r="A140">
        <v>537</v>
      </c>
      <c r="B140" t="s">
        <v>227</v>
      </c>
      <c r="C140" t="s">
        <v>1606</v>
      </c>
      <c r="D140" t="s">
        <v>1607</v>
      </c>
      <c r="E140" t="s">
        <v>1608</v>
      </c>
    </row>
    <row r="141" spans="1:5" x14ac:dyDescent="0.2">
      <c r="A141">
        <v>539</v>
      </c>
      <c r="B141" t="s">
        <v>227</v>
      </c>
      <c r="C141" t="s">
        <v>1612</v>
      </c>
      <c r="D141" t="s">
        <v>1613</v>
      </c>
      <c r="E141" t="s">
        <v>1614</v>
      </c>
    </row>
    <row r="142" spans="1:5" x14ac:dyDescent="0.2">
      <c r="A142">
        <v>550</v>
      </c>
      <c r="B142" t="s">
        <v>227</v>
      </c>
      <c r="C142" t="s">
        <v>1639</v>
      </c>
      <c r="D142" t="s">
        <v>1640</v>
      </c>
      <c r="E142" t="s">
        <v>1641</v>
      </c>
    </row>
    <row r="143" spans="1:5" x14ac:dyDescent="0.2">
      <c r="A143">
        <v>552</v>
      </c>
      <c r="B143" t="s">
        <v>227</v>
      </c>
      <c r="C143" t="s">
        <v>1645</v>
      </c>
      <c r="D143" t="s">
        <v>1646</v>
      </c>
      <c r="E143" t="s">
        <v>1647</v>
      </c>
    </row>
    <row r="144" spans="1:5" x14ac:dyDescent="0.2">
      <c r="A144">
        <v>563</v>
      </c>
      <c r="B144" t="s">
        <v>227</v>
      </c>
      <c r="C144" t="s">
        <v>1672</v>
      </c>
      <c r="D144" t="s">
        <v>1673</v>
      </c>
      <c r="E144" t="s">
        <v>1674</v>
      </c>
    </row>
    <row r="145" spans="1:5" x14ac:dyDescent="0.2">
      <c r="A145">
        <v>565</v>
      </c>
      <c r="B145" t="s">
        <v>227</v>
      </c>
      <c r="C145" t="s">
        <v>1678</v>
      </c>
      <c r="D145" t="s">
        <v>1679</v>
      </c>
      <c r="E145" t="s">
        <v>1680</v>
      </c>
    </row>
    <row r="146" spans="1:5" x14ac:dyDescent="0.2">
      <c r="A146">
        <v>576</v>
      </c>
      <c r="B146" t="s">
        <v>227</v>
      </c>
      <c r="C146" t="s">
        <v>1705</v>
      </c>
      <c r="D146" t="s">
        <v>1706</v>
      </c>
      <c r="E146" t="s">
        <v>1707</v>
      </c>
    </row>
    <row r="147" spans="1:5" x14ac:dyDescent="0.2">
      <c r="A147">
        <v>578</v>
      </c>
      <c r="B147" t="s">
        <v>227</v>
      </c>
      <c r="C147" t="s">
        <v>1711</v>
      </c>
      <c r="D147" t="s">
        <v>1712</v>
      </c>
      <c r="E147" t="s">
        <v>1713</v>
      </c>
    </row>
    <row r="148" spans="1:5" x14ac:dyDescent="0.2">
      <c r="A148">
        <v>589</v>
      </c>
      <c r="B148" t="s">
        <v>227</v>
      </c>
      <c r="C148" t="s">
        <v>1738</v>
      </c>
      <c r="D148" t="s">
        <v>1739</v>
      </c>
      <c r="E148" t="s">
        <v>1740</v>
      </c>
    </row>
    <row r="149" spans="1:5" x14ac:dyDescent="0.2">
      <c r="A149">
        <v>591</v>
      </c>
      <c r="B149" t="s">
        <v>227</v>
      </c>
      <c r="C149" t="s">
        <v>1744</v>
      </c>
      <c r="D149" t="s">
        <v>1745</v>
      </c>
      <c r="E149" t="s">
        <v>1746</v>
      </c>
    </row>
    <row r="150" spans="1:5" x14ac:dyDescent="0.2">
      <c r="A150">
        <v>602</v>
      </c>
      <c r="B150" t="s">
        <v>227</v>
      </c>
      <c r="C150" t="s">
        <v>1771</v>
      </c>
      <c r="D150" t="s">
        <v>1772</v>
      </c>
      <c r="E150" t="s">
        <v>1773</v>
      </c>
    </row>
    <row r="151" spans="1:5" x14ac:dyDescent="0.2">
      <c r="A151">
        <v>604</v>
      </c>
      <c r="B151" t="s">
        <v>227</v>
      </c>
      <c r="C151" t="s">
        <v>1777</v>
      </c>
      <c r="D151" t="s">
        <v>1778</v>
      </c>
      <c r="E151" t="s">
        <v>1779</v>
      </c>
    </row>
    <row r="152" spans="1:5" x14ac:dyDescent="0.2">
      <c r="A152">
        <v>615</v>
      </c>
      <c r="B152" t="s">
        <v>227</v>
      </c>
      <c r="C152" t="s">
        <v>1804</v>
      </c>
      <c r="D152" t="s">
        <v>1805</v>
      </c>
      <c r="E152" t="s">
        <v>1806</v>
      </c>
    </row>
    <row r="153" spans="1:5" x14ac:dyDescent="0.2">
      <c r="A153">
        <v>617</v>
      </c>
      <c r="B153" t="s">
        <v>227</v>
      </c>
      <c r="C153" t="s">
        <v>1810</v>
      </c>
      <c r="D153" t="s">
        <v>1811</v>
      </c>
      <c r="E153" t="s">
        <v>1812</v>
      </c>
    </row>
    <row r="154" spans="1:5" x14ac:dyDescent="0.2">
      <c r="A154">
        <v>628</v>
      </c>
      <c r="B154" t="s">
        <v>227</v>
      </c>
      <c r="C154" t="s">
        <v>1837</v>
      </c>
      <c r="D154" t="s">
        <v>1838</v>
      </c>
      <c r="E154" t="s">
        <v>1839</v>
      </c>
    </row>
    <row r="155" spans="1:5" x14ac:dyDescent="0.2">
      <c r="A155">
        <v>630</v>
      </c>
      <c r="B155" t="s">
        <v>227</v>
      </c>
      <c r="C155" t="s">
        <v>1843</v>
      </c>
      <c r="D155" t="s">
        <v>1844</v>
      </c>
      <c r="E155" t="s">
        <v>1845</v>
      </c>
    </row>
    <row r="156" spans="1:5" x14ac:dyDescent="0.2">
      <c r="A156">
        <v>641</v>
      </c>
      <c r="B156" t="s">
        <v>227</v>
      </c>
      <c r="C156" t="s">
        <v>1870</v>
      </c>
      <c r="D156" t="s">
        <v>1871</v>
      </c>
      <c r="E156" t="s">
        <v>1872</v>
      </c>
    </row>
    <row r="157" spans="1:5" x14ac:dyDescent="0.2">
      <c r="A157">
        <v>643</v>
      </c>
      <c r="B157" t="s">
        <v>227</v>
      </c>
      <c r="C157" t="s">
        <v>1876</v>
      </c>
      <c r="D157" t="s">
        <v>1877</v>
      </c>
      <c r="E157" t="s">
        <v>1878</v>
      </c>
    </row>
    <row r="158" spans="1:5" x14ac:dyDescent="0.2">
      <c r="A158">
        <v>654</v>
      </c>
      <c r="B158" t="s">
        <v>227</v>
      </c>
      <c r="C158" t="s">
        <v>1903</v>
      </c>
      <c r="D158" t="s">
        <v>1904</v>
      </c>
      <c r="E158" t="s">
        <v>1905</v>
      </c>
    </row>
    <row r="159" spans="1:5" x14ac:dyDescent="0.2">
      <c r="A159">
        <v>656</v>
      </c>
      <c r="B159" t="s">
        <v>227</v>
      </c>
      <c r="C159" t="s">
        <v>1909</v>
      </c>
      <c r="D159" t="s">
        <v>1910</v>
      </c>
      <c r="E159" t="s">
        <v>1911</v>
      </c>
    </row>
    <row r="160" spans="1:5" x14ac:dyDescent="0.2">
      <c r="A160">
        <v>667</v>
      </c>
      <c r="B160" t="s">
        <v>227</v>
      </c>
      <c r="C160" t="s">
        <v>1936</v>
      </c>
      <c r="D160" t="s">
        <v>1937</v>
      </c>
      <c r="E160" t="s">
        <v>1938</v>
      </c>
    </row>
    <row r="161" spans="1:5" x14ac:dyDescent="0.2">
      <c r="A161">
        <v>669</v>
      </c>
      <c r="B161" t="s">
        <v>227</v>
      </c>
      <c r="C161" t="s">
        <v>1942</v>
      </c>
      <c r="D161" t="s">
        <v>1943</v>
      </c>
      <c r="E161" t="s">
        <v>1944</v>
      </c>
    </row>
    <row r="162" spans="1:5" x14ac:dyDescent="0.2">
      <c r="A162">
        <v>680</v>
      </c>
      <c r="B162" t="s">
        <v>227</v>
      </c>
      <c r="C162" t="s">
        <v>1969</v>
      </c>
      <c r="D162" t="s">
        <v>1970</v>
      </c>
      <c r="E162" t="s">
        <v>1971</v>
      </c>
    </row>
    <row r="163" spans="1:5" x14ac:dyDescent="0.2">
      <c r="A163">
        <v>682</v>
      </c>
      <c r="B163" t="s">
        <v>227</v>
      </c>
      <c r="C163" t="s">
        <v>1975</v>
      </c>
      <c r="D163" t="s">
        <v>1976</v>
      </c>
      <c r="E163" t="s">
        <v>1977</v>
      </c>
    </row>
    <row r="164" spans="1:5" x14ac:dyDescent="0.2">
      <c r="A164">
        <v>693</v>
      </c>
      <c r="B164" t="s">
        <v>227</v>
      </c>
      <c r="C164" t="s">
        <v>2002</v>
      </c>
      <c r="D164" t="s">
        <v>2003</v>
      </c>
      <c r="E164" t="s">
        <v>2004</v>
      </c>
    </row>
    <row r="165" spans="1:5" x14ac:dyDescent="0.2">
      <c r="A165">
        <v>695</v>
      </c>
      <c r="B165" t="s">
        <v>227</v>
      </c>
      <c r="C165" t="s">
        <v>2008</v>
      </c>
      <c r="D165" t="s">
        <v>2009</v>
      </c>
      <c r="E165" t="s">
        <v>2010</v>
      </c>
    </row>
    <row r="166" spans="1:5" x14ac:dyDescent="0.2">
      <c r="A166">
        <v>706</v>
      </c>
      <c r="B166" t="s">
        <v>227</v>
      </c>
      <c r="C166" t="s">
        <v>2035</v>
      </c>
      <c r="D166" t="s">
        <v>2036</v>
      </c>
      <c r="E166" t="s">
        <v>2037</v>
      </c>
    </row>
    <row r="167" spans="1:5" x14ac:dyDescent="0.2">
      <c r="A167">
        <v>708</v>
      </c>
      <c r="B167" t="s">
        <v>227</v>
      </c>
      <c r="C167" t="s">
        <v>2041</v>
      </c>
      <c r="D167" t="s">
        <v>2042</v>
      </c>
      <c r="E167" t="s">
        <v>2043</v>
      </c>
    </row>
    <row r="168" spans="1:5" x14ac:dyDescent="0.2">
      <c r="A168">
        <v>719</v>
      </c>
      <c r="B168" t="s">
        <v>227</v>
      </c>
      <c r="C168" t="s">
        <v>2068</v>
      </c>
      <c r="D168" t="s">
        <v>2069</v>
      </c>
      <c r="E168" t="s">
        <v>2070</v>
      </c>
    </row>
    <row r="169" spans="1:5" x14ac:dyDescent="0.2">
      <c r="A169">
        <v>721</v>
      </c>
      <c r="B169" t="s">
        <v>227</v>
      </c>
      <c r="C169" t="s">
        <v>2074</v>
      </c>
      <c r="D169" t="s">
        <v>2075</v>
      </c>
      <c r="E169" t="s">
        <v>2076</v>
      </c>
    </row>
    <row r="170" spans="1:5" x14ac:dyDescent="0.2">
      <c r="A170">
        <v>732</v>
      </c>
      <c r="B170" t="s">
        <v>227</v>
      </c>
      <c r="C170" t="s">
        <v>2101</v>
      </c>
      <c r="D170" t="s">
        <v>2102</v>
      </c>
      <c r="E170" t="s">
        <v>2103</v>
      </c>
    </row>
    <row r="171" spans="1:5" x14ac:dyDescent="0.2">
      <c r="A171">
        <v>734</v>
      </c>
      <c r="B171" t="s">
        <v>227</v>
      </c>
      <c r="C171" t="s">
        <v>2107</v>
      </c>
      <c r="D171" t="s">
        <v>2108</v>
      </c>
      <c r="E171" t="s">
        <v>2109</v>
      </c>
    </row>
    <row r="172" spans="1:5" x14ac:dyDescent="0.2">
      <c r="A172">
        <v>745</v>
      </c>
      <c r="B172" t="s">
        <v>227</v>
      </c>
      <c r="C172" t="s">
        <v>2134</v>
      </c>
      <c r="D172" t="s">
        <v>2135</v>
      </c>
      <c r="E172" t="s">
        <v>2136</v>
      </c>
    </row>
    <row r="173" spans="1:5" x14ac:dyDescent="0.2">
      <c r="A173">
        <v>747</v>
      </c>
      <c r="B173" t="s">
        <v>227</v>
      </c>
      <c r="C173" t="s">
        <v>2140</v>
      </c>
      <c r="D173" t="s">
        <v>2141</v>
      </c>
      <c r="E173" t="s">
        <v>2142</v>
      </c>
    </row>
    <row r="174" spans="1:5" x14ac:dyDescent="0.2">
      <c r="A174">
        <v>758</v>
      </c>
      <c r="B174" t="s">
        <v>227</v>
      </c>
      <c r="C174" t="s">
        <v>2167</v>
      </c>
      <c r="D174" t="s">
        <v>2168</v>
      </c>
      <c r="E174" t="s">
        <v>2169</v>
      </c>
    </row>
    <row r="175" spans="1:5" x14ac:dyDescent="0.2">
      <c r="A175">
        <v>760</v>
      </c>
      <c r="B175" t="s">
        <v>227</v>
      </c>
      <c r="C175" t="s">
        <v>2173</v>
      </c>
      <c r="D175" t="s">
        <v>2174</v>
      </c>
      <c r="E175" t="s">
        <v>2175</v>
      </c>
    </row>
    <row r="176" spans="1:5" x14ac:dyDescent="0.2">
      <c r="A176">
        <v>771</v>
      </c>
      <c r="B176" t="s">
        <v>227</v>
      </c>
      <c r="C176" t="s">
        <v>2200</v>
      </c>
      <c r="D176" t="s">
        <v>2201</v>
      </c>
      <c r="E176" t="s">
        <v>2202</v>
      </c>
    </row>
    <row r="177" spans="1:5" x14ac:dyDescent="0.2">
      <c r="A177">
        <v>773</v>
      </c>
      <c r="B177" t="s">
        <v>227</v>
      </c>
      <c r="C177" t="s">
        <v>2206</v>
      </c>
      <c r="D177" t="s">
        <v>2207</v>
      </c>
      <c r="E177" t="s">
        <v>2208</v>
      </c>
    </row>
    <row r="178" spans="1:5" x14ac:dyDescent="0.2">
      <c r="A178">
        <v>784</v>
      </c>
      <c r="B178" t="s">
        <v>227</v>
      </c>
      <c r="C178" t="s">
        <v>2233</v>
      </c>
      <c r="D178" t="s">
        <v>2234</v>
      </c>
      <c r="E178" t="s">
        <v>2235</v>
      </c>
    </row>
    <row r="179" spans="1:5" x14ac:dyDescent="0.2">
      <c r="A179">
        <v>786</v>
      </c>
      <c r="B179" t="s">
        <v>227</v>
      </c>
      <c r="C179" t="s">
        <v>2239</v>
      </c>
      <c r="D179" t="s">
        <v>2240</v>
      </c>
      <c r="E179" t="s">
        <v>2241</v>
      </c>
    </row>
    <row r="180" spans="1:5" x14ac:dyDescent="0.2">
      <c r="A180">
        <v>797</v>
      </c>
      <c r="B180" t="s">
        <v>227</v>
      </c>
      <c r="C180" t="s">
        <v>2266</v>
      </c>
      <c r="D180" t="s">
        <v>2267</v>
      </c>
      <c r="E180" t="s">
        <v>2268</v>
      </c>
    </row>
    <row r="181" spans="1:5" x14ac:dyDescent="0.2">
      <c r="A181">
        <v>799</v>
      </c>
      <c r="B181" t="s">
        <v>227</v>
      </c>
      <c r="C181" t="s">
        <v>2272</v>
      </c>
      <c r="D181" t="s">
        <v>2273</v>
      </c>
      <c r="E181" t="s">
        <v>2274</v>
      </c>
    </row>
    <row r="182" spans="1:5" x14ac:dyDescent="0.2">
      <c r="A182">
        <v>810</v>
      </c>
      <c r="B182" t="s">
        <v>227</v>
      </c>
      <c r="C182" t="s">
        <v>2299</v>
      </c>
      <c r="D182" t="s">
        <v>2300</v>
      </c>
      <c r="E182" t="s">
        <v>2301</v>
      </c>
    </row>
    <row r="183" spans="1:5" x14ac:dyDescent="0.2">
      <c r="A183">
        <v>812</v>
      </c>
      <c r="B183" t="s">
        <v>227</v>
      </c>
      <c r="C183" t="s">
        <v>2305</v>
      </c>
      <c r="D183" t="s">
        <v>2306</v>
      </c>
      <c r="E183" t="s">
        <v>2307</v>
      </c>
    </row>
    <row r="184" spans="1:5" x14ac:dyDescent="0.2">
      <c r="A184">
        <v>823</v>
      </c>
      <c r="B184" t="s">
        <v>227</v>
      </c>
      <c r="C184" t="s">
        <v>2332</v>
      </c>
      <c r="D184" t="s">
        <v>2333</v>
      </c>
      <c r="E184" t="s">
        <v>2334</v>
      </c>
    </row>
    <row r="185" spans="1:5" x14ac:dyDescent="0.2">
      <c r="A185">
        <v>825</v>
      </c>
      <c r="B185" t="s">
        <v>227</v>
      </c>
      <c r="C185" t="s">
        <v>2338</v>
      </c>
      <c r="D185" t="s">
        <v>2339</v>
      </c>
      <c r="E185" t="s">
        <v>2340</v>
      </c>
    </row>
    <row r="186" spans="1:5" x14ac:dyDescent="0.2">
      <c r="A186">
        <v>836</v>
      </c>
      <c r="B186" t="s">
        <v>227</v>
      </c>
      <c r="C186" t="s">
        <v>2365</v>
      </c>
      <c r="D186" t="s">
        <v>2366</v>
      </c>
      <c r="E186" t="s">
        <v>2367</v>
      </c>
    </row>
    <row r="187" spans="1:5" x14ac:dyDescent="0.2">
      <c r="A187">
        <v>838</v>
      </c>
      <c r="B187" t="s">
        <v>227</v>
      </c>
      <c r="C187" t="s">
        <v>2371</v>
      </c>
      <c r="D187" t="s">
        <v>2372</v>
      </c>
      <c r="E187" t="s">
        <v>2373</v>
      </c>
    </row>
    <row r="188" spans="1:5" x14ac:dyDescent="0.2">
      <c r="A188">
        <v>849</v>
      </c>
      <c r="B188" t="s">
        <v>227</v>
      </c>
      <c r="C188" t="s">
        <v>2398</v>
      </c>
      <c r="D188" t="s">
        <v>2399</v>
      </c>
      <c r="E188" t="s">
        <v>2400</v>
      </c>
    </row>
    <row r="189" spans="1:5" x14ac:dyDescent="0.2">
      <c r="A189">
        <v>851</v>
      </c>
      <c r="B189" t="s">
        <v>227</v>
      </c>
      <c r="C189" t="s">
        <v>2404</v>
      </c>
      <c r="D189" t="s">
        <v>2405</v>
      </c>
      <c r="E189" t="s">
        <v>2406</v>
      </c>
    </row>
    <row r="190" spans="1:5" x14ac:dyDescent="0.2">
      <c r="A190">
        <v>862</v>
      </c>
      <c r="B190" t="s">
        <v>227</v>
      </c>
      <c r="C190" t="s">
        <v>2431</v>
      </c>
      <c r="D190" t="s">
        <v>2432</v>
      </c>
      <c r="E190" t="s">
        <v>2433</v>
      </c>
    </row>
    <row r="191" spans="1:5" x14ac:dyDescent="0.2">
      <c r="A191">
        <v>864</v>
      </c>
      <c r="B191" t="s">
        <v>227</v>
      </c>
      <c r="C191" t="s">
        <v>2437</v>
      </c>
      <c r="D191" t="s">
        <v>2438</v>
      </c>
      <c r="E191" t="s">
        <v>2439</v>
      </c>
    </row>
    <row r="192" spans="1:5" x14ac:dyDescent="0.2">
      <c r="A192">
        <v>875</v>
      </c>
      <c r="B192" t="s">
        <v>227</v>
      </c>
      <c r="C192" t="s">
        <v>2464</v>
      </c>
      <c r="D192" t="s">
        <v>2465</v>
      </c>
      <c r="E192" t="s">
        <v>2466</v>
      </c>
    </row>
    <row r="193" spans="1:5" x14ac:dyDescent="0.2">
      <c r="A193">
        <v>877</v>
      </c>
      <c r="B193" t="s">
        <v>227</v>
      </c>
      <c r="C193" t="s">
        <v>2470</v>
      </c>
      <c r="D193" t="s">
        <v>2471</v>
      </c>
      <c r="E193" t="s">
        <v>2472</v>
      </c>
    </row>
    <row r="194" spans="1:5" x14ac:dyDescent="0.2">
      <c r="A194">
        <v>888</v>
      </c>
      <c r="B194" t="s">
        <v>227</v>
      </c>
      <c r="C194" t="s">
        <v>2497</v>
      </c>
      <c r="D194" t="s">
        <v>2498</v>
      </c>
      <c r="E194" t="s">
        <v>2499</v>
      </c>
    </row>
    <row r="195" spans="1:5" x14ac:dyDescent="0.2">
      <c r="A195">
        <v>890</v>
      </c>
      <c r="B195" t="s">
        <v>227</v>
      </c>
      <c r="C195" t="s">
        <v>2503</v>
      </c>
      <c r="D195" t="s">
        <v>2504</v>
      </c>
      <c r="E195" t="s">
        <v>2505</v>
      </c>
    </row>
    <row r="196" spans="1:5" x14ac:dyDescent="0.2">
      <c r="A196">
        <v>901</v>
      </c>
      <c r="B196" t="s">
        <v>227</v>
      </c>
      <c r="C196" t="s">
        <v>2530</v>
      </c>
      <c r="D196" t="s">
        <v>2531</v>
      </c>
      <c r="E196" t="s">
        <v>2532</v>
      </c>
    </row>
    <row r="197" spans="1:5" x14ac:dyDescent="0.2">
      <c r="A197">
        <v>903</v>
      </c>
      <c r="B197" t="s">
        <v>227</v>
      </c>
      <c r="C197" t="s">
        <v>2536</v>
      </c>
      <c r="D197" t="s">
        <v>2537</v>
      </c>
      <c r="E197" t="s">
        <v>2538</v>
      </c>
    </row>
    <row r="198" spans="1:5" x14ac:dyDescent="0.2">
      <c r="A198">
        <v>914</v>
      </c>
      <c r="B198" t="s">
        <v>227</v>
      </c>
      <c r="C198" t="s">
        <v>2563</v>
      </c>
      <c r="D198" t="s">
        <v>2564</v>
      </c>
      <c r="E198" t="s">
        <v>2565</v>
      </c>
    </row>
    <row r="199" spans="1:5" x14ac:dyDescent="0.2">
      <c r="A199">
        <v>916</v>
      </c>
      <c r="B199" t="s">
        <v>227</v>
      </c>
      <c r="C199" t="s">
        <v>2569</v>
      </c>
      <c r="D199" t="s">
        <v>2570</v>
      </c>
      <c r="E199" t="s">
        <v>2571</v>
      </c>
    </row>
    <row r="200" spans="1:5" x14ac:dyDescent="0.2">
      <c r="A200">
        <v>927</v>
      </c>
      <c r="B200" t="s">
        <v>227</v>
      </c>
      <c r="C200" t="s">
        <v>2596</v>
      </c>
      <c r="D200" t="s">
        <v>2597</v>
      </c>
      <c r="E200" t="s">
        <v>2598</v>
      </c>
    </row>
    <row r="201" spans="1:5" x14ac:dyDescent="0.2">
      <c r="A201">
        <v>929</v>
      </c>
      <c r="B201" t="s">
        <v>227</v>
      </c>
      <c r="C201" t="s">
        <v>2602</v>
      </c>
      <c r="D201" t="s">
        <v>2603</v>
      </c>
      <c r="E201" t="s">
        <v>2604</v>
      </c>
    </row>
    <row r="202" spans="1:5" x14ac:dyDescent="0.2">
      <c r="A202">
        <v>940</v>
      </c>
      <c r="B202" t="s">
        <v>227</v>
      </c>
      <c r="C202" t="s">
        <v>2629</v>
      </c>
      <c r="D202" t="s">
        <v>2630</v>
      </c>
      <c r="E202" t="s">
        <v>2631</v>
      </c>
    </row>
    <row r="203" spans="1:5" x14ac:dyDescent="0.2">
      <c r="A203">
        <v>942</v>
      </c>
      <c r="B203" t="s">
        <v>227</v>
      </c>
      <c r="C203" t="s">
        <v>2635</v>
      </c>
      <c r="D203" t="s">
        <v>2636</v>
      </c>
      <c r="E203" t="s">
        <v>2637</v>
      </c>
    </row>
    <row r="204" spans="1:5" x14ac:dyDescent="0.2">
      <c r="A204">
        <v>953</v>
      </c>
      <c r="B204" t="s">
        <v>227</v>
      </c>
      <c r="C204" t="s">
        <v>2662</v>
      </c>
      <c r="D204" t="s">
        <v>2663</v>
      </c>
      <c r="E204" t="s">
        <v>2664</v>
      </c>
    </row>
    <row r="205" spans="1:5" x14ac:dyDescent="0.2">
      <c r="A205">
        <v>955</v>
      </c>
      <c r="B205" t="s">
        <v>227</v>
      </c>
      <c r="C205" t="s">
        <v>2668</v>
      </c>
      <c r="D205" t="s">
        <v>2669</v>
      </c>
      <c r="E205" t="s">
        <v>2670</v>
      </c>
    </row>
    <row r="206" spans="1:5" x14ac:dyDescent="0.2">
      <c r="A206">
        <v>966</v>
      </c>
      <c r="B206" t="s">
        <v>227</v>
      </c>
      <c r="C206" t="s">
        <v>2695</v>
      </c>
      <c r="D206" t="s">
        <v>2696</v>
      </c>
      <c r="E206" t="s">
        <v>2697</v>
      </c>
    </row>
    <row r="207" spans="1:5" x14ac:dyDescent="0.2">
      <c r="A207">
        <v>968</v>
      </c>
      <c r="B207" t="s">
        <v>227</v>
      </c>
      <c r="C207" t="s">
        <v>2701</v>
      </c>
      <c r="D207" t="s">
        <v>2702</v>
      </c>
      <c r="E207" t="s">
        <v>2703</v>
      </c>
    </row>
    <row r="208" spans="1:5" x14ac:dyDescent="0.2">
      <c r="A208">
        <v>979</v>
      </c>
      <c r="B208" t="s">
        <v>227</v>
      </c>
      <c r="C208" t="s">
        <v>2728</v>
      </c>
      <c r="D208" t="s">
        <v>2729</v>
      </c>
      <c r="E208" t="s">
        <v>2730</v>
      </c>
    </row>
    <row r="209" spans="1:5" x14ac:dyDescent="0.2">
      <c r="A209">
        <v>981</v>
      </c>
      <c r="B209" t="s">
        <v>227</v>
      </c>
      <c r="C209" t="s">
        <v>2734</v>
      </c>
      <c r="D209" t="s">
        <v>2735</v>
      </c>
      <c r="E209" t="s">
        <v>2736</v>
      </c>
    </row>
    <row r="210" spans="1:5" x14ac:dyDescent="0.2">
      <c r="A210">
        <v>992</v>
      </c>
      <c r="B210" t="s">
        <v>227</v>
      </c>
      <c r="C210" t="s">
        <v>2761</v>
      </c>
      <c r="D210" t="s">
        <v>2762</v>
      </c>
      <c r="E210" t="s">
        <v>2763</v>
      </c>
    </row>
    <row r="211" spans="1:5" x14ac:dyDescent="0.2">
      <c r="A211">
        <v>994</v>
      </c>
      <c r="B211" t="s">
        <v>227</v>
      </c>
      <c r="C211" t="s">
        <v>2767</v>
      </c>
      <c r="D211" t="s">
        <v>2768</v>
      </c>
      <c r="E211" t="s">
        <v>2769</v>
      </c>
    </row>
    <row r="212" spans="1:5" x14ac:dyDescent="0.2">
      <c r="A212">
        <v>1005</v>
      </c>
      <c r="B212" t="s">
        <v>227</v>
      </c>
      <c r="C212" t="s">
        <v>2794</v>
      </c>
      <c r="D212" t="s">
        <v>2795</v>
      </c>
      <c r="E212" t="s">
        <v>2796</v>
      </c>
    </row>
    <row r="213" spans="1:5" x14ac:dyDescent="0.2">
      <c r="A213">
        <v>1007</v>
      </c>
      <c r="B213" t="s">
        <v>227</v>
      </c>
      <c r="C213" t="s">
        <v>2800</v>
      </c>
      <c r="D213" t="s">
        <v>2801</v>
      </c>
      <c r="E213" t="s">
        <v>2802</v>
      </c>
    </row>
    <row r="214" spans="1:5" x14ac:dyDescent="0.2">
      <c r="A214">
        <v>1018</v>
      </c>
      <c r="B214" t="s">
        <v>227</v>
      </c>
      <c r="C214" t="s">
        <v>2827</v>
      </c>
      <c r="D214" t="s">
        <v>2828</v>
      </c>
      <c r="E214" t="s">
        <v>2829</v>
      </c>
    </row>
    <row r="215" spans="1:5" x14ac:dyDescent="0.2">
      <c r="A215">
        <v>1020</v>
      </c>
      <c r="B215" t="s">
        <v>227</v>
      </c>
      <c r="C215" t="s">
        <v>2833</v>
      </c>
      <c r="D215" t="s">
        <v>2834</v>
      </c>
      <c r="E215" t="s">
        <v>2835</v>
      </c>
    </row>
    <row r="216" spans="1:5" x14ac:dyDescent="0.2">
      <c r="A216">
        <v>1031</v>
      </c>
      <c r="B216" t="s">
        <v>227</v>
      </c>
      <c r="C216" t="s">
        <v>2860</v>
      </c>
      <c r="D216" t="s">
        <v>2861</v>
      </c>
      <c r="E216" t="s">
        <v>2862</v>
      </c>
    </row>
    <row r="217" spans="1:5" x14ac:dyDescent="0.2">
      <c r="A217">
        <v>1033</v>
      </c>
      <c r="B217" t="s">
        <v>227</v>
      </c>
      <c r="C217" t="s">
        <v>2866</v>
      </c>
      <c r="D217" t="s">
        <v>2867</v>
      </c>
      <c r="E217" t="s">
        <v>2868</v>
      </c>
    </row>
    <row r="218" spans="1:5" x14ac:dyDescent="0.2">
      <c r="A218">
        <v>1044</v>
      </c>
      <c r="B218" t="s">
        <v>227</v>
      </c>
      <c r="C218" t="s">
        <v>2893</v>
      </c>
      <c r="D218" t="s">
        <v>2894</v>
      </c>
      <c r="E218" t="s">
        <v>2895</v>
      </c>
    </row>
    <row r="219" spans="1:5" x14ac:dyDescent="0.2">
      <c r="A219">
        <v>1046</v>
      </c>
      <c r="B219" t="s">
        <v>227</v>
      </c>
      <c r="C219" t="s">
        <v>2899</v>
      </c>
      <c r="D219" t="s">
        <v>2900</v>
      </c>
      <c r="E219" t="s">
        <v>2901</v>
      </c>
    </row>
    <row r="220" spans="1:5" x14ac:dyDescent="0.2">
      <c r="A220">
        <v>1057</v>
      </c>
      <c r="B220" t="s">
        <v>227</v>
      </c>
      <c r="C220" t="s">
        <v>2926</v>
      </c>
      <c r="D220" t="s">
        <v>2927</v>
      </c>
      <c r="E220" t="s">
        <v>2928</v>
      </c>
    </row>
    <row r="221" spans="1:5" x14ac:dyDescent="0.2">
      <c r="A221">
        <v>1059</v>
      </c>
      <c r="B221" t="s">
        <v>227</v>
      </c>
      <c r="C221" t="s">
        <v>2932</v>
      </c>
      <c r="D221" t="s">
        <v>2933</v>
      </c>
      <c r="E221" t="s">
        <v>2934</v>
      </c>
    </row>
    <row r="222" spans="1:5" x14ac:dyDescent="0.2">
      <c r="A222">
        <v>1070</v>
      </c>
      <c r="B222" t="s">
        <v>227</v>
      </c>
      <c r="C222" t="s">
        <v>2959</v>
      </c>
      <c r="D222" t="s">
        <v>2960</v>
      </c>
      <c r="E222" t="s">
        <v>2961</v>
      </c>
    </row>
    <row r="223" spans="1:5" x14ac:dyDescent="0.2">
      <c r="A223">
        <v>1072</v>
      </c>
      <c r="B223" t="s">
        <v>227</v>
      </c>
      <c r="C223" t="s">
        <v>2965</v>
      </c>
      <c r="D223" t="s">
        <v>2966</v>
      </c>
      <c r="E223" t="s">
        <v>2967</v>
      </c>
    </row>
    <row r="224" spans="1:5" x14ac:dyDescent="0.2">
      <c r="A224">
        <v>1083</v>
      </c>
      <c r="B224" t="s">
        <v>227</v>
      </c>
      <c r="C224" t="s">
        <v>2992</v>
      </c>
      <c r="D224" t="s">
        <v>2993</v>
      </c>
      <c r="E224" t="s">
        <v>2994</v>
      </c>
    </row>
    <row r="225" spans="1:5" x14ac:dyDescent="0.2">
      <c r="A225">
        <v>1085</v>
      </c>
      <c r="B225" t="s">
        <v>227</v>
      </c>
      <c r="C225" t="s">
        <v>2998</v>
      </c>
      <c r="D225" t="s">
        <v>2999</v>
      </c>
      <c r="E225" t="s">
        <v>3000</v>
      </c>
    </row>
    <row r="226" spans="1:5" x14ac:dyDescent="0.2">
      <c r="A226">
        <v>1096</v>
      </c>
      <c r="B226" t="s">
        <v>227</v>
      </c>
      <c r="C226" t="s">
        <v>3025</v>
      </c>
      <c r="D226" t="s">
        <v>3026</v>
      </c>
      <c r="E226" t="s">
        <v>3027</v>
      </c>
    </row>
    <row r="227" spans="1:5" x14ac:dyDescent="0.2">
      <c r="A227">
        <v>1098</v>
      </c>
      <c r="B227" t="s">
        <v>227</v>
      </c>
      <c r="C227" t="s">
        <v>3031</v>
      </c>
      <c r="D227" t="s">
        <v>3032</v>
      </c>
      <c r="E227" t="s">
        <v>3033</v>
      </c>
    </row>
    <row r="228" spans="1:5" x14ac:dyDescent="0.2">
      <c r="A228">
        <v>1109</v>
      </c>
      <c r="B228" t="s">
        <v>227</v>
      </c>
      <c r="C228" t="s">
        <v>3058</v>
      </c>
      <c r="D228" t="s">
        <v>3059</v>
      </c>
      <c r="E228" t="s">
        <v>3060</v>
      </c>
    </row>
    <row r="229" spans="1:5" x14ac:dyDescent="0.2">
      <c r="A229">
        <v>1111</v>
      </c>
      <c r="B229" t="s">
        <v>227</v>
      </c>
      <c r="C229" t="s">
        <v>3064</v>
      </c>
      <c r="D229" t="s">
        <v>3065</v>
      </c>
      <c r="E229" t="s">
        <v>3066</v>
      </c>
    </row>
    <row r="230" spans="1:5" x14ac:dyDescent="0.2">
      <c r="A230">
        <v>1122</v>
      </c>
      <c r="B230" t="s">
        <v>227</v>
      </c>
      <c r="C230" t="s">
        <v>3091</v>
      </c>
      <c r="D230" t="s">
        <v>3092</v>
      </c>
      <c r="E230" t="s">
        <v>3093</v>
      </c>
    </row>
    <row r="231" spans="1:5" x14ac:dyDescent="0.2">
      <c r="A231">
        <v>1124</v>
      </c>
      <c r="B231" t="s">
        <v>227</v>
      </c>
      <c r="C231" t="s">
        <v>3097</v>
      </c>
      <c r="D231" t="s">
        <v>3098</v>
      </c>
      <c r="E231" t="s">
        <v>3099</v>
      </c>
    </row>
    <row r="232" spans="1:5" x14ac:dyDescent="0.2">
      <c r="A232">
        <v>1135</v>
      </c>
      <c r="B232" t="s">
        <v>227</v>
      </c>
      <c r="C232" t="s">
        <v>3124</v>
      </c>
      <c r="D232" t="s">
        <v>3125</v>
      </c>
      <c r="E232" t="s">
        <v>3126</v>
      </c>
    </row>
    <row r="233" spans="1:5" x14ac:dyDescent="0.2">
      <c r="A233">
        <v>1137</v>
      </c>
      <c r="B233" t="s">
        <v>227</v>
      </c>
      <c r="C233" t="s">
        <v>3130</v>
      </c>
      <c r="D233" t="s">
        <v>3131</v>
      </c>
      <c r="E233" t="s">
        <v>3132</v>
      </c>
    </row>
    <row r="234" spans="1:5" x14ac:dyDescent="0.2">
      <c r="A234">
        <v>1148</v>
      </c>
      <c r="B234" t="s">
        <v>227</v>
      </c>
      <c r="C234" t="s">
        <v>3157</v>
      </c>
      <c r="D234" t="s">
        <v>3158</v>
      </c>
      <c r="E234" t="s">
        <v>3159</v>
      </c>
    </row>
    <row r="235" spans="1:5" x14ac:dyDescent="0.2">
      <c r="A235">
        <v>1150</v>
      </c>
      <c r="B235" t="s">
        <v>227</v>
      </c>
      <c r="C235" t="s">
        <v>3163</v>
      </c>
      <c r="D235" t="s">
        <v>3164</v>
      </c>
      <c r="E235" t="s">
        <v>3165</v>
      </c>
    </row>
    <row r="236" spans="1:5" x14ac:dyDescent="0.2">
      <c r="A236">
        <v>1161</v>
      </c>
      <c r="B236" t="s">
        <v>227</v>
      </c>
      <c r="C236" t="s">
        <v>3190</v>
      </c>
      <c r="D236" t="s">
        <v>3191</v>
      </c>
      <c r="E236" t="s">
        <v>3192</v>
      </c>
    </row>
    <row r="237" spans="1:5" x14ac:dyDescent="0.2">
      <c r="A237">
        <v>1163</v>
      </c>
      <c r="B237" t="s">
        <v>227</v>
      </c>
      <c r="C237" t="s">
        <v>3196</v>
      </c>
      <c r="D237" t="s">
        <v>3197</v>
      </c>
      <c r="E237" t="s">
        <v>3198</v>
      </c>
    </row>
    <row r="238" spans="1:5" x14ac:dyDescent="0.2">
      <c r="A238">
        <v>1173</v>
      </c>
      <c r="B238" t="s">
        <v>227</v>
      </c>
      <c r="C238" t="s">
        <v>3220</v>
      </c>
      <c r="D238" t="s">
        <v>3221</v>
      </c>
      <c r="E238" t="s">
        <v>3222</v>
      </c>
    </row>
    <row r="239" spans="1:5" x14ac:dyDescent="0.2">
      <c r="A239">
        <v>1186</v>
      </c>
      <c r="B239" t="s">
        <v>227</v>
      </c>
      <c r="C239" t="s">
        <v>3253</v>
      </c>
      <c r="D239" t="s">
        <v>3254</v>
      </c>
      <c r="E239" t="s">
        <v>3255</v>
      </c>
    </row>
    <row r="240" spans="1:5" x14ac:dyDescent="0.2">
      <c r="A240">
        <v>1199</v>
      </c>
      <c r="B240" t="s">
        <v>227</v>
      </c>
      <c r="C240" t="s">
        <v>3286</v>
      </c>
      <c r="D240" t="s">
        <v>3287</v>
      </c>
      <c r="E240" t="s">
        <v>3288</v>
      </c>
    </row>
    <row r="241" spans="1:5" x14ac:dyDescent="0.2">
      <c r="A241">
        <v>1212</v>
      </c>
      <c r="B241" t="s">
        <v>227</v>
      </c>
      <c r="C241" t="s">
        <v>3319</v>
      </c>
      <c r="D241" t="s">
        <v>3320</v>
      </c>
      <c r="E241" t="s">
        <v>3321</v>
      </c>
    </row>
    <row r="242" spans="1:5" x14ac:dyDescent="0.2">
      <c r="A242">
        <v>1225</v>
      </c>
      <c r="B242" t="s">
        <v>227</v>
      </c>
      <c r="C242" t="s">
        <v>3352</v>
      </c>
      <c r="D242" t="s">
        <v>3353</v>
      </c>
      <c r="E242" t="s">
        <v>3354</v>
      </c>
    </row>
    <row r="243" spans="1:5" x14ac:dyDescent="0.2">
      <c r="A243">
        <v>1238</v>
      </c>
      <c r="B243" t="s">
        <v>227</v>
      </c>
      <c r="C243" t="s">
        <v>3385</v>
      </c>
      <c r="D243" t="s">
        <v>3386</v>
      </c>
      <c r="E243" t="s">
        <v>3387</v>
      </c>
    </row>
    <row r="244" spans="1:5" x14ac:dyDescent="0.2">
      <c r="A244">
        <v>1251</v>
      </c>
      <c r="B244" t="s">
        <v>227</v>
      </c>
      <c r="C244" t="s">
        <v>3418</v>
      </c>
      <c r="D244" t="s">
        <v>3419</v>
      </c>
      <c r="E244" t="s">
        <v>3420</v>
      </c>
    </row>
    <row r="245" spans="1:5" x14ac:dyDescent="0.2">
      <c r="A245">
        <v>1264</v>
      </c>
      <c r="B245" t="s">
        <v>227</v>
      </c>
      <c r="C245" t="s">
        <v>3451</v>
      </c>
      <c r="D245" t="s">
        <v>3452</v>
      </c>
      <c r="E245" t="s">
        <v>3453</v>
      </c>
    </row>
    <row r="246" spans="1:5" x14ac:dyDescent="0.2">
      <c r="A246">
        <v>1277</v>
      </c>
      <c r="B246" t="s">
        <v>227</v>
      </c>
      <c r="C246" t="s">
        <v>3484</v>
      </c>
      <c r="D246" t="s">
        <v>3485</v>
      </c>
      <c r="E246" t="s">
        <v>3486</v>
      </c>
    </row>
    <row r="247" spans="1:5" x14ac:dyDescent="0.2">
      <c r="A247">
        <v>1290</v>
      </c>
      <c r="B247" t="s">
        <v>227</v>
      </c>
      <c r="C247" t="s">
        <v>3517</v>
      </c>
      <c r="D247" t="s">
        <v>3518</v>
      </c>
      <c r="E247" t="s">
        <v>3519</v>
      </c>
    </row>
    <row r="248" spans="1:5" x14ac:dyDescent="0.2">
      <c r="A248">
        <v>1303</v>
      </c>
      <c r="B248" t="s">
        <v>227</v>
      </c>
      <c r="C248" t="s">
        <v>3550</v>
      </c>
      <c r="D248" t="s">
        <v>3551</v>
      </c>
      <c r="E248" t="s">
        <v>3552</v>
      </c>
    </row>
    <row r="249" spans="1:5" x14ac:dyDescent="0.2">
      <c r="A249">
        <v>1316</v>
      </c>
      <c r="B249" t="s">
        <v>227</v>
      </c>
      <c r="C249" t="s">
        <v>3583</v>
      </c>
      <c r="D249" t="s">
        <v>3584</v>
      </c>
      <c r="E249" t="s">
        <v>3585</v>
      </c>
    </row>
    <row r="250" spans="1:5" x14ac:dyDescent="0.2">
      <c r="A250">
        <v>1329</v>
      </c>
      <c r="B250" t="s">
        <v>227</v>
      </c>
      <c r="C250" t="s">
        <v>3616</v>
      </c>
      <c r="D250" t="s">
        <v>3617</v>
      </c>
      <c r="E250" t="s">
        <v>3618</v>
      </c>
    </row>
    <row r="251" spans="1:5" x14ac:dyDescent="0.2">
      <c r="A251">
        <v>1342</v>
      </c>
      <c r="B251" t="s">
        <v>227</v>
      </c>
      <c r="C251" t="s">
        <v>3649</v>
      </c>
      <c r="D251" t="s">
        <v>3650</v>
      </c>
      <c r="E251" t="s">
        <v>3651</v>
      </c>
    </row>
    <row r="252" spans="1:5" x14ac:dyDescent="0.2">
      <c r="A252">
        <v>1355</v>
      </c>
      <c r="B252" t="s">
        <v>227</v>
      </c>
      <c r="C252" t="s">
        <v>3682</v>
      </c>
      <c r="D252" t="s">
        <v>3683</v>
      </c>
      <c r="E252" t="s">
        <v>3684</v>
      </c>
    </row>
    <row r="253" spans="1:5" x14ac:dyDescent="0.2">
      <c r="A253">
        <v>1368</v>
      </c>
      <c r="B253" t="s">
        <v>227</v>
      </c>
      <c r="C253" t="s">
        <v>3715</v>
      </c>
      <c r="D253" t="s">
        <v>3716</v>
      </c>
      <c r="E253" t="s">
        <v>3717</v>
      </c>
    </row>
    <row r="254" spans="1:5" x14ac:dyDescent="0.2">
      <c r="A254">
        <v>1381</v>
      </c>
      <c r="B254" t="s">
        <v>227</v>
      </c>
      <c r="C254" t="s">
        <v>3748</v>
      </c>
      <c r="D254" t="s">
        <v>3749</v>
      </c>
      <c r="E254" t="s">
        <v>3750</v>
      </c>
    </row>
    <row r="255" spans="1:5" x14ac:dyDescent="0.2">
      <c r="A255">
        <v>159</v>
      </c>
      <c r="B255" t="s">
        <v>227</v>
      </c>
      <c r="C255" t="s">
        <v>644</v>
      </c>
      <c r="D255" t="s">
        <v>645</v>
      </c>
      <c r="E255" t="s">
        <v>646</v>
      </c>
    </row>
    <row r="256" spans="1:5" x14ac:dyDescent="0.2">
      <c r="A256">
        <v>172</v>
      </c>
      <c r="B256" t="s">
        <v>227</v>
      </c>
      <c r="C256" t="s">
        <v>679</v>
      </c>
      <c r="D256" t="s">
        <v>680</v>
      </c>
      <c r="E256" t="s">
        <v>681</v>
      </c>
    </row>
    <row r="257" spans="1:5" x14ac:dyDescent="0.2">
      <c r="A257">
        <v>185</v>
      </c>
      <c r="B257" t="s">
        <v>227</v>
      </c>
      <c r="C257" t="s">
        <v>712</v>
      </c>
      <c r="D257" t="s">
        <v>713</v>
      </c>
      <c r="E257" t="s">
        <v>714</v>
      </c>
    </row>
    <row r="258" spans="1:5" x14ac:dyDescent="0.2">
      <c r="A258">
        <v>198</v>
      </c>
      <c r="B258" t="s">
        <v>227</v>
      </c>
      <c r="C258" t="s">
        <v>745</v>
      </c>
      <c r="D258" t="s">
        <v>746</v>
      </c>
      <c r="E258" t="s">
        <v>747</v>
      </c>
    </row>
    <row r="259" spans="1:5" x14ac:dyDescent="0.2">
      <c r="A259">
        <v>211</v>
      </c>
      <c r="B259" t="s">
        <v>227</v>
      </c>
      <c r="C259" t="s">
        <v>778</v>
      </c>
      <c r="D259" t="s">
        <v>779</v>
      </c>
      <c r="E259" t="s">
        <v>780</v>
      </c>
    </row>
    <row r="260" spans="1:5" x14ac:dyDescent="0.2">
      <c r="A260">
        <v>224</v>
      </c>
      <c r="B260" t="s">
        <v>227</v>
      </c>
      <c r="C260" t="s">
        <v>811</v>
      </c>
      <c r="D260" t="s">
        <v>812</v>
      </c>
      <c r="E260" t="s">
        <v>813</v>
      </c>
    </row>
    <row r="261" spans="1:5" x14ac:dyDescent="0.2">
      <c r="A261">
        <v>237</v>
      </c>
      <c r="B261" t="s">
        <v>227</v>
      </c>
      <c r="C261" t="s">
        <v>844</v>
      </c>
      <c r="D261" t="s">
        <v>845</v>
      </c>
      <c r="E261" t="s">
        <v>846</v>
      </c>
    </row>
    <row r="262" spans="1:5" x14ac:dyDescent="0.2">
      <c r="A262">
        <v>250</v>
      </c>
      <c r="B262" t="s">
        <v>227</v>
      </c>
      <c r="C262" t="s">
        <v>877</v>
      </c>
      <c r="D262" t="s">
        <v>878</v>
      </c>
      <c r="E262" t="s">
        <v>879</v>
      </c>
    </row>
    <row r="263" spans="1:5" x14ac:dyDescent="0.2">
      <c r="A263">
        <v>263</v>
      </c>
      <c r="B263" t="s">
        <v>227</v>
      </c>
      <c r="C263" t="s">
        <v>910</v>
      </c>
      <c r="D263" t="s">
        <v>911</v>
      </c>
      <c r="E263" t="s">
        <v>912</v>
      </c>
    </row>
    <row r="264" spans="1:5" x14ac:dyDescent="0.2">
      <c r="A264">
        <v>276</v>
      </c>
      <c r="B264" t="s">
        <v>227</v>
      </c>
      <c r="C264" t="s">
        <v>943</v>
      </c>
      <c r="D264" t="s">
        <v>944</v>
      </c>
      <c r="E264" t="s">
        <v>945</v>
      </c>
    </row>
    <row r="265" spans="1:5" x14ac:dyDescent="0.2">
      <c r="A265">
        <v>289</v>
      </c>
      <c r="B265" t="s">
        <v>227</v>
      </c>
      <c r="C265" t="s">
        <v>976</v>
      </c>
      <c r="D265" t="s">
        <v>977</v>
      </c>
      <c r="E265" t="s">
        <v>978</v>
      </c>
    </row>
    <row r="266" spans="1:5" x14ac:dyDescent="0.2">
      <c r="A266">
        <v>302</v>
      </c>
      <c r="B266" t="s">
        <v>227</v>
      </c>
      <c r="C266" t="s">
        <v>1009</v>
      </c>
      <c r="D266" t="s">
        <v>1010</v>
      </c>
      <c r="E266" t="s">
        <v>1011</v>
      </c>
    </row>
    <row r="267" spans="1:5" x14ac:dyDescent="0.2">
      <c r="A267">
        <v>315</v>
      </c>
      <c r="B267" t="s">
        <v>227</v>
      </c>
      <c r="C267" t="s">
        <v>1042</v>
      </c>
      <c r="D267" t="s">
        <v>1043</v>
      </c>
      <c r="E267" t="s">
        <v>1044</v>
      </c>
    </row>
    <row r="268" spans="1:5" x14ac:dyDescent="0.2">
      <c r="A268">
        <v>328</v>
      </c>
      <c r="B268" t="s">
        <v>227</v>
      </c>
      <c r="C268" t="s">
        <v>1075</v>
      </c>
      <c r="D268" t="s">
        <v>1076</v>
      </c>
      <c r="E268" t="s">
        <v>1077</v>
      </c>
    </row>
    <row r="269" spans="1:5" x14ac:dyDescent="0.2">
      <c r="A269">
        <v>341</v>
      </c>
      <c r="B269" t="s">
        <v>227</v>
      </c>
      <c r="C269" t="s">
        <v>1108</v>
      </c>
      <c r="D269" t="s">
        <v>1109</v>
      </c>
      <c r="E269" t="s">
        <v>1110</v>
      </c>
    </row>
    <row r="270" spans="1:5" x14ac:dyDescent="0.2">
      <c r="A270">
        <v>354</v>
      </c>
      <c r="B270" t="s">
        <v>227</v>
      </c>
      <c r="C270" t="s">
        <v>1141</v>
      </c>
      <c r="D270" t="s">
        <v>1142</v>
      </c>
      <c r="E270" t="s">
        <v>1143</v>
      </c>
    </row>
    <row r="271" spans="1:5" x14ac:dyDescent="0.2">
      <c r="A271">
        <v>367</v>
      </c>
      <c r="B271" t="s">
        <v>227</v>
      </c>
      <c r="C271" t="s">
        <v>1174</v>
      </c>
      <c r="D271" t="s">
        <v>1175</v>
      </c>
      <c r="E271" t="s">
        <v>1176</v>
      </c>
    </row>
    <row r="272" spans="1:5" x14ac:dyDescent="0.2">
      <c r="A272">
        <v>380</v>
      </c>
      <c r="B272" t="s">
        <v>227</v>
      </c>
      <c r="C272" t="s">
        <v>1207</v>
      </c>
      <c r="D272" t="s">
        <v>1208</v>
      </c>
      <c r="E272" t="s">
        <v>1209</v>
      </c>
    </row>
    <row r="273" spans="1:5" x14ac:dyDescent="0.2">
      <c r="A273">
        <v>393</v>
      </c>
      <c r="B273" t="s">
        <v>227</v>
      </c>
      <c r="C273" t="s">
        <v>1240</v>
      </c>
      <c r="D273" t="s">
        <v>1241</v>
      </c>
      <c r="E273" t="s">
        <v>1242</v>
      </c>
    </row>
    <row r="274" spans="1:5" x14ac:dyDescent="0.2">
      <c r="A274">
        <v>406</v>
      </c>
      <c r="B274" t="s">
        <v>227</v>
      </c>
      <c r="C274" t="s">
        <v>1273</v>
      </c>
      <c r="D274" t="s">
        <v>1274</v>
      </c>
      <c r="E274" t="s">
        <v>1275</v>
      </c>
    </row>
    <row r="275" spans="1:5" x14ac:dyDescent="0.2">
      <c r="A275">
        <v>419</v>
      </c>
      <c r="B275" t="s">
        <v>227</v>
      </c>
      <c r="C275" t="s">
        <v>1306</v>
      </c>
      <c r="D275" t="s">
        <v>1307</v>
      </c>
      <c r="E275" t="s">
        <v>1308</v>
      </c>
    </row>
    <row r="276" spans="1:5" x14ac:dyDescent="0.2">
      <c r="A276">
        <v>432</v>
      </c>
      <c r="B276" t="s">
        <v>227</v>
      </c>
      <c r="C276" t="s">
        <v>1339</v>
      </c>
      <c r="D276" t="s">
        <v>1340</v>
      </c>
      <c r="E276" t="s">
        <v>1341</v>
      </c>
    </row>
    <row r="277" spans="1:5" x14ac:dyDescent="0.2">
      <c r="A277">
        <v>445</v>
      </c>
      <c r="B277" t="s">
        <v>227</v>
      </c>
      <c r="C277" t="s">
        <v>1372</v>
      </c>
      <c r="D277" t="s">
        <v>1373</v>
      </c>
      <c r="E277" t="s">
        <v>1374</v>
      </c>
    </row>
    <row r="278" spans="1:5" x14ac:dyDescent="0.2">
      <c r="A278">
        <v>458</v>
      </c>
      <c r="B278" t="s">
        <v>227</v>
      </c>
      <c r="C278" t="s">
        <v>1405</v>
      </c>
      <c r="D278" t="s">
        <v>1406</v>
      </c>
      <c r="E278" t="s">
        <v>1407</v>
      </c>
    </row>
    <row r="279" spans="1:5" x14ac:dyDescent="0.2">
      <c r="A279">
        <v>471</v>
      </c>
      <c r="B279" t="s">
        <v>227</v>
      </c>
      <c r="C279" t="s">
        <v>1438</v>
      </c>
      <c r="D279" t="s">
        <v>1439</v>
      </c>
      <c r="E279" t="s">
        <v>1440</v>
      </c>
    </row>
    <row r="280" spans="1:5" x14ac:dyDescent="0.2">
      <c r="A280">
        <v>484</v>
      </c>
      <c r="B280" t="s">
        <v>227</v>
      </c>
      <c r="C280" t="s">
        <v>1471</v>
      </c>
      <c r="D280" t="s">
        <v>1472</v>
      </c>
      <c r="E280" t="s">
        <v>1473</v>
      </c>
    </row>
    <row r="281" spans="1:5" x14ac:dyDescent="0.2">
      <c r="A281">
        <v>497</v>
      </c>
      <c r="B281" t="s">
        <v>227</v>
      </c>
      <c r="C281" t="s">
        <v>1504</v>
      </c>
      <c r="D281" t="s">
        <v>1505</v>
      </c>
      <c r="E281" t="s">
        <v>1506</v>
      </c>
    </row>
    <row r="282" spans="1:5" x14ac:dyDescent="0.2">
      <c r="A282">
        <v>510</v>
      </c>
      <c r="B282" t="s">
        <v>227</v>
      </c>
      <c r="C282" t="s">
        <v>1537</v>
      </c>
      <c r="D282" t="s">
        <v>1538</v>
      </c>
      <c r="E282" t="s">
        <v>1539</v>
      </c>
    </row>
    <row r="283" spans="1:5" x14ac:dyDescent="0.2">
      <c r="A283">
        <v>523</v>
      </c>
      <c r="B283" t="s">
        <v>227</v>
      </c>
      <c r="C283" t="s">
        <v>1570</v>
      </c>
      <c r="D283" t="s">
        <v>1571</v>
      </c>
      <c r="E283" t="s">
        <v>1572</v>
      </c>
    </row>
    <row r="284" spans="1:5" x14ac:dyDescent="0.2">
      <c r="A284">
        <v>536</v>
      </c>
      <c r="B284" t="s">
        <v>227</v>
      </c>
      <c r="C284" t="s">
        <v>1603</v>
      </c>
      <c r="D284" t="s">
        <v>1604</v>
      </c>
      <c r="E284" t="s">
        <v>1605</v>
      </c>
    </row>
    <row r="285" spans="1:5" x14ac:dyDescent="0.2">
      <c r="A285">
        <v>549</v>
      </c>
      <c r="B285" t="s">
        <v>227</v>
      </c>
      <c r="C285" t="s">
        <v>1636</v>
      </c>
      <c r="D285" t="s">
        <v>1637</v>
      </c>
      <c r="E285" t="s">
        <v>1638</v>
      </c>
    </row>
    <row r="286" spans="1:5" x14ac:dyDescent="0.2">
      <c r="A286">
        <v>562</v>
      </c>
      <c r="B286" t="s">
        <v>227</v>
      </c>
      <c r="C286" t="s">
        <v>1669</v>
      </c>
      <c r="D286" t="s">
        <v>1670</v>
      </c>
      <c r="E286" t="s">
        <v>1671</v>
      </c>
    </row>
    <row r="287" spans="1:5" x14ac:dyDescent="0.2">
      <c r="A287">
        <v>575</v>
      </c>
      <c r="B287" t="s">
        <v>227</v>
      </c>
      <c r="C287" t="s">
        <v>1702</v>
      </c>
      <c r="D287" t="s">
        <v>1703</v>
      </c>
      <c r="E287" t="s">
        <v>1704</v>
      </c>
    </row>
    <row r="288" spans="1:5" x14ac:dyDescent="0.2">
      <c r="A288">
        <v>588</v>
      </c>
      <c r="B288" t="s">
        <v>227</v>
      </c>
      <c r="C288" t="s">
        <v>1735</v>
      </c>
      <c r="D288" t="s">
        <v>1736</v>
      </c>
      <c r="E288" t="s">
        <v>1737</v>
      </c>
    </row>
    <row r="289" spans="1:5" x14ac:dyDescent="0.2">
      <c r="A289">
        <v>601</v>
      </c>
      <c r="B289" t="s">
        <v>227</v>
      </c>
      <c r="C289" t="s">
        <v>1768</v>
      </c>
      <c r="D289" t="s">
        <v>1769</v>
      </c>
      <c r="E289" t="s">
        <v>1770</v>
      </c>
    </row>
    <row r="290" spans="1:5" x14ac:dyDescent="0.2">
      <c r="A290">
        <v>614</v>
      </c>
      <c r="B290" t="s">
        <v>227</v>
      </c>
      <c r="C290" t="s">
        <v>1801</v>
      </c>
      <c r="D290" t="s">
        <v>1802</v>
      </c>
      <c r="E290" t="s">
        <v>1803</v>
      </c>
    </row>
    <row r="291" spans="1:5" x14ac:dyDescent="0.2">
      <c r="A291">
        <v>627</v>
      </c>
      <c r="B291" t="s">
        <v>227</v>
      </c>
      <c r="C291" t="s">
        <v>1834</v>
      </c>
      <c r="D291" t="s">
        <v>1835</v>
      </c>
      <c r="E291" t="s">
        <v>1836</v>
      </c>
    </row>
    <row r="292" spans="1:5" x14ac:dyDescent="0.2">
      <c r="A292">
        <v>640</v>
      </c>
      <c r="B292" t="s">
        <v>227</v>
      </c>
      <c r="C292" t="s">
        <v>1867</v>
      </c>
      <c r="D292" t="s">
        <v>1868</v>
      </c>
      <c r="E292" t="s">
        <v>1869</v>
      </c>
    </row>
    <row r="293" spans="1:5" x14ac:dyDescent="0.2">
      <c r="A293">
        <v>653</v>
      </c>
      <c r="B293" t="s">
        <v>227</v>
      </c>
      <c r="C293" t="s">
        <v>1900</v>
      </c>
      <c r="D293" t="s">
        <v>1901</v>
      </c>
      <c r="E293" t="s">
        <v>1902</v>
      </c>
    </row>
    <row r="294" spans="1:5" x14ac:dyDescent="0.2">
      <c r="A294">
        <v>666</v>
      </c>
      <c r="B294" t="s">
        <v>227</v>
      </c>
      <c r="C294" t="s">
        <v>1933</v>
      </c>
      <c r="D294" t="s">
        <v>1934</v>
      </c>
      <c r="E294" t="s">
        <v>1935</v>
      </c>
    </row>
    <row r="295" spans="1:5" x14ac:dyDescent="0.2">
      <c r="A295">
        <v>679</v>
      </c>
      <c r="B295" t="s">
        <v>227</v>
      </c>
      <c r="C295" t="s">
        <v>1966</v>
      </c>
      <c r="D295" t="s">
        <v>1967</v>
      </c>
      <c r="E295" t="s">
        <v>1968</v>
      </c>
    </row>
    <row r="296" spans="1:5" x14ac:dyDescent="0.2">
      <c r="A296">
        <v>692</v>
      </c>
      <c r="B296" t="s">
        <v>227</v>
      </c>
      <c r="C296" t="s">
        <v>1999</v>
      </c>
      <c r="D296" t="s">
        <v>2000</v>
      </c>
      <c r="E296" t="s">
        <v>2001</v>
      </c>
    </row>
    <row r="297" spans="1:5" x14ac:dyDescent="0.2">
      <c r="A297">
        <v>705</v>
      </c>
      <c r="B297" t="s">
        <v>227</v>
      </c>
      <c r="C297" t="s">
        <v>2032</v>
      </c>
      <c r="D297" t="s">
        <v>2033</v>
      </c>
      <c r="E297" t="s">
        <v>2034</v>
      </c>
    </row>
    <row r="298" spans="1:5" x14ac:dyDescent="0.2">
      <c r="A298">
        <v>718</v>
      </c>
      <c r="B298" t="s">
        <v>227</v>
      </c>
      <c r="C298" t="s">
        <v>2065</v>
      </c>
      <c r="D298" t="s">
        <v>2066</v>
      </c>
      <c r="E298" t="s">
        <v>2067</v>
      </c>
    </row>
    <row r="299" spans="1:5" x14ac:dyDescent="0.2">
      <c r="A299">
        <v>731</v>
      </c>
      <c r="B299" t="s">
        <v>227</v>
      </c>
      <c r="C299" t="s">
        <v>2098</v>
      </c>
      <c r="D299" t="s">
        <v>2099</v>
      </c>
      <c r="E299" t="s">
        <v>2100</v>
      </c>
    </row>
    <row r="300" spans="1:5" x14ac:dyDescent="0.2">
      <c r="A300">
        <v>744</v>
      </c>
      <c r="B300" t="s">
        <v>227</v>
      </c>
      <c r="C300" t="s">
        <v>2131</v>
      </c>
      <c r="D300" t="s">
        <v>2132</v>
      </c>
      <c r="E300" t="s">
        <v>2133</v>
      </c>
    </row>
    <row r="301" spans="1:5" x14ac:dyDescent="0.2">
      <c r="A301">
        <v>757</v>
      </c>
      <c r="B301" t="s">
        <v>227</v>
      </c>
      <c r="C301" t="s">
        <v>2164</v>
      </c>
      <c r="D301" t="s">
        <v>2165</v>
      </c>
      <c r="E301" t="s">
        <v>2166</v>
      </c>
    </row>
    <row r="302" spans="1:5" x14ac:dyDescent="0.2">
      <c r="A302">
        <v>770</v>
      </c>
      <c r="B302" t="s">
        <v>227</v>
      </c>
      <c r="C302" t="s">
        <v>2197</v>
      </c>
      <c r="D302" t="s">
        <v>2198</v>
      </c>
      <c r="E302" t="s">
        <v>2199</v>
      </c>
    </row>
    <row r="303" spans="1:5" x14ac:dyDescent="0.2">
      <c r="A303">
        <v>783</v>
      </c>
      <c r="B303" t="s">
        <v>227</v>
      </c>
      <c r="C303" t="s">
        <v>2230</v>
      </c>
      <c r="D303" t="s">
        <v>2231</v>
      </c>
      <c r="E303" t="s">
        <v>2232</v>
      </c>
    </row>
    <row r="304" spans="1:5" x14ac:dyDescent="0.2">
      <c r="A304">
        <v>796</v>
      </c>
      <c r="B304" t="s">
        <v>227</v>
      </c>
      <c r="C304" t="s">
        <v>2263</v>
      </c>
      <c r="D304" t="s">
        <v>2264</v>
      </c>
      <c r="E304" t="s">
        <v>2265</v>
      </c>
    </row>
    <row r="305" spans="1:5" x14ac:dyDescent="0.2">
      <c r="A305">
        <v>809</v>
      </c>
      <c r="B305" t="s">
        <v>227</v>
      </c>
      <c r="C305" t="s">
        <v>2296</v>
      </c>
      <c r="D305" t="s">
        <v>2297</v>
      </c>
      <c r="E305" t="s">
        <v>2298</v>
      </c>
    </row>
    <row r="306" spans="1:5" x14ac:dyDescent="0.2">
      <c r="A306">
        <v>822</v>
      </c>
      <c r="B306" t="s">
        <v>227</v>
      </c>
      <c r="C306" t="s">
        <v>2329</v>
      </c>
      <c r="D306" t="s">
        <v>2330</v>
      </c>
      <c r="E306" t="s">
        <v>2331</v>
      </c>
    </row>
    <row r="307" spans="1:5" x14ac:dyDescent="0.2">
      <c r="A307">
        <v>835</v>
      </c>
      <c r="B307" t="s">
        <v>227</v>
      </c>
      <c r="C307" t="s">
        <v>2362</v>
      </c>
      <c r="D307" t="s">
        <v>2363</v>
      </c>
      <c r="E307" t="s">
        <v>2364</v>
      </c>
    </row>
    <row r="308" spans="1:5" x14ac:dyDescent="0.2">
      <c r="A308">
        <v>848</v>
      </c>
      <c r="B308" t="s">
        <v>227</v>
      </c>
      <c r="C308" t="s">
        <v>2395</v>
      </c>
      <c r="D308" t="s">
        <v>2396</v>
      </c>
      <c r="E308" t="s">
        <v>2397</v>
      </c>
    </row>
    <row r="309" spans="1:5" x14ac:dyDescent="0.2">
      <c r="A309">
        <v>861</v>
      </c>
      <c r="B309" t="s">
        <v>227</v>
      </c>
      <c r="C309" t="s">
        <v>2428</v>
      </c>
      <c r="D309" t="s">
        <v>2429</v>
      </c>
      <c r="E309" t="s">
        <v>2430</v>
      </c>
    </row>
    <row r="310" spans="1:5" x14ac:dyDescent="0.2">
      <c r="A310">
        <v>874</v>
      </c>
      <c r="B310" t="s">
        <v>227</v>
      </c>
      <c r="C310" t="s">
        <v>2461</v>
      </c>
      <c r="D310" t="s">
        <v>2462</v>
      </c>
      <c r="E310" t="s">
        <v>2463</v>
      </c>
    </row>
    <row r="311" spans="1:5" x14ac:dyDescent="0.2">
      <c r="A311">
        <v>887</v>
      </c>
      <c r="B311" t="s">
        <v>227</v>
      </c>
      <c r="C311" t="s">
        <v>2494</v>
      </c>
      <c r="D311" t="s">
        <v>2495</v>
      </c>
      <c r="E311" t="s">
        <v>2496</v>
      </c>
    </row>
    <row r="312" spans="1:5" x14ac:dyDescent="0.2">
      <c r="A312">
        <v>900</v>
      </c>
      <c r="B312" t="s">
        <v>227</v>
      </c>
      <c r="C312" t="s">
        <v>2527</v>
      </c>
      <c r="D312" t="s">
        <v>2528</v>
      </c>
      <c r="E312" t="s">
        <v>2529</v>
      </c>
    </row>
    <row r="313" spans="1:5" x14ac:dyDescent="0.2">
      <c r="A313">
        <v>913</v>
      </c>
      <c r="B313" t="s">
        <v>227</v>
      </c>
      <c r="C313" t="s">
        <v>2560</v>
      </c>
      <c r="D313" t="s">
        <v>2561</v>
      </c>
      <c r="E313" t="s">
        <v>2562</v>
      </c>
    </row>
    <row r="314" spans="1:5" x14ac:dyDescent="0.2">
      <c r="A314">
        <v>926</v>
      </c>
      <c r="B314" t="s">
        <v>227</v>
      </c>
      <c r="C314" t="s">
        <v>2593</v>
      </c>
      <c r="D314" t="s">
        <v>2594</v>
      </c>
      <c r="E314" t="s">
        <v>2595</v>
      </c>
    </row>
    <row r="315" spans="1:5" x14ac:dyDescent="0.2">
      <c r="A315">
        <v>939</v>
      </c>
      <c r="B315" t="s">
        <v>227</v>
      </c>
      <c r="C315" t="s">
        <v>2626</v>
      </c>
      <c r="D315" t="s">
        <v>2627</v>
      </c>
      <c r="E315" t="s">
        <v>2628</v>
      </c>
    </row>
    <row r="316" spans="1:5" x14ac:dyDescent="0.2">
      <c r="A316">
        <v>952</v>
      </c>
      <c r="B316" t="s">
        <v>227</v>
      </c>
      <c r="C316" t="s">
        <v>2659</v>
      </c>
      <c r="D316" t="s">
        <v>2660</v>
      </c>
      <c r="E316" t="s">
        <v>2661</v>
      </c>
    </row>
    <row r="317" spans="1:5" x14ac:dyDescent="0.2">
      <c r="A317">
        <v>965</v>
      </c>
      <c r="B317" t="s">
        <v>227</v>
      </c>
      <c r="C317" t="s">
        <v>2692</v>
      </c>
      <c r="D317" t="s">
        <v>2693</v>
      </c>
      <c r="E317" t="s">
        <v>2694</v>
      </c>
    </row>
    <row r="318" spans="1:5" x14ac:dyDescent="0.2">
      <c r="A318">
        <v>978</v>
      </c>
      <c r="B318" t="s">
        <v>227</v>
      </c>
      <c r="C318" t="s">
        <v>2725</v>
      </c>
      <c r="D318" t="s">
        <v>2726</v>
      </c>
      <c r="E318" t="s">
        <v>2727</v>
      </c>
    </row>
    <row r="319" spans="1:5" x14ac:dyDescent="0.2">
      <c r="A319">
        <v>991</v>
      </c>
      <c r="B319" t="s">
        <v>227</v>
      </c>
      <c r="C319" t="s">
        <v>2758</v>
      </c>
      <c r="D319" t="s">
        <v>2759</v>
      </c>
      <c r="E319" t="s">
        <v>2760</v>
      </c>
    </row>
    <row r="320" spans="1:5" x14ac:dyDescent="0.2">
      <c r="A320">
        <v>1004</v>
      </c>
      <c r="B320" t="s">
        <v>227</v>
      </c>
      <c r="C320" t="s">
        <v>2791</v>
      </c>
      <c r="D320" t="s">
        <v>2792</v>
      </c>
      <c r="E320" t="s">
        <v>2793</v>
      </c>
    </row>
    <row r="321" spans="1:5" x14ac:dyDescent="0.2">
      <c r="A321">
        <v>1017</v>
      </c>
      <c r="B321" t="s">
        <v>227</v>
      </c>
      <c r="C321" t="s">
        <v>2824</v>
      </c>
      <c r="D321" t="s">
        <v>2825</v>
      </c>
      <c r="E321" t="s">
        <v>2826</v>
      </c>
    </row>
    <row r="322" spans="1:5" x14ac:dyDescent="0.2">
      <c r="A322">
        <v>1030</v>
      </c>
      <c r="B322" t="s">
        <v>227</v>
      </c>
      <c r="C322" t="s">
        <v>2857</v>
      </c>
      <c r="D322" t="s">
        <v>2858</v>
      </c>
      <c r="E322" t="s">
        <v>2859</v>
      </c>
    </row>
    <row r="323" spans="1:5" x14ac:dyDescent="0.2">
      <c r="A323">
        <v>1043</v>
      </c>
      <c r="B323" t="s">
        <v>227</v>
      </c>
      <c r="C323" t="s">
        <v>2890</v>
      </c>
      <c r="D323" t="s">
        <v>2891</v>
      </c>
      <c r="E323" t="s">
        <v>2892</v>
      </c>
    </row>
    <row r="324" spans="1:5" x14ac:dyDescent="0.2">
      <c r="A324">
        <v>1056</v>
      </c>
      <c r="B324" t="s">
        <v>227</v>
      </c>
      <c r="C324" t="s">
        <v>2923</v>
      </c>
      <c r="D324" t="s">
        <v>2924</v>
      </c>
      <c r="E324" t="s">
        <v>2925</v>
      </c>
    </row>
    <row r="325" spans="1:5" x14ac:dyDescent="0.2">
      <c r="A325">
        <v>1069</v>
      </c>
      <c r="B325" t="s">
        <v>227</v>
      </c>
      <c r="C325" t="s">
        <v>2956</v>
      </c>
      <c r="D325" t="s">
        <v>2957</v>
      </c>
      <c r="E325" t="s">
        <v>2958</v>
      </c>
    </row>
    <row r="326" spans="1:5" x14ac:dyDescent="0.2">
      <c r="A326">
        <v>1082</v>
      </c>
      <c r="B326" t="s">
        <v>227</v>
      </c>
      <c r="C326" t="s">
        <v>2989</v>
      </c>
      <c r="D326" t="s">
        <v>2990</v>
      </c>
      <c r="E326" t="s">
        <v>2991</v>
      </c>
    </row>
    <row r="327" spans="1:5" x14ac:dyDescent="0.2">
      <c r="A327">
        <v>1095</v>
      </c>
      <c r="B327" t="s">
        <v>227</v>
      </c>
      <c r="C327" t="s">
        <v>3022</v>
      </c>
      <c r="D327" t="s">
        <v>3023</v>
      </c>
      <c r="E327" t="s">
        <v>3024</v>
      </c>
    </row>
    <row r="328" spans="1:5" x14ac:dyDescent="0.2">
      <c r="A328">
        <v>1108</v>
      </c>
      <c r="B328" t="s">
        <v>227</v>
      </c>
      <c r="C328" t="s">
        <v>3055</v>
      </c>
      <c r="D328" t="s">
        <v>3056</v>
      </c>
      <c r="E328" t="s">
        <v>3057</v>
      </c>
    </row>
    <row r="329" spans="1:5" x14ac:dyDescent="0.2">
      <c r="A329">
        <v>1121</v>
      </c>
      <c r="B329" t="s">
        <v>227</v>
      </c>
      <c r="C329" t="s">
        <v>3088</v>
      </c>
      <c r="D329" t="s">
        <v>3089</v>
      </c>
      <c r="E329" t="s">
        <v>3090</v>
      </c>
    </row>
    <row r="330" spans="1:5" x14ac:dyDescent="0.2">
      <c r="A330">
        <v>1134</v>
      </c>
      <c r="B330" t="s">
        <v>227</v>
      </c>
      <c r="C330" t="s">
        <v>3121</v>
      </c>
      <c r="D330" t="s">
        <v>3122</v>
      </c>
      <c r="E330" t="s">
        <v>3123</v>
      </c>
    </row>
    <row r="331" spans="1:5" x14ac:dyDescent="0.2">
      <c r="A331">
        <v>1147</v>
      </c>
      <c r="B331" t="s">
        <v>227</v>
      </c>
      <c r="C331" t="s">
        <v>3154</v>
      </c>
      <c r="D331" t="s">
        <v>3155</v>
      </c>
      <c r="E331" t="s">
        <v>3156</v>
      </c>
    </row>
    <row r="332" spans="1:5" x14ac:dyDescent="0.2">
      <c r="A332">
        <v>1160</v>
      </c>
      <c r="B332" t="s">
        <v>227</v>
      </c>
      <c r="C332" t="s">
        <v>3187</v>
      </c>
      <c r="D332" t="s">
        <v>3188</v>
      </c>
      <c r="E332" t="s">
        <v>3189</v>
      </c>
    </row>
    <row r="333" spans="1:5" x14ac:dyDescent="0.2">
      <c r="A333">
        <v>1175</v>
      </c>
      <c r="B333" t="s">
        <v>227</v>
      </c>
      <c r="C333" t="s">
        <v>3226</v>
      </c>
      <c r="D333" t="s">
        <v>3227</v>
      </c>
      <c r="E333" t="s">
        <v>3228</v>
      </c>
    </row>
    <row r="334" spans="1:5" x14ac:dyDescent="0.2">
      <c r="A334">
        <v>1188</v>
      </c>
      <c r="B334" t="s">
        <v>227</v>
      </c>
      <c r="C334" t="s">
        <v>3259</v>
      </c>
      <c r="D334" t="s">
        <v>3260</v>
      </c>
      <c r="E334" t="s">
        <v>3261</v>
      </c>
    </row>
    <row r="335" spans="1:5" x14ac:dyDescent="0.2">
      <c r="A335">
        <v>1201</v>
      </c>
      <c r="B335" t="s">
        <v>227</v>
      </c>
      <c r="C335" t="s">
        <v>3292</v>
      </c>
      <c r="D335" t="s">
        <v>3293</v>
      </c>
      <c r="E335" t="s">
        <v>3294</v>
      </c>
    </row>
    <row r="336" spans="1:5" x14ac:dyDescent="0.2">
      <c r="A336">
        <v>1214</v>
      </c>
      <c r="B336" t="s">
        <v>227</v>
      </c>
      <c r="C336" t="s">
        <v>3325</v>
      </c>
      <c r="D336" t="s">
        <v>3326</v>
      </c>
      <c r="E336" t="s">
        <v>3327</v>
      </c>
    </row>
    <row r="337" spans="1:5" x14ac:dyDescent="0.2">
      <c r="A337">
        <v>1227</v>
      </c>
      <c r="B337" t="s">
        <v>227</v>
      </c>
      <c r="C337" t="s">
        <v>3358</v>
      </c>
      <c r="D337" t="s">
        <v>3359</v>
      </c>
      <c r="E337" t="s">
        <v>3360</v>
      </c>
    </row>
    <row r="338" spans="1:5" x14ac:dyDescent="0.2">
      <c r="A338">
        <v>1240</v>
      </c>
      <c r="B338" t="s">
        <v>227</v>
      </c>
      <c r="C338" t="s">
        <v>3391</v>
      </c>
      <c r="D338" t="s">
        <v>3392</v>
      </c>
      <c r="E338" t="s">
        <v>3393</v>
      </c>
    </row>
    <row r="339" spans="1:5" x14ac:dyDescent="0.2">
      <c r="A339">
        <v>1253</v>
      </c>
      <c r="B339" t="s">
        <v>227</v>
      </c>
      <c r="C339" t="s">
        <v>3424</v>
      </c>
      <c r="D339" t="s">
        <v>3425</v>
      </c>
      <c r="E339" t="s">
        <v>3426</v>
      </c>
    </row>
    <row r="340" spans="1:5" x14ac:dyDescent="0.2">
      <c r="A340">
        <v>1266</v>
      </c>
      <c r="B340" t="s">
        <v>227</v>
      </c>
      <c r="C340" t="s">
        <v>3457</v>
      </c>
      <c r="D340" t="s">
        <v>3458</v>
      </c>
      <c r="E340" t="s">
        <v>3459</v>
      </c>
    </row>
    <row r="341" spans="1:5" x14ac:dyDescent="0.2">
      <c r="A341">
        <v>1279</v>
      </c>
      <c r="B341" t="s">
        <v>227</v>
      </c>
      <c r="C341" t="s">
        <v>3490</v>
      </c>
      <c r="D341" t="s">
        <v>3491</v>
      </c>
      <c r="E341" t="s">
        <v>3492</v>
      </c>
    </row>
    <row r="342" spans="1:5" x14ac:dyDescent="0.2">
      <c r="A342">
        <v>1292</v>
      </c>
      <c r="B342" t="s">
        <v>227</v>
      </c>
      <c r="C342" t="s">
        <v>3523</v>
      </c>
      <c r="D342" t="s">
        <v>3524</v>
      </c>
      <c r="E342" t="s">
        <v>3525</v>
      </c>
    </row>
    <row r="343" spans="1:5" x14ac:dyDescent="0.2">
      <c r="A343">
        <v>1305</v>
      </c>
      <c r="B343" t="s">
        <v>227</v>
      </c>
      <c r="C343" t="s">
        <v>3556</v>
      </c>
      <c r="D343" t="s">
        <v>3557</v>
      </c>
      <c r="E343" t="s">
        <v>3558</v>
      </c>
    </row>
    <row r="344" spans="1:5" x14ac:dyDescent="0.2">
      <c r="A344">
        <v>1318</v>
      </c>
      <c r="B344" t="s">
        <v>227</v>
      </c>
      <c r="C344" t="s">
        <v>3589</v>
      </c>
      <c r="D344" t="s">
        <v>3590</v>
      </c>
      <c r="E344" t="s">
        <v>3591</v>
      </c>
    </row>
    <row r="345" spans="1:5" x14ac:dyDescent="0.2">
      <c r="A345">
        <v>1331</v>
      </c>
      <c r="B345" t="s">
        <v>227</v>
      </c>
      <c r="C345" t="s">
        <v>3622</v>
      </c>
      <c r="D345" t="s">
        <v>3623</v>
      </c>
      <c r="E345" t="s">
        <v>3624</v>
      </c>
    </row>
    <row r="346" spans="1:5" x14ac:dyDescent="0.2">
      <c r="A346">
        <v>1344</v>
      </c>
      <c r="B346" t="s">
        <v>227</v>
      </c>
      <c r="C346" t="s">
        <v>3655</v>
      </c>
      <c r="D346" t="s">
        <v>3656</v>
      </c>
      <c r="E346" t="s">
        <v>3657</v>
      </c>
    </row>
    <row r="347" spans="1:5" x14ac:dyDescent="0.2">
      <c r="A347">
        <v>1357</v>
      </c>
      <c r="B347" t="s">
        <v>227</v>
      </c>
      <c r="C347" t="s">
        <v>3688</v>
      </c>
      <c r="D347" t="s">
        <v>3689</v>
      </c>
      <c r="E347" t="s">
        <v>3690</v>
      </c>
    </row>
    <row r="348" spans="1:5" x14ac:dyDescent="0.2">
      <c r="A348">
        <v>1370</v>
      </c>
      <c r="B348" t="s">
        <v>227</v>
      </c>
      <c r="C348" t="s">
        <v>3721</v>
      </c>
      <c r="D348" t="s">
        <v>3722</v>
      </c>
      <c r="E348" t="s">
        <v>3723</v>
      </c>
    </row>
    <row r="349" spans="1:5" x14ac:dyDescent="0.2">
      <c r="A349">
        <v>1383</v>
      </c>
      <c r="B349" t="s">
        <v>227</v>
      </c>
      <c r="C349" t="s">
        <v>3754</v>
      </c>
      <c r="D349" t="s">
        <v>3755</v>
      </c>
      <c r="E349" t="s">
        <v>3756</v>
      </c>
    </row>
    <row r="350" spans="1:5" x14ac:dyDescent="0.2">
      <c r="A350">
        <v>161</v>
      </c>
      <c r="B350" t="s">
        <v>227</v>
      </c>
      <c r="C350" t="s">
        <v>650</v>
      </c>
      <c r="D350" t="s">
        <v>651</v>
      </c>
      <c r="E350" t="s">
        <v>652</v>
      </c>
    </row>
    <row r="351" spans="1:5" x14ac:dyDescent="0.2">
      <c r="A351">
        <v>174</v>
      </c>
      <c r="B351" t="s">
        <v>227</v>
      </c>
      <c r="C351" t="s">
        <v>685</v>
      </c>
      <c r="D351" t="s">
        <v>686</v>
      </c>
      <c r="E351" t="s">
        <v>687</v>
      </c>
    </row>
    <row r="352" spans="1:5" x14ac:dyDescent="0.2">
      <c r="A352">
        <v>187</v>
      </c>
      <c r="B352" t="s">
        <v>227</v>
      </c>
      <c r="C352" t="s">
        <v>718</v>
      </c>
      <c r="D352" t="s">
        <v>719</v>
      </c>
      <c r="E352" t="s">
        <v>720</v>
      </c>
    </row>
    <row r="353" spans="1:5" x14ac:dyDescent="0.2">
      <c r="A353">
        <v>200</v>
      </c>
      <c r="B353" t="s">
        <v>227</v>
      </c>
      <c r="C353" t="s">
        <v>751</v>
      </c>
      <c r="D353" t="s">
        <v>752</v>
      </c>
      <c r="E353" t="s">
        <v>753</v>
      </c>
    </row>
    <row r="354" spans="1:5" x14ac:dyDescent="0.2">
      <c r="A354">
        <v>213</v>
      </c>
      <c r="B354" t="s">
        <v>227</v>
      </c>
      <c r="C354" t="s">
        <v>784</v>
      </c>
      <c r="D354" t="s">
        <v>785</v>
      </c>
      <c r="E354" t="s">
        <v>786</v>
      </c>
    </row>
    <row r="355" spans="1:5" x14ac:dyDescent="0.2">
      <c r="A355">
        <v>226</v>
      </c>
      <c r="B355" t="s">
        <v>227</v>
      </c>
      <c r="C355" t="s">
        <v>817</v>
      </c>
      <c r="D355" t="s">
        <v>818</v>
      </c>
      <c r="E355" t="s">
        <v>819</v>
      </c>
    </row>
    <row r="356" spans="1:5" x14ac:dyDescent="0.2">
      <c r="A356">
        <v>239</v>
      </c>
      <c r="B356" t="s">
        <v>227</v>
      </c>
      <c r="C356" t="s">
        <v>850</v>
      </c>
      <c r="D356" t="s">
        <v>851</v>
      </c>
      <c r="E356" t="s">
        <v>852</v>
      </c>
    </row>
    <row r="357" spans="1:5" x14ac:dyDescent="0.2">
      <c r="A357">
        <v>252</v>
      </c>
      <c r="B357" t="s">
        <v>227</v>
      </c>
      <c r="C357" t="s">
        <v>883</v>
      </c>
      <c r="D357" t="s">
        <v>884</v>
      </c>
      <c r="E357" t="s">
        <v>885</v>
      </c>
    </row>
    <row r="358" spans="1:5" x14ac:dyDescent="0.2">
      <c r="A358">
        <v>265</v>
      </c>
      <c r="B358" t="s">
        <v>227</v>
      </c>
      <c r="C358" t="s">
        <v>916</v>
      </c>
      <c r="D358" t="s">
        <v>917</v>
      </c>
      <c r="E358" t="s">
        <v>918</v>
      </c>
    </row>
    <row r="359" spans="1:5" x14ac:dyDescent="0.2">
      <c r="A359">
        <v>278</v>
      </c>
      <c r="B359" t="s">
        <v>227</v>
      </c>
      <c r="C359" t="s">
        <v>949</v>
      </c>
      <c r="D359" t="s">
        <v>950</v>
      </c>
      <c r="E359" t="s">
        <v>951</v>
      </c>
    </row>
    <row r="360" spans="1:5" x14ac:dyDescent="0.2">
      <c r="A360">
        <v>291</v>
      </c>
      <c r="B360" t="s">
        <v>227</v>
      </c>
      <c r="C360" t="s">
        <v>982</v>
      </c>
      <c r="D360" t="s">
        <v>983</v>
      </c>
      <c r="E360" t="s">
        <v>984</v>
      </c>
    </row>
    <row r="361" spans="1:5" x14ac:dyDescent="0.2">
      <c r="A361">
        <v>304</v>
      </c>
      <c r="B361" t="s">
        <v>227</v>
      </c>
      <c r="C361" t="s">
        <v>1015</v>
      </c>
      <c r="D361" t="s">
        <v>1016</v>
      </c>
      <c r="E361" t="s">
        <v>1017</v>
      </c>
    </row>
    <row r="362" spans="1:5" x14ac:dyDescent="0.2">
      <c r="A362">
        <v>317</v>
      </c>
      <c r="B362" t="s">
        <v>227</v>
      </c>
      <c r="C362" t="s">
        <v>1048</v>
      </c>
      <c r="D362" t="s">
        <v>1049</v>
      </c>
      <c r="E362" t="s">
        <v>1050</v>
      </c>
    </row>
    <row r="363" spans="1:5" x14ac:dyDescent="0.2">
      <c r="A363">
        <v>330</v>
      </c>
      <c r="B363" t="s">
        <v>227</v>
      </c>
      <c r="C363" t="s">
        <v>1081</v>
      </c>
      <c r="D363" t="s">
        <v>1082</v>
      </c>
      <c r="E363" t="s">
        <v>1083</v>
      </c>
    </row>
    <row r="364" spans="1:5" x14ac:dyDescent="0.2">
      <c r="A364">
        <v>343</v>
      </c>
      <c r="B364" t="s">
        <v>227</v>
      </c>
      <c r="C364" t="s">
        <v>1114</v>
      </c>
      <c r="D364" t="s">
        <v>1115</v>
      </c>
      <c r="E364" t="s">
        <v>1116</v>
      </c>
    </row>
    <row r="365" spans="1:5" x14ac:dyDescent="0.2">
      <c r="A365">
        <v>356</v>
      </c>
      <c r="B365" t="s">
        <v>227</v>
      </c>
      <c r="C365" t="s">
        <v>1147</v>
      </c>
      <c r="D365" t="s">
        <v>1148</v>
      </c>
      <c r="E365" t="s">
        <v>1149</v>
      </c>
    </row>
    <row r="366" spans="1:5" x14ac:dyDescent="0.2">
      <c r="A366">
        <v>369</v>
      </c>
      <c r="B366" t="s">
        <v>227</v>
      </c>
      <c r="C366" t="s">
        <v>1180</v>
      </c>
      <c r="D366" t="s">
        <v>1181</v>
      </c>
      <c r="E366" t="s">
        <v>1182</v>
      </c>
    </row>
    <row r="367" spans="1:5" x14ac:dyDescent="0.2">
      <c r="A367">
        <v>382</v>
      </c>
      <c r="B367" t="s">
        <v>227</v>
      </c>
      <c r="C367" t="s">
        <v>1213</v>
      </c>
      <c r="D367" t="s">
        <v>1214</v>
      </c>
      <c r="E367" t="s">
        <v>1215</v>
      </c>
    </row>
    <row r="368" spans="1:5" x14ac:dyDescent="0.2">
      <c r="A368">
        <v>395</v>
      </c>
      <c r="B368" t="s">
        <v>227</v>
      </c>
      <c r="C368" t="s">
        <v>1246</v>
      </c>
      <c r="D368" t="s">
        <v>1247</v>
      </c>
      <c r="E368" t="s">
        <v>1248</v>
      </c>
    </row>
    <row r="369" spans="1:5" x14ac:dyDescent="0.2">
      <c r="A369">
        <v>408</v>
      </c>
      <c r="B369" t="s">
        <v>227</v>
      </c>
      <c r="C369" t="s">
        <v>1279</v>
      </c>
      <c r="D369" t="s">
        <v>1280</v>
      </c>
      <c r="E369" t="s">
        <v>1281</v>
      </c>
    </row>
    <row r="370" spans="1:5" x14ac:dyDescent="0.2">
      <c r="A370">
        <v>421</v>
      </c>
      <c r="B370" t="s">
        <v>227</v>
      </c>
      <c r="C370" t="s">
        <v>1312</v>
      </c>
      <c r="D370" t="s">
        <v>1313</v>
      </c>
      <c r="E370" t="s">
        <v>1314</v>
      </c>
    </row>
    <row r="371" spans="1:5" x14ac:dyDescent="0.2">
      <c r="A371">
        <v>434</v>
      </c>
      <c r="B371" t="s">
        <v>227</v>
      </c>
      <c r="C371" t="s">
        <v>1345</v>
      </c>
      <c r="D371" t="s">
        <v>1346</v>
      </c>
      <c r="E371" t="s">
        <v>1347</v>
      </c>
    </row>
    <row r="372" spans="1:5" x14ac:dyDescent="0.2">
      <c r="A372">
        <v>447</v>
      </c>
      <c r="B372" t="s">
        <v>227</v>
      </c>
      <c r="C372" t="s">
        <v>1378</v>
      </c>
      <c r="D372" t="s">
        <v>1379</v>
      </c>
      <c r="E372" t="s">
        <v>1380</v>
      </c>
    </row>
    <row r="373" spans="1:5" x14ac:dyDescent="0.2">
      <c r="A373">
        <v>460</v>
      </c>
      <c r="B373" t="s">
        <v>227</v>
      </c>
      <c r="C373" t="s">
        <v>1411</v>
      </c>
      <c r="D373" t="s">
        <v>1412</v>
      </c>
      <c r="E373" t="s">
        <v>1413</v>
      </c>
    </row>
    <row r="374" spans="1:5" x14ac:dyDescent="0.2">
      <c r="A374">
        <v>473</v>
      </c>
      <c r="B374" t="s">
        <v>227</v>
      </c>
      <c r="C374" t="s">
        <v>1444</v>
      </c>
      <c r="D374" t="s">
        <v>1445</v>
      </c>
      <c r="E374" t="s">
        <v>1446</v>
      </c>
    </row>
    <row r="375" spans="1:5" x14ac:dyDescent="0.2">
      <c r="A375">
        <v>486</v>
      </c>
      <c r="B375" t="s">
        <v>227</v>
      </c>
      <c r="C375" t="s">
        <v>1477</v>
      </c>
      <c r="D375" t="s">
        <v>1478</v>
      </c>
      <c r="E375" t="s">
        <v>1479</v>
      </c>
    </row>
    <row r="376" spans="1:5" x14ac:dyDescent="0.2">
      <c r="A376">
        <v>499</v>
      </c>
      <c r="B376" t="s">
        <v>227</v>
      </c>
      <c r="C376" t="s">
        <v>1510</v>
      </c>
      <c r="D376" t="s">
        <v>1511</v>
      </c>
      <c r="E376" t="s">
        <v>1512</v>
      </c>
    </row>
    <row r="377" spans="1:5" x14ac:dyDescent="0.2">
      <c r="A377">
        <v>512</v>
      </c>
      <c r="B377" t="s">
        <v>227</v>
      </c>
      <c r="C377" t="s">
        <v>1543</v>
      </c>
      <c r="D377" t="s">
        <v>1544</v>
      </c>
      <c r="E377" t="s">
        <v>1545</v>
      </c>
    </row>
    <row r="378" spans="1:5" x14ac:dyDescent="0.2">
      <c r="A378">
        <v>525</v>
      </c>
      <c r="B378" t="s">
        <v>227</v>
      </c>
      <c r="C378" t="s">
        <v>1576</v>
      </c>
      <c r="D378" t="s">
        <v>1577</v>
      </c>
      <c r="E378" t="s">
        <v>1578</v>
      </c>
    </row>
    <row r="379" spans="1:5" x14ac:dyDescent="0.2">
      <c r="A379">
        <v>538</v>
      </c>
      <c r="B379" t="s">
        <v>227</v>
      </c>
      <c r="C379" t="s">
        <v>1609</v>
      </c>
      <c r="D379" t="s">
        <v>1610</v>
      </c>
      <c r="E379" t="s">
        <v>1611</v>
      </c>
    </row>
    <row r="380" spans="1:5" x14ac:dyDescent="0.2">
      <c r="A380">
        <v>551</v>
      </c>
      <c r="B380" t="s">
        <v>227</v>
      </c>
      <c r="C380" t="s">
        <v>1642</v>
      </c>
      <c r="D380" t="s">
        <v>1643</v>
      </c>
      <c r="E380" t="s">
        <v>1644</v>
      </c>
    </row>
    <row r="381" spans="1:5" x14ac:dyDescent="0.2">
      <c r="A381">
        <v>564</v>
      </c>
      <c r="B381" t="s">
        <v>227</v>
      </c>
      <c r="C381" t="s">
        <v>1675</v>
      </c>
      <c r="D381" t="s">
        <v>1676</v>
      </c>
      <c r="E381" t="s">
        <v>1677</v>
      </c>
    </row>
    <row r="382" spans="1:5" x14ac:dyDescent="0.2">
      <c r="A382">
        <v>577</v>
      </c>
      <c r="B382" t="s">
        <v>227</v>
      </c>
      <c r="C382" t="s">
        <v>1708</v>
      </c>
      <c r="D382" t="s">
        <v>1709</v>
      </c>
      <c r="E382" t="s">
        <v>1710</v>
      </c>
    </row>
    <row r="383" spans="1:5" x14ac:dyDescent="0.2">
      <c r="A383">
        <v>590</v>
      </c>
      <c r="B383" t="s">
        <v>227</v>
      </c>
      <c r="C383" t="s">
        <v>1741</v>
      </c>
      <c r="D383" t="s">
        <v>1742</v>
      </c>
      <c r="E383" t="s">
        <v>1743</v>
      </c>
    </row>
    <row r="384" spans="1:5" x14ac:dyDescent="0.2">
      <c r="A384">
        <v>603</v>
      </c>
      <c r="B384" t="s">
        <v>227</v>
      </c>
      <c r="C384" t="s">
        <v>1774</v>
      </c>
      <c r="D384" t="s">
        <v>1775</v>
      </c>
      <c r="E384" t="s">
        <v>1776</v>
      </c>
    </row>
    <row r="385" spans="1:5" x14ac:dyDescent="0.2">
      <c r="A385">
        <v>616</v>
      </c>
      <c r="B385" t="s">
        <v>227</v>
      </c>
      <c r="C385" t="s">
        <v>1807</v>
      </c>
      <c r="D385" t="s">
        <v>1808</v>
      </c>
      <c r="E385" t="s">
        <v>1809</v>
      </c>
    </row>
    <row r="386" spans="1:5" x14ac:dyDescent="0.2">
      <c r="A386">
        <v>629</v>
      </c>
      <c r="B386" t="s">
        <v>227</v>
      </c>
      <c r="C386" t="s">
        <v>1840</v>
      </c>
      <c r="D386" t="s">
        <v>1841</v>
      </c>
      <c r="E386" t="s">
        <v>1842</v>
      </c>
    </row>
    <row r="387" spans="1:5" x14ac:dyDescent="0.2">
      <c r="A387">
        <v>642</v>
      </c>
      <c r="B387" t="s">
        <v>227</v>
      </c>
      <c r="C387" t="s">
        <v>1873</v>
      </c>
      <c r="D387" t="s">
        <v>1874</v>
      </c>
      <c r="E387" t="s">
        <v>1875</v>
      </c>
    </row>
    <row r="388" spans="1:5" x14ac:dyDescent="0.2">
      <c r="A388">
        <v>655</v>
      </c>
      <c r="B388" t="s">
        <v>227</v>
      </c>
      <c r="C388" t="s">
        <v>1906</v>
      </c>
      <c r="D388" t="s">
        <v>1907</v>
      </c>
      <c r="E388" t="s">
        <v>1908</v>
      </c>
    </row>
    <row r="389" spans="1:5" x14ac:dyDescent="0.2">
      <c r="A389">
        <v>668</v>
      </c>
      <c r="B389" t="s">
        <v>227</v>
      </c>
      <c r="C389" t="s">
        <v>1939</v>
      </c>
      <c r="D389" t="s">
        <v>1940</v>
      </c>
      <c r="E389" t="s">
        <v>1941</v>
      </c>
    </row>
    <row r="390" spans="1:5" x14ac:dyDescent="0.2">
      <c r="A390">
        <v>681</v>
      </c>
      <c r="B390" t="s">
        <v>227</v>
      </c>
      <c r="C390" t="s">
        <v>1972</v>
      </c>
      <c r="D390" t="s">
        <v>1973</v>
      </c>
      <c r="E390" t="s">
        <v>1974</v>
      </c>
    </row>
    <row r="391" spans="1:5" x14ac:dyDescent="0.2">
      <c r="A391">
        <v>694</v>
      </c>
      <c r="B391" t="s">
        <v>227</v>
      </c>
      <c r="C391" t="s">
        <v>2005</v>
      </c>
      <c r="D391" t="s">
        <v>2006</v>
      </c>
      <c r="E391" t="s">
        <v>2007</v>
      </c>
    </row>
    <row r="392" spans="1:5" x14ac:dyDescent="0.2">
      <c r="A392">
        <v>707</v>
      </c>
      <c r="B392" t="s">
        <v>227</v>
      </c>
      <c r="C392" t="s">
        <v>2038</v>
      </c>
      <c r="D392" t="s">
        <v>2039</v>
      </c>
      <c r="E392" t="s">
        <v>2040</v>
      </c>
    </row>
    <row r="393" spans="1:5" x14ac:dyDescent="0.2">
      <c r="A393">
        <v>720</v>
      </c>
      <c r="B393" t="s">
        <v>227</v>
      </c>
      <c r="C393" t="s">
        <v>2071</v>
      </c>
      <c r="D393" t="s">
        <v>2072</v>
      </c>
      <c r="E393" t="s">
        <v>2073</v>
      </c>
    </row>
    <row r="394" spans="1:5" x14ac:dyDescent="0.2">
      <c r="A394">
        <v>733</v>
      </c>
      <c r="B394" t="s">
        <v>227</v>
      </c>
      <c r="C394" t="s">
        <v>2104</v>
      </c>
      <c r="D394" t="s">
        <v>2105</v>
      </c>
      <c r="E394" t="s">
        <v>2106</v>
      </c>
    </row>
    <row r="395" spans="1:5" x14ac:dyDescent="0.2">
      <c r="A395">
        <v>746</v>
      </c>
      <c r="B395" t="s">
        <v>227</v>
      </c>
      <c r="C395" t="s">
        <v>2137</v>
      </c>
      <c r="D395" t="s">
        <v>2138</v>
      </c>
      <c r="E395" t="s">
        <v>2139</v>
      </c>
    </row>
    <row r="396" spans="1:5" x14ac:dyDescent="0.2">
      <c r="A396">
        <v>759</v>
      </c>
      <c r="B396" t="s">
        <v>227</v>
      </c>
      <c r="C396" t="s">
        <v>2170</v>
      </c>
      <c r="D396" t="s">
        <v>2171</v>
      </c>
      <c r="E396" t="s">
        <v>2172</v>
      </c>
    </row>
    <row r="397" spans="1:5" x14ac:dyDescent="0.2">
      <c r="A397">
        <v>772</v>
      </c>
      <c r="B397" t="s">
        <v>227</v>
      </c>
      <c r="C397" t="s">
        <v>2203</v>
      </c>
      <c r="D397" t="s">
        <v>2204</v>
      </c>
      <c r="E397" t="s">
        <v>2205</v>
      </c>
    </row>
    <row r="398" spans="1:5" x14ac:dyDescent="0.2">
      <c r="A398">
        <v>785</v>
      </c>
      <c r="B398" t="s">
        <v>227</v>
      </c>
      <c r="C398" t="s">
        <v>2236</v>
      </c>
      <c r="D398" t="s">
        <v>2237</v>
      </c>
      <c r="E398" t="s">
        <v>2238</v>
      </c>
    </row>
    <row r="399" spans="1:5" x14ac:dyDescent="0.2">
      <c r="A399">
        <v>798</v>
      </c>
      <c r="B399" t="s">
        <v>227</v>
      </c>
      <c r="C399" t="s">
        <v>2269</v>
      </c>
      <c r="D399" t="s">
        <v>2270</v>
      </c>
      <c r="E399" t="s">
        <v>2271</v>
      </c>
    </row>
    <row r="400" spans="1:5" x14ac:dyDescent="0.2">
      <c r="A400">
        <v>811</v>
      </c>
      <c r="B400" t="s">
        <v>227</v>
      </c>
      <c r="C400" t="s">
        <v>2302</v>
      </c>
      <c r="D400" t="s">
        <v>2303</v>
      </c>
      <c r="E400" t="s">
        <v>2304</v>
      </c>
    </row>
    <row r="401" spans="1:5" x14ac:dyDescent="0.2">
      <c r="A401">
        <v>824</v>
      </c>
      <c r="B401" t="s">
        <v>227</v>
      </c>
      <c r="C401" t="s">
        <v>2335</v>
      </c>
      <c r="D401" t="s">
        <v>2336</v>
      </c>
      <c r="E401" t="s">
        <v>2337</v>
      </c>
    </row>
    <row r="402" spans="1:5" x14ac:dyDescent="0.2">
      <c r="A402">
        <v>837</v>
      </c>
      <c r="B402" t="s">
        <v>227</v>
      </c>
      <c r="C402" t="s">
        <v>2368</v>
      </c>
      <c r="D402" t="s">
        <v>2369</v>
      </c>
      <c r="E402" t="s">
        <v>2370</v>
      </c>
    </row>
    <row r="403" spans="1:5" x14ac:dyDescent="0.2">
      <c r="A403">
        <v>850</v>
      </c>
      <c r="B403" t="s">
        <v>227</v>
      </c>
      <c r="C403" t="s">
        <v>2401</v>
      </c>
      <c r="D403" t="s">
        <v>2402</v>
      </c>
      <c r="E403" t="s">
        <v>2403</v>
      </c>
    </row>
    <row r="404" spans="1:5" x14ac:dyDescent="0.2">
      <c r="A404">
        <v>863</v>
      </c>
      <c r="B404" t="s">
        <v>227</v>
      </c>
      <c r="C404" t="s">
        <v>2434</v>
      </c>
      <c r="D404" t="s">
        <v>2435</v>
      </c>
      <c r="E404" t="s">
        <v>2436</v>
      </c>
    </row>
    <row r="405" spans="1:5" x14ac:dyDescent="0.2">
      <c r="A405">
        <v>876</v>
      </c>
      <c r="B405" t="s">
        <v>227</v>
      </c>
      <c r="C405" t="s">
        <v>2467</v>
      </c>
      <c r="D405" t="s">
        <v>2468</v>
      </c>
      <c r="E405" t="s">
        <v>2469</v>
      </c>
    </row>
    <row r="406" spans="1:5" x14ac:dyDescent="0.2">
      <c r="A406">
        <v>889</v>
      </c>
      <c r="B406" t="s">
        <v>227</v>
      </c>
      <c r="C406" t="s">
        <v>2500</v>
      </c>
      <c r="D406" t="s">
        <v>2501</v>
      </c>
      <c r="E406" t="s">
        <v>2502</v>
      </c>
    </row>
    <row r="407" spans="1:5" x14ac:dyDescent="0.2">
      <c r="A407">
        <v>902</v>
      </c>
      <c r="B407" t="s">
        <v>227</v>
      </c>
      <c r="C407" t="s">
        <v>2533</v>
      </c>
      <c r="D407" t="s">
        <v>2534</v>
      </c>
      <c r="E407" t="s">
        <v>2535</v>
      </c>
    </row>
    <row r="408" spans="1:5" x14ac:dyDescent="0.2">
      <c r="A408">
        <v>915</v>
      </c>
      <c r="B408" t="s">
        <v>227</v>
      </c>
      <c r="C408" t="s">
        <v>2566</v>
      </c>
      <c r="D408" t="s">
        <v>2567</v>
      </c>
      <c r="E408" t="s">
        <v>2568</v>
      </c>
    </row>
    <row r="409" spans="1:5" x14ac:dyDescent="0.2">
      <c r="A409">
        <v>928</v>
      </c>
      <c r="B409" t="s">
        <v>227</v>
      </c>
      <c r="C409" t="s">
        <v>2599</v>
      </c>
      <c r="D409" t="s">
        <v>2600</v>
      </c>
      <c r="E409" t="s">
        <v>2601</v>
      </c>
    </row>
    <row r="410" spans="1:5" x14ac:dyDescent="0.2">
      <c r="A410">
        <v>941</v>
      </c>
      <c r="B410" t="s">
        <v>227</v>
      </c>
      <c r="C410" t="s">
        <v>2632</v>
      </c>
      <c r="D410" t="s">
        <v>2633</v>
      </c>
      <c r="E410" t="s">
        <v>2634</v>
      </c>
    </row>
    <row r="411" spans="1:5" x14ac:dyDescent="0.2">
      <c r="A411">
        <v>954</v>
      </c>
      <c r="B411" t="s">
        <v>227</v>
      </c>
      <c r="C411" t="s">
        <v>2665</v>
      </c>
      <c r="D411" t="s">
        <v>2666</v>
      </c>
      <c r="E411" t="s">
        <v>2667</v>
      </c>
    </row>
    <row r="412" spans="1:5" x14ac:dyDescent="0.2">
      <c r="A412">
        <v>967</v>
      </c>
      <c r="B412" t="s">
        <v>227</v>
      </c>
      <c r="C412" t="s">
        <v>2698</v>
      </c>
      <c r="D412" t="s">
        <v>2699</v>
      </c>
      <c r="E412" t="s">
        <v>2700</v>
      </c>
    </row>
    <row r="413" spans="1:5" x14ac:dyDescent="0.2">
      <c r="A413">
        <v>980</v>
      </c>
      <c r="B413" t="s">
        <v>227</v>
      </c>
      <c r="C413" t="s">
        <v>2731</v>
      </c>
      <c r="D413" t="s">
        <v>2732</v>
      </c>
      <c r="E413" t="s">
        <v>2733</v>
      </c>
    </row>
    <row r="414" spans="1:5" x14ac:dyDescent="0.2">
      <c r="A414">
        <v>993</v>
      </c>
      <c r="B414" t="s">
        <v>227</v>
      </c>
      <c r="C414" t="s">
        <v>2764</v>
      </c>
      <c r="D414" t="s">
        <v>2765</v>
      </c>
      <c r="E414" t="s">
        <v>2766</v>
      </c>
    </row>
    <row r="415" spans="1:5" x14ac:dyDescent="0.2">
      <c r="A415">
        <v>1006</v>
      </c>
      <c r="B415" t="s">
        <v>227</v>
      </c>
      <c r="C415" t="s">
        <v>2797</v>
      </c>
      <c r="D415" t="s">
        <v>2798</v>
      </c>
      <c r="E415" t="s">
        <v>2799</v>
      </c>
    </row>
    <row r="416" spans="1:5" x14ac:dyDescent="0.2">
      <c r="A416">
        <v>1019</v>
      </c>
      <c r="B416" t="s">
        <v>227</v>
      </c>
      <c r="C416" t="s">
        <v>2830</v>
      </c>
      <c r="D416" t="s">
        <v>2831</v>
      </c>
      <c r="E416" t="s">
        <v>2832</v>
      </c>
    </row>
    <row r="417" spans="1:5" x14ac:dyDescent="0.2">
      <c r="A417">
        <v>1032</v>
      </c>
      <c r="B417" t="s">
        <v>227</v>
      </c>
      <c r="C417" t="s">
        <v>2863</v>
      </c>
      <c r="D417" t="s">
        <v>2864</v>
      </c>
      <c r="E417" t="s">
        <v>2865</v>
      </c>
    </row>
    <row r="418" spans="1:5" x14ac:dyDescent="0.2">
      <c r="A418">
        <v>1045</v>
      </c>
      <c r="B418" t="s">
        <v>227</v>
      </c>
      <c r="C418" t="s">
        <v>2896</v>
      </c>
      <c r="D418" t="s">
        <v>2897</v>
      </c>
      <c r="E418" t="s">
        <v>2898</v>
      </c>
    </row>
    <row r="419" spans="1:5" x14ac:dyDescent="0.2">
      <c r="A419">
        <v>1058</v>
      </c>
      <c r="B419" t="s">
        <v>227</v>
      </c>
      <c r="C419" t="s">
        <v>2929</v>
      </c>
      <c r="D419" t="s">
        <v>2930</v>
      </c>
      <c r="E419" t="s">
        <v>2931</v>
      </c>
    </row>
    <row r="420" spans="1:5" x14ac:dyDescent="0.2">
      <c r="A420">
        <v>1071</v>
      </c>
      <c r="B420" t="s">
        <v>227</v>
      </c>
      <c r="C420" t="s">
        <v>2962</v>
      </c>
      <c r="D420" t="s">
        <v>2963</v>
      </c>
      <c r="E420" t="s">
        <v>2964</v>
      </c>
    </row>
    <row r="421" spans="1:5" x14ac:dyDescent="0.2">
      <c r="A421">
        <v>1084</v>
      </c>
      <c r="B421" t="s">
        <v>227</v>
      </c>
      <c r="C421" t="s">
        <v>2995</v>
      </c>
      <c r="D421" t="s">
        <v>2996</v>
      </c>
      <c r="E421" t="s">
        <v>2997</v>
      </c>
    </row>
    <row r="422" spans="1:5" x14ac:dyDescent="0.2">
      <c r="A422">
        <v>1097</v>
      </c>
      <c r="B422" t="s">
        <v>227</v>
      </c>
      <c r="C422" t="s">
        <v>3028</v>
      </c>
      <c r="D422" t="s">
        <v>3029</v>
      </c>
      <c r="E422" t="s">
        <v>3030</v>
      </c>
    </row>
    <row r="423" spans="1:5" x14ac:dyDescent="0.2">
      <c r="A423">
        <v>1110</v>
      </c>
      <c r="B423" t="s">
        <v>227</v>
      </c>
      <c r="C423" t="s">
        <v>3061</v>
      </c>
      <c r="D423" t="s">
        <v>3062</v>
      </c>
      <c r="E423" t="s">
        <v>3063</v>
      </c>
    </row>
    <row r="424" spans="1:5" x14ac:dyDescent="0.2">
      <c r="A424">
        <v>1123</v>
      </c>
      <c r="B424" t="s">
        <v>227</v>
      </c>
      <c r="C424" t="s">
        <v>3094</v>
      </c>
      <c r="D424" t="s">
        <v>3095</v>
      </c>
      <c r="E424" t="s">
        <v>3096</v>
      </c>
    </row>
    <row r="425" spans="1:5" x14ac:dyDescent="0.2">
      <c r="A425">
        <v>1136</v>
      </c>
      <c r="B425" t="s">
        <v>227</v>
      </c>
      <c r="C425" t="s">
        <v>3127</v>
      </c>
      <c r="D425" t="s">
        <v>3128</v>
      </c>
      <c r="E425" t="s">
        <v>3129</v>
      </c>
    </row>
    <row r="426" spans="1:5" x14ac:dyDescent="0.2">
      <c r="A426">
        <v>1149</v>
      </c>
      <c r="B426" t="s">
        <v>227</v>
      </c>
      <c r="C426" t="s">
        <v>3160</v>
      </c>
      <c r="D426" t="s">
        <v>3161</v>
      </c>
      <c r="E426" t="s">
        <v>3162</v>
      </c>
    </row>
    <row r="427" spans="1:5" x14ac:dyDescent="0.2">
      <c r="A427">
        <v>1162</v>
      </c>
      <c r="B427" t="s">
        <v>227</v>
      </c>
      <c r="C427" t="s">
        <v>3193</v>
      </c>
      <c r="D427" t="s">
        <v>3194</v>
      </c>
      <c r="E427" t="s">
        <v>3195</v>
      </c>
    </row>
    <row r="428" spans="1:5" x14ac:dyDescent="0.2">
      <c r="A428">
        <v>31</v>
      </c>
      <c r="B428" t="s">
        <v>227</v>
      </c>
      <c r="C428" t="s">
        <v>308</v>
      </c>
      <c r="D428" t="s">
        <v>309</v>
      </c>
      <c r="E428" t="s">
        <v>310</v>
      </c>
    </row>
    <row r="429" spans="1:5" x14ac:dyDescent="0.2">
      <c r="A429">
        <v>33</v>
      </c>
      <c r="B429" t="s">
        <v>227</v>
      </c>
      <c r="C429" t="s">
        <v>314</v>
      </c>
      <c r="D429" t="s">
        <v>315</v>
      </c>
      <c r="E429" t="s">
        <v>316</v>
      </c>
    </row>
    <row r="430" spans="1:5" x14ac:dyDescent="0.2">
      <c r="A430">
        <v>44</v>
      </c>
      <c r="B430" t="s">
        <v>227</v>
      </c>
      <c r="C430" t="s">
        <v>344</v>
      </c>
      <c r="D430" t="s">
        <v>345</v>
      </c>
      <c r="E430" t="s">
        <v>346</v>
      </c>
    </row>
    <row r="431" spans="1:5" x14ac:dyDescent="0.2">
      <c r="A431">
        <v>46</v>
      </c>
      <c r="B431" t="s">
        <v>227</v>
      </c>
      <c r="C431" t="s">
        <v>350</v>
      </c>
      <c r="D431" t="s">
        <v>351</v>
      </c>
      <c r="E431" t="s">
        <v>352</v>
      </c>
    </row>
    <row r="432" spans="1:5" x14ac:dyDescent="0.2">
      <c r="A432">
        <v>58</v>
      </c>
      <c r="B432" t="s">
        <v>227</v>
      </c>
      <c r="C432" t="s">
        <v>381</v>
      </c>
      <c r="D432" t="s">
        <v>382</v>
      </c>
      <c r="E432" t="s">
        <v>383</v>
      </c>
    </row>
    <row r="433" spans="1:5" x14ac:dyDescent="0.2">
      <c r="A433">
        <v>60</v>
      </c>
      <c r="B433" t="s">
        <v>227</v>
      </c>
      <c r="C433" t="s">
        <v>387</v>
      </c>
      <c r="D433" t="s">
        <v>388</v>
      </c>
      <c r="E433" t="s">
        <v>389</v>
      </c>
    </row>
    <row r="434" spans="1:5" x14ac:dyDescent="0.2">
      <c r="A434">
        <v>72</v>
      </c>
      <c r="B434" t="s">
        <v>227</v>
      </c>
      <c r="C434" t="s">
        <v>418</v>
      </c>
      <c r="D434" t="s">
        <v>419</v>
      </c>
      <c r="E434" t="s">
        <v>420</v>
      </c>
    </row>
    <row r="435" spans="1:5" x14ac:dyDescent="0.2">
      <c r="A435">
        <v>74</v>
      </c>
      <c r="B435" t="s">
        <v>227</v>
      </c>
      <c r="C435" t="s">
        <v>424</v>
      </c>
      <c r="D435" t="s">
        <v>425</v>
      </c>
      <c r="E435" t="s">
        <v>426</v>
      </c>
    </row>
    <row r="436" spans="1:5" x14ac:dyDescent="0.2">
      <c r="A436">
        <v>86</v>
      </c>
      <c r="B436" t="s">
        <v>227</v>
      </c>
      <c r="C436" t="s">
        <v>455</v>
      </c>
      <c r="D436" t="s">
        <v>456</v>
      </c>
      <c r="E436" t="s">
        <v>457</v>
      </c>
    </row>
    <row r="437" spans="1:5" x14ac:dyDescent="0.2">
      <c r="A437">
        <v>88</v>
      </c>
      <c r="B437" t="s">
        <v>227</v>
      </c>
      <c r="C437" t="s">
        <v>461</v>
      </c>
      <c r="D437" t="s">
        <v>462</v>
      </c>
      <c r="E437" t="s">
        <v>463</v>
      </c>
    </row>
    <row r="438" spans="1:5" x14ac:dyDescent="0.2">
      <c r="A438">
        <v>100</v>
      </c>
      <c r="B438" t="s">
        <v>227</v>
      </c>
      <c r="C438" t="s">
        <v>492</v>
      </c>
      <c r="D438" t="s">
        <v>493</v>
      </c>
      <c r="E438" t="s">
        <v>494</v>
      </c>
    </row>
    <row r="439" spans="1:5" x14ac:dyDescent="0.2">
      <c r="A439">
        <v>102</v>
      </c>
      <c r="B439" t="s">
        <v>227</v>
      </c>
      <c r="C439" t="s">
        <v>498</v>
      </c>
      <c r="D439" t="s">
        <v>499</v>
      </c>
      <c r="E439" t="s">
        <v>500</v>
      </c>
    </row>
    <row r="440" spans="1:5" x14ac:dyDescent="0.2">
      <c r="A440">
        <v>114</v>
      </c>
      <c r="B440" t="s">
        <v>227</v>
      </c>
      <c r="C440" t="s">
        <v>529</v>
      </c>
      <c r="D440" t="s">
        <v>530</v>
      </c>
      <c r="E440" t="s">
        <v>531</v>
      </c>
    </row>
    <row r="441" spans="1:5" x14ac:dyDescent="0.2">
      <c r="A441">
        <v>116</v>
      </c>
      <c r="B441" t="s">
        <v>227</v>
      </c>
      <c r="C441" t="s">
        <v>535</v>
      </c>
      <c r="D441" t="s">
        <v>536</v>
      </c>
      <c r="E441" t="s">
        <v>537</v>
      </c>
    </row>
    <row r="442" spans="1:5" x14ac:dyDescent="0.2">
      <c r="A442">
        <v>128</v>
      </c>
      <c r="B442" t="s">
        <v>227</v>
      </c>
      <c r="C442" t="s">
        <v>566</v>
      </c>
      <c r="D442" t="s">
        <v>567</v>
      </c>
      <c r="E442" t="s">
        <v>568</v>
      </c>
    </row>
    <row r="443" spans="1:5" x14ac:dyDescent="0.2">
      <c r="A443">
        <v>130</v>
      </c>
      <c r="B443" t="s">
        <v>227</v>
      </c>
      <c r="C443" t="s">
        <v>572</v>
      </c>
      <c r="D443" t="s">
        <v>573</v>
      </c>
      <c r="E443" t="s">
        <v>574</v>
      </c>
    </row>
    <row r="444" spans="1:5" x14ac:dyDescent="0.2">
      <c r="A444">
        <v>136</v>
      </c>
      <c r="B444" t="s">
        <v>227</v>
      </c>
      <c r="C444" t="s">
        <v>587</v>
      </c>
      <c r="D444" t="s">
        <v>588</v>
      </c>
      <c r="E444" t="s">
        <v>589</v>
      </c>
    </row>
    <row r="445" spans="1:5" x14ac:dyDescent="0.2">
      <c r="A445">
        <v>138</v>
      </c>
      <c r="B445" t="s">
        <v>227</v>
      </c>
      <c r="C445" t="s">
        <v>593</v>
      </c>
      <c r="D445" t="s">
        <v>594</v>
      </c>
      <c r="E445" t="s">
        <v>595</v>
      </c>
    </row>
    <row r="446" spans="1:5" x14ac:dyDescent="0.2">
      <c r="A446">
        <v>144</v>
      </c>
      <c r="B446" t="s">
        <v>227</v>
      </c>
      <c r="C446" t="s">
        <v>608</v>
      </c>
      <c r="D446" t="s">
        <v>609</v>
      </c>
      <c r="E446" t="s">
        <v>610</v>
      </c>
    </row>
    <row r="447" spans="1:5" x14ac:dyDescent="0.2">
      <c r="A447">
        <v>146</v>
      </c>
      <c r="B447" t="s">
        <v>227</v>
      </c>
      <c r="C447" t="s">
        <v>614</v>
      </c>
      <c r="D447" t="s">
        <v>615</v>
      </c>
      <c r="E447" t="s">
        <v>616</v>
      </c>
    </row>
    <row r="448" spans="1:5" x14ac:dyDescent="0.2">
      <c r="A448">
        <v>11</v>
      </c>
      <c r="B448" t="s">
        <v>227</v>
      </c>
      <c r="C448" t="s">
        <v>260</v>
      </c>
      <c r="D448" t="s">
        <v>261</v>
      </c>
      <c r="E448" t="s">
        <v>262</v>
      </c>
    </row>
    <row r="449" spans="1:5" x14ac:dyDescent="0.2">
      <c r="A449">
        <v>12</v>
      </c>
      <c r="B449" t="s">
        <v>227</v>
      </c>
      <c r="C449" t="s">
        <v>263</v>
      </c>
      <c r="D449" t="s">
        <v>264</v>
      </c>
      <c r="E449" t="s">
        <v>265</v>
      </c>
    </row>
    <row r="450" spans="1:5" x14ac:dyDescent="0.2">
      <c r="A450">
        <v>4</v>
      </c>
      <c r="B450" t="s">
        <v>227</v>
      </c>
      <c r="C450" t="s">
        <v>239</v>
      </c>
      <c r="D450" t="s">
        <v>240</v>
      </c>
      <c r="E450" t="s">
        <v>241</v>
      </c>
    </row>
    <row r="451" spans="1:5" x14ac:dyDescent="0.2">
      <c r="A451">
        <v>5</v>
      </c>
      <c r="B451" t="s">
        <v>227</v>
      </c>
      <c r="C451" t="s">
        <v>242</v>
      </c>
      <c r="D451" t="s">
        <v>243</v>
      </c>
      <c r="E451" t="s">
        <v>244</v>
      </c>
    </row>
    <row r="452" spans="1:5" x14ac:dyDescent="0.2">
      <c r="A452">
        <v>163</v>
      </c>
      <c r="B452" t="s">
        <v>227</v>
      </c>
      <c r="C452" t="s">
        <v>656</v>
      </c>
      <c r="D452" t="s">
        <v>657</v>
      </c>
      <c r="E452" t="s">
        <v>658</v>
      </c>
    </row>
    <row r="453" spans="1:5" x14ac:dyDescent="0.2">
      <c r="A453">
        <v>176</v>
      </c>
      <c r="B453" t="s">
        <v>227</v>
      </c>
      <c r="C453" t="s">
        <v>691</v>
      </c>
      <c r="D453" t="s">
        <v>692</v>
      </c>
      <c r="E453" t="s">
        <v>658</v>
      </c>
    </row>
    <row r="454" spans="1:5" x14ac:dyDescent="0.2">
      <c r="A454">
        <v>189</v>
      </c>
      <c r="B454" t="s">
        <v>227</v>
      </c>
      <c r="C454" t="s">
        <v>724</v>
      </c>
      <c r="D454" t="s">
        <v>725</v>
      </c>
      <c r="E454" t="s">
        <v>658</v>
      </c>
    </row>
    <row r="455" spans="1:5" x14ac:dyDescent="0.2">
      <c r="A455">
        <v>202</v>
      </c>
      <c r="B455" t="s">
        <v>227</v>
      </c>
      <c r="C455" t="s">
        <v>757</v>
      </c>
      <c r="D455" t="s">
        <v>758</v>
      </c>
      <c r="E455" t="s">
        <v>658</v>
      </c>
    </row>
    <row r="456" spans="1:5" x14ac:dyDescent="0.2">
      <c r="A456">
        <v>215</v>
      </c>
      <c r="B456" t="s">
        <v>227</v>
      </c>
      <c r="C456" t="s">
        <v>790</v>
      </c>
      <c r="D456" t="s">
        <v>791</v>
      </c>
      <c r="E456" t="s">
        <v>658</v>
      </c>
    </row>
    <row r="457" spans="1:5" x14ac:dyDescent="0.2">
      <c r="A457">
        <v>228</v>
      </c>
      <c r="B457" t="s">
        <v>227</v>
      </c>
      <c r="C457" t="s">
        <v>823</v>
      </c>
      <c r="D457" t="s">
        <v>824</v>
      </c>
      <c r="E457" t="s">
        <v>658</v>
      </c>
    </row>
    <row r="458" spans="1:5" x14ac:dyDescent="0.2">
      <c r="A458">
        <v>241</v>
      </c>
      <c r="B458" t="s">
        <v>227</v>
      </c>
      <c r="C458" t="s">
        <v>856</v>
      </c>
      <c r="D458" t="s">
        <v>857</v>
      </c>
      <c r="E458" t="s">
        <v>658</v>
      </c>
    </row>
    <row r="459" spans="1:5" x14ac:dyDescent="0.2">
      <c r="A459">
        <v>254</v>
      </c>
      <c r="B459" t="s">
        <v>227</v>
      </c>
      <c r="C459" t="s">
        <v>889</v>
      </c>
      <c r="D459" t="s">
        <v>890</v>
      </c>
      <c r="E459" t="s">
        <v>658</v>
      </c>
    </row>
    <row r="460" spans="1:5" x14ac:dyDescent="0.2">
      <c r="A460">
        <v>267</v>
      </c>
      <c r="B460" t="s">
        <v>227</v>
      </c>
      <c r="C460" t="s">
        <v>922</v>
      </c>
      <c r="D460" t="s">
        <v>923</v>
      </c>
      <c r="E460" t="s">
        <v>658</v>
      </c>
    </row>
    <row r="461" spans="1:5" x14ac:dyDescent="0.2">
      <c r="A461">
        <v>280</v>
      </c>
      <c r="B461" t="s">
        <v>227</v>
      </c>
      <c r="C461" t="s">
        <v>955</v>
      </c>
      <c r="D461" t="s">
        <v>956</v>
      </c>
      <c r="E461" t="s">
        <v>658</v>
      </c>
    </row>
    <row r="462" spans="1:5" x14ac:dyDescent="0.2">
      <c r="A462">
        <v>293</v>
      </c>
      <c r="B462" t="s">
        <v>227</v>
      </c>
      <c r="C462" t="s">
        <v>988</v>
      </c>
      <c r="D462" t="s">
        <v>989</v>
      </c>
      <c r="E462" t="s">
        <v>658</v>
      </c>
    </row>
    <row r="463" spans="1:5" x14ac:dyDescent="0.2">
      <c r="A463">
        <v>306</v>
      </c>
      <c r="B463" t="s">
        <v>227</v>
      </c>
      <c r="C463" t="s">
        <v>1021</v>
      </c>
      <c r="D463" t="s">
        <v>1022</v>
      </c>
      <c r="E463" t="s">
        <v>658</v>
      </c>
    </row>
    <row r="464" spans="1:5" x14ac:dyDescent="0.2">
      <c r="A464">
        <v>319</v>
      </c>
      <c r="B464" t="s">
        <v>227</v>
      </c>
      <c r="C464" t="s">
        <v>1054</v>
      </c>
      <c r="D464" t="s">
        <v>1055</v>
      </c>
      <c r="E464" t="s">
        <v>658</v>
      </c>
    </row>
    <row r="465" spans="1:5" x14ac:dyDescent="0.2">
      <c r="A465">
        <v>332</v>
      </c>
      <c r="B465" t="s">
        <v>227</v>
      </c>
      <c r="C465" t="s">
        <v>1087</v>
      </c>
      <c r="D465" t="s">
        <v>1088</v>
      </c>
      <c r="E465" t="s">
        <v>658</v>
      </c>
    </row>
    <row r="466" spans="1:5" x14ac:dyDescent="0.2">
      <c r="A466">
        <v>345</v>
      </c>
      <c r="B466" t="s">
        <v>227</v>
      </c>
      <c r="C466" t="s">
        <v>1120</v>
      </c>
      <c r="D466" t="s">
        <v>1121</v>
      </c>
      <c r="E466" t="s">
        <v>658</v>
      </c>
    </row>
    <row r="467" spans="1:5" x14ac:dyDescent="0.2">
      <c r="A467">
        <v>358</v>
      </c>
      <c r="B467" t="s">
        <v>227</v>
      </c>
      <c r="C467" t="s">
        <v>1153</v>
      </c>
      <c r="D467" t="s">
        <v>1154</v>
      </c>
      <c r="E467" t="s">
        <v>658</v>
      </c>
    </row>
    <row r="468" spans="1:5" x14ac:dyDescent="0.2">
      <c r="A468">
        <v>371</v>
      </c>
      <c r="B468" t="s">
        <v>227</v>
      </c>
      <c r="C468" t="s">
        <v>1186</v>
      </c>
      <c r="D468" t="s">
        <v>1187</v>
      </c>
      <c r="E468" t="s">
        <v>658</v>
      </c>
    </row>
    <row r="469" spans="1:5" x14ac:dyDescent="0.2">
      <c r="A469">
        <v>384</v>
      </c>
      <c r="B469" t="s">
        <v>227</v>
      </c>
      <c r="C469" t="s">
        <v>1219</v>
      </c>
      <c r="D469" t="s">
        <v>1220</v>
      </c>
      <c r="E469" t="s">
        <v>658</v>
      </c>
    </row>
    <row r="470" spans="1:5" x14ac:dyDescent="0.2">
      <c r="A470">
        <v>397</v>
      </c>
      <c r="B470" t="s">
        <v>227</v>
      </c>
      <c r="C470" t="s">
        <v>1252</v>
      </c>
      <c r="D470" t="s">
        <v>1253</v>
      </c>
      <c r="E470" t="s">
        <v>658</v>
      </c>
    </row>
    <row r="471" spans="1:5" x14ac:dyDescent="0.2">
      <c r="A471">
        <v>410</v>
      </c>
      <c r="B471" t="s">
        <v>227</v>
      </c>
      <c r="C471" t="s">
        <v>1285</v>
      </c>
      <c r="D471" t="s">
        <v>1286</v>
      </c>
      <c r="E471" t="s">
        <v>658</v>
      </c>
    </row>
    <row r="472" spans="1:5" x14ac:dyDescent="0.2">
      <c r="A472">
        <v>423</v>
      </c>
      <c r="B472" t="s">
        <v>227</v>
      </c>
      <c r="C472" t="s">
        <v>1318</v>
      </c>
      <c r="D472" t="s">
        <v>1319</v>
      </c>
      <c r="E472" t="s">
        <v>658</v>
      </c>
    </row>
    <row r="473" spans="1:5" x14ac:dyDescent="0.2">
      <c r="A473">
        <v>436</v>
      </c>
      <c r="B473" t="s">
        <v>227</v>
      </c>
      <c r="C473" t="s">
        <v>1351</v>
      </c>
      <c r="D473" t="s">
        <v>1352</v>
      </c>
      <c r="E473" t="s">
        <v>658</v>
      </c>
    </row>
    <row r="474" spans="1:5" x14ac:dyDescent="0.2">
      <c r="A474">
        <v>449</v>
      </c>
      <c r="B474" t="s">
        <v>227</v>
      </c>
      <c r="C474" t="s">
        <v>1384</v>
      </c>
      <c r="D474" t="s">
        <v>1385</v>
      </c>
      <c r="E474" t="s">
        <v>658</v>
      </c>
    </row>
    <row r="475" spans="1:5" x14ac:dyDescent="0.2">
      <c r="A475">
        <v>462</v>
      </c>
      <c r="B475" t="s">
        <v>227</v>
      </c>
      <c r="C475" t="s">
        <v>1417</v>
      </c>
      <c r="D475" t="s">
        <v>1418</v>
      </c>
      <c r="E475" t="s">
        <v>658</v>
      </c>
    </row>
    <row r="476" spans="1:5" x14ac:dyDescent="0.2">
      <c r="A476">
        <v>475</v>
      </c>
      <c r="B476" t="s">
        <v>227</v>
      </c>
      <c r="C476" t="s">
        <v>1450</v>
      </c>
      <c r="D476" t="s">
        <v>1451</v>
      </c>
      <c r="E476" t="s">
        <v>658</v>
      </c>
    </row>
    <row r="477" spans="1:5" x14ac:dyDescent="0.2">
      <c r="A477">
        <v>488</v>
      </c>
      <c r="B477" t="s">
        <v>227</v>
      </c>
      <c r="C477" t="s">
        <v>1483</v>
      </c>
      <c r="D477" t="s">
        <v>1484</v>
      </c>
      <c r="E477" t="s">
        <v>658</v>
      </c>
    </row>
    <row r="478" spans="1:5" x14ac:dyDescent="0.2">
      <c r="A478">
        <v>501</v>
      </c>
      <c r="B478" t="s">
        <v>227</v>
      </c>
      <c r="C478" t="s">
        <v>1516</v>
      </c>
      <c r="D478" t="s">
        <v>1517</v>
      </c>
      <c r="E478" t="s">
        <v>658</v>
      </c>
    </row>
    <row r="479" spans="1:5" x14ac:dyDescent="0.2">
      <c r="A479">
        <v>514</v>
      </c>
      <c r="B479" t="s">
        <v>227</v>
      </c>
      <c r="C479" t="s">
        <v>1549</v>
      </c>
      <c r="D479" t="s">
        <v>1550</v>
      </c>
      <c r="E479" t="s">
        <v>658</v>
      </c>
    </row>
    <row r="480" spans="1:5" x14ac:dyDescent="0.2">
      <c r="A480">
        <v>527</v>
      </c>
      <c r="B480" t="s">
        <v>227</v>
      </c>
      <c r="C480" t="s">
        <v>1582</v>
      </c>
      <c r="D480" t="s">
        <v>1583</v>
      </c>
      <c r="E480" t="s">
        <v>658</v>
      </c>
    </row>
    <row r="481" spans="1:5" x14ac:dyDescent="0.2">
      <c r="A481">
        <v>540</v>
      </c>
      <c r="B481" t="s">
        <v>227</v>
      </c>
      <c r="C481" t="s">
        <v>1615</v>
      </c>
      <c r="D481" t="s">
        <v>1616</v>
      </c>
      <c r="E481" t="s">
        <v>658</v>
      </c>
    </row>
    <row r="482" spans="1:5" x14ac:dyDescent="0.2">
      <c r="A482">
        <v>553</v>
      </c>
      <c r="B482" t="s">
        <v>227</v>
      </c>
      <c r="C482" t="s">
        <v>1648</v>
      </c>
      <c r="D482" t="s">
        <v>1649</v>
      </c>
      <c r="E482" t="s">
        <v>658</v>
      </c>
    </row>
    <row r="483" spans="1:5" x14ac:dyDescent="0.2">
      <c r="A483">
        <v>566</v>
      </c>
      <c r="B483" t="s">
        <v>227</v>
      </c>
      <c r="C483" t="s">
        <v>1681</v>
      </c>
      <c r="D483" t="s">
        <v>1682</v>
      </c>
      <c r="E483" t="s">
        <v>658</v>
      </c>
    </row>
    <row r="484" spans="1:5" x14ac:dyDescent="0.2">
      <c r="A484">
        <v>579</v>
      </c>
      <c r="B484" t="s">
        <v>227</v>
      </c>
      <c r="C484" t="s">
        <v>1714</v>
      </c>
      <c r="D484" t="s">
        <v>1715</v>
      </c>
      <c r="E484" t="s">
        <v>658</v>
      </c>
    </row>
    <row r="485" spans="1:5" x14ac:dyDescent="0.2">
      <c r="A485">
        <v>592</v>
      </c>
      <c r="B485" t="s">
        <v>227</v>
      </c>
      <c r="C485" t="s">
        <v>1747</v>
      </c>
      <c r="D485" t="s">
        <v>1748</v>
      </c>
      <c r="E485" t="s">
        <v>658</v>
      </c>
    </row>
    <row r="486" spans="1:5" x14ac:dyDescent="0.2">
      <c r="A486">
        <v>605</v>
      </c>
      <c r="B486" t="s">
        <v>227</v>
      </c>
      <c r="C486" t="s">
        <v>1780</v>
      </c>
      <c r="D486" t="s">
        <v>1781</v>
      </c>
      <c r="E486" t="s">
        <v>658</v>
      </c>
    </row>
    <row r="487" spans="1:5" x14ac:dyDescent="0.2">
      <c r="A487">
        <v>618</v>
      </c>
      <c r="B487" t="s">
        <v>227</v>
      </c>
      <c r="C487" t="s">
        <v>1813</v>
      </c>
      <c r="D487" t="s">
        <v>1814</v>
      </c>
      <c r="E487" t="s">
        <v>658</v>
      </c>
    </row>
    <row r="488" spans="1:5" x14ac:dyDescent="0.2">
      <c r="A488">
        <v>631</v>
      </c>
      <c r="B488" t="s">
        <v>227</v>
      </c>
      <c r="C488" t="s">
        <v>1846</v>
      </c>
      <c r="D488" t="s">
        <v>1847</v>
      </c>
      <c r="E488" t="s">
        <v>658</v>
      </c>
    </row>
    <row r="489" spans="1:5" x14ac:dyDescent="0.2">
      <c r="A489">
        <v>644</v>
      </c>
      <c r="B489" t="s">
        <v>227</v>
      </c>
      <c r="C489" t="s">
        <v>1879</v>
      </c>
      <c r="D489" t="s">
        <v>1880</v>
      </c>
      <c r="E489" t="s">
        <v>658</v>
      </c>
    </row>
    <row r="490" spans="1:5" x14ac:dyDescent="0.2">
      <c r="A490">
        <v>657</v>
      </c>
      <c r="B490" t="s">
        <v>227</v>
      </c>
      <c r="C490" t="s">
        <v>1912</v>
      </c>
      <c r="D490" t="s">
        <v>1913</v>
      </c>
      <c r="E490" t="s">
        <v>658</v>
      </c>
    </row>
    <row r="491" spans="1:5" x14ac:dyDescent="0.2">
      <c r="A491">
        <v>670</v>
      </c>
      <c r="B491" t="s">
        <v>227</v>
      </c>
      <c r="C491" t="s">
        <v>1945</v>
      </c>
      <c r="D491" t="s">
        <v>1946</v>
      </c>
      <c r="E491" t="s">
        <v>658</v>
      </c>
    </row>
    <row r="492" spans="1:5" x14ac:dyDescent="0.2">
      <c r="A492">
        <v>683</v>
      </c>
      <c r="B492" t="s">
        <v>227</v>
      </c>
      <c r="C492" t="s">
        <v>1978</v>
      </c>
      <c r="D492" t="s">
        <v>1979</v>
      </c>
      <c r="E492" t="s">
        <v>658</v>
      </c>
    </row>
    <row r="493" spans="1:5" x14ac:dyDescent="0.2">
      <c r="A493">
        <v>696</v>
      </c>
      <c r="B493" t="s">
        <v>227</v>
      </c>
      <c r="C493" t="s">
        <v>2011</v>
      </c>
      <c r="D493" t="s">
        <v>2012</v>
      </c>
      <c r="E493" t="s">
        <v>658</v>
      </c>
    </row>
    <row r="494" spans="1:5" x14ac:dyDescent="0.2">
      <c r="A494">
        <v>709</v>
      </c>
      <c r="B494" t="s">
        <v>227</v>
      </c>
      <c r="C494" t="s">
        <v>2044</v>
      </c>
      <c r="D494" t="s">
        <v>2045</v>
      </c>
      <c r="E494" t="s">
        <v>658</v>
      </c>
    </row>
    <row r="495" spans="1:5" x14ac:dyDescent="0.2">
      <c r="A495">
        <v>722</v>
      </c>
      <c r="B495" t="s">
        <v>227</v>
      </c>
      <c r="C495" t="s">
        <v>2077</v>
      </c>
      <c r="D495" t="s">
        <v>2078</v>
      </c>
      <c r="E495" t="s">
        <v>658</v>
      </c>
    </row>
    <row r="496" spans="1:5" x14ac:dyDescent="0.2">
      <c r="A496">
        <v>735</v>
      </c>
      <c r="B496" t="s">
        <v>227</v>
      </c>
      <c r="C496" t="s">
        <v>2110</v>
      </c>
      <c r="D496" t="s">
        <v>2111</v>
      </c>
      <c r="E496" t="s">
        <v>658</v>
      </c>
    </row>
    <row r="497" spans="1:5" x14ac:dyDescent="0.2">
      <c r="A497">
        <v>748</v>
      </c>
      <c r="B497" t="s">
        <v>227</v>
      </c>
      <c r="C497" t="s">
        <v>2143</v>
      </c>
      <c r="D497" t="s">
        <v>2144</v>
      </c>
      <c r="E497" t="s">
        <v>658</v>
      </c>
    </row>
    <row r="498" spans="1:5" x14ac:dyDescent="0.2">
      <c r="A498">
        <v>761</v>
      </c>
      <c r="B498" t="s">
        <v>227</v>
      </c>
      <c r="C498" t="s">
        <v>2176</v>
      </c>
      <c r="D498" t="s">
        <v>2177</v>
      </c>
      <c r="E498" t="s">
        <v>658</v>
      </c>
    </row>
    <row r="499" spans="1:5" x14ac:dyDescent="0.2">
      <c r="A499">
        <v>774</v>
      </c>
      <c r="B499" t="s">
        <v>227</v>
      </c>
      <c r="C499" t="s">
        <v>2209</v>
      </c>
      <c r="D499" t="s">
        <v>2210</v>
      </c>
      <c r="E499" t="s">
        <v>658</v>
      </c>
    </row>
    <row r="500" spans="1:5" x14ac:dyDescent="0.2">
      <c r="A500">
        <v>787</v>
      </c>
      <c r="B500" t="s">
        <v>227</v>
      </c>
      <c r="C500" t="s">
        <v>2242</v>
      </c>
      <c r="D500" t="s">
        <v>2243</v>
      </c>
      <c r="E500" t="s">
        <v>658</v>
      </c>
    </row>
    <row r="501" spans="1:5" x14ac:dyDescent="0.2">
      <c r="A501">
        <v>800</v>
      </c>
      <c r="B501" t="s">
        <v>227</v>
      </c>
      <c r="C501" t="s">
        <v>2275</v>
      </c>
      <c r="D501" t="s">
        <v>2276</v>
      </c>
      <c r="E501" t="s">
        <v>658</v>
      </c>
    </row>
    <row r="502" spans="1:5" x14ac:dyDescent="0.2">
      <c r="A502">
        <v>813</v>
      </c>
      <c r="B502" t="s">
        <v>227</v>
      </c>
      <c r="C502" t="s">
        <v>2308</v>
      </c>
      <c r="D502" t="s">
        <v>2309</v>
      </c>
      <c r="E502" t="s">
        <v>658</v>
      </c>
    </row>
    <row r="503" spans="1:5" x14ac:dyDescent="0.2">
      <c r="A503">
        <v>826</v>
      </c>
      <c r="B503" t="s">
        <v>227</v>
      </c>
      <c r="C503" t="s">
        <v>2341</v>
      </c>
      <c r="D503" t="s">
        <v>2342</v>
      </c>
      <c r="E503" t="s">
        <v>658</v>
      </c>
    </row>
    <row r="504" spans="1:5" x14ac:dyDescent="0.2">
      <c r="A504">
        <v>839</v>
      </c>
      <c r="B504" t="s">
        <v>227</v>
      </c>
      <c r="C504" t="s">
        <v>2374</v>
      </c>
      <c r="D504" t="s">
        <v>2375</v>
      </c>
      <c r="E504" t="s">
        <v>658</v>
      </c>
    </row>
    <row r="505" spans="1:5" x14ac:dyDescent="0.2">
      <c r="A505">
        <v>852</v>
      </c>
      <c r="B505" t="s">
        <v>227</v>
      </c>
      <c r="C505" t="s">
        <v>2407</v>
      </c>
      <c r="D505" t="s">
        <v>2408</v>
      </c>
      <c r="E505" t="s">
        <v>658</v>
      </c>
    </row>
    <row r="506" spans="1:5" x14ac:dyDescent="0.2">
      <c r="A506">
        <v>865</v>
      </c>
      <c r="B506" t="s">
        <v>227</v>
      </c>
      <c r="C506" t="s">
        <v>2440</v>
      </c>
      <c r="D506" t="s">
        <v>2441</v>
      </c>
      <c r="E506" t="s">
        <v>658</v>
      </c>
    </row>
    <row r="507" spans="1:5" x14ac:dyDescent="0.2">
      <c r="A507">
        <v>878</v>
      </c>
      <c r="B507" t="s">
        <v>227</v>
      </c>
      <c r="C507" t="s">
        <v>2473</v>
      </c>
      <c r="D507" t="s">
        <v>2474</v>
      </c>
      <c r="E507" t="s">
        <v>658</v>
      </c>
    </row>
    <row r="508" spans="1:5" x14ac:dyDescent="0.2">
      <c r="A508">
        <v>891</v>
      </c>
      <c r="B508" t="s">
        <v>227</v>
      </c>
      <c r="C508" t="s">
        <v>2506</v>
      </c>
      <c r="D508" t="s">
        <v>2507</v>
      </c>
      <c r="E508" t="s">
        <v>658</v>
      </c>
    </row>
    <row r="509" spans="1:5" x14ac:dyDescent="0.2">
      <c r="A509">
        <v>904</v>
      </c>
      <c r="B509" t="s">
        <v>227</v>
      </c>
      <c r="C509" t="s">
        <v>2539</v>
      </c>
      <c r="D509" t="s">
        <v>2540</v>
      </c>
      <c r="E509" t="s">
        <v>658</v>
      </c>
    </row>
    <row r="510" spans="1:5" x14ac:dyDescent="0.2">
      <c r="A510">
        <v>917</v>
      </c>
      <c r="B510" t="s">
        <v>227</v>
      </c>
      <c r="C510" t="s">
        <v>2572</v>
      </c>
      <c r="D510" t="s">
        <v>2573</v>
      </c>
      <c r="E510" t="s">
        <v>658</v>
      </c>
    </row>
    <row r="511" spans="1:5" x14ac:dyDescent="0.2">
      <c r="A511">
        <v>930</v>
      </c>
      <c r="B511" t="s">
        <v>227</v>
      </c>
      <c r="C511" t="s">
        <v>2605</v>
      </c>
      <c r="D511" t="s">
        <v>2606</v>
      </c>
      <c r="E511" t="s">
        <v>658</v>
      </c>
    </row>
    <row r="512" spans="1:5" x14ac:dyDescent="0.2">
      <c r="A512">
        <v>943</v>
      </c>
      <c r="B512" t="s">
        <v>227</v>
      </c>
      <c r="C512" t="s">
        <v>2638</v>
      </c>
      <c r="D512" t="s">
        <v>2639</v>
      </c>
      <c r="E512" t="s">
        <v>658</v>
      </c>
    </row>
    <row r="513" spans="1:5" x14ac:dyDescent="0.2">
      <c r="A513">
        <v>956</v>
      </c>
      <c r="B513" t="s">
        <v>227</v>
      </c>
      <c r="C513" t="s">
        <v>2671</v>
      </c>
      <c r="D513" t="s">
        <v>2672</v>
      </c>
      <c r="E513" t="s">
        <v>658</v>
      </c>
    </row>
    <row r="514" spans="1:5" x14ac:dyDescent="0.2">
      <c r="A514">
        <v>969</v>
      </c>
      <c r="B514" t="s">
        <v>227</v>
      </c>
      <c r="C514" t="s">
        <v>2704</v>
      </c>
      <c r="D514" t="s">
        <v>2705</v>
      </c>
      <c r="E514" t="s">
        <v>658</v>
      </c>
    </row>
    <row r="515" spans="1:5" x14ac:dyDescent="0.2">
      <c r="A515">
        <v>982</v>
      </c>
      <c r="B515" t="s">
        <v>227</v>
      </c>
      <c r="C515" t="s">
        <v>2737</v>
      </c>
      <c r="D515" t="s">
        <v>2738</v>
      </c>
      <c r="E515" t="s">
        <v>658</v>
      </c>
    </row>
    <row r="516" spans="1:5" x14ac:dyDescent="0.2">
      <c r="A516">
        <v>995</v>
      </c>
      <c r="B516" t="s">
        <v>227</v>
      </c>
      <c r="C516" t="s">
        <v>2770</v>
      </c>
      <c r="D516" t="s">
        <v>2771</v>
      </c>
      <c r="E516" t="s">
        <v>658</v>
      </c>
    </row>
    <row r="517" spans="1:5" x14ac:dyDescent="0.2">
      <c r="A517">
        <v>1008</v>
      </c>
      <c r="B517" t="s">
        <v>227</v>
      </c>
      <c r="C517" t="s">
        <v>2803</v>
      </c>
      <c r="D517" t="s">
        <v>2804</v>
      </c>
      <c r="E517" t="s">
        <v>658</v>
      </c>
    </row>
    <row r="518" spans="1:5" x14ac:dyDescent="0.2">
      <c r="A518">
        <v>1021</v>
      </c>
      <c r="B518" t="s">
        <v>227</v>
      </c>
      <c r="C518" t="s">
        <v>2836</v>
      </c>
      <c r="D518" t="s">
        <v>2837</v>
      </c>
      <c r="E518" t="s">
        <v>658</v>
      </c>
    </row>
    <row r="519" spans="1:5" x14ac:dyDescent="0.2">
      <c r="A519">
        <v>1034</v>
      </c>
      <c r="B519" t="s">
        <v>227</v>
      </c>
      <c r="C519" t="s">
        <v>2869</v>
      </c>
      <c r="D519" t="s">
        <v>2870</v>
      </c>
      <c r="E519" t="s">
        <v>658</v>
      </c>
    </row>
    <row r="520" spans="1:5" x14ac:dyDescent="0.2">
      <c r="A520">
        <v>1047</v>
      </c>
      <c r="B520" t="s">
        <v>227</v>
      </c>
      <c r="C520" t="s">
        <v>2902</v>
      </c>
      <c r="D520" t="s">
        <v>2903</v>
      </c>
      <c r="E520" t="s">
        <v>658</v>
      </c>
    </row>
    <row r="521" spans="1:5" x14ac:dyDescent="0.2">
      <c r="A521">
        <v>1060</v>
      </c>
      <c r="B521" t="s">
        <v>227</v>
      </c>
      <c r="C521" t="s">
        <v>2935</v>
      </c>
      <c r="D521" t="s">
        <v>2936</v>
      </c>
      <c r="E521" t="s">
        <v>658</v>
      </c>
    </row>
    <row r="522" spans="1:5" x14ac:dyDescent="0.2">
      <c r="A522">
        <v>1073</v>
      </c>
      <c r="B522" t="s">
        <v>227</v>
      </c>
      <c r="C522" t="s">
        <v>2968</v>
      </c>
      <c r="D522" t="s">
        <v>2969</v>
      </c>
      <c r="E522" t="s">
        <v>658</v>
      </c>
    </row>
    <row r="523" spans="1:5" x14ac:dyDescent="0.2">
      <c r="A523">
        <v>1086</v>
      </c>
      <c r="B523" t="s">
        <v>227</v>
      </c>
      <c r="C523" t="s">
        <v>3001</v>
      </c>
      <c r="D523" t="s">
        <v>3002</v>
      </c>
      <c r="E523" t="s">
        <v>658</v>
      </c>
    </row>
    <row r="524" spans="1:5" x14ac:dyDescent="0.2">
      <c r="A524">
        <v>1099</v>
      </c>
      <c r="B524" t="s">
        <v>227</v>
      </c>
      <c r="C524" t="s">
        <v>3034</v>
      </c>
      <c r="D524" t="s">
        <v>3035</v>
      </c>
      <c r="E524" t="s">
        <v>658</v>
      </c>
    </row>
    <row r="525" spans="1:5" x14ac:dyDescent="0.2">
      <c r="A525">
        <v>1112</v>
      </c>
      <c r="B525" t="s">
        <v>227</v>
      </c>
      <c r="C525" t="s">
        <v>3067</v>
      </c>
      <c r="D525" t="s">
        <v>3068</v>
      </c>
      <c r="E525" t="s">
        <v>658</v>
      </c>
    </row>
    <row r="526" spans="1:5" x14ac:dyDescent="0.2">
      <c r="A526">
        <v>1125</v>
      </c>
      <c r="B526" t="s">
        <v>227</v>
      </c>
      <c r="C526" t="s">
        <v>3100</v>
      </c>
      <c r="D526" t="s">
        <v>3101</v>
      </c>
      <c r="E526" t="s">
        <v>658</v>
      </c>
    </row>
    <row r="527" spans="1:5" x14ac:dyDescent="0.2">
      <c r="A527">
        <v>1138</v>
      </c>
      <c r="B527" t="s">
        <v>227</v>
      </c>
      <c r="C527" t="s">
        <v>3133</v>
      </c>
      <c r="D527" t="s">
        <v>3134</v>
      </c>
      <c r="E527" t="s">
        <v>658</v>
      </c>
    </row>
    <row r="528" spans="1:5" x14ac:dyDescent="0.2">
      <c r="A528">
        <v>1151</v>
      </c>
      <c r="B528" t="s">
        <v>227</v>
      </c>
      <c r="C528" t="s">
        <v>3166</v>
      </c>
      <c r="D528" t="s">
        <v>3167</v>
      </c>
      <c r="E528" t="s">
        <v>658</v>
      </c>
    </row>
    <row r="529" spans="1:5" x14ac:dyDescent="0.2">
      <c r="A529">
        <v>1164</v>
      </c>
      <c r="B529" t="s">
        <v>227</v>
      </c>
      <c r="C529" t="s">
        <v>3199</v>
      </c>
      <c r="D529" t="s">
        <v>3200</v>
      </c>
      <c r="E529" t="s">
        <v>658</v>
      </c>
    </row>
    <row r="530" spans="1:5" x14ac:dyDescent="0.2">
      <c r="A530">
        <v>1177</v>
      </c>
      <c r="B530" t="s">
        <v>227</v>
      </c>
      <c r="C530" t="s">
        <v>3232</v>
      </c>
      <c r="D530" t="s">
        <v>3233</v>
      </c>
      <c r="E530" t="s">
        <v>658</v>
      </c>
    </row>
    <row r="531" spans="1:5" x14ac:dyDescent="0.2">
      <c r="A531">
        <v>1190</v>
      </c>
      <c r="B531" t="s">
        <v>227</v>
      </c>
      <c r="C531" t="s">
        <v>3265</v>
      </c>
      <c r="D531" t="s">
        <v>3266</v>
      </c>
      <c r="E531" t="s">
        <v>658</v>
      </c>
    </row>
    <row r="532" spans="1:5" x14ac:dyDescent="0.2">
      <c r="A532">
        <v>1203</v>
      </c>
      <c r="B532" t="s">
        <v>227</v>
      </c>
      <c r="C532" t="s">
        <v>3298</v>
      </c>
      <c r="D532" t="s">
        <v>3299</v>
      </c>
      <c r="E532" t="s">
        <v>658</v>
      </c>
    </row>
    <row r="533" spans="1:5" x14ac:dyDescent="0.2">
      <c r="A533">
        <v>1216</v>
      </c>
      <c r="B533" t="s">
        <v>227</v>
      </c>
      <c r="C533" t="s">
        <v>3331</v>
      </c>
      <c r="D533" t="s">
        <v>3332</v>
      </c>
      <c r="E533" t="s">
        <v>658</v>
      </c>
    </row>
    <row r="534" spans="1:5" x14ac:dyDescent="0.2">
      <c r="A534">
        <v>1229</v>
      </c>
      <c r="B534" t="s">
        <v>227</v>
      </c>
      <c r="C534" t="s">
        <v>3364</v>
      </c>
      <c r="D534" t="s">
        <v>3365</v>
      </c>
      <c r="E534" t="s">
        <v>658</v>
      </c>
    </row>
    <row r="535" spans="1:5" x14ac:dyDescent="0.2">
      <c r="A535">
        <v>1242</v>
      </c>
      <c r="B535" t="s">
        <v>227</v>
      </c>
      <c r="C535" t="s">
        <v>3397</v>
      </c>
      <c r="D535" t="s">
        <v>3398</v>
      </c>
      <c r="E535" t="s">
        <v>658</v>
      </c>
    </row>
    <row r="536" spans="1:5" x14ac:dyDescent="0.2">
      <c r="A536">
        <v>1255</v>
      </c>
      <c r="B536" t="s">
        <v>227</v>
      </c>
      <c r="C536" t="s">
        <v>3430</v>
      </c>
      <c r="D536" t="s">
        <v>3431</v>
      </c>
      <c r="E536" t="s">
        <v>658</v>
      </c>
    </row>
    <row r="537" spans="1:5" x14ac:dyDescent="0.2">
      <c r="A537">
        <v>1268</v>
      </c>
      <c r="B537" t="s">
        <v>227</v>
      </c>
      <c r="C537" t="s">
        <v>3463</v>
      </c>
      <c r="D537" t="s">
        <v>3464</v>
      </c>
      <c r="E537" t="s">
        <v>658</v>
      </c>
    </row>
    <row r="538" spans="1:5" x14ac:dyDescent="0.2">
      <c r="A538">
        <v>1281</v>
      </c>
      <c r="B538" t="s">
        <v>227</v>
      </c>
      <c r="C538" t="s">
        <v>3496</v>
      </c>
      <c r="D538" t="s">
        <v>3497</v>
      </c>
      <c r="E538" t="s">
        <v>658</v>
      </c>
    </row>
    <row r="539" spans="1:5" x14ac:dyDescent="0.2">
      <c r="A539">
        <v>1294</v>
      </c>
      <c r="B539" t="s">
        <v>227</v>
      </c>
      <c r="C539" t="s">
        <v>3529</v>
      </c>
      <c r="D539" t="s">
        <v>3530</v>
      </c>
      <c r="E539" t="s">
        <v>658</v>
      </c>
    </row>
    <row r="540" spans="1:5" x14ac:dyDescent="0.2">
      <c r="A540">
        <v>1307</v>
      </c>
      <c r="B540" t="s">
        <v>227</v>
      </c>
      <c r="C540" t="s">
        <v>3562</v>
      </c>
      <c r="D540" t="s">
        <v>3563</v>
      </c>
      <c r="E540" t="s">
        <v>658</v>
      </c>
    </row>
    <row r="541" spans="1:5" x14ac:dyDescent="0.2">
      <c r="A541">
        <v>1320</v>
      </c>
      <c r="B541" t="s">
        <v>227</v>
      </c>
      <c r="C541" t="s">
        <v>3595</v>
      </c>
      <c r="D541" t="s">
        <v>3596</v>
      </c>
      <c r="E541" t="s">
        <v>658</v>
      </c>
    </row>
    <row r="542" spans="1:5" x14ac:dyDescent="0.2">
      <c r="A542">
        <v>1333</v>
      </c>
      <c r="B542" t="s">
        <v>227</v>
      </c>
      <c r="C542" t="s">
        <v>3628</v>
      </c>
      <c r="D542" t="s">
        <v>3629</v>
      </c>
      <c r="E542" t="s">
        <v>658</v>
      </c>
    </row>
    <row r="543" spans="1:5" x14ac:dyDescent="0.2">
      <c r="A543">
        <v>1346</v>
      </c>
      <c r="B543" t="s">
        <v>227</v>
      </c>
      <c r="C543" t="s">
        <v>3661</v>
      </c>
      <c r="D543" t="s">
        <v>3662</v>
      </c>
      <c r="E543" t="s">
        <v>658</v>
      </c>
    </row>
    <row r="544" spans="1:5" x14ac:dyDescent="0.2">
      <c r="A544">
        <v>1359</v>
      </c>
      <c r="B544" t="s">
        <v>227</v>
      </c>
      <c r="C544" t="s">
        <v>3694</v>
      </c>
      <c r="D544" t="s">
        <v>3695</v>
      </c>
      <c r="E544" t="s">
        <v>658</v>
      </c>
    </row>
    <row r="545" spans="1:5" x14ac:dyDescent="0.2">
      <c r="A545">
        <v>1372</v>
      </c>
      <c r="B545" t="s">
        <v>227</v>
      </c>
      <c r="C545" t="s">
        <v>3727</v>
      </c>
      <c r="D545" t="s">
        <v>3728</v>
      </c>
      <c r="E545" t="s">
        <v>658</v>
      </c>
    </row>
    <row r="546" spans="1:5" x14ac:dyDescent="0.2">
      <c r="A546">
        <v>1385</v>
      </c>
      <c r="B546" t="s">
        <v>227</v>
      </c>
      <c r="C546" t="s">
        <v>3760</v>
      </c>
      <c r="D546" t="s">
        <v>3761</v>
      </c>
      <c r="E546" t="s">
        <v>658</v>
      </c>
    </row>
    <row r="547" spans="1:5" x14ac:dyDescent="0.2">
      <c r="A547">
        <v>167</v>
      </c>
      <c r="B547" t="s">
        <v>227</v>
      </c>
      <c r="C547" t="s">
        <v>668</v>
      </c>
      <c r="D547" t="s">
        <v>669</v>
      </c>
      <c r="E547" t="s">
        <v>670</v>
      </c>
    </row>
    <row r="548" spans="1:5" x14ac:dyDescent="0.2">
      <c r="A548">
        <v>168</v>
      </c>
      <c r="B548" t="s">
        <v>227</v>
      </c>
      <c r="C548" t="s">
        <v>671</v>
      </c>
      <c r="D548" t="s">
        <v>672</v>
      </c>
      <c r="E548" t="s">
        <v>670</v>
      </c>
    </row>
    <row r="549" spans="1:5" x14ac:dyDescent="0.2">
      <c r="A549">
        <v>169</v>
      </c>
      <c r="B549" t="s">
        <v>227</v>
      </c>
      <c r="C549" t="s">
        <v>673</v>
      </c>
      <c r="D549" t="s">
        <v>674</v>
      </c>
      <c r="E549" t="s">
        <v>670</v>
      </c>
    </row>
    <row r="550" spans="1:5" x14ac:dyDescent="0.2">
      <c r="A550">
        <v>170</v>
      </c>
      <c r="B550" t="s">
        <v>227</v>
      </c>
      <c r="C550" t="s">
        <v>675</v>
      </c>
      <c r="D550" t="s">
        <v>676</v>
      </c>
      <c r="E550" t="s">
        <v>670</v>
      </c>
    </row>
    <row r="551" spans="1:5" x14ac:dyDescent="0.2">
      <c r="A551">
        <v>171</v>
      </c>
      <c r="B551" t="s">
        <v>227</v>
      </c>
      <c r="C551" t="s">
        <v>677</v>
      </c>
      <c r="D551" t="s">
        <v>678</v>
      </c>
      <c r="E551" t="s">
        <v>670</v>
      </c>
    </row>
    <row r="552" spans="1:5" x14ac:dyDescent="0.2">
      <c r="A552">
        <v>180</v>
      </c>
      <c r="B552" t="s">
        <v>227</v>
      </c>
      <c r="C552" t="s">
        <v>702</v>
      </c>
      <c r="D552" t="s">
        <v>703</v>
      </c>
      <c r="E552" t="s">
        <v>670</v>
      </c>
    </row>
    <row r="553" spans="1:5" x14ac:dyDescent="0.2">
      <c r="A553">
        <v>181</v>
      </c>
      <c r="B553" t="s">
        <v>227</v>
      </c>
      <c r="C553" t="s">
        <v>704</v>
      </c>
      <c r="D553" t="s">
        <v>705</v>
      </c>
      <c r="E553" t="s">
        <v>670</v>
      </c>
    </row>
    <row r="554" spans="1:5" x14ac:dyDescent="0.2">
      <c r="A554">
        <v>182</v>
      </c>
      <c r="B554" t="s">
        <v>227</v>
      </c>
      <c r="C554" t="s">
        <v>706</v>
      </c>
      <c r="D554" t="s">
        <v>707</v>
      </c>
      <c r="E554" t="s">
        <v>670</v>
      </c>
    </row>
    <row r="555" spans="1:5" x14ac:dyDescent="0.2">
      <c r="A555">
        <v>183</v>
      </c>
      <c r="B555" t="s">
        <v>227</v>
      </c>
      <c r="C555" t="s">
        <v>708</v>
      </c>
      <c r="D555" t="s">
        <v>709</v>
      </c>
      <c r="E555" t="s">
        <v>670</v>
      </c>
    </row>
    <row r="556" spans="1:5" x14ac:dyDescent="0.2">
      <c r="A556">
        <v>184</v>
      </c>
      <c r="B556" t="s">
        <v>227</v>
      </c>
      <c r="C556" t="s">
        <v>710</v>
      </c>
      <c r="D556" t="s">
        <v>711</v>
      </c>
      <c r="E556" t="s">
        <v>670</v>
      </c>
    </row>
    <row r="557" spans="1:5" x14ac:dyDescent="0.2">
      <c r="A557">
        <v>193</v>
      </c>
      <c r="B557" t="s">
        <v>227</v>
      </c>
      <c r="C557" t="s">
        <v>735</v>
      </c>
      <c r="D557" t="s">
        <v>736</v>
      </c>
      <c r="E557" t="s">
        <v>670</v>
      </c>
    </row>
    <row r="558" spans="1:5" x14ac:dyDescent="0.2">
      <c r="A558">
        <v>194</v>
      </c>
      <c r="B558" t="s">
        <v>227</v>
      </c>
      <c r="C558" t="s">
        <v>737</v>
      </c>
      <c r="D558" t="s">
        <v>738</v>
      </c>
      <c r="E558" t="s">
        <v>670</v>
      </c>
    </row>
    <row r="559" spans="1:5" x14ac:dyDescent="0.2">
      <c r="A559">
        <v>195</v>
      </c>
      <c r="B559" t="s">
        <v>227</v>
      </c>
      <c r="C559" t="s">
        <v>739</v>
      </c>
      <c r="D559" t="s">
        <v>740</v>
      </c>
      <c r="E559" t="s">
        <v>670</v>
      </c>
    </row>
    <row r="560" spans="1:5" x14ac:dyDescent="0.2">
      <c r="A560">
        <v>196</v>
      </c>
      <c r="B560" t="s">
        <v>227</v>
      </c>
      <c r="C560" t="s">
        <v>741</v>
      </c>
      <c r="D560" t="s">
        <v>742</v>
      </c>
      <c r="E560" t="s">
        <v>670</v>
      </c>
    </row>
    <row r="561" spans="1:5" x14ac:dyDescent="0.2">
      <c r="A561">
        <v>197</v>
      </c>
      <c r="B561" t="s">
        <v>227</v>
      </c>
      <c r="C561" t="s">
        <v>743</v>
      </c>
      <c r="D561" t="s">
        <v>744</v>
      </c>
      <c r="E561" t="s">
        <v>670</v>
      </c>
    </row>
    <row r="562" spans="1:5" x14ac:dyDescent="0.2">
      <c r="A562">
        <v>206</v>
      </c>
      <c r="B562" t="s">
        <v>227</v>
      </c>
      <c r="C562" t="s">
        <v>768</v>
      </c>
      <c r="D562" t="s">
        <v>769</v>
      </c>
      <c r="E562" t="s">
        <v>670</v>
      </c>
    </row>
    <row r="563" spans="1:5" x14ac:dyDescent="0.2">
      <c r="A563">
        <v>207</v>
      </c>
      <c r="B563" t="s">
        <v>227</v>
      </c>
      <c r="C563" t="s">
        <v>770</v>
      </c>
      <c r="D563" t="s">
        <v>771</v>
      </c>
      <c r="E563" t="s">
        <v>670</v>
      </c>
    </row>
    <row r="564" spans="1:5" x14ac:dyDescent="0.2">
      <c r="A564">
        <v>208</v>
      </c>
      <c r="B564" t="s">
        <v>227</v>
      </c>
      <c r="C564" t="s">
        <v>772</v>
      </c>
      <c r="D564" t="s">
        <v>773</v>
      </c>
      <c r="E564" t="s">
        <v>670</v>
      </c>
    </row>
    <row r="565" spans="1:5" x14ac:dyDescent="0.2">
      <c r="A565">
        <v>209</v>
      </c>
      <c r="B565" t="s">
        <v>227</v>
      </c>
      <c r="C565" t="s">
        <v>774</v>
      </c>
      <c r="D565" t="s">
        <v>775</v>
      </c>
      <c r="E565" t="s">
        <v>670</v>
      </c>
    </row>
    <row r="566" spans="1:5" x14ac:dyDescent="0.2">
      <c r="A566">
        <v>210</v>
      </c>
      <c r="B566" t="s">
        <v>227</v>
      </c>
      <c r="C566" t="s">
        <v>776</v>
      </c>
      <c r="D566" t="s">
        <v>777</v>
      </c>
      <c r="E566" t="s">
        <v>670</v>
      </c>
    </row>
    <row r="567" spans="1:5" x14ac:dyDescent="0.2">
      <c r="A567">
        <v>219</v>
      </c>
      <c r="B567" t="s">
        <v>227</v>
      </c>
      <c r="C567" t="s">
        <v>801</v>
      </c>
      <c r="D567" t="s">
        <v>802</v>
      </c>
      <c r="E567" t="s">
        <v>670</v>
      </c>
    </row>
    <row r="568" spans="1:5" x14ac:dyDescent="0.2">
      <c r="A568">
        <v>220</v>
      </c>
      <c r="B568" t="s">
        <v>227</v>
      </c>
      <c r="C568" t="s">
        <v>803</v>
      </c>
      <c r="D568" t="s">
        <v>804</v>
      </c>
      <c r="E568" t="s">
        <v>670</v>
      </c>
    </row>
    <row r="569" spans="1:5" x14ac:dyDescent="0.2">
      <c r="A569">
        <v>221</v>
      </c>
      <c r="B569" t="s">
        <v>227</v>
      </c>
      <c r="C569" t="s">
        <v>805</v>
      </c>
      <c r="D569" t="s">
        <v>806</v>
      </c>
      <c r="E569" t="s">
        <v>670</v>
      </c>
    </row>
    <row r="570" spans="1:5" x14ac:dyDescent="0.2">
      <c r="A570">
        <v>222</v>
      </c>
      <c r="B570" t="s">
        <v>227</v>
      </c>
      <c r="C570" t="s">
        <v>807</v>
      </c>
      <c r="D570" t="s">
        <v>808</v>
      </c>
      <c r="E570" t="s">
        <v>670</v>
      </c>
    </row>
    <row r="571" spans="1:5" x14ac:dyDescent="0.2">
      <c r="A571">
        <v>223</v>
      </c>
      <c r="B571" t="s">
        <v>227</v>
      </c>
      <c r="C571" t="s">
        <v>809</v>
      </c>
      <c r="D571" t="s">
        <v>810</v>
      </c>
      <c r="E571" t="s">
        <v>670</v>
      </c>
    </row>
    <row r="572" spans="1:5" x14ac:dyDescent="0.2">
      <c r="A572">
        <v>232</v>
      </c>
      <c r="B572" t="s">
        <v>227</v>
      </c>
      <c r="C572" t="s">
        <v>834</v>
      </c>
      <c r="D572" t="s">
        <v>835</v>
      </c>
      <c r="E572" t="s">
        <v>670</v>
      </c>
    </row>
    <row r="573" spans="1:5" x14ac:dyDescent="0.2">
      <c r="A573">
        <v>233</v>
      </c>
      <c r="B573" t="s">
        <v>227</v>
      </c>
      <c r="C573" t="s">
        <v>836</v>
      </c>
      <c r="D573" t="s">
        <v>837</v>
      </c>
      <c r="E573" t="s">
        <v>670</v>
      </c>
    </row>
    <row r="574" spans="1:5" x14ac:dyDescent="0.2">
      <c r="A574">
        <v>234</v>
      </c>
      <c r="B574" t="s">
        <v>227</v>
      </c>
      <c r="C574" t="s">
        <v>838</v>
      </c>
      <c r="D574" t="s">
        <v>839</v>
      </c>
      <c r="E574" t="s">
        <v>670</v>
      </c>
    </row>
    <row r="575" spans="1:5" x14ac:dyDescent="0.2">
      <c r="A575">
        <v>235</v>
      </c>
      <c r="B575" t="s">
        <v>227</v>
      </c>
      <c r="C575" t="s">
        <v>840</v>
      </c>
      <c r="D575" t="s">
        <v>841</v>
      </c>
      <c r="E575" t="s">
        <v>670</v>
      </c>
    </row>
    <row r="576" spans="1:5" x14ac:dyDescent="0.2">
      <c r="A576">
        <v>236</v>
      </c>
      <c r="B576" t="s">
        <v>227</v>
      </c>
      <c r="C576" t="s">
        <v>842</v>
      </c>
      <c r="D576" t="s">
        <v>843</v>
      </c>
      <c r="E576" t="s">
        <v>670</v>
      </c>
    </row>
    <row r="577" spans="1:5" x14ac:dyDescent="0.2">
      <c r="A577">
        <v>245</v>
      </c>
      <c r="B577" t="s">
        <v>227</v>
      </c>
      <c r="C577" t="s">
        <v>867</v>
      </c>
      <c r="D577" t="s">
        <v>868</v>
      </c>
      <c r="E577" t="s">
        <v>670</v>
      </c>
    </row>
    <row r="578" spans="1:5" x14ac:dyDescent="0.2">
      <c r="A578">
        <v>246</v>
      </c>
      <c r="B578" t="s">
        <v>227</v>
      </c>
      <c r="C578" t="s">
        <v>869</v>
      </c>
      <c r="D578" t="s">
        <v>870</v>
      </c>
      <c r="E578" t="s">
        <v>670</v>
      </c>
    </row>
    <row r="579" spans="1:5" x14ac:dyDescent="0.2">
      <c r="A579">
        <v>247</v>
      </c>
      <c r="B579" t="s">
        <v>227</v>
      </c>
      <c r="C579" t="s">
        <v>871</v>
      </c>
      <c r="D579" t="s">
        <v>872</v>
      </c>
      <c r="E579" t="s">
        <v>670</v>
      </c>
    </row>
    <row r="580" spans="1:5" x14ac:dyDescent="0.2">
      <c r="A580">
        <v>248</v>
      </c>
      <c r="B580" t="s">
        <v>227</v>
      </c>
      <c r="C580" t="s">
        <v>873</v>
      </c>
      <c r="D580" t="s">
        <v>874</v>
      </c>
      <c r="E580" t="s">
        <v>670</v>
      </c>
    </row>
    <row r="581" spans="1:5" x14ac:dyDescent="0.2">
      <c r="A581">
        <v>249</v>
      </c>
      <c r="B581" t="s">
        <v>227</v>
      </c>
      <c r="C581" t="s">
        <v>875</v>
      </c>
      <c r="D581" t="s">
        <v>876</v>
      </c>
      <c r="E581" t="s">
        <v>670</v>
      </c>
    </row>
    <row r="582" spans="1:5" x14ac:dyDescent="0.2">
      <c r="A582">
        <v>258</v>
      </c>
      <c r="B582" t="s">
        <v>227</v>
      </c>
      <c r="C582" t="s">
        <v>900</v>
      </c>
      <c r="D582" t="s">
        <v>901</v>
      </c>
      <c r="E582" t="s">
        <v>670</v>
      </c>
    </row>
    <row r="583" spans="1:5" x14ac:dyDescent="0.2">
      <c r="A583">
        <v>259</v>
      </c>
      <c r="B583" t="s">
        <v>227</v>
      </c>
      <c r="C583" t="s">
        <v>902</v>
      </c>
      <c r="D583" t="s">
        <v>903</v>
      </c>
      <c r="E583" t="s">
        <v>670</v>
      </c>
    </row>
    <row r="584" spans="1:5" x14ac:dyDescent="0.2">
      <c r="A584">
        <v>260</v>
      </c>
      <c r="B584" t="s">
        <v>227</v>
      </c>
      <c r="C584" t="s">
        <v>904</v>
      </c>
      <c r="D584" t="s">
        <v>905</v>
      </c>
      <c r="E584" t="s">
        <v>670</v>
      </c>
    </row>
    <row r="585" spans="1:5" x14ac:dyDescent="0.2">
      <c r="A585">
        <v>261</v>
      </c>
      <c r="B585" t="s">
        <v>227</v>
      </c>
      <c r="C585" t="s">
        <v>906</v>
      </c>
      <c r="D585" t="s">
        <v>907</v>
      </c>
      <c r="E585" t="s">
        <v>670</v>
      </c>
    </row>
    <row r="586" spans="1:5" x14ac:dyDescent="0.2">
      <c r="A586">
        <v>262</v>
      </c>
      <c r="B586" t="s">
        <v>227</v>
      </c>
      <c r="C586" t="s">
        <v>908</v>
      </c>
      <c r="D586" t="s">
        <v>909</v>
      </c>
      <c r="E586" t="s">
        <v>670</v>
      </c>
    </row>
    <row r="587" spans="1:5" x14ac:dyDescent="0.2">
      <c r="A587">
        <v>271</v>
      </c>
      <c r="B587" t="s">
        <v>227</v>
      </c>
      <c r="C587" t="s">
        <v>933</v>
      </c>
      <c r="D587" t="s">
        <v>934</v>
      </c>
      <c r="E587" t="s">
        <v>670</v>
      </c>
    </row>
    <row r="588" spans="1:5" x14ac:dyDescent="0.2">
      <c r="A588">
        <v>272</v>
      </c>
      <c r="B588" t="s">
        <v>227</v>
      </c>
      <c r="C588" t="s">
        <v>935</v>
      </c>
      <c r="D588" t="s">
        <v>936</v>
      </c>
      <c r="E588" t="s">
        <v>670</v>
      </c>
    </row>
    <row r="589" spans="1:5" x14ac:dyDescent="0.2">
      <c r="A589">
        <v>273</v>
      </c>
      <c r="B589" t="s">
        <v>227</v>
      </c>
      <c r="C589" t="s">
        <v>937</v>
      </c>
      <c r="D589" t="s">
        <v>938</v>
      </c>
      <c r="E589" t="s">
        <v>670</v>
      </c>
    </row>
    <row r="590" spans="1:5" x14ac:dyDescent="0.2">
      <c r="A590">
        <v>274</v>
      </c>
      <c r="B590" t="s">
        <v>227</v>
      </c>
      <c r="C590" t="s">
        <v>939</v>
      </c>
      <c r="D590" t="s">
        <v>940</v>
      </c>
      <c r="E590" t="s">
        <v>670</v>
      </c>
    </row>
    <row r="591" spans="1:5" x14ac:dyDescent="0.2">
      <c r="A591">
        <v>275</v>
      </c>
      <c r="B591" t="s">
        <v>227</v>
      </c>
      <c r="C591" t="s">
        <v>941</v>
      </c>
      <c r="D591" t="s">
        <v>942</v>
      </c>
      <c r="E591" t="s">
        <v>670</v>
      </c>
    </row>
    <row r="592" spans="1:5" x14ac:dyDescent="0.2">
      <c r="A592">
        <v>284</v>
      </c>
      <c r="B592" t="s">
        <v>227</v>
      </c>
      <c r="C592" t="s">
        <v>966</v>
      </c>
      <c r="D592" t="s">
        <v>967</v>
      </c>
      <c r="E592" t="s">
        <v>670</v>
      </c>
    </row>
    <row r="593" spans="1:5" x14ac:dyDescent="0.2">
      <c r="A593">
        <v>285</v>
      </c>
      <c r="B593" t="s">
        <v>227</v>
      </c>
      <c r="C593" t="s">
        <v>968</v>
      </c>
      <c r="D593" t="s">
        <v>969</v>
      </c>
      <c r="E593" t="s">
        <v>670</v>
      </c>
    </row>
    <row r="594" spans="1:5" x14ac:dyDescent="0.2">
      <c r="A594">
        <v>286</v>
      </c>
      <c r="B594" t="s">
        <v>227</v>
      </c>
      <c r="C594" t="s">
        <v>970</v>
      </c>
      <c r="D594" t="s">
        <v>971</v>
      </c>
      <c r="E594" t="s">
        <v>670</v>
      </c>
    </row>
    <row r="595" spans="1:5" x14ac:dyDescent="0.2">
      <c r="A595">
        <v>287</v>
      </c>
      <c r="B595" t="s">
        <v>227</v>
      </c>
      <c r="C595" t="s">
        <v>972</v>
      </c>
      <c r="D595" t="s">
        <v>973</v>
      </c>
      <c r="E595" t="s">
        <v>670</v>
      </c>
    </row>
    <row r="596" spans="1:5" x14ac:dyDescent="0.2">
      <c r="A596">
        <v>288</v>
      </c>
      <c r="B596" t="s">
        <v>227</v>
      </c>
      <c r="C596" t="s">
        <v>974</v>
      </c>
      <c r="D596" t="s">
        <v>975</v>
      </c>
      <c r="E596" t="s">
        <v>670</v>
      </c>
    </row>
    <row r="597" spans="1:5" x14ac:dyDescent="0.2">
      <c r="A597">
        <v>297</v>
      </c>
      <c r="B597" t="s">
        <v>227</v>
      </c>
      <c r="C597" t="s">
        <v>999</v>
      </c>
      <c r="D597" t="s">
        <v>1000</v>
      </c>
      <c r="E597" t="s">
        <v>670</v>
      </c>
    </row>
    <row r="598" spans="1:5" x14ac:dyDescent="0.2">
      <c r="A598">
        <v>298</v>
      </c>
      <c r="B598" t="s">
        <v>227</v>
      </c>
      <c r="C598" t="s">
        <v>1001</v>
      </c>
      <c r="D598" t="s">
        <v>1002</v>
      </c>
      <c r="E598" t="s">
        <v>670</v>
      </c>
    </row>
    <row r="599" spans="1:5" x14ac:dyDescent="0.2">
      <c r="A599">
        <v>299</v>
      </c>
      <c r="B599" t="s">
        <v>227</v>
      </c>
      <c r="C599" t="s">
        <v>1003</v>
      </c>
      <c r="D599" t="s">
        <v>1004</v>
      </c>
      <c r="E599" t="s">
        <v>670</v>
      </c>
    </row>
    <row r="600" spans="1:5" x14ac:dyDescent="0.2">
      <c r="A600">
        <v>300</v>
      </c>
      <c r="B600" t="s">
        <v>227</v>
      </c>
      <c r="C600" t="s">
        <v>1005</v>
      </c>
      <c r="D600" t="s">
        <v>1006</v>
      </c>
      <c r="E600" t="s">
        <v>670</v>
      </c>
    </row>
    <row r="601" spans="1:5" x14ac:dyDescent="0.2">
      <c r="A601">
        <v>301</v>
      </c>
      <c r="B601" t="s">
        <v>227</v>
      </c>
      <c r="C601" t="s">
        <v>1007</v>
      </c>
      <c r="D601" t="s">
        <v>1008</v>
      </c>
      <c r="E601" t="s">
        <v>670</v>
      </c>
    </row>
    <row r="602" spans="1:5" x14ac:dyDescent="0.2">
      <c r="A602">
        <v>310</v>
      </c>
      <c r="B602" t="s">
        <v>227</v>
      </c>
      <c r="C602" t="s">
        <v>1032</v>
      </c>
      <c r="D602" t="s">
        <v>1033</v>
      </c>
      <c r="E602" t="s">
        <v>670</v>
      </c>
    </row>
    <row r="603" spans="1:5" x14ac:dyDescent="0.2">
      <c r="A603">
        <v>311</v>
      </c>
      <c r="B603" t="s">
        <v>227</v>
      </c>
      <c r="C603" t="s">
        <v>1034</v>
      </c>
      <c r="D603" t="s">
        <v>1035</v>
      </c>
      <c r="E603" t="s">
        <v>670</v>
      </c>
    </row>
    <row r="604" spans="1:5" x14ac:dyDescent="0.2">
      <c r="A604">
        <v>312</v>
      </c>
      <c r="B604" t="s">
        <v>227</v>
      </c>
      <c r="C604" t="s">
        <v>1036</v>
      </c>
      <c r="D604" t="s">
        <v>1037</v>
      </c>
      <c r="E604" t="s">
        <v>670</v>
      </c>
    </row>
    <row r="605" spans="1:5" x14ac:dyDescent="0.2">
      <c r="A605">
        <v>313</v>
      </c>
      <c r="B605" t="s">
        <v>227</v>
      </c>
      <c r="C605" t="s">
        <v>1038</v>
      </c>
      <c r="D605" t="s">
        <v>1039</v>
      </c>
      <c r="E605" t="s">
        <v>670</v>
      </c>
    </row>
    <row r="606" spans="1:5" x14ac:dyDescent="0.2">
      <c r="A606">
        <v>314</v>
      </c>
      <c r="B606" t="s">
        <v>227</v>
      </c>
      <c r="C606" t="s">
        <v>1040</v>
      </c>
      <c r="D606" t="s">
        <v>1041</v>
      </c>
      <c r="E606" t="s">
        <v>670</v>
      </c>
    </row>
    <row r="607" spans="1:5" x14ac:dyDescent="0.2">
      <c r="A607">
        <v>323</v>
      </c>
      <c r="B607" t="s">
        <v>227</v>
      </c>
      <c r="C607" t="s">
        <v>1065</v>
      </c>
      <c r="D607" t="s">
        <v>1066</v>
      </c>
      <c r="E607" t="s">
        <v>670</v>
      </c>
    </row>
    <row r="608" spans="1:5" x14ac:dyDescent="0.2">
      <c r="A608">
        <v>324</v>
      </c>
      <c r="B608" t="s">
        <v>227</v>
      </c>
      <c r="C608" t="s">
        <v>1067</v>
      </c>
      <c r="D608" t="s">
        <v>1068</v>
      </c>
      <c r="E608" t="s">
        <v>670</v>
      </c>
    </row>
    <row r="609" spans="1:5" x14ac:dyDescent="0.2">
      <c r="A609">
        <v>325</v>
      </c>
      <c r="B609" t="s">
        <v>227</v>
      </c>
      <c r="C609" t="s">
        <v>1069</v>
      </c>
      <c r="D609" t="s">
        <v>1070</v>
      </c>
      <c r="E609" t="s">
        <v>670</v>
      </c>
    </row>
    <row r="610" spans="1:5" x14ac:dyDescent="0.2">
      <c r="A610">
        <v>326</v>
      </c>
      <c r="B610" t="s">
        <v>227</v>
      </c>
      <c r="C610" t="s">
        <v>1071</v>
      </c>
      <c r="D610" t="s">
        <v>1072</v>
      </c>
      <c r="E610" t="s">
        <v>670</v>
      </c>
    </row>
    <row r="611" spans="1:5" x14ac:dyDescent="0.2">
      <c r="A611">
        <v>327</v>
      </c>
      <c r="B611" t="s">
        <v>227</v>
      </c>
      <c r="C611" t="s">
        <v>1073</v>
      </c>
      <c r="D611" t="s">
        <v>1074</v>
      </c>
      <c r="E611" t="s">
        <v>670</v>
      </c>
    </row>
    <row r="612" spans="1:5" x14ac:dyDescent="0.2">
      <c r="A612">
        <v>336</v>
      </c>
      <c r="B612" t="s">
        <v>227</v>
      </c>
      <c r="C612" t="s">
        <v>1098</v>
      </c>
      <c r="D612" t="s">
        <v>1099</v>
      </c>
      <c r="E612" t="s">
        <v>670</v>
      </c>
    </row>
    <row r="613" spans="1:5" x14ac:dyDescent="0.2">
      <c r="A613">
        <v>337</v>
      </c>
      <c r="B613" t="s">
        <v>227</v>
      </c>
      <c r="C613" t="s">
        <v>1100</v>
      </c>
      <c r="D613" t="s">
        <v>1101</v>
      </c>
      <c r="E613" t="s">
        <v>670</v>
      </c>
    </row>
    <row r="614" spans="1:5" x14ac:dyDescent="0.2">
      <c r="A614">
        <v>338</v>
      </c>
      <c r="B614" t="s">
        <v>227</v>
      </c>
      <c r="C614" t="s">
        <v>1102</v>
      </c>
      <c r="D614" t="s">
        <v>1103</v>
      </c>
      <c r="E614" t="s">
        <v>670</v>
      </c>
    </row>
    <row r="615" spans="1:5" x14ac:dyDescent="0.2">
      <c r="A615">
        <v>339</v>
      </c>
      <c r="B615" t="s">
        <v>227</v>
      </c>
      <c r="C615" t="s">
        <v>1104</v>
      </c>
      <c r="D615" t="s">
        <v>1105</v>
      </c>
      <c r="E615" t="s">
        <v>670</v>
      </c>
    </row>
    <row r="616" spans="1:5" x14ac:dyDescent="0.2">
      <c r="A616">
        <v>340</v>
      </c>
      <c r="B616" t="s">
        <v>227</v>
      </c>
      <c r="C616" t="s">
        <v>1106</v>
      </c>
      <c r="D616" t="s">
        <v>1107</v>
      </c>
      <c r="E616" t="s">
        <v>670</v>
      </c>
    </row>
    <row r="617" spans="1:5" x14ac:dyDescent="0.2">
      <c r="A617">
        <v>349</v>
      </c>
      <c r="B617" t="s">
        <v>227</v>
      </c>
      <c r="C617" t="s">
        <v>1131</v>
      </c>
      <c r="D617" t="s">
        <v>1132</v>
      </c>
      <c r="E617" t="s">
        <v>670</v>
      </c>
    </row>
    <row r="618" spans="1:5" x14ac:dyDescent="0.2">
      <c r="A618">
        <v>350</v>
      </c>
      <c r="B618" t="s">
        <v>227</v>
      </c>
      <c r="C618" t="s">
        <v>1133</v>
      </c>
      <c r="D618" t="s">
        <v>1134</v>
      </c>
      <c r="E618" t="s">
        <v>670</v>
      </c>
    </row>
    <row r="619" spans="1:5" x14ac:dyDescent="0.2">
      <c r="A619">
        <v>351</v>
      </c>
      <c r="B619" t="s">
        <v>227</v>
      </c>
      <c r="C619" t="s">
        <v>1135</v>
      </c>
      <c r="D619" t="s">
        <v>1136</v>
      </c>
      <c r="E619" t="s">
        <v>670</v>
      </c>
    </row>
    <row r="620" spans="1:5" x14ac:dyDescent="0.2">
      <c r="A620">
        <v>352</v>
      </c>
      <c r="B620" t="s">
        <v>227</v>
      </c>
      <c r="C620" t="s">
        <v>1137</v>
      </c>
      <c r="D620" t="s">
        <v>1138</v>
      </c>
      <c r="E620" t="s">
        <v>670</v>
      </c>
    </row>
    <row r="621" spans="1:5" x14ac:dyDescent="0.2">
      <c r="A621">
        <v>353</v>
      </c>
      <c r="B621" t="s">
        <v>227</v>
      </c>
      <c r="C621" t="s">
        <v>1139</v>
      </c>
      <c r="D621" t="s">
        <v>1140</v>
      </c>
      <c r="E621" t="s">
        <v>670</v>
      </c>
    </row>
    <row r="622" spans="1:5" x14ac:dyDescent="0.2">
      <c r="A622">
        <v>362</v>
      </c>
      <c r="B622" t="s">
        <v>227</v>
      </c>
      <c r="C622" t="s">
        <v>1164</v>
      </c>
      <c r="D622" t="s">
        <v>1165</v>
      </c>
      <c r="E622" t="s">
        <v>670</v>
      </c>
    </row>
    <row r="623" spans="1:5" x14ac:dyDescent="0.2">
      <c r="A623">
        <v>363</v>
      </c>
      <c r="B623" t="s">
        <v>227</v>
      </c>
      <c r="C623" t="s">
        <v>1166</v>
      </c>
      <c r="D623" t="s">
        <v>1167</v>
      </c>
      <c r="E623" t="s">
        <v>670</v>
      </c>
    </row>
    <row r="624" spans="1:5" x14ac:dyDescent="0.2">
      <c r="A624">
        <v>364</v>
      </c>
      <c r="B624" t="s">
        <v>227</v>
      </c>
      <c r="C624" t="s">
        <v>1168</v>
      </c>
      <c r="D624" t="s">
        <v>1169</v>
      </c>
      <c r="E624" t="s">
        <v>670</v>
      </c>
    </row>
    <row r="625" spans="1:5" x14ac:dyDescent="0.2">
      <c r="A625">
        <v>365</v>
      </c>
      <c r="B625" t="s">
        <v>227</v>
      </c>
      <c r="C625" t="s">
        <v>1170</v>
      </c>
      <c r="D625" t="s">
        <v>1171</v>
      </c>
      <c r="E625" t="s">
        <v>670</v>
      </c>
    </row>
    <row r="626" spans="1:5" x14ac:dyDescent="0.2">
      <c r="A626">
        <v>366</v>
      </c>
      <c r="B626" t="s">
        <v>227</v>
      </c>
      <c r="C626" t="s">
        <v>1172</v>
      </c>
      <c r="D626" t="s">
        <v>1173</v>
      </c>
      <c r="E626" t="s">
        <v>670</v>
      </c>
    </row>
    <row r="627" spans="1:5" x14ac:dyDescent="0.2">
      <c r="A627">
        <v>375</v>
      </c>
      <c r="B627" t="s">
        <v>227</v>
      </c>
      <c r="C627" t="s">
        <v>1197</v>
      </c>
      <c r="D627" t="s">
        <v>1198</v>
      </c>
      <c r="E627" t="s">
        <v>670</v>
      </c>
    </row>
    <row r="628" spans="1:5" x14ac:dyDescent="0.2">
      <c r="A628">
        <v>376</v>
      </c>
      <c r="B628" t="s">
        <v>227</v>
      </c>
      <c r="C628" t="s">
        <v>1199</v>
      </c>
      <c r="D628" t="s">
        <v>1200</v>
      </c>
      <c r="E628" t="s">
        <v>670</v>
      </c>
    </row>
    <row r="629" spans="1:5" x14ac:dyDescent="0.2">
      <c r="A629">
        <v>377</v>
      </c>
      <c r="B629" t="s">
        <v>227</v>
      </c>
      <c r="C629" t="s">
        <v>1201</v>
      </c>
      <c r="D629" t="s">
        <v>1202</v>
      </c>
      <c r="E629" t="s">
        <v>670</v>
      </c>
    </row>
    <row r="630" spans="1:5" x14ac:dyDescent="0.2">
      <c r="A630">
        <v>378</v>
      </c>
      <c r="B630" t="s">
        <v>227</v>
      </c>
      <c r="C630" t="s">
        <v>1203</v>
      </c>
      <c r="D630" t="s">
        <v>1204</v>
      </c>
      <c r="E630" t="s">
        <v>670</v>
      </c>
    </row>
    <row r="631" spans="1:5" x14ac:dyDescent="0.2">
      <c r="A631">
        <v>379</v>
      </c>
      <c r="B631" t="s">
        <v>227</v>
      </c>
      <c r="C631" t="s">
        <v>1205</v>
      </c>
      <c r="D631" t="s">
        <v>1206</v>
      </c>
      <c r="E631" t="s">
        <v>670</v>
      </c>
    </row>
    <row r="632" spans="1:5" x14ac:dyDescent="0.2">
      <c r="A632">
        <v>388</v>
      </c>
      <c r="B632" t="s">
        <v>227</v>
      </c>
      <c r="C632" t="s">
        <v>1230</v>
      </c>
      <c r="D632" t="s">
        <v>1231</v>
      </c>
      <c r="E632" t="s">
        <v>670</v>
      </c>
    </row>
    <row r="633" spans="1:5" x14ac:dyDescent="0.2">
      <c r="A633">
        <v>389</v>
      </c>
      <c r="B633" t="s">
        <v>227</v>
      </c>
      <c r="C633" t="s">
        <v>1232</v>
      </c>
      <c r="D633" t="s">
        <v>1233</v>
      </c>
      <c r="E633" t="s">
        <v>670</v>
      </c>
    </row>
    <row r="634" spans="1:5" x14ac:dyDescent="0.2">
      <c r="A634">
        <v>390</v>
      </c>
      <c r="B634" t="s">
        <v>227</v>
      </c>
      <c r="C634" t="s">
        <v>1234</v>
      </c>
      <c r="D634" t="s">
        <v>1235</v>
      </c>
      <c r="E634" t="s">
        <v>670</v>
      </c>
    </row>
    <row r="635" spans="1:5" x14ac:dyDescent="0.2">
      <c r="A635">
        <v>391</v>
      </c>
      <c r="B635" t="s">
        <v>227</v>
      </c>
      <c r="C635" t="s">
        <v>1236</v>
      </c>
      <c r="D635" t="s">
        <v>1237</v>
      </c>
      <c r="E635" t="s">
        <v>670</v>
      </c>
    </row>
    <row r="636" spans="1:5" x14ac:dyDescent="0.2">
      <c r="A636">
        <v>392</v>
      </c>
      <c r="B636" t="s">
        <v>227</v>
      </c>
      <c r="C636" t="s">
        <v>1238</v>
      </c>
      <c r="D636" t="s">
        <v>1239</v>
      </c>
      <c r="E636" t="s">
        <v>670</v>
      </c>
    </row>
    <row r="637" spans="1:5" x14ac:dyDescent="0.2">
      <c r="A637">
        <v>401</v>
      </c>
      <c r="B637" t="s">
        <v>227</v>
      </c>
      <c r="C637" t="s">
        <v>1263</v>
      </c>
      <c r="D637" t="s">
        <v>1264</v>
      </c>
      <c r="E637" t="s">
        <v>670</v>
      </c>
    </row>
    <row r="638" spans="1:5" x14ac:dyDescent="0.2">
      <c r="A638">
        <v>402</v>
      </c>
      <c r="B638" t="s">
        <v>227</v>
      </c>
      <c r="C638" t="s">
        <v>1265</v>
      </c>
      <c r="D638" t="s">
        <v>1266</v>
      </c>
      <c r="E638" t="s">
        <v>670</v>
      </c>
    </row>
    <row r="639" spans="1:5" x14ac:dyDescent="0.2">
      <c r="A639">
        <v>403</v>
      </c>
      <c r="B639" t="s">
        <v>227</v>
      </c>
      <c r="C639" t="s">
        <v>1267</v>
      </c>
      <c r="D639" t="s">
        <v>1268</v>
      </c>
      <c r="E639" t="s">
        <v>670</v>
      </c>
    </row>
    <row r="640" spans="1:5" x14ac:dyDescent="0.2">
      <c r="A640">
        <v>404</v>
      </c>
      <c r="B640" t="s">
        <v>227</v>
      </c>
      <c r="C640" t="s">
        <v>1269</v>
      </c>
      <c r="D640" t="s">
        <v>1270</v>
      </c>
      <c r="E640" t="s">
        <v>670</v>
      </c>
    </row>
    <row r="641" spans="1:5" x14ac:dyDescent="0.2">
      <c r="A641">
        <v>405</v>
      </c>
      <c r="B641" t="s">
        <v>227</v>
      </c>
      <c r="C641" t="s">
        <v>1271</v>
      </c>
      <c r="D641" t="s">
        <v>1272</v>
      </c>
      <c r="E641" t="s">
        <v>670</v>
      </c>
    </row>
    <row r="642" spans="1:5" x14ac:dyDescent="0.2">
      <c r="A642">
        <v>414</v>
      </c>
      <c r="B642" t="s">
        <v>227</v>
      </c>
      <c r="C642" t="s">
        <v>1296</v>
      </c>
      <c r="D642" t="s">
        <v>1297</v>
      </c>
      <c r="E642" t="s">
        <v>670</v>
      </c>
    </row>
    <row r="643" spans="1:5" x14ac:dyDescent="0.2">
      <c r="A643">
        <v>415</v>
      </c>
      <c r="B643" t="s">
        <v>227</v>
      </c>
      <c r="C643" t="s">
        <v>1298</v>
      </c>
      <c r="D643" t="s">
        <v>1299</v>
      </c>
      <c r="E643" t="s">
        <v>670</v>
      </c>
    </row>
    <row r="644" spans="1:5" x14ac:dyDescent="0.2">
      <c r="A644">
        <v>416</v>
      </c>
      <c r="B644" t="s">
        <v>227</v>
      </c>
      <c r="C644" t="s">
        <v>1300</v>
      </c>
      <c r="D644" t="s">
        <v>1301</v>
      </c>
      <c r="E644" t="s">
        <v>670</v>
      </c>
    </row>
    <row r="645" spans="1:5" x14ac:dyDescent="0.2">
      <c r="A645">
        <v>417</v>
      </c>
      <c r="B645" t="s">
        <v>227</v>
      </c>
      <c r="C645" t="s">
        <v>1302</v>
      </c>
      <c r="D645" t="s">
        <v>1303</v>
      </c>
      <c r="E645" t="s">
        <v>670</v>
      </c>
    </row>
    <row r="646" spans="1:5" x14ac:dyDescent="0.2">
      <c r="A646">
        <v>418</v>
      </c>
      <c r="B646" t="s">
        <v>227</v>
      </c>
      <c r="C646" t="s">
        <v>1304</v>
      </c>
      <c r="D646" t="s">
        <v>1305</v>
      </c>
      <c r="E646" t="s">
        <v>670</v>
      </c>
    </row>
    <row r="647" spans="1:5" x14ac:dyDescent="0.2">
      <c r="A647">
        <v>427</v>
      </c>
      <c r="B647" t="s">
        <v>227</v>
      </c>
      <c r="C647" t="s">
        <v>1329</v>
      </c>
      <c r="D647" t="s">
        <v>1330</v>
      </c>
      <c r="E647" t="s">
        <v>670</v>
      </c>
    </row>
    <row r="648" spans="1:5" x14ac:dyDescent="0.2">
      <c r="A648">
        <v>428</v>
      </c>
      <c r="B648" t="s">
        <v>227</v>
      </c>
      <c r="C648" t="s">
        <v>1331</v>
      </c>
      <c r="D648" t="s">
        <v>1332</v>
      </c>
      <c r="E648" t="s">
        <v>670</v>
      </c>
    </row>
    <row r="649" spans="1:5" x14ac:dyDescent="0.2">
      <c r="A649">
        <v>429</v>
      </c>
      <c r="B649" t="s">
        <v>227</v>
      </c>
      <c r="C649" t="s">
        <v>1333</v>
      </c>
      <c r="D649" t="s">
        <v>1334</v>
      </c>
      <c r="E649" t="s">
        <v>670</v>
      </c>
    </row>
    <row r="650" spans="1:5" x14ac:dyDescent="0.2">
      <c r="A650">
        <v>430</v>
      </c>
      <c r="B650" t="s">
        <v>227</v>
      </c>
      <c r="C650" t="s">
        <v>1335</v>
      </c>
      <c r="D650" t="s">
        <v>1336</v>
      </c>
      <c r="E650" t="s">
        <v>670</v>
      </c>
    </row>
    <row r="651" spans="1:5" x14ac:dyDescent="0.2">
      <c r="A651">
        <v>431</v>
      </c>
      <c r="B651" t="s">
        <v>227</v>
      </c>
      <c r="C651" t="s">
        <v>1337</v>
      </c>
      <c r="D651" t="s">
        <v>1338</v>
      </c>
      <c r="E651" t="s">
        <v>670</v>
      </c>
    </row>
    <row r="652" spans="1:5" x14ac:dyDescent="0.2">
      <c r="A652">
        <v>440</v>
      </c>
      <c r="B652" t="s">
        <v>227</v>
      </c>
      <c r="C652" t="s">
        <v>1362</v>
      </c>
      <c r="D652" t="s">
        <v>1363</v>
      </c>
      <c r="E652" t="s">
        <v>670</v>
      </c>
    </row>
    <row r="653" spans="1:5" x14ac:dyDescent="0.2">
      <c r="A653">
        <v>441</v>
      </c>
      <c r="B653" t="s">
        <v>227</v>
      </c>
      <c r="C653" t="s">
        <v>1364</v>
      </c>
      <c r="D653" t="s">
        <v>1365</v>
      </c>
      <c r="E653" t="s">
        <v>670</v>
      </c>
    </row>
    <row r="654" spans="1:5" x14ac:dyDescent="0.2">
      <c r="A654">
        <v>442</v>
      </c>
      <c r="B654" t="s">
        <v>227</v>
      </c>
      <c r="C654" t="s">
        <v>1366</v>
      </c>
      <c r="D654" t="s">
        <v>1367</v>
      </c>
      <c r="E654" t="s">
        <v>670</v>
      </c>
    </row>
    <row r="655" spans="1:5" x14ac:dyDescent="0.2">
      <c r="A655">
        <v>443</v>
      </c>
      <c r="B655" t="s">
        <v>227</v>
      </c>
      <c r="C655" t="s">
        <v>1368</v>
      </c>
      <c r="D655" t="s">
        <v>1369</v>
      </c>
      <c r="E655" t="s">
        <v>670</v>
      </c>
    </row>
    <row r="656" spans="1:5" x14ac:dyDescent="0.2">
      <c r="A656">
        <v>444</v>
      </c>
      <c r="B656" t="s">
        <v>227</v>
      </c>
      <c r="C656" t="s">
        <v>1370</v>
      </c>
      <c r="D656" t="s">
        <v>1371</v>
      </c>
      <c r="E656" t="s">
        <v>670</v>
      </c>
    </row>
    <row r="657" spans="1:5" x14ac:dyDescent="0.2">
      <c r="A657">
        <v>453</v>
      </c>
      <c r="B657" t="s">
        <v>227</v>
      </c>
      <c r="C657" t="s">
        <v>1395</v>
      </c>
      <c r="D657" t="s">
        <v>1396</v>
      </c>
      <c r="E657" t="s">
        <v>670</v>
      </c>
    </row>
    <row r="658" spans="1:5" x14ac:dyDescent="0.2">
      <c r="A658">
        <v>454</v>
      </c>
      <c r="B658" t="s">
        <v>227</v>
      </c>
      <c r="C658" t="s">
        <v>1397</v>
      </c>
      <c r="D658" t="s">
        <v>1398</v>
      </c>
      <c r="E658" t="s">
        <v>670</v>
      </c>
    </row>
    <row r="659" spans="1:5" x14ac:dyDescent="0.2">
      <c r="A659">
        <v>455</v>
      </c>
      <c r="B659" t="s">
        <v>227</v>
      </c>
      <c r="C659" t="s">
        <v>1399</v>
      </c>
      <c r="D659" t="s">
        <v>1400</v>
      </c>
      <c r="E659" t="s">
        <v>670</v>
      </c>
    </row>
    <row r="660" spans="1:5" x14ac:dyDescent="0.2">
      <c r="A660">
        <v>456</v>
      </c>
      <c r="B660" t="s">
        <v>227</v>
      </c>
      <c r="C660" t="s">
        <v>1401</v>
      </c>
      <c r="D660" t="s">
        <v>1402</v>
      </c>
      <c r="E660" t="s">
        <v>670</v>
      </c>
    </row>
    <row r="661" spans="1:5" x14ac:dyDescent="0.2">
      <c r="A661">
        <v>457</v>
      </c>
      <c r="B661" t="s">
        <v>227</v>
      </c>
      <c r="C661" t="s">
        <v>1403</v>
      </c>
      <c r="D661" t="s">
        <v>1404</v>
      </c>
      <c r="E661" t="s">
        <v>670</v>
      </c>
    </row>
    <row r="662" spans="1:5" x14ac:dyDescent="0.2">
      <c r="A662">
        <v>466</v>
      </c>
      <c r="B662" t="s">
        <v>227</v>
      </c>
      <c r="C662" t="s">
        <v>1428</v>
      </c>
      <c r="D662" t="s">
        <v>1429</v>
      </c>
      <c r="E662" t="s">
        <v>670</v>
      </c>
    </row>
    <row r="663" spans="1:5" x14ac:dyDescent="0.2">
      <c r="A663">
        <v>467</v>
      </c>
      <c r="B663" t="s">
        <v>227</v>
      </c>
      <c r="C663" t="s">
        <v>1430</v>
      </c>
      <c r="D663" t="s">
        <v>1431</v>
      </c>
      <c r="E663" t="s">
        <v>670</v>
      </c>
    </row>
    <row r="664" spans="1:5" x14ac:dyDescent="0.2">
      <c r="A664">
        <v>468</v>
      </c>
      <c r="B664" t="s">
        <v>227</v>
      </c>
      <c r="C664" t="s">
        <v>1432</v>
      </c>
      <c r="D664" t="s">
        <v>1433</v>
      </c>
      <c r="E664" t="s">
        <v>670</v>
      </c>
    </row>
    <row r="665" spans="1:5" x14ac:dyDescent="0.2">
      <c r="A665">
        <v>469</v>
      </c>
      <c r="B665" t="s">
        <v>227</v>
      </c>
      <c r="C665" t="s">
        <v>1434</v>
      </c>
      <c r="D665" t="s">
        <v>1435</v>
      </c>
      <c r="E665" t="s">
        <v>670</v>
      </c>
    </row>
    <row r="666" spans="1:5" x14ac:dyDescent="0.2">
      <c r="A666">
        <v>470</v>
      </c>
      <c r="B666" t="s">
        <v>227</v>
      </c>
      <c r="C666" t="s">
        <v>1436</v>
      </c>
      <c r="D666" t="s">
        <v>1437</v>
      </c>
      <c r="E666" t="s">
        <v>670</v>
      </c>
    </row>
    <row r="667" spans="1:5" x14ac:dyDescent="0.2">
      <c r="A667">
        <v>479</v>
      </c>
      <c r="B667" t="s">
        <v>227</v>
      </c>
      <c r="C667" t="s">
        <v>1461</v>
      </c>
      <c r="D667" t="s">
        <v>1462</v>
      </c>
      <c r="E667" t="s">
        <v>670</v>
      </c>
    </row>
    <row r="668" spans="1:5" x14ac:dyDescent="0.2">
      <c r="A668">
        <v>480</v>
      </c>
      <c r="B668" t="s">
        <v>227</v>
      </c>
      <c r="C668" t="s">
        <v>1463</v>
      </c>
      <c r="D668" t="s">
        <v>1464</v>
      </c>
      <c r="E668" t="s">
        <v>670</v>
      </c>
    </row>
    <row r="669" spans="1:5" x14ac:dyDescent="0.2">
      <c r="A669">
        <v>481</v>
      </c>
      <c r="B669" t="s">
        <v>227</v>
      </c>
      <c r="C669" t="s">
        <v>1465</v>
      </c>
      <c r="D669" t="s">
        <v>1466</v>
      </c>
      <c r="E669" t="s">
        <v>670</v>
      </c>
    </row>
    <row r="670" spans="1:5" x14ac:dyDescent="0.2">
      <c r="A670">
        <v>482</v>
      </c>
      <c r="B670" t="s">
        <v>227</v>
      </c>
      <c r="C670" t="s">
        <v>1467</v>
      </c>
      <c r="D670" t="s">
        <v>1468</v>
      </c>
      <c r="E670" t="s">
        <v>670</v>
      </c>
    </row>
    <row r="671" spans="1:5" x14ac:dyDescent="0.2">
      <c r="A671">
        <v>483</v>
      </c>
      <c r="B671" t="s">
        <v>227</v>
      </c>
      <c r="C671" t="s">
        <v>1469</v>
      </c>
      <c r="D671" t="s">
        <v>1470</v>
      </c>
      <c r="E671" t="s">
        <v>670</v>
      </c>
    </row>
    <row r="672" spans="1:5" x14ac:dyDescent="0.2">
      <c r="A672">
        <v>492</v>
      </c>
      <c r="B672" t="s">
        <v>227</v>
      </c>
      <c r="C672" t="s">
        <v>1494</v>
      </c>
      <c r="D672" t="s">
        <v>1495</v>
      </c>
      <c r="E672" t="s">
        <v>670</v>
      </c>
    </row>
    <row r="673" spans="1:5" x14ac:dyDescent="0.2">
      <c r="A673">
        <v>493</v>
      </c>
      <c r="B673" t="s">
        <v>227</v>
      </c>
      <c r="C673" t="s">
        <v>1496</v>
      </c>
      <c r="D673" t="s">
        <v>1497</v>
      </c>
      <c r="E673" t="s">
        <v>670</v>
      </c>
    </row>
    <row r="674" spans="1:5" x14ac:dyDescent="0.2">
      <c r="A674">
        <v>494</v>
      </c>
      <c r="B674" t="s">
        <v>227</v>
      </c>
      <c r="C674" t="s">
        <v>1498</v>
      </c>
      <c r="D674" t="s">
        <v>1499</v>
      </c>
      <c r="E674" t="s">
        <v>670</v>
      </c>
    </row>
    <row r="675" spans="1:5" x14ac:dyDescent="0.2">
      <c r="A675">
        <v>495</v>
      </c>
      <c r="B675" t="s">
        <v>227</v>
      </c>
      <c r="C675" t="s">
        <v>1500</v>
      </c>
      <c r="D675" t="s">
        <v>1501</v>
      </c>
      <c r="E675" t="s">
        <v>670</v>
      </c>
    </row>
    <row r="676" spans="1:5" x14ac:dyDescent="0.2">
      <c r="A676">
        <v>496</v>
      </c>
      <c r="B676" t="s">
        <v>227</v>
      </c>
      <c r="C676" t="s">
        <v>1502</v>
      </c>
      <c r="D676" t="s">
        <v>1503</v>
      </c>
      <c r="E676" t="s">
        <v>670</v>
      </c>
    </row>
    <row r="677" spans="1:5" x14ac:dyDescent="0.2">
      <c r="A677">
        <v>505</v>
      </c>
      <c r="B677" t="s">
        <v>227</v>
      </c>
      <c r="C677" t="s">
        <v>1527</v>
      </c>
      <c r="D677" t="s">
        <v>1528</v>
      </c>
      <c r="E677" t="s">
        <v>670</v>
      </c>
    </row>
    <row r="678" spans="1:5" x14ac:dyDescent="0.2">
      <c r="A678">
        <v>506</v>
      </c>
      <c r="B678" t="s">
        <v>227</v>
      </c>
      <c r="C678" t="s">
        <v>1529</v>
      </c>
      <c r="D678" t="s">
        <v>1530</v>
      </c>
      <c r="E678" t="s">
        <v>670</v>
      </c>
    </row>
    <row r="679" spans="1:5" x14ac:dyDescent="0.2">
      <c r="A679">
        <v>507</v>
      </c>
      <c r="B679" t="s">
        <v>227</v>
      </c>
      <c r="C679" t="s">
        <v>1531</v>
      </c>
      <c r="D679" t="s">
        <v>1532</v>
      </c>
      <c r="E679" t="s">
        <v>670</v>
      </c>
    </row>
    <row r="680" spans="1:5" x14ac:dyDescent="0.2">
      <c r="A680">
        <v>508</v>
      </c>
      <c r="B680" t="s">
        <v>227</v>
      </c>
      <c r="C680" t="s">
        <v>1533</v>
      </c>
      <c r="D680" t="s">
        <v>1534</v>
      </c>
      <c r="E680" t="s">
        <v>670</v>
      </c>
    </row>
    <row r="681" spans="1:5" x14ac:dyDescent="0.2">
      <c r="A681">
        <v>509</v>
      </c>
      <c r="B681" t="s">
        <v>227</v>
      </c>
      <c r="C681" t="s">
        <v>1535</v>
      </c>
      <c r="D681" t="s">
        <v>1536</v>
      </c>
      <c r="E681" t="s">
        <v>670</v>
      </c>
    </row>
    <row r="682" spans="1:5" x14ac:dyDescent="0.2">
      <c r="A682">
        <v>518</v>
      </c>
      <c r="B682" t="s">
        <v>227</v>
      </c>
      <c r="C682" t="s">
        <v>1560</v>
      </c>
      <c r="D682" t="s">
        <v>1561</v>
      </c>
      <c r="E682" t="s">
        <v>670</v>
      </c>
    </row>
    <row r="683" spans="1:5" x14ac:dyDescent="0.2">
      <c r="A683">
        <v>519</v>
      </c>
      <c r="B683" t="s">
        <v>227</v>
      </c>
      <c r="C683" t="s">
        <v>1562</v>
      </c>
      <c r="D683" t="s">
        <v>1563</v>
      </c>
      <c r="E683" t="s">
        <v>670</v>
      </c>
    </row>
    <row r="684" spans="1:5" x14ac:dyDescent="0.2">
      <c r="A684">
        <v>520</v>
      </c>
      <c r="B684" t="s">
        <v>227</v>
      </c>
      <c r="C684" t="s">
        <v>1564</v>
      </c>
      <c r="D684" t="s">
        <v>1565</v>
      </c>
      <c r="E684" t="s">
        <v>670</v>
      </c>
    </row>
    <row r="685" spans="1:5" x14ac:dyDescent="0.2">
      <c r="A685">
        <v>521</v>
      </c>
      <c r="B685" t="s">
        <v>227</v>
      </c>
      <c r="C685" t="s">
        <v>1566</v>
      </c>
      <c r="D685" t="s">
        <v>1567</v>
      </c>
      <c r="E685" t="s">
        <v>670</v>
      </c>
    </row>
    <row r="686" spans="1:5" x14ac:dyDescent="0.2">
      <c r="A686">
        <v>522</v>
      </c>
      <c r="B686" t="s">
        <v>227</v>
      </c>
      <c r="C686" t="s">
        <v>1568</v>
      </c>
      <c r="D686" t="s">
        <v>1569</v>
      </c>
      <c r="E686" t="s">
        <v>670</v>
      </c>
    </row>
    <row r="687" spans="1:5" x14ac:dyDescent="0.2">
      <c r="A687">
        <v>531</v>
      </c>
      <c r="B687" t="s">
        <v>227</v>
      </c>
      <c r="C687" t="s">
        <v>1593</v>
      </c>
      <c r="D687" t="s">
        <v>1594</v>
      </c>
      <c r="E687" t="s">
        <v>670</v>
      </c>
    </row>
    <row r="688" spans="1:5" x14ac:dyDescent="0.2">
      <c r="A688">
        <v>532</v>
      </c>
      <c r="B688" t="s">
        <v>227</v>
      </c>
      <c r="C688" t="s">
        <v>1595</v>
      </c>
      <c r="D688" t="s">
        <v>1596</v>
      </c>
      <c r="E688" t="s">
        <v>670</v>
      </c>
    </row>
    <row r="689" spans="1:5" x14ac:dyDescent="0.2">
      <c r="A689">
        <v>533</v>
      </c>
      <c r="B689" t="s">
        <v>227</v>
      </c>
      <c r="C689" t="s">
        <v>1597</v>
      </c>
      <c r="D689" t="s">
        <v>1598</v>
      </c>
      <c r="E689" t="s">
        <v>670</v>
      </c>
    </row>
    <row r="690" spans="1:5" x14ac:dyDescent="0.2">
      <c r="A690">
        <v>534</v>
      </c>
      <c r="B690" t="s">
        <v>227</v>
      </c>
      <c r="C690" t="s">
        <v>1599</v>
      </c>
      <c r="D690" t="s">
        <v>1600</v>
      </c>
      <c r="E690" t="s">
        <v>670</v>
      </c>
    </row>
    <row r="691" spans="1:5" x14ac:dyDescent="0.2">
      <c r="A691">
        <v>535</v>
      </c>
      <c r="B691" t="s">
        <v>227</v>
      </c>
      <c r="C691" t="s">
        <v>1601</v>
      </c>
      <c r="D691" t="s">
        <v>1602</v>
      </c>
      <c r="E691" t="s">
        <v>670</v>
      </c>
    </row>
    <row r="692" spans="1:5" x14ac:dyDescent="0.2">
      <c r="A692">
        <v>544</v>
      </c>
      <c r="B692" t="s">
        <v>227</v>
      </c>
      <c r="C692" t="s">
        <v>1626</v>
      </c>
      <c r="D692" t="s">
        <v>1627</v>
      </c>
      <c r="E692" t="s">
        <v>670</v>
      </c>
    </row>
    <row r="693" spans="1:5" x14ac:dyDescent="0.2">
      <c r="A693">
        <v>545</v>
      </c>
      <c r="B693" t="s">
        <v>227</v>
      </c>
      <c r="C693" t="s">
        <v>1628</v>
      </c>
      <c r="D693" t="s">
        <v>1629</v>
      </c>
      <c r="E693" t="s">
        <v>670</v>
      </c>
    </row>
    <row r="694" spans="1:5" x14ac:dyDescent="0.2">
      <c r="A694">
        <v>546</v>
      </c>
      <c r="B694" t="s">
        <v>227</v>
      </c>
      <c r="C694" t="s">
        <v>1630</v>
      </c>
      <c r="D694" t="s">
        <v>1631</v>
      </c>
      <c r="E694" t="s">
        <v>670</v>
      </c>
    </row>
    <row r="695" spans="1:5" x14ac:dyDescent="0.2">
      <c r="A695">
        <v>547</v>
      </c>
      <c r="B695" t="s">
        <v>227</v>
      </c>
      <c r="C695" t="s">
        <v>1632</v>
      </c>
      <c r="D695" t="s">
        <v>1633</v>
      </c>
      <c r="E695" t="s">
        <v>670</v>
      </c>
    </row>
    <row r="696" spans="1:5" x14ac:dyDescent="0.2">
      <c r="A696">
        <v>548</v>
      </c>
      <c r="B696" t="s">
        <v>227</v>
      </c>
      <c r="C696" t="s">
        <v>1634</v>
      </c>
      <c r="D696" t="s">
        <v>1635</v>
      </c>
      <c r="E696" t="s">
        <v>670</v>
      </c>
    </row>
    <row r="697" spans="1:5" x14ac:dyDescent="0.2">
      <c r="A697">
        <v>557</v>
      </c>
      <c r="B697" t="s">
        <v>227</v>
      </c>
      <c r="C697" t="s">
        <v>1659</v>
      </c>
      <c r="D697" t="s">
        <v>1660</v>
      </c>
      <c r="E697" t="s">
        <v>670</v>
      </c>
    </row>
    <row r="698" spans="1:5" x14ac:dyDescent="0.2">
      <c r="A698">
        <v>558</v>
      </c>
      <c r="B698" t="s">
        <v>227</v>
      </c>
      <c r="C698" t="s">
        <v>1661</v>
      </c>
      <c r="D698" t="s">
        <v>1662</v>
      </c>
      <c r="E698" t="s">
        <v>670</v>
      </c>
    </row>
    <row r="699" spans="1:5" x14ac:dyDescent="0.2">
      <c r="A699">
        <v>559</v>
      </c>
      <c r="B699" t="s">
        <v>227</v>
      </c>
      <c r="C699" t="s">
        <v>1663</v>
      </c>
      <c r="D699" t="s">
        <v>1664</v>
      </c>
      <c r="E699" t="s">
        <v>670</v>
      </c>
    </row>
    <row r="700" spans="1:5" x14ac:dyDescent="0.2">
      <c r="A700">
        <v>560</v>
      </c>
      <c r="B700" t="s">
        <v>227</v>
      </c>
      <c r="C700" t="s">
        <v>1665</v>
      </c>
      <c r="D700" t="s">
        <v>1666</v>
      </c>
      <c r="E700" t="s">
        <v>670</v>
      </c>
    </row>
    <row r="701" spans="1:5" x14ac:dyDescent="0.2">
      <c r="A701">
        <v>561</v>
      </c>
      <c r="B701" t="s">
        <v>227</v>
      </c>
      <c r="C701" t="s">
        <v>1667</v>
      </c>
      <c r="D701" t="s">
        <v>1668</v>
      </c>
      <c r="E701" t="s">
        <v>670</v>
      </c>
    </row>
    <row r="702" spans="1:5" x14ac:dyDescent="0.2">
      <c r="A702">
        <v>570</v>
      </c>
      <c r="B702" t="s">
        <v>227</v>
      </c>
      <c r="C702" t="s">
        <v>1692</v>
      </c>
      <c r="D702" t="s">
        <v>1693</v>
      </c>
      <c r="E702" t="s">
        <v>670</v>
      </c>
    </row>
    <row r="703" spans="1:5" x14ac:dyDescent="0.2">
      <c r="A703">
        <v>571</v>
      </c>
      <c r="B703" t="s">
        <v>227</v>
      </c>
      <c r="C703" t="s">
        <v>1694</v>
      </c>
      <c r="D703" t="s">
        <v>1695</v>
      </c>
      <c r="E703" t="s">
        <v>670</v>
      </c>
    </row>
    <row r="704" spans="1:5" x14ac:dyDescent="0.2">
      <c r="A704">
        <v>572</v>
      </c>
      <c r="B704" t="s">
        <v>227</v>
      </c>
      <c r="C704" t="s">
        <v>1696</v>
      </c>
      <c r="D704" t="s">
        <v>1697</v>
      </c>
      <c r="E704" t="s">
        <v>670</v>
      </c>
    </row>
    <row r="705" spans="1:5" x14ac:dyDescent="0.2">
      <c r="A705">
        <v>573</v>
      </c>
      <c r="B705" t="s">
        <v>227</v>
      </c>
      <c r="C705" t="s">
        <v>1698</v>
      </c>
      <c r="D705" t="s">
        <v>1699</v>
      </c>
      <c r="E705" t="s">
        <v>670</v>
      </c>
    </row>
    <row r="706" spans="1:5" x14ac:dyDescent="0.2">
      <c r="A706">
        <v>574</v>
      </c>
      <c r="B706" t="s">
        <v>227</v>
      </c>
      <c r="C706" t="s">
        <v>1700</v>
      </c>
      <c r="D706" t="s">
        <v>1701</v>
      </c>
      <c r="E706" t="s">
        <v>670</v>
      </c>
    </row>
    <row r="707" spans="1:5" x14ac:dyDescent="0.2">
      <c r="A707">
        <v>583</v>
      </c>
      <c r="B707" t="s">
        <v>227</v>
      </c>
      <c r="C707" t="s">
        <v>1725</v>
      </c>
      <c r="D707" t="s">
        <v>1726</v>
      </c>
      <c r="E707" t="s">
        <v>670</v>
      </c>
    </row>
    <row r="708" spans="1:5" x14ac:dyDescent="0.2">
      <c r="A708">
        <v>584</v>
      </c>
      <c r="B708" t="s">
        <v>227</v>
      </c>
      <c r="C708" t="s">
        <v>1727</v>
      </c>
      <c r="D708" t="s">
        <v>1728</v>
      </c>
      <c r="E708" t="s">
        <v>670</v>
      </c>
    </row>
    <row r="709" spans="1:5" x14ac:dyDescent="0.2">
      <c r="A709">
        <v>585</v>
      </c>
      <c r="B709" t="s">
        <v>227</v>
      </c>
      <c r="C709" t="s">
        <v>1729</v>
      </c>
      <c r="D709" t="s">
        <v>1730</v>
      </c>
      <c r="E709" t="s">
        <v>670</v>
      </c>
    </row>
    <row r="710" spans="1:5" x14ac:dyDescent="0.2">
      <c r="A710">
        <v>586</v>
      </c>
      <c r="B710" t="s">
        <v>227</v>
      </c>
      <c r="C710" t="s">
        <v>1731</v>
      </c>
      <c r="D710" t="s">
        <v>1732</v>
      </c>
      <c r="E710" t="s">
        <v>670</v>
      </c>
    </row>
    <row r="711" spans="1:5" x14ac:dyDescent="0.2">
      <c r="A711">
        <v>587</v>
      </c>
      <c r="B711" t="s">
        <v>227</v>
      </c>
      <c r="C711" t="s">
        <v>1733</v>
      </c>
      <c r="D711" t="s">
        <v>1734</v>
      </c>
      <c r="E711" t="s">
        <v>670</v>
      </c>
    </row>
    <row r="712" spans="1:5" x14ac:dyDescent="0.2">
      <c r="A712">
        <v>596</v>
      </c>
      <c r="B712" t="s">
        <v>227</v>
      </c>
      <c r="C712" t="s">
        <v>1758</v>
      </c>
      <c r="D712" t="s">
        <v>1759</v>
      </c>
      <c r="E712" t="s">
        <v>670</v>
      </c>
    </row>
    <row r="713" spans="1:5" x14ac:dyDescent="0.2">
      <c r="A713">
        <v>597</v>
      </c>
      <c r="B713" t="s">
        <v>227</v>
      </c>
      <c r="C713" t="s">
        <v>1760</v>
      </c>
      <c r="D713" t="s">
        <v>1761</v>
      </c>
      <c r="E713" t="s">
        <v>670</v>
      </c>
    </row>
    <row r="714" spans="1:5" x14ac:dyDescent="0.2">
      <c r="A714">
        <v>598</v>
      </c>
      <c r="B714" t="s">
        <v>227</v>
      </c>
      <c r="C714" t="s">
        <v>1762</v>
      </c>
      <c r="D714" t="s">
        <v>1763</v>
      </c>
      <c r="E714" t="s">
        <v>670</v>
      </c>
    </row>
    <row r="715" spans="1:5" x14ac:dyDescent="0.2">
      <c r="A715">
        <v>599</v>
      </c>
      <c r="B715" t="s">
        <v>227</v>
      </c>
      <c r="C715" t="s">
        <v>1764</v>
      </c>
      <c r="D715" t="s">
        <v>1765</v>
      </c>
      <c r="E715" t="s">
        <v>670</v>
      </c>
    </row>
    <row r="716" spans="1:5" x14ac:dyDescent="0.2">
      <c r="A716">
        <v>600</v>
      </c>
      <c r="B716" t="s">
        <v>227</v>
      </c>
      <c r="C716" t="s">
        <v>1766</v>
      </c>
      <c r="D716" t="s">
        <v>1767</v>
      </c>
      <c r="E716" t="s">
        <v>670</v>
      </c>
    </row>
    <row r="717" spans="1:5" x14ac:dyDescent="0.2">
      <c r="A717">
        <v>609</v>
      </c>
      <c r="B717" t="s">
        <v>227</v>
      </c>
      <c r="C717" t="s">
        <v>1791</v>
      </c>
      <c r="D717" t="s">
        <v>1792</v>
      </c>
      <c r="E717" t="s">
        <v>670</v>
      </c>
    </row>
    <row r="718" spans="1:5" x14ac:dyDescent="0.2">
      <c r="A718">
        <v>610</v>
      </c>
      <c r="B718" t="s">
        <v>227</v>
      </c>
      <c r="C718" t="s">
        <v>1793</v>
      </c>
      <c r="D718" t="s">
        <v>1794</v>
      </c>
      <c r="E718" t="s">
        <v>670</v>
      </c>
    </row>
    <row r="719" spans="1:5" x14ac:dyDescent="0.2">
      <c r="A719">
        <v>611</v>
      </c>
      <c r="B719" t="s">
        <v>227</v>
      </c>
      <c r="C719" t="s">
        <v>1795</v>
      </c>
      <c r="D719" t="s">
        <v>1796</v>
      </c>
      <c r="E719" t="s">
        <v>670</v>
      </c>
    </row>
    <row r="720" spans="1:5" x14ac:dyDescent="0.2">
      <c r="A720">
        <v>612</v>
      </c>
      <c r="B720" t="s">
        <v>227</v>
      </c>
      <c r="C720" t="s">
        <v>1797</v>
      </c>
      <c r="D720" t="s">
        <v>1798</v>
      </c>
      <c r="E720" t="s">
        <v>670</v>
      </c>
    </row>
    <row r="721" spans="1:5" x14ac:dyDescent="0.2">
      <c r="A721">
        <v>613</v>
      </c>
      <c r="B721" t="s">
        <v>227</v>
      </c>
      <c r="C721" t="s">
        <v>1799</v>
      </c>
      <c r="D721" t="s">
        <v>1800</v>
      </c>
      <c r="E721" t="s">
        <v>670</v>
      </c>
    </row>
    <row r="722" spans="1:5" x14ac:dyDescent="0.2">
      <c r="A722">
        <v>622</v>
      </c>
      <c r="B722" t="s">
        <v>227</v>
      </c>
      <c r="C722" t="s">
        <v>1824</v>
      </c>
      <c r="D722" t="s">
        <v>1825</v>
      </c>
      <c r="E722" t="s">
        <v>670</v>
      </c>
    </row>
    <row r="723" spans="1:5" x14ac:dyDescent="0.2">
      <c r="A723">
        <v>623</v>
      </c>
      <c r="B723" t="s">
        <v>227</v>
      </c>
      <c r="C723" t="s">
        <v>1826</v>
      </c>
      <c r="D723" t="s">
        <v>1827</v>
      </c>
      <c r="E723" t="s">
        <v>670</v>
      </c>
    </row>
    <row r="724" spans="1:5" x14ac:dyDescent="0.2">
      <c r="A724">
        <v>624</v>
      </c>
      <c r="B724" t="s">
        <v>227</v>
      </c>
      <c r="C724" t="s">
        <v>1828</v>
      </c>
      <c r="D724" t="s">
        <v>1829</v>
      </c>
      <c r="E724" t="s">
        <v>670</v>
      </c>
    </row>
    <row r="725" spans="1:5" x14ac:dyDescent="0.2">
      <c r="A725">
        <v>625</v>
      </c>
      <c r="B725" t="s">
        <v>227</v>
      </c>
      <c r="C725" t="s">
        <v>1830</v>
      </c>
      <c r="D725" t="s">
        <v>1831</v>
      </c>
      <c r="E725" t="s">
        <v>670</v>
      </c>
    </row>
    <row r="726" spans="1:5" x14ac:dyDescent="0.2">
      <c r="A726">
        <v>626</v>
      </c>
      <c r="B726" t="s">
        <v>227</v>
      </c>
      <c r="C726" t="s">
        <v>1832</v>
      </c>
      <c r="D726" t="s">
        <v>1833</v>
      </c>
      <c r="E726" t="s">
        <v>670</v>
      </c>
    </row>
    <row r="727" spans="1:5" x14ac:dyDescent="0.2">
      <c r="A727">
        <v>635</v>
      </c>
      <c r="B727" t="s">
        <v>227</v>
      </c>
      <c r="C727" t="s">
        <v>1857</v>
      </c>
      <c r="D727" t="s">
        <v>1858</v>
      </c>
      <c r="E727" t="s">
        <v>670</v>
      </c>
    </row>
    <row r="728" spans="1:5" x14ac:dyDescent="0.2">
      <c r="A728">
        <v>636</v>
      </c>
      <c r="B728" t="s">
        <v>227</v>
      </c>
      <c r="C728" t="s">
        <v>1859</v>
      </c>
      <c r="D728" t="s">
        <v>1860</v>
      </c>
      <c r="E728" t="s">
        <v>670</v>
      </c>
    </row>
    <row r="729" spans="1:5" x14ac:dyDescent="0.2">
      <c r="A729">
        <v>637</v>
      </c>
      <c r="B729" t="s">
        <v>227</v>
      </c>
      <c r="C729" t="s">
        <v>1861</v>
      </c>
      <c r="D729" t="s">
        <v>1862</v>
      </c>
      <c r="E729" t="s">
        <v>670</v>
      </c>
    </row>
    <row r="730" spans="1:5" x14ac:dyDescent="0.2">
      <c r="A730">
        <v>638</v>
      </c>
      <c r="B730" t="s">
        <v>227</v>
      </c>
      <c r="C730" t="s">
        <v>1863</v>
      </c>
      <c r="D730" t="s">
        <v>1864</v>
      </c>
      <c r="E730" t="s">
        <v>670</v>
      </c>
    </row>
    <row r="731" spans="1:5" x14ac:dyDescent="0.2">
      <c r="A731">
        <v>639</v>
      </c>
      <c r="B731" t="s">
        <v>227</v>
      </c>
      <c r="C731" t="s">
        <v>1865</v>
      </c>
      <c r="D731" t="s">
        <v>1866</v>
      </c>
      <c r="E731" t="s">
        <v>670</v>
      </c>
    </row>
    <row r="732" spans="1:5" x14ac:dyDescent="0.2">
      <c r="A732">
        <v>648</v>
      </c>
      <c r="B732" t="s">
        <v>227</v>
      </c>
      <c r="C732" t="s">
        <v>1890</v>
      </c>
      <c r="D732" t="s">
        <v>1891</v>
      </c>
      <c r="E732" t="s">
        <v>670</v>
      </c>
    </row>
    <row r="733" spans="1:5" x14ac:dyDescent="0.2">
      <c r="A733">
        <v>649</v>
      </c>
      <c r="B733" t="s">
        <v>227</v>
      </c>
      <c r="C733" t="s">
        <v>1892</v>
      </c>
      <c r="D733" t="s">
        <v>1893</v>
      </c>
      <c r="E733" t="s">
        <v>670</v>
      </c>
    </row>
    <row r="734" spans="1:5" x14ac:dyDescent="0.2">
      <c r="A734">
        <v>650</v>
      </c>
      <c r="B734" t="s">
        <v>227</v>
      </c>
      <c r="C734" t="s">
        <v>1894</v>
      </c>
      <c r="D734" t="s">
        <v>1895</v>
      </c>
      <c r="E734" t="s">
        <v>670</v>
      </c>
    </row>
    <row r="735" spans="1:5" x14ac:dyDescent="0.2">
      <c r="A735">
        <v>651</v>
      </c>
      <c r="B735" t="s">
        <v>227</v>
      </c>
      <c r="C735" t="s">
        <v>1896</v>
      </c>
      <c r="D735" t="s">
        <v>1897</v>
      </c>
      <c r="E735" t="s">
        <v>670</v>
      </c>
    </row>
    <row r="736" spans="1:5" x14ac:dyDescent="0.2">
      <c r="A736">
        <v>652</v>
      </c>
      <c r="B736" t="s">
        <v>227</v>
      </c>
      <c r="C736" t="s">
        <v>1898</v>
      </c>
      <c r="D736" t="s">
        <v>1899</v>
      </c>
      <c r="E736" t="s">
        <v>670</v>
      </c>
    </row>
    <row r="737" spans="1:5" x14ac:dyDescent="0.2">
      <c r="A737">
        <v>661</v>
      </c>
      <c r="B737" t="s">
        <v>227</v>
      </c>
      <c r="C737" t="s">
        <v>1923</v>
      </c>
      <c r="D737" t="s">
        <v>1924</v>
      </c>
      <c r="E737" t="s">
        <v>670</v>
      </c>
    </row>
    <row r="738" spans="1:5" x14ac:dyDescent="0.2">
      <c r="A738">
        <v>662</v>
      </c>
      <c r="B738" t="s">
        <v>227</v>
      </c>
      <c r="C738" t="s">
        <v>1925</v>
      </c>
      <c r="D738" t="s">
        <v>1926</v>
      </c>
      <c r="E738" t="s">
        <v>670</v>
      </c>
    </row>
    <row r="739" spans="1:5" x14ac:dyDescent="0.2">
      <c r="A739">
        <v>663</v>
      </c>
      <c r="B739" t="s">
        <v>227</v>
      </c>
      <c r="C739" t="s">
        <v>1927</v>
      </c>
      <c r="D739" t="s">
        <v>1928</v>
      </c>
      <c r="E739" t="s">
        <v>670</v>
      </c>
    </row>
    <row r="740" spans="1:5" x14ac:dyDescent="0.2">
      <c r="A740">
        <v>664</v>
      </c>
      <c r="B740" t="s">
        <v>227</v>
      </c>
      <c r="C740" t="s">
        <v>1929</v>
      </c>
      <c r="D740" t="s">
        <v>1930</v>
      </c>
      <c r="E740" t="s">
        <v>670</v>
      </c>
    </row>
    <row r="741" spans="1:5" x14ac:dyDescent="0.2">
      <c r="A741">
        <v>665</v>
      </c>
      <c r="B741" t="s">
        <v>227</v>
      </c>
      <c r="C741" t="s">
        <v>1931</v>
      </c>
      <c r="D741" t="s">
        <v>1932</v>
      </c>
      <c r="E741" t="s">
        <v>670</v>
      </c>
    </row>
    <row r="742" spans="1:5" x14ac:dyDescent="0.2">
      <c r="A742">
        <v>674</v>
      </c>
      <c r="B742" t="s">
        <v>227</v>
      </c>
      <c r="C742" t="s">
        <v>1956</v>
      </c>
      <c r="D742" t="s">
        <v>1957</v>
      </c>
      <c r="E742" t="s">
        <v>670</v>
      </c>
    </row>
    <row r="743" spans="1:5" x14ac:dyDescent="0.2">
      <c r="A743">
        <v>675</v>
      </c>
      <c r="B743" t="s">
        <v>227</v>
      </c>
      <c r="C743" t="s">
        <v>1958</v>
      </c>
      <c r="D743" t="s">
        <v>1959</v>
      </c>
      <c r="E743" t="s">
        <v>670</v>
      </c>
    </row>
    <row r="744" spans="1:5" x14ac:dyDescent="0.2">
      <c r="A744">
        <v>676</v>
      </c>
      <c r="B744" t="s">
        <v>227</v>
      </c>
      <c r="C744" t="s">
        <v>1960</v>
      </c>
      <c r="D744" t="s">
        <v>1961</v>
      </c>
      <c r="E744" t="s">
        <v>670</v>
      </c>
    </row>
    <row r="745" spans="1:5" x14ac:dyDescent="0.2">
      <c r="A745">
        <v>677</v>
      </c>
      <c r="B745" t="s">
        <v>227</v>
      </c>
      <c r="C745" t="s">
        <v>1962</v>
      </c>
      <c r="D745" t="s">
        <v>1963</v>
      </c>
      <c r="E745" t="s">
        <v>670</v>
      </c>
    </row>
    <row r="746" spans="1:5" x14ac:dyDescent="0.2">
      <c r="A746">
        <v>678</v>
      </c>
      <c r="B746" t="s">
        <v>227</v>
      </c>
      <c r="C746" t="s">
        <v>1964</v>
      </c>
      <c r="D746" t="s">
        <v>1965</v>
      </c>
      <c r="E746" t="s">
        <v>670</v>
      </c>
    </row>
    <row r="747" spans="1:5" x14ac:dyDescent="0.2">
      <c r="A747">
        <v>687</v>
      </c>
      <c r="B747" t="s">
        <v>227</v>
      </c>
      <c r="C747" t="s">
        <v>1989</v>
      </c>
      <c r="D747" t="s">
        <v>1990</v>
      </c>
      <c r="E747" t="s">
        <v>670</v>
      </c>
    </row>
    <row r="748" spans="1:5" x14ac:dyDescent="0.2">
      <c r="A748">
        <v>688</v>
      </c>
      <c r="B748" t="s">
        <v>227</v>
      </c>
      <c r="C748" t="s">
        <v>1991</v>
      </c>
      <c r="D748" t="s">
        <v>1992</v>
      </c>
      <c r="E748" t="s">
        <v>670</v>
      </c>
    </row>
    <row r="749" spans="1:5" x14ac:dyDescent="0.2">
      <c r="A749">
        <v>689</v>
      </c>
      <c r="B749" t="s">
        <v>227</v>
      </c>
      <c r="C749" t="s">
        <v>1993</v>
      </c>
      <c r="D749" t="s">
        <v>1994</v>
      </c>
      <c r="E749" t="s">
        <v>670</v>
      </c>
    </row>
    <row r="750" spans="1:5" x14ac:dyDescent="0.2">
      <c r="A750">
        <v>690</v>
      </c>
      <c r="B750" t="s">
        <v>227</v>
      </c>
      <c r="C750" t="s">
        <v>1995</v>
      </c>
      <c r="D750" t="s">
        <v>1996</v>
      </c>
      <c r="E750" t="s">
        <v>670</v>
      </c>
    </row>
    <row r="751" spans="1:5" x14ac:dyDescent="0.2">
      <c r="A751">
        <v>691</v>
      </c>
      <c r="B751" t="s">
        <v>227</v>
      </c>
      <c r="C751" t="s">
        <v>1997</v>
      </c>
      <c r="D751" t="s">
        <v>1998</v>
      </c>
      <c r="E751" t="s">
        <v>670</v>
      </c>
    </row>
    <row r="752" spans="1:5" x14ac:dyDescent="0.2">
      <c r="A752">
        <v>700</v>
      </c>
      <c r="B752" t="s">
        <v>227</v>
      </c>
      <c r="C752" t="s">
        <v>2022</v>
      </c>
      <c r="D752" t="s">
        <v>2023</v>
      </c>
      <c r="E752" t="s">
        <v>670</v>
      </c>
    </row>
    <row r="753" spans="1:5" x14ac:dyDescent="0.2">
      <c r="A753">
        <v>701</v>
      </c>
      <c r="B753" t="s">
        <v>227</v>
      </c>
      <c r="C753" t="s">
        <v>2024</v>
      </c>
      <c r="D753" t="s">
        <v>2025</v>
      </c>
      <c r="E753" t="s">
        <v>670</v>
      </c>
    </row>
    <row r="754" spans="1:5" x14ac:dyDescent="0.2">
      <c r="A754">
        <v>702</v>
      </c>
      <c r="B754" t="s">
        <v>227</v>
      </c>
      <c r="C754" t="s">
        <v>2026</v>
      </c>
      <c r="D754" t="s">
        <v>2027</v>
      </c>
      <c r="E754" t="s">
        <v>670</v>
      </c>
    </row>
    <row r="755" spans="1:5" x14ac:dyDescent="0.2">
      <c r="A755">
        <v>703</v>
      </c>
      <c r="B755" t="s">
        <v>227</v>
      </c>
      <c r="C755" t="s">
        <v>2028</v>
      </c>
      <c r="D755" t="s">
        <v>2029</v>
      </c>
      <c r="E755" t="s">
        <v>670</v>
      </c>
    </row>
    <row r="756" spans="1:5" x14ac:dyDescent="0.2">
      <c r="A756">
        <v>704</v>
      </c>
      <c r="B756" t="s">
        <v>227</v>
      </c>
      <c r="C756" t="s">
        <v>2030</v>
      </c>
      <c r="D756" t="s">
        <v>2031</v>
      </c>
      <c r="E756" t="s">
        <v>670</v>
      </c>
    </row>
    <row r="757" spans="1:5" x14ac:dyDescent="0.2">
      <c r="A757">
        <v>713</v>
      </c>
      <c r="B757" t="s">
        <v>227</v>
      </c>
      <c r="C757" t="s">
        <v>2055</v>
      </c>
      <c r="D757" t="s">
        <v>2056</v>
      </c>
      <c r="E757" t="s">
        <v>670</v>
      </c>
    </row>
    <row r="758" spans="1:5" x14ac:dyDescent="0.2">
      <c r="A758">
        <v>714</v>
      </c>
      <c r="B758" t="s">
        <v>227</v>
      </c>
      <c r="C758" t="s">
        <v>2057</v>
      </c>
      <c r="D758" t="s">
        <v>2058</v>
      </c>
      <c r="E758" t="s">
        <v>670</v>
      </c>
    </row>
    <row r="759" spans="1:5" x14ac:dyDescent="0.2">
      <c r="A759">
        <v>715</v>
      </c>
      <c r="B759" t="s">
        <v>227</v>
      </c>
      <c r="C759" t="s">
        <v>2059</v>
      </c>
      <c r="D759" t="s">
        <v>2060</v>
      </c>
      <c r="E759" t="s">
        <v>670</v>
      </c>
    </row>
    <row r="760" spans="1:5" x14ac:dyDescent="0.2">
      <c r="A760">
        <v>716</v>
      </c>
      <c r="B760" t="s">
        <v>227</v>
      </c>
      <c r="C760" t="s">
        <v>2061</v>
      </c>
      <c r="D760" t="s">
        <v>2062</v>
      </c>
      <c r="E760" t="s">
        <v>670</v>
      </c>
    </row>
    <row r="761" spans="1:5" x14ac:dyDescent="0.2">
      <c r="A761">
        <v>717</v>
      </c>
      <c r="B761" t="s">
        <v>227</v>
      </c>
      <c r="C761" t="s">
        <v>2063</v>
      </c>
      <c r="D761" t="s">
        <v>2064</v>
      </c>
      <c r="E761" t="s">
        <v>670</v>
      </c>
    </row>
    <row r="762" spans="1:5" x14ac:dyDescent="0.2">
      <c r="A762">
        <v>726</v>
      </c>
      <c r="B762" t="s">
        <v>227</v>
      </c>
      <c r="C762" t="s">
        <v>2088</v>
      </c>
      <c r="D762" t="s">
        <v>2089</v>
      </c>
      <c r="E762" t="s">
        <v>670</v>
      </c>
    </row>
    <row r="763" spans="1:5" x14ac:dyDescent="0.2">
      <c r="A763">
        <v>727</v>
      </c>
      <c r="B763" t="s">
        <v>227</v>
      </c>
      <c r="C763" t="s">
        <v>2090</v>
      </c>
      <c r="D763" t="s">
        <v>2091</v>
      </c>
      <c r="E763" t="s">
        <v>670</v>
      </c>
    </row>
    <row r="764" spans="1:5" x14ac:dyDescent="0.2">
      <c r="A764">
        <v>728</v>
      </c>
      <c r="B764" t="s">
        <v>227</v>
      </c>
      <c r="C764" t="s">
        <v>2092</v>
      </c>
      <c r="D764" t="s">
        <v>2093</v>
      </c>
      <c r="E764" t="s">
        <v>670</v>
      </c>
    </row>
    <row r="765" spans="1:5" x14ac:dyDescent="0.2">
      <c r="A765">
        <v>729</v>
      </c>
      <c r="B765" t="s">
        <v>227</v>
      </c>
      <c r="C765" t="s">
        <v>2094</v>
      </c>
      <c r="D765" t="s">
        <v>2095</v>
      </c>
      <c r="E765" t="s">
        <v>670</v>
      </c>
    </row>
    <row r="766" spans="1:5" x14ac:dyDescent="0.2">
      <c r="A766">
        <v>730</v>
      </c>
      <c r="B766" t="s">
        <v>227</v>
      </c>
      <c r="C766" t="s">
        <v>2096</v>
      </c>
      <c r="D766" t="s">
        <v>2097</v>
      </c>
      <c r="E766" t="s">
        <v>670</v>
      </c>
    </row>
    <row r="767" spans="1:5" x14ac:dyDescent="0.2">
      <c r="A767">
        <v>739</v>
      </c>
      <c r="B767" t="s">
        <v>227</v>
      </c>
      <c r="C767" t="s">
        <v>2121</v>
      </c>
      <c r="D767" t="s">
        <v>2122</v>
      </c>
      <c r="E767" t="s">
        <v>670</v>
      </c>
    </row>
    <row r="768" spans="1:5" x14ac:dyDescent="0.2">
      <c r="A768">
        <v>740</v>
      </c>
      <c r="B768" t="s">
        <v>227</v>
      </c>
      <c r="C768" t="s">
        <v>2123</v>
      </c>
      <c r="D768" t="s">
        <v>2124</v>
      </c>
      <c r="E768" t="s">
        <v>670</v>
      </c>
    </row>
    <row r="769" spans="1:5" x14ac:dyDescent="0.2">
      <c r="A769">
        <v>741</v>
      </c>
      <c r="B769" t="s">
        <v>227</v>
      </c>
      <c r="C769" t="s">
        <v>2125</v>
      </c>
      <c r="D769" t="s">
        <v>2126</v>
      </c>
      <c r="E769" t="s">
        <v>670</v>
      </c>
    </row>
    <row r="770" spans="1:5" x14ac:dyDescent="0.2">
      <c r="A770">
        <v>742</v>
      </c>
      <c r="B770" t="s">
        <v>227</v>
      </c>
      <c r="C770" t="s">
        <v>2127</v>
      </c>
      <c r="D770" t="s">
        <v>2128</v>
      </c>
      <c r="E770" t="s">
        <v>670</v>
      </c>
    </row>
    <row r="771" spans="1:5" x14ac:dyDescent="0.2">
      <c r="A771">
        <v>743</v>
      </c>
      <c r="B771" t="s">
        <v>227</v>
      </c>
      <c r="C771" t="s">
        <v>2129</v>
      </c>
      <c r="D771" t="s">
        <v>2130</v>
      </c>
      <c r="E771" t="s">
        <v>670</v>
      </c>
    </row>
    <row r="772" spans="1:5" x14ac:dyDescent="0.2">
      <c r="A772">
        <v>752</v>
      </c>
      <c r="B772" t="s">
        <v>227</v>
      </c>
      <c r="C772" t="s">
        <v>2154</v>
      </c>
      <c r="D772" t="s">
        <v>2155</v>
      </c>
      <c r="E772" t="s">
        <v>670</v>
      </c>
    </row>
    <row r="773" spans="1:5" x14ac:dyDescent="0.2">
      <c r="A773">
        <v>753</v>
      </c>
      <c r="B773" t="s">
        <v>227</v>
      </c>
      <c r="C773" t="s">
        <v>2156</v>
      </c>
      <c r="D773" t="s">
        <v>2157</v>
      </c>
      <c r="E773" t="s">
        <v>670</v>
      </c>
    </row>
    <row r="774" spans="1:5" x14ac:dyDescent="0.2">
      <c r="A774">
        <v>754</v>
      </c>
      <c r="B774" t="s">
        <v>227</v>
      </c>
      <c r="C774" t="s">
        <v>2158</v>
      </c>
      <c r="D774" t="s">
        <v>2159</v>
      </c>
      <c r="E774" t="s">
        <v>670</v>
      </c>
    </row>
    <row r="775" spans="1:5" x14ac:dyDescent="0.2">
      <c r="A775">
        <v>755</v>
      </c>
      <c r="B775" t="s">
        <v>227</v>
      </c>
      <c r="C775" t="s">
        <v>2160</v>
      </c>
      <c r="D775" t="s">
        <v>2161</v>
      </c>
      <c r="E775" t="s">
        <v>670</v>
      </c>
    </row>
    <row r="776" spans="1:5" x14ac:dyDescent="0.2">
      <c r="A776">
        <v>756</v>
      </c>
      <c r="B776" t="s">
        <v>227</v>
      </c>
      <c r="C776" t="s">
        <v>2162</v>
      </c>
      <c r="D776" t="s">
        <v>2163</v>
      </c>
      <c r="E776" t="s">
        <v>670</v>
      </c>
    </row>
    <row r="777" spans="1:5" x14ac:dyDescent="0.2">
      <c r="A777">
        <v>765</v>
      </c>
      <c r="B777" t="s">
        <v>227</v>
      </c>
      <c r="C777" t="s">
        <v>2187</v>
      </c>
      <c r="D777" t="s">
        <v>2188</v>
      </c>
      <c r="E777" t="s">
        <v>670</v>
      </c>
    </row>
    <row r="778" spans="1:5" x14ac:dyDescent="0.2">
      <c r="A778">
        <v>766</v>
      </c>
      <c r="B778" t="s">
        <v>227</v>
      </c>
      <c r="C778" t="s">
        <v>2189</v>
      </c>
      <c r="D778" t="s">
        <v>2190</v>
      </c>
      <c r="E778" t="s">
        <v>670</v>
      </c>
    </row>
    <row r="779" spans="1:5" x14ac:dyDescent="0.2">
      <c r="A779">
        <v>767</v>
      </c>
      <c r="B779" t="s">
        <v>227</v>
      </c>
      <c r="C779" t="s">
        <v>2191</v>
      </c>
      <c r="D779" t="s">
        <v>2192</v>
      </c>
      <c r="E779" t="s">
        <v>670</v>
      </c>
    </row>
    <row r="780" spans="1:5" x14ac:dyDescent="0.2">
      <c r="A780">
        <v>768</v>
      </c>
      <c r="B780" t="s">
        <v>227</v>
      </c>
      <c r="C780" t="s">
        <v>2193</v>
      </c>
      <c r="D780" t="s">
        <v>2194</v>
      </c>
      <c r="E780" t="s">
        <v>670</v>
      </c>
    </row>
    <row r="781" spans="1:5" x14ac:dyDescent="0.2">
      <c r="A781">
        <v>769</v>
      </c>
      <c r="B781" t="s">
        <v>227</v>
      </c>
      <c r="C781" t="s">
        <v>2195</v>
      </c>
      <c r="D781" t="s">
        <v>2196</v>
      </c>
      <c r="E781" t="s">
        <v>670</v>
      </c>
    </row>
    <row r="782" spans="1:5" x14ac:dyDescent="0.2">
      <c r="A782">
        <v>778</v>
      </c>
      <c r="B782" t="s">
        <v>227</v>
      </c>
      <c r="C782" t="s">
        <v>2220</v>
      </c>
      <c r="D782" t="s">
        <v>2221</v>
      </c>
      <c r="E782" t="s">
        <v>670</v>
      </c>
    </row>
    <row r="783" spans="1:5" x14ac:dyDescent="0.2">
      <c r="A783">
        <v>779</v>
      </c>
      <c r="B783" t="s">
        <v>227</v>
      </c>
      <c r="C783" t="s">
        <v>2222</v>
      </c>
      <c r="D783" t="s">
        <v>2223</v>
      </c>
      <c r="E783" t="s">
        <v>670</v>
      </c>
    </row>
    <row r="784" spans="1:5" x14ac:dyDescent="0.2">
      <c r="A784">
        <v>780</v>
      </c>
      <c r="B784" t="s">
        <v>227</v>
      </c>
      <c r="C784" t="s">
        <v>2224</v>
      </c>
      <c r="D784" t="s">
        <v>2225</v>
      </c>
      <c r="E784" t="s">
        <v>670</v>
      </c>
    </row>
    <row r="785" spans="1:5" x14ac:dyDescent="0.2">
      <c r="A785">
        <v>781</v>
      </c>
      <c r="B785" t="s">
        <v>227</v>
      </c>
      <c r="C785" t="s">
        <v>2226</v>
      </c>
      <c r="D785" t="s">
        <v>2227</v>
      </c>
      <c r="E785" t="s">
        <v>670</v>
      </c>
    </row>
    <row r="786" spans="1:5" x14ac:dyDescent="0.2">
      <c r="A786">
        <v>782</v>
      </c>
      <c r="B786" t="s">
        <v>227</v>
      </c>
      <c r="C786" t="s">
        <v>2228</v>
      </c>
      <c r="D786" t="s">
        <v>2229</v>
      </c>
      <c r="E786" t="s">
        <v>670</v>
      </c>
    </row>
    <row r="787" spans="1:5" x14ac:dyDescent="0.2">
      <c r="A787">
        <v>791</v>
      </c>
      <c r="B787" t="s">
        <v>227</v>
      </c>
      <c r="C787" t="s">
        <v>2253</v>
      </c>
      <c r="D787" t="s">
        <v>2254</v>
      </c>
      <c r="E787" t="s">
        <v>670</v>
      </c>
    </row>
    <row r="788" spans="1:5" x14ac:dyDescent="0.2">
      <c r="A788">
        <v>792</v>
      </c>
      <c r="B788" t="s">
        <v>227</v>
      </c>
      <c r="C788" t="s">
        <v>2255</v>
      </c>
      <c r="D788" t="s">
        <v>2256</v>
      </c>
      <c r="E788" t="s">
        <v>670</v>
      </c>
    </row>
    <row r="789" spans="1:5" x14ac:dyDescent="0.2">
      <c r="A789">
        <v>793</v>
      </c>
      <c r="B789" t="s">
        <v>227</v>
      </c>
      <c r="C789" t="s">
        <v>2257</v>
      </c>
      <c r="D789" t="s">
        <v>2258</v>
      </c>
      <c r="E789" t="s">
        <v>670</v>
      </c>
    </row>
    <row r="790" spans="1:5" x14ac:dyDescent="0.2">
      <c r="A790">
        <v>794</v>
      </c>
      <c r="B790" t="s">
        <v>227</v>
      </c>
      <c r="C790" t="s">
        <v>2259</v>
      </c>
      <c r="D790" t="s">
        <v>2260</v>
      </c>
      <c r="E790" t="s">
        <v>670</v>
      </c>
    </row>
    <row r="791" spans="1:5" x14ac:dyDescent="0.2">
      <c r="A791">
        <v>795</v>
      </c>
      <c r="B791" t="s">
        <v>227</v>
      </c>
      <c r="C791" t="s">
        <v>2261</v>
      </c>
      <c r="D791" t="s">
        <v>2262</v>
      </c>
      <c r="E791" t="s">
        <v>670</v>
      </c>
    </row>
    <row r="792" spans="1:5" x14ac:dyDescent="0.2">
      <c r="A792">
        <v>804</v>
      </c>
      <c r="B792" t="s">
        <v>227</v>
      </c>
      <c r="C792" t="s">
        <v>2286</v>
      </c>
      <c r="D792" t="s">
        <v>2287</v>
      </c>
      <c r="E792" t="s">
        <v>670</v>
      </c>
    </row>
    <row r="793" spans="1:5" x14ac:dyDescent="0.2">
      <c r="A793">
        <v>805</v>
      </c>
      <c r="B793" t="s">
        <v>227</v>
      </c>
      <c r="C793" t="s">
        <v>2288</v>
      </c>
      <c r="D793" t="s">
        <v>2289</v>
      </c>
      <c r="E793" t="s">
        <v>670</v>
      </c>
    </row>
    <row r="794" spans="1:5" x14ac:dyDescent="0.2">
      <c r="A794">
        <v>806</v>
      </c>
      <c r="B794" t="s">
        <v>227</v>
      </c>
      <c r="C794" t="s">
        <v>2290</v>
      </c>
      <c r="D794" t="s">
        <v>2291</v>
      </c>
      <c r="E794" t="s">
        <v>670</v>
      </c>
    </row>
    <row r="795" spans="1:5" x14ac:dyDescent="0.2">
      <c r="A795">
        <v>807</v>
      </c>
      <c r="B795" t="s">
        <v>227</v>
      </c>
      <c r="C795" t="s">
        <v>2292</v>
      </c>
      <c r="D795" t="s">
        <v>2293</v>
      </c>
      <c r="E795" t="s">
        <v>670</v>
      </c>
    </row>
    <row r="796" spans="1:5" x14ac:dyDescent="0.2">
      <c r="A796">
        <v>808</v>
      </c>
      <c r="B796" t="s">
        <v>227</v>
      </c>
      <c r="C796" t="s">
        <v>2294</v>
      </c>
      <c r="D796" t="s">
        <v>2295</v>
      </c>
      <c r="E796" t="s">
        <v>670</v>
      </c>
    </row>
    <row r="797" spans="1:5" x14ac:dyDescent="0.2">
      <c r="A797">
        <v>817</v>
      </c>
      <c r="B797" t="s">
        <v>227</v>
      </c>
      <c r="C797" t="s">
        <v>2319</v>
      </c>
      <c r="D797" t="s">
        <v>2320</v>
      </c>
      <c r="E797" t="s">
        <v>670</v>
      </c>
    </row>
    <row r="798" spans="1:5" x14ac:dyDescent="0.2">
      <c r="A798">
        <v>818</v>
      </c>
      <c r="B798" t="s">
        <v>227</v>
      </c>
      <c r="C798" t="s">
        <v>2321</v>
      </c>
      <c r="D798" t="s">
        <v>2322</v>
      </c>
      <c r="E798" t="s">
        <v>670</v>
      </c>
    </row>
    <row r="799" spans="1:5" x14ac:dyDescent="0.2">
      <c r="A799">
        <v>819</v>
      </c>
      <c r="B799" t="s">
        <v>227</v>
      </c>
      <c r="C799" t="s">
        <v>2323</v>
      </c>
      <c r="D799" t="s">
        <v>2324</v>
      </c>
      <c r="E799" t="s">
        <v>670</v>
      </c>
    </row>
    <row r="800" spans="1:5" x14ac:dyDescent="0.2">
      <c r="A800">
        <v>820</v>
      </c>
      <c r="B800" t="s">
        <v>227</v>
      </c>
      <c r="C800" t="s">
        <v>2325</v>
      </c>
      <c r="D800" t="s">
        <v>2326</v>
      </c>
      <c r="E800" t="s">
        <v>670</v>
      </c>
    </row>
    <row r="801" spans="1:5" x14ac:dyDescent="0.2">
      <c r="A801">
        <v>821</v>
      </c>
      <c r="B801" t="s">
        <v>227</v>
      </c>
      <c r="C801" t="s">
        <v>2327</v>
      </c>
      <c r="D801" t="s">
        <v>2328</v>
      </c>
      <c r="E801" t="s">
        <v>670</v>
      </c>
    </row>
    <row r="802" spans="1:5" x14ac:dyDescent="0.2">
      <c r="A802">
        <v>830</v>
      </c>
      <c r="B802" t="s">
        <v>227</v>
      </c>
      <c r="C802" t="s">
        <v>2352</v>
      </c>
      <c r="D802" t="s">
        <v>2353</v>
      </c>
      <c r="E802" t="s">
        <v>670</v>
      </c>
    </row>
    <row r="803" spans="1:5" x14ac:dyDescent="0.2">
      <c r="A803">
        <v>831</v>
      </c>
      <c r="B803" t="s">
        <v>227</v>
      </c>
      <c r="C803" t="s">
        <v>2354</v>
      </c>
      <c r="D803" t="s">
        <v>2355</v>
      </c>
      <c r="E803" t="s">
        <v>670</v>
      </c>
    </row>
    <row r="804" spans="1:5" x14ac:dyDescent="0.2">
      <c r="A804">
        <v>832</v>
      </c>
      <c r="B804" t="s">
        <v>227</v>
      </c>
      <c r="C804" t="s">
        <v>2356</v>
      </c>
      <c r="D804" t="s">
        <v>2357</v>
      </c>
      <c r="E804" t="s">
        <v>670</v>
      </c>
    </row>
    <row r="805" spans="1:5" x14ac:dyDescent="0.2">
      <c r="A805">
        <v>833</v>
      </c>
      <c r="B805" t="s">
        <v>227</v>
      </c>
      <c r="C805" t="s">
        <v>2358</v>
      </c>
      <c r="D805" t="s">
        <v>2359</v>
      </c>
      <c r="E805" t="s">
        <v>670</v>
      </c>
    </row>
    <row r="806" spans="1:5" x14ac:dyDescent="0.2">
      <c r="A806">
        <v>834</v>
      </c>
      <c r="B806" t="s">
        <v>227</v>
      </c>
      <c r="C806" t="s">
        <v>2360</v>
      </c>
      <c r="D806" t="s">
        <v>2361</v>
      </c>
      <c r="E806" t="s">
        <v>670</v>
      </c>
    </row>
    <row r="807" spans="1:5" x14ac:dyDescent="0.2">
      <c r="A807">
        <v>843</v>
      </c>
      <c r="B807" t="s">
        <v>227</v>
      </c>
      <c r="C807" t="s">
        <v>2385</v>
      </c>
      <c r="D807" t="s">
        <v>2386</v>
      </c>
      <c r="E807" t="s">
        <v>670</v>
      </c>
    </row>
    <row r="808" spans="1:5" x14ac:dyDescent="0.2">
      <c r="A808">
        <v>844</v>
      </c>
      <c r="B808" t="s">
        <v>227</v>
      </c>
      <c r="C808" t="s">
        <v>2387</v>
      </c>
      <c r="D808" t="s">
        <v>2388</v>
      </c>
      <c r="E808" t="s">
        <v>670</v>
      </c>
    </row>
    <row r="809" spans="1:5" x14ac:dyDescent="0.2">
      <c r="A809">
        <v>845</v>
      </c>
      <c r="B809" t="s">
        <v>227</v>
      </c>
      <c r="C809" t="s">
        <v>2389</v>
      </c>
      <c r="D809" t="s">
        <v>2390</v>
      </c>
      <c r="E809" t="s">
        <v>670</v>
      </c>
    </row>
    <row r="810" spans="1:5" x14ac:dyDescent="0.2">
      <c r="A810">
        <v>846</v>
      </c>
      <c r="B810" t="s">
        <v>227</v>
      </c>
      <c r="C810" t="s">
        <v>2391</v>
      </c>
      <c r="D810" t="s">
        <v>2392</v>
      </c>
      <c r="E810" t="s">
        <v>670</v>
      </c>
    </row>
    <row r="811" spans="1:5" x14ac:dyDescent="0.2">
      <c r="A811">
        <v>847</v>
      </c>
      <c r="B811" t="s">
        <v>227</v>
      </c>
      <c r="C811" t="s">
        <v>2393</v>
      </c>
      <c r="D811" t="s">
        <v>2394</v>
      </c>
      <c r="E811" t="s">
        <v>670</v>
      </c>
    </row>
    <row r="812" spans="1:5" x14ac:dyDescent="0.2">
      <c r="A812">
        <v>856</v>
      </c>
      <c r="B812" t="s">
        <v>227</v>
      </c>
      <c r="C812" t="s">
        <v>2418</v>
      </c>
      <c r="D812" t="s">
        <v>2419</v>
      </c>
      <c r="E812" t="s">
        <v>670</v>
      </c>
    </row>
    <row r="813" spans="1:5" x14ac:dyDescent="0.2">
      <c r="A813">
        <v>857</v>
      </c>
      <c r="B813" t="s">
        <v>227</v>
      </c>
      <c r="C813" t="s">
        <v>2420</v>
      </c>
      <c r="D813" t="s">
        <v>2421</v>
      </c>
      <c r="E813" t="s">
        <v>670</v>
      </c>
    </row>
    <row r="814" spans="1:5" x14ac:dyDescent="0.2">
      <c r="A814">
        <v>858</v>
      </c>
      <c r="B814" t="s">
        <v>227</v>
      </c>
      <c r="C814" t="s">
        <v>2422</v>
      </c>
      <c r="D814" t="s">
        <v>2423</v>
      </c>
      <c r="E814" t="s">
        <v>670</v>
      </c>
    </row>
    <row r="815" spans="1:5" x14ac:dyDescent="0.2">
      <c r="A815">
        <v>859</v>
      </c>
      <c r="B815" t="s">
        <v>227</v>
      </c>
      <c r="C815" t="s">
        <v>2424</v>
      </c>
      <c r="D815" t="s">
        <v>2425</v>
      </c>
      <c r="E815" t="s">
        <v>670</v>
      </c>
    </row>
    <row r="816" spans="1:5" x14ac:dyDescent="0.2">
      <c r="A816">
        <v>860</v>
      </c>
      <c r="B816" t="s">
        <v>227</v>
      </c>
      <c r="C816" t="s">
        <v>2426</v>
      </c>
      <c r="D816" t="s">
        <v>2427</v>
      </c>
      <c r="E816" t="s">
        <v>670</v>
      </c>
    </row>
    <row r="817" spans="1:5" x14ac:dyDescent="0.2">
      <c r="A817">
        <v>869</v>
      </c>
      <c r="B817" t="s">
        <v>227</v>
      </c>
      <c r="C817" t="s">
        <v>2451</v>
      </c>
      <c r="D817" t="s">
        <v>2452</v>
      </c>
      <c r="E817" t="s">
        <v>670</v>
      </c>
    </row>
    <row r="818" spans="1:5" x14ac:dyDescent="0.2">
      <c r="A818">
        <v>870</v>
      </c>
      <c r="B818" t="s">
        <v>227</v>
      </c>
      <c r="C818" t="s">
        <v>2453</v>
      </c>
      <c r="D818" t="s">
        <v>2454</v>
      </c>
      <c r="E818" t="s">
        <v>670</v>
      </c>
    </row>
    <row r="819" spans="1:5" x14ac:dyDescent="0.2">
      <c r="A819">
        <v>871</v>
      </c>
      <c r="B819" t="s">
        <v>227</v>
      </c>
      <c r="C819" t="s">
        <v>2455</v>
      </c>
      <c r="D819" t="s">
        <v>2456</v>
      </c>
      <c r="E819" t="s">
        <v>670</v>
      </c>
    </row>
    <row r="820" spans="1:5" x14ac:dyDescent="0.2">
      <c r="A820">
        <v>872</v>
      </c>
      <c r="B820" t="s">
        <v>227</v>
      </c>
      <c r="C820" t="s">
        <v>2457</v>
      </c>
      <c r="D820" t="s">
        <v>2458</v>
      </c>
      <c r="E820" t="s">
        <v>670</v>
      </c>
    </row>
    <row r="821" spans="1:5" x14ac:dyDescent="0.2">
      <c r="A821">
        <v>873</v>
      </c>
      <c r="B821" t="s">
        <v>227</v>
      </c>
      <c r="C821" t="s">
        <v>2459</v>
      </c>
      <c r="D821" t="s">
        <v>2460</v>
      </c>
      <c r="E821" t="s">
        <v>670</v>
      </c>
    </row>
    <row r="822" spans="1:5" x14ac:dyDescent="0.2">
      <c r="A822">
        <v>882</v>
      </c>
      <c r="B822" t="s">
        <v>227</v>
      </c>
      <c r="C822" t="s">
        <v>2484</v>
      </c>
      <c r="D822" t="s">
        <v>2485</v>
      </c>
      <c r="E822" t="s">
        <v>670</v>
      </c>
    </row>
    <row r="823" spans="1:5" x14ac:dyDescent="0.2">
      <c r="A823">
        <v>883</v>
      </c>
      <c r="B823" t="s">
        <v>227</v>
      </c>
      <c r="C823" t="s">
        <v>2486</v>
      </c>
      <c r="D823" t="s">
        <v>2487</v>
      </c>
      <c r="E823" t="s">
        <v>670</v>
      </c>
    </row>
    <row r="824" spans="1:5" x14ac:dyDescent="0.2">
      <c r="A824">
        <v>884</v>
      </c>
      <c r="B824" t="s">
        <v>227</v>
      </c>
      <c r="C824" t="s">
        <v>2488</v>
      </c>
      <c r="D824" t="s">
        <v>2489</v>
      </c>
      <c r="E824" t="s">
        <v>670</v>
      </c>
    </row>
    <row r="825" spans="1:5" x14ac:dyDescent="0.2">
      <c r="A825">
        <v>885</v>
      </c>
      <c r="B825" t="s">
        <v>227</v>
      </c>
      <c r="C825" t="s">
        <v>2490</v>
      </c>
      <c r="D825" t="s">
        <v>2491</v>
      </c>
      <c r="E825" t="s">
        <v>670</v>
      </c>
    </row>
    <row r="826" spans="1:5" x14ac:dyDescent="0.2">
      <c r="A826">
        <v>886</v>
      </c>
      <c r="B826" t="s">
        <v>227</v>
      </c>
      <c r="C826" t="s">
        <v>2492</v>
      </c>
      <c r="D826" t="s">
        <v>2493</v>
      </c>
      <c r="E826" t="s">
        <v>670</v>
      </c>
    </row>
    <row r="827" spans="1:5" x14ac:dyDescent="0.2">
      <c r="A827">
        <v>895</v>
      </c>
      <c r="B827" t="s">
        <v>227</v>
      </c>
      <c r="C827" t="s">
        <v>2517</v>
      </c>
      <c r="D827" t="s">
        <v>2518</v>
      </c>
      <c r="E827" t="s">
        <v>670</v>
      </c>
    </row>
    <row r="828" spans="1:5" x14ac:dyDescent="0.2">
      <c r="A828">
        <v>896</v>
      </c>
      <c r="B828" t="s">
        <v>227</v>
      </c>
      <c r="C828" t="s">
        <v>2519</v>
      </c>
      <c r="D828" t="s">
        <v>2520</v>
      </c>
      <c r="E828" t="s">
        <v>670</v>
      </c>
    </row>
    <row r="829" spans="1:5" x14ac:dyDescent="0.2">
      <c r="A829">
        <v>897</v>
      </c>
      <c r="B829" t="s">
        <v>227</v>
      </c>
      <c r="C829" t="s">
        <v>2521</v>
      </c>
      <c r="D829" t="s">
        <v>2522</v>
      </c>
      <c r="E829" t="s">
        <v>670</v>
      </c>
    </row>
    <row r="830" spans="1:5" x14ac:dyDescent="0.2">
      <c r="A830">
        <v>898</v>
      </c>
      <c r="B830" t="s">
        <v>227</v>
      </c>
      <c r="C830" t="s">
        <v>2523</v>
      </c>
      <c r="D830" t="s">
        <v>2524</v>
      </c>
      <c r="E830" t="s">
        <v>670</v>
      </c>
    </row>
    <row r="831" spans="1:5" x14ac:dyDescent="0.2">
      <c r="A831">
        <v>899</v>
      </c>
      <c r="B831" t="s">
        <v>227</v>
      </c>
      <c r="C831" t="s">
        <v>2525</v>
      </c>
      <c r="D831" t="s">
        <v>2526</v>
      </c>
      <c r="E831" t="s">
        <v>670</v>
      </c>
    </row>
    <row r="832" spans="1:5" x14ac:dyDescent="0.2">
      <c r="A832">
        <v>908</v>
      </c>
      <c r="B832" t="s">
        <v>227</v>
      </c>
      <c r="C832" t="s">
        <v>2550</v>
      </c>
      <c r="D832" t="s">
        <v>2551</v>
      </c>
      <c r="E832" t="s">
        <v>670</v>
      </c>
    </row>
    <row r="833" spans="1:5" x14ac:dyDescent="0.2">
      <c r="A833">
        <v>909</v>
      </c>
      <c r="B833" t="s">
        <v>227</v>
      </c>
      <c r="C833" t="s">
        <v>2552</v>
      </c>
      <c r="D833" t="s">
        <v>2553</v>
      </c>
      <c r="E833" t="s">
        <v>670</v>
      </c>
    </row>
    <row r="834" spans="1:5" x14ac:dyDescent="0.2">
      <c r="A834">
        <v>910</v>
      </c>
      <c r="B834" t="s">
        <v>227</v>
      </c>
      <c r="C834" t="s">
        <v>2554</v>
      </c>
      <c r="D834" t="s">
        <v>2555</v>
      </c>
      <c r="E834" t="s">
        <v>670</v>
      </c>
    </row>
    <row r="835" spans="1:5" x14ac:dyDescent="0.2">
      <c r="A835">
        <v>911</v>
      </c>
      <c r="B835" t="s">
        <v>227</v>
      </c>
      <c r="C835" t="s">
        <v>2556</v>
      </c>
      <c r="D835" t="s">
        <v>2557</v>
      </c>
      <c r="E835" t="s">
        <v>670</v>
      </c>
    </row>
    <row r="836" spans="1:5" x14ac:dyDescent="0.2">
      <c r="A836">
        <v>912</v>
      </c>
      <c r="B836" t="s">
        <v>227</v>
      </c>
      <c r="C836" t="s">
        <v>2558</v>
      </c>
      <c r="D836" t="s">
        <v>2559</v>
      </c>
      <c r="E836" t="s">
        <v>670</v>
      </c>
    </row>
    <row r="837" spans="1:5" x14ac:dyDescent="0.2">
      <c r="A837">
        <v>921</v>
      </c>
      <c r="B837" t="s">
        <v>227</v>
      </c>
      <c r="C837" t="s">
        <v>2583</v>
      </c>
      <c r="D837" t="s">
        <v>2584</v>
      </c>
      <c r="E837" t="s">
        <v>670</v>
      </c>
    </row>
    <row r="838" spans="1:5" x14ac:dyDescent="0.2">
      <c r="A838">
        <v>922</v>
      </c>
      <c r="B838" t="s">
        <v>227</v>
      </c>
      <c r="C838" t="s">
        <v>2585</v>
      </c>
      <c r="D838" t="s">
        <v>2586</v>
      </c>
      <c r="E838" t="s">
        <v>670</v>
      </c>
    </row>
    <row r="839" spans="1:5" x14ac:dyDescent="0.2">
      <c r="A839">
        <v>923</v>
      </c>
      <c r="B839" t="s">
        <v>227</v>
      </c>
      <c r="C839" t="s">
        <v>2587</v>
      </c>
      <c r="D839" t="s">
        <v>2588</v>
      </c>
      <c r="E839" t="s">
        <v>670</v>
      </c>
    </row>
    <row r="840" spans="1:5" x14ac:dyDescent="0.2">
      <c r="A840">
        <v>924</v>
      </c>
      <c r="B840" t="s">
        <v>227</v>
      </c>
      <c r="C840" t="s">
        <v>2589</v>
      </c>
      <c r="D840" t="s">
        <v>2590</v>
      </c>
      <c r="E840" t="s">
        <v>670</v>
      </c>
    </row>
    <row r="841" spans="1:5" x14ac:dyDescent="0.2">
      <c r="A841">
        <v>925</v>
      </c>
      <c r="B841" t="s">
        <v>227</v>
      </c>
      <c r="C841" t="s">
        <v>2591</v>
      </c>
      <c r="D841" t="s">
        <v>2592</v>
      </c>
      <c r="E841" t="s">
        <v>670</v>
      </c>
    </row>
    <row r="842" spans="1:5" x14ac:dyDescent="0.2">
      <c r="A842">
        <v>934</v>
      </c>
      <c r="B842" t="s">
        <v>227</v>
      </c>
      <c r="C842" t="s">
        <v>2616</v>
      </c>
      <c r="D842" t="s">
        <v>2617</v>
      </c>
      <c r="E842" t="s">
        <v>670</v>
      </c>
    </row>
    <row r="843" spans="1:5" x14ac:dyDescent="0.2">
      <c r="A843">
        <v>935</v>
      </c>
      <c r="B843" t="s">
        <v>227</v>
      </c>
      <c r="C843" t="s">
        <v>2618</v>
      </c>
      <c r="D843" t="s">
        <v>2619</v>
      </c>
      <c r="E843" t="s">
        <v>670</v>
      </c>
    </row>
    <row r="844" spans="1:5" x14ac:dyDescent="0.2">
      <c r="A844">
        <v>936</v>
      </c>
      <c r="B844" t="s">
        <v>227</v>
      </c>
      <c r="C844" t="s">
        <v>2620</v>
      </c>
      <c r="D844" t="s">
        <v>2621</v>
      </c>
      <c r="E844" t="s">
        <v>670</v>
      </c>
    </row>
    <row r="845" spans="1:5" x14ac:dyDescent="0.2">
      <c r="A845">
        <v>937</v>
      </c>
      <c r="B845" t="s">
        <v>227</v>
      </c>
      <c r="C845" t="s">
        <v>2622</v>
      </c>
      <c r="D845" t="s">
        <v>2623</v>
      </c>
      <c r="E845" t="s">
        <v>670</v>
      </c>
    </row>
    <row r="846" spans="1:5" x14ac:dyDescent="0.2">
      <c r="A846">
        <v>938</v>
      </c>
      <c r="B846" t="s">
        <v>227</v>
      </c>
      <c r="C846" t="s">
        <v>2624</v>
      </c>
      <c r="D846" t="s">
        <v>2625</v>
      </c>
      <c r="E846" t="s">
        <v>670</v>
      </c>
    </row>
    <row r="847" spans="1:5" x14ac:dyDescent="0.2">
      <c r="A847">
        <v>947</v>
      </c>
      <c r="B847" t="s">
        <v>227</v>
      </c>
      <c r="C847" t="s">
        <v>2649</v>
      </c>
      <c r="D847" t="s">
        <v>2650</v>
      </c>
      <c r="E847" t="s">
        <v>670</v>
      </c>
    </row>
    <row r="848" spans="1:5" x14ac:dyDescent="0.2">
      <c r="A848">
        <v>948</v>
      </c>
      <c r="B848" t="s">
        <v>227</v>
      </c>
      <c r="C848" t="s">
        <v>2651</v>
      </c>
      <c r="D848" t="s">
        <v>2652</v>
      </c>
      <c r="E848" t="s">
        <v>670</v>
      </c>
    </row>
    <row r="849" spans="1:5" x14ac:dyDescent="0.2">
      <c r="A849">
        <v>949</v>
      </c>
      <c r="B849" t="s">
        <v>227</v>
      </c>
      <c r="C849" t="s">
        <v>2653</v>
      </c>
      <c r="D849" t="s">
        <v>2654</v>
      </c>
      <c r="E849" t="s">
        <v>670</v>
      </c>
    </row>
    <row r="850" spans="1:5" x14ac:dyDescent="0.2">
      <c r="A850">
        <v>950</v>
      </c>
      <c r="B850" t="s">
        <v>227</v>
      </c>
      <c r="C850" t="s">
        <v>2655</v>
      </c>
      <c r="D850" t="s">
        <v>2656</v>
      </c>
      <c r="E850" t="s">
        <v>670</v>
      </c>
    </row>
    <row r="851" spans="1:5" x14ac:dyDescent="0.2">
      <c r="A851">
        <v>951</v>
      </c>
      <c r="B851" t="s">
        <v>227</v>
      </c>
      <c r="C851" t="s">
        <v>2657</v>
      </c>
      <c r="D851" t="s">
        <v>2658</v>
      </c>
      <c r="E851" t="s">
        <v>670</v>
      </c>
    </row>
    <row r="852" spans="1:5" x14ac:dyDescent="0.2">
      <c r="A852">
        <v>960</v>
      </c>
      <c r="B852" t="s">
        <v>227</v>
      </c>
      <c r="C852" t="s">
        <v>2682</v>
      </c>
      <c r="D852" t="s">
        <v>2683</v>
      </c>
      <c r="E852" t="s">
        <v>670</v>
      </c>
    </row>
    <row r="853" spans="1:5" x14ac:dyDescent="0.2">
      <c r="A853">
        <v>961</v>
      </c>
      <c r="B853" t="s">
        <v>227</v>
      </c>
      <c r="C853" t="s">
        <v>2684</v>
      </c>
      <c r="D853" t="s">
        <v>2685</v>
      </c>
      <c r="E853" t="s">
        <v>670</v>
      </c>
    </row>
    <row r="854" spans="1:5" x14ac:dyDescent="0.2">
      <c r="A854">
        <v>962</v>
      </c>
      <c r="B854" t="s">
        <v>227</v>
      </c>
      <c r="C854" t="s">
        <v>2686</v>
      </c>
      <c r="D854" t="s">
        <v>2687</v>
      </c>
      <c r="E854" t="s">
        <v>670</v>
      </c>
    </row>
    <row r="855" spans="1:5" x14ac:dyDescent="0.2">
      <c r="A855">
        <v>963</v>
      </c>
      <c r="B855" t="s">
        <v>227</v>
      </c>
      <c r="C855" t="s">
        <v>2688</v>
      </c>
      <c r="D855" t="s">
        <v>2689</v>
      </c>
      <c r="E855" t="s">
        <v>670</v>
      </c>
    </row>
    <row r="856" spans="1:5" x14ac:dyDescent="0.2">
      <c r="A856">
        <v>964</v>
      </c>
      <c r="B856" t="s">
        <v>227</v>
      </c>
      <c r="C856" t="s">
        <v>2690</v>
      </c>
      <c r="D856" t="s">
        <v>2691</v>
      </c>
      <c r="E856" t="s">
        <v>670</v>
      </c>
    </row>
    <row r="857" spans="1:5" x14ac:dyDescent="0.2">
      <c r="A857">
        <v>973</v>
      </c>
      <c r="B857" t="s">
        <v>227</v>
      </c>
      <c r="C857" t="s">
        <v>2715</v>
      </c>
      <c r="D857" t="s">
        <v>2716</v>
      </c>
      <c r="E857" t="s">
        <v>670</v>
      </c>
    </row>
    <row r="858" spans="1:5" x14ac:dyDescent="0.2">
      <c r="A858">
        <v>974</v>
      </c>
      <c r="B858" t="s">
        <v>227</v>
      </c>
      <c r="C858" t="s">
        <v>2717</v>
      </c>
      <c r="D858" t="s">
        <v>2718</v>
      </c>
      <c r="E858" t="s">
        <v>670</v>
      </c>
    </row>
    <row r="859" spans="1:5" x14ac:dyDescent="0.2">
      <c r="A859">
        <v>975</v>
      </c>
      <c r="B859" t="s">
        <v>227</v>
      </c>
      <c r="C859" t="s">
        <v>2719</v>
      </c>
      <c r="D859" t="s">
        <v>2720</v>
      </c>
      <c r="E859" t="s">
        <v>670</v>
      </c>
    </row>
    <row r="860" spans="1:5" x14ac:dyDescent="0.2">
      <c r="A860">
        <v>976</v>
      </c>
      <c r="B860" t="s">
        <v>227</v>
      </c>
      <c r="C860" t="s">
        <v>2721</v>
      </c>
      <c r="D860" t="s">
        <v>2722</v>
      </c>
      <c r="E860" t="s">
        <v>670</v>
      </c>
    </row>
    <row r="861" spans="1:5" x14ac:dyDescent="0.2">
      <c r="A861">
        <v>977</v>
      </c>
      <c r="B861" t="s">
        <v>227</v>
      </c>
      <c r="C861" t="s">
        <v>2723</v>
      </c>
      <c r="D861" t="s">
        <v>2724</v>
      </c>
      <c r="E861" t="s">
        <v>670</v>
      </c>
    </row>
    <row r="862" spans="1:5" x14ac:dyDescent="0.2">
      <c r="A862">
        <v>986</v>
      </c>
      <c r="B862" t="s">
        <v>227</v>
      </c>
      <c r="C862" t="s">
        <v>2748</v>
      </c>
      <c r="D862" t="s">
        <v>2749</v>
      </c>
      <c r="E862" t="s">
        <v>670</v>
      </c>
    </row>
    <row r="863" spans="1:5" x14ac:dyDescent="0.2">
      <c r="A863">
        <v>987</v>
      </c>
      <c r="B863" t="s">
        <v>227</v>
      </c>
      <c r="C863" t="s">
        <v>2750</v>
      </c>
      <c r="D863" t="s">
        <v>2751</v>
      </c>
      <c r="E863" t="s">
        <v>670</v>
      </c>
    </row>
    <row r="864" spans="1:5" x14ac:dyDescent="0.2">
      <c r="A864">
        <v>988</v>
      </c>
      <c r="B864" t="s">
        <v>227</v>
      </c>
      <c r="C864" t="s">
        <v>2752</v>
      </c>
      <c r="D864" t="s">
        <v>2753</v>
      </c>
      <c r="E864" t="s">
        <v>670</v>
      </c>
    </row>
    <row r="865" spans="1:5" x14ac:dyDescent="0.2">
      <c r="A865">
        <v>989</v>
      </c>
      <c r="B865" t="s">
        <v>227</v>
      </c>
      <c r="C865" t="s">
        <v>2754</v>
      </c>
      <c r="D865" t="s">
        <v>2755</v>
      </c>
      <c r="E865" t="s">
        <v>670</v>
      </c>
    </row>
    <row r="866" spans="1:5" x14ac:dyDescent="0.2">
      <c r="A866">
        <v>990</v>
      </c>
      <c r="B866" t="s">
        <v>227</v>
      </c>
      <c r="C866" t="s">
        <v>2756</v>
      </c>
      <c r="D866" t="s">
        <v>2757</v>
      </c>
      <c r="E866" t="s">
        <v>670</v>
      </c>
    </row>
    <row r="867" spans="1:5" x14ac:dyDescent="0.2">
      <c r="A867">
        <v>999</v>
      </c>
      <c r="B867" t="s">
        <v>227</v>
      </c>
      <c r="C867" t="s">
        <v>2781</v>
      </c>
      <c r="D867" t="s">
        <v>2782</v>
      </c>
      <c r="E867" t="s">
        <v>670</v>
      </c>
    </row>
    <row r="868" spans="1:5" x14ac:dyDescent="0.2">
      <c r="A868">
        <v>1000</v>
      </c>
      <c r="B868" t="s">
        <v>227</v>
      </c>
      <c r="C868" t="s">
        <v>2783</v>
      </c>
      <c r="D868" t="s">
        <v>2784</v>
      </c>
      <c r="E868" t="s">
        <v>670</v>
      </c>
    </row>
    <row r="869" spans="1:5" x14ac:dyDescent="0.2">
      <c r="A869">
        <v>1001</v>
      </c>
      <c r="B869" t="s">
        <v>227</v>
      </c>
      <c r="C869" t="s">
        <v>2785</v>
      </c>
      <c r="D869" t="s">
        <v>2786</v>
      </c>
      <c r="E869" t="s">
        <v>670</v>
      </c>
    </row>
    <row r="870" spans="1:5" x14ac:dyDescent="0.2">
      <c r="A870">
        <v>1002</v>
      </c>
      <c r="B870" t="s">
        <v>227</v>
      </c>
      <c r="C870" t="s">
        <v>2787</v>
      </c>
      <c r="D870" t="s">
        <v>2788</v>
      </c>
      <c r="E870" t="s">
        <v>670</v>
      </c>
    </row>
    <row r="871" spans="1:5" x14ac:dyDescent="0.2">
      <c r="A871">
        <v>1003</v>
      </c>
      <c r="B871" t="s">
        <v>227</v>
      </c>
      <c r="C871" t="s">
        <v>2789</v>
      </c>
      <c r="D871" t="s">
        <v>2790</v>
      </c>
      <c r="E871" t="s">
        <v>670</v>
      </c>
    </row>
    <row r="872" spans="1:5" x14ac:dyDescent="0.2">
      <c r="A872">
        <v>1012</v>
      </c>
      <c r="B872" t="s">
        <v>227</v>
      </c>
      <c r="C872" t="s">
        <v>2814</v>
      </c>
      <c r="D872" t="s">
        <v>2815</v>
      </c>
      <c r="E872" t="s">
        <v>670</v>
      </c>
    </row>
    <row r="873" spans="1:5" x14ac:dyDescent="0.2">
      <c r="A873">
        <v>1013</v>
      </c>
      <c r="B873" t="s">
        <v>227</v>
      </c>
      <c r="C873" t="s">
        <v>2816</v>
      </c>
      <c r="D873" t="s">
        <v>2817</v>
      </c>
      <c r="E873" t="s">
        <v>670</v>
      </c>
    </row>
    <row r="874" spans="1:5" x14ac:dyDescent="0.2">
      <c r="A874">
        <v>1014</v>
      </c>
      <c r="B874" t="s">
        <v>227</v>
      </c>
      <c r="C874" t="s">
        <v>2818</v>
      </c>
      <c r="D874" t="s">
        <v>2819</v>
      </c>
      <c r="E874" t="s">
        <v>670</v>
      </c>
    </row>
    <row r="875" spans="1:5" x14ac:dyDescent="0.2">
      <c r="A875">
        <v>1015</v>
      </c>
      <c r="B875" t="s">
        <v>227</v>
      </c>
      <c r="C875" t="s">
        <v>2820</v>
      </c>
      <c r="D875" t="s">
        <v>2821</v>
      </c>
      <c r="E875" t="s">
        <v>670</v>
      </c>
    </row>
    <row r="876" spans="1:5" x14ac:dyDescent="0.2">
      <c r="A876">
        <v>1016</v>
      </c>
      <c r="B876" t="s">
        <v>227</v>
      </c>
      <c r="C876" t="s">
        <v>2822</v>
      </c>
      <c r="D876" t="s">
        <v>2823</v>
      </c>
      <c r="E876" t="s">
        <v>670</v>
      </c>
    </row>
    <row r="877" spans="1:5" x14ac:dyDescent="0.2">
      <c r="A877">
        <v>1025</v>
      </c>
      <c r="B877" t="s">
        <v>227</v>
      </c>
      <c r="C877" t="s">
        <v>2847</v>
      </c>
      <c r="D877" t="s">
        <v>2848</v>
      </c>
      <c r="E877" t="s">
        <v>670</v>
      </c>
    </row>
    <row r="878" spans="1:5" x14ac:dyDescent="0.2">
      <c r="A878">
        <v>1026</v>
      </c>
      <c r="B878" t="s">
        <v>227</v>
      </c>
      <c r="C878" t="s">
        <v>2849</v>
      </c>
      <c r="D878" t="s">
        <v>2850</v>
      </c>
      <c r="E878" t="s">
        <v>670</v>
      </c>
    </row>
    <row r="879" spans="1:5" x14ac:dyDescent="0.2">
      <c r="A879">
        <v>1027</v>
      </c>
      <c r="B879" t="s">
        <v>227</v>
      </c>
      <c r="C879" t="s">
        <v>2851</v>
      </c>
      <c r="D879" t="s">
        <v>2852</v>
      </c>
      <c r="E879" t="s">
        <v>670</v>
      </c>
    </row>
    <row r="880" spans="1:5" x14ac:dyDescent="0.2">
      <c r="A880">
        <v>1028</v>
      </c>
      <c r="B880" t="s">
        <v>227</v>
      </c>
      <c r="C880" t="s">
        <v>2853</v>
      </c>
      <c r="D880" t="s">
        <v>2854</v>
      </c>
      <c r="E880" t="s">
        <v>670</v>
      </c>
    </row>
    <row r="881" spans="1:5" x14ac:dyDescent="0.2">
      <c r="A881">
        <v>1029</v>
      </c>
      <c r="B881" t="s">
        <v>227</v>
      </c>
      <c r="C881" t="s">
        <v>2855</v>
      </c>
      <c r="D881" t="s">
        <v>2856</v>
      </c>
      <c r="E881" t="s">
        <v>670</v>
      </c>
    </row>
    <row r="882" spans="1:5" x14ac:dyDescent="0.2">
      <c r="A882">
        <v>1038</v>
      </c>
      <c r="B882" t="s">
        <v>227</v>
      </c>
      <c r="C882" t="s">
        <v>2880</v>
      </c>
      <c r="D882" t="s">
        <v>2881</v>
      </c>
      <c r="E882" t="s">
        <v>670</v>
      </c>
    </row>
    <row r="883" spans="1:5" x14ac:dyDescent="0.2">
      <c r="A883">
        <v>1039</v>
      </c>
      <c r="B883" t="s">
        <v>227</v>
      </c>
      <c r="C883" t="s">
        <v>2882</v>
      </c>
      <c r="D883" t="s">
        <v>2883</v>
      </c>
      <c r="E883" t="s">
        <v>670</v>
      </c>
    </row>
    <row r="884" spans="1:5" x14ac:dyDescent="0.2">
      <c r="A884">
        <v>1040</v>
      </c>
      <c r="B884" t="s">
        <v>227</v>
      </c>
      <c r="C884" t="s">
        <v>2884</v>
      </c>
      <c r="D884" t="s">
        <v>2885</v>
      </c>
      <c r="E884" t="s">
        <v>670</v>
      </c>
    </row>
    <row r="885" spans="1:5" x14ac:dyDescent="0.2">
      <c r="A885">
        <v>1041</v>
      </c>
      <c r="B885" t="s">
        <v>227</v>
      </c>
      <c r="C885" t="s">
        <v>2886</v>
      </c>
      <c r="D885" t="s">
        <v>2887</v>
      </c>
      <c r="E885" t="s">
        <v>670</v>
      </c>
    </row>
    <row r="886" spans="1:5" x14ac:dyDescent="0.2">
      <c r="A886">
        <v>1042</v>
      </c>
      <c r="B886" t="s">
        <v>227</v>
      </c>
      <c r="C886" t="s">
        <v>2888</v>
      </c>
      <c r="D886" t="s">
        <v>2889</v>
      </c>
      <c r="E886" t="s">
        <v>670</v>
      </c>
    </row>
    <row r="887" spans="1:5" x14ac:dyDescent="0.2">
      <c r="A887">
        <v>1051</v>
      </c>
      <c r="B887" t="s">
        <v>227</v>
      </c>
      <c r="C887" t="s">
        <v>2913</v>
      </c>
      <c r="D887" t="s">
        <v>2914</v>
      </c>
      <c r="E887" t="s">
        <v>670</v>
      </c>
    </row>
    <row r="888" spans="1:5" x14ac:dyDescent="0.2">
      <c r="A888">
        <v>1052</v>
      </c>
      <c r="B888" t="s">
        <v>227</v>
      </c>
      <c r="C888" t="s">
        <v>2915</v>
      </c>
      <c r="D888" t="s">
        <v>2916</v>
      </c>
      <c r="E888" t="s">
        <v>670</v>
      </c>
    </row>
    <row r="889" spans="1:5" x14ac:dyDescent="0.2">
      <c r="A889">
        <v>1053</v>
      </c>
      <c r="B889" t="s">
        <v>227</v>
      </c>
      <c r="C889" t="s">
        <v>2917</v>
      </c>
      <c r="D889" t="s">
        <v>2918</v>
      </c>
      <c r="E889" t="s">
        <v>670</v>
      </c>
    </row>
    <row r="890" spans="1:5" x14ac:dyDescent="0.2">
      <c r="A890">
        <v>1054</v>
      </c>
      <c r="B890" t="s">
        <v>227</v>
      </c>
      <c r="C890" t="s">
        <v>2919</v>
      </c>
      <c r="D890" t="s">
        <v>2920</v>
      </c>
      <c r="E890" t="s">
        <v>670</v>
      </c>
    </row>
    <row r="891" spans="1:5" x14ac:dyDescent="0.2">
      <c r="A891">
        <v>1055</v>
      </c>
      <c r="B891" t="s">
        <v>227</v>
      </c>
      <c r="C891" t="s">
        <v>2921</v>
      </c>
      <c r="D891" t="s">
        <v>2922</v>
      </c>
      <c r="E891" t="s">
        <v>670</v>
      </c>
    </row>
    <row r="892" spans="1:5" x14ac:dyDescent="0.2">
      <c r="A892">
        <v>1064</v>
      </c>
      <c r="B892" t="s">
        <v>227</v>
      </c>
      <c r="C892" t="s">
        <v>2946</v>
      </c>
      <c r="D892" t="s">
        <v>2947</v>
      </c>
      <c r="E892" t="s">
        <v>670</v>
      </c>
    </row>
    <row r="893" spans="1:5" x14ac:dyDescent="0.2">
      <c r="A893">
        <v>1065</v>
      </c>
      <c r="B893" t="s">
        <v>227</v>
      </c>
      <c r="C893" t="s">
        <v>2948</v>
      </c>
      <c r="D893" t="s">
        <v>2949</v>
      </c>
      <c r="E893" t="s">
        <v>670</v>
      </c>
    </row>
    <row r="894" spans="1:5" x14ac:dyDescent="0.2">
      <c r="A894">
        <v>1066</v>
      </c>
      <c r="B894" t="s">
        <v>227</v>
      </c>
      <c r="C894" t="s">
        <v>2950</v>
      </c>
      <c r="D894" t="s">
        <v>2951</v>
      </c>
      <c r="E894" t="s">
        <v>670</v>
      </c>
    </row>
    <row r="895" spans="1:5" x14ac:dyDescent="0.2">
      <c r="A895">
        <v>1067</v>
      </c>
      <c r="B895" t="s">
        <v>227</v>
      </c>
      <c r="C895" t="s">
        <v>2952</v>
      </c>
      <c r="D895" t="s">
        <v>2953</v>
      </c>
      <c r="E895" t="s">
        <v>670</v>
      </c>
    </row>
    <row r="896" spans="1:5" x14ac:dyDescent="0.2">
      <c r="A896">
        <v>1068</v>
      </c>
      <c r="B896" t="s">
        <v>227</v>
      </c>
      <c r="C896" t="s">
        <v>2954</v>
      </c>
      <c r="D896" t="s">
        <v>2955</v>
      </c>
      <c r="E896" t="s">
        <v>670</v>
      </c>
    </row>
    <row r="897" spans="1:5" x14ac:dyDescent="0.2">
      <c r="A897">
        <v>1077</v>
      </c>
      <c r="B897" t="s">
        <v>227</v>
      </c>
      <c r="C897" t="s">
        <v>2979</v>
      </c>
      <c r="D897" t="s">
        <v>2980</v>
      </c>
      <c r="E897" t="s">
        <v>670</v>
      </c>
    </row>
    <row r="898" spans="1:5" x14ac:dyDescent="0.2">
      <c r="A898">
        <v>1078</v>
      </c>
      <c r="B898" t="s">
        <v>227</v>
      </c>
      <c r="C898" t="s">
        <v>2981</v>
      </c>
      <c r="D898" t="s">
        <v>2982</v>
      </c>
      <c r="E898" t="s">
        <v>670</v>
      </c>
    </row>
    <row r="899" spans="1:5" x14ac:dyDescent="0.2">
      <c r="A899">
        <v>1079</v>
      </c>
      <c r="B899" t="s">
        <v>227</v>
      </c>
      <c r="C899" t="s">
        <v>2983</v>
      </c>
      <c r="D899" t="s">
        <v>2984</v>
      </c>
      <c r="E899" t="s">
        <v>670</v>
      </c>
    </row>
    <row r="900" spans="1:5" x14ac:dyDescent="0.2">
      <c r="A900">
        <v>1080</v>
      </c>
      <c r="B900" t="s">
        <v>227</v>
      </c>
      <c r="C900" t="s">
        <v>2985</v>
      </c>
      <c r="D900" t="s">
        <v>2986</v>
      </c>
      <c r="E900" t="s">
        <v>670</v>
      </c>
    </row>
    <row r="901" spans="1:5" x14ac:dyDescent="0.2">
      <c r="A901">
        <v>1081</v>
      </c>
      <c r="B901" t="s">
        <v>227</v>
      </c>
      <c r="C901" t="s">
        <v>2987</v>
      </c>
      <c r="D901" t="s">
        <v>2988</v>
      </c>
      <c r="E901" t="s">
        <v>670</v>
      </c>
    </row>
    <row r="902" spans="1:5" x14ac:dyDescent="0.2">
      <c r="A902">
        <v>1090</v>
      </c>
      <c r="B902" t="s">
        <v>227</v>
      </c>
      <c r="C902" t="s">
        <v>3012</v>
      </c>
      <c r="D902" t="s">
        <v>3013</v>
      </c>
      <c r="E902" t="s">
        <v>670</v>
      </c>
    </row>
    <row r="903" spans="1:5" x14ac:dyDescent="0.2">
      <c r="A903">
        <v>1091</v>
      </c>
      <c r="B903" t="s">
        <v>227</v>
      </c>
      <c r="C903" t="s">
        <v>3014</v>
      </c>
      <c r="D903" t="s">
        <v>3015</v>
      </c>
      <c r="E903" t="s">
        <v>670</v>
      </c>
    </row>
    <row r="904" spans="1:5" x14ac:dyDescent="0.2">
      <c r="A904">
        <v>1092</v>
      </c>
      <c r="B904" t="s">
        <v>227</v>
      </c>
      <c r="C904" t="s">
        <v>3016</v>
      </c>
      <c r="D904" t="s">
        <v>3017</v>
      </c>
      <c r="E904" t="s">
        <v>670</v>
      </c>
    </row>
    <row r="905" spans="1:5" x14ac:dyDescent="0.2">
      <c r="A905">
        <v>1093</v>
      </c>
      <c r="B905" t="s">
        <v>227</v>
      </c>
      <c r="C905" t="s">
        <v>3018</v>
      </c>
      <c r="D905" t="s">
        <v>3019</v>
      </c>
      <c r="E905" t="s">
        <v>670</v>
      </c>
    </row>
    <row r="906" spans="1:5" x14ac:dyDescent="0.2">
      <c r="A906">
        <v>1094</v>
      </c>
      <c r="B906" t="s">
        <v>227</v>
      </c>
      <c r="C906" t="s">
        <v>3020</v>
      </c>
      <c r="D906" t="s">
        <v>3021</v>
      </c>
      <c r="E906" t="s">
        <v>670</v>
      </c>
    </row>
    <row r="907" spans="1:5" x14ac:dyDescent="0.2">
      <c r="A907">
        <v>1103</v>
      </c>
      <c r="B907" t="s">
        <v>227</v>
      </c>
      <c r="C907" t="s">
        <v>3045</v>
      </c>
      <c r="D907" t="s">
        <v>3046</v>
      </c>
      <c r="E907" t="s">
        <v>670</v>
      </c>
    </row>
    <row r="908" spans="1:5" x14ac:dyDescent="0.2">
      <c r="A908">
        <v>1104</v>
      </c>
      <c r="B908" t="s">
        <v>227</v>
      </c>
      <c r="C908" t="s">
        <v>3047</v>
      </c>
      <c r="D908" t="s">
        <v>3048</v>
      </c>
      <c r="E908" t="s">
        <v>670</v>
      </c>
    </row>
    <row r="909" spans="1:5" x14ac:dyDescent="0.2">
      <c r="A909">
        <v>1105</v>
      </c>
      <c r="B909" t="s">
        <v>227</v>
      </c>
      <c r="C909" t="s">
        <v>3049</v>
      </c>
      <c r="D909" t="s">
        <v>3050</v>
      </c>
      <c r="E909" t="s">
        <v>670</v>
      </c>
    </row>
    <row r="910" spans="1:5" x14ac:dyDescent="0.2">
      <c r="A910">
        <v>1106</v>
      </c>
      <c r="B910" t="s">
        <v>227</v>
      </c>
      <c r="C910" t="s">
        <v>3051</v>
      </c>
      <c r="D910" t="s">
        <v>3052</v>
      </c>
      <c r="E910" t="s">
        <v>670</v>
      </c>
    </row>
    <row r="911" spans="1:5" x14ac:dyDescent="0.2">
      <c r="A911">
        <v>1107</v>
      </c>
      <c r="B911" t="s">
        <v>227</v>
      </c>
      <c r="C911" t="s">
        <v>3053</v>
      </c>
      <c r="D911" t="s">
        <v>3054</v>
      </c>
      <c r="E911" t="s">
        <v>670</v>
      </c>
    </row>
    <row r="912" spans="1:5" x14ac:dyDescent="0.2">
      <c r="A912">
        <v>1116</v>
      </c>
      <c r="B912" t="s">
        <v>227</v>
      </c>
      <c r="C912" t="s">
        <v>3078</v>
      </c>
      <c r="D912" t="s">
        <v>3079</v>
      </c>
      <c r="E912" t="s">
        <v>670</v>
      </c>
    </row>
    <row r="913" spans="1:5" x14ac:dyDescent="0.2">
      <c r="A913">
        <v>1117</v>
      </c>
      <c r="B913" t="s">
        <v>227</v>
      </c>
      <c r="C913" t="s">
        <v>3080</v>
      </c>
      <c r="D913" t="s">
        <v>3081</v>
      </c>
      <c r="E913" t="s">
        <v>670</v>
      </c>
    </row>
    <row r="914" spans="1:5" x14ac:dyDescent="0.2">
      <c r="A914">
        <v>1118</v>
      </c>
      <c r="B914" t="s">
        <v>227</v>
      </c>
      <c r="C914" t="s">
        <v>3082</v>
      </c>
      <c r="D914" t="s">
        <v>3083</v>
      </c>
      <c r="E914" t="s">
        <v>670</v>
      </c>
    </row>
    <row r="915" spans="1:5" x14ac:dyDescent="0.2">
      <c r="A915">
        <v>1119</v>
      </c>
      <c r="B915" t="s">
        <v>227</v>
      </c>
      <c r="C915" t="s">
        <v>3084</v>
      </c>
      <c r="D915" t="s">
        <v>3085</v>
      </c>
      <c r="E915" t="s">
        <v>670</v>
      </c>
    </row>
    <row r="916" spans="1:5" x14ac:dyDescent="0.2">
      <c r="A916">
        <v>1120</v>
      </c>
      <c r="B916" t="s">
        <v>227</v>
      </c>
      <c r="C916" t="s">
        <v>3086</v>
      </c>
      <c r="D916" t="s">
        <v>3087</v>
      </c>
      <c r="E916" t="s">
        <v>670</v>
      </c>
    </row>
    <row r="917" spans="1:5" x14ac:dyDescent="0.2">
      <c r="A917">
        <v>1129</v>
      </c>
      <c r="B917" t="s">
        <v>227</v>
      </c>
      <c r="C917" t="s">
        <v>3111</v>
      </c>
      <c r="D917" t="s">
        <v>3112</v>
      </c>
      <c r="E917" t="s">
        <v>670</v>
      </c>
    </row>
    <row r="918" spans="1:5" x14ac:dyDescent="0.2">
      <c r="A918">
        <v>1130</v>
      </c>
      <c r="B918" t="s">
        <v>227</v>
      </c>
      <c r="C918" t="s">
        <v>3113</v>
      </c>
      <c r="D918" t="s">
        <v>3114</v>
      </c>
      <c r="E918" t="s">
        <v>670</v>
      </c>
    </row>
    <row r="919" spans="1:5" x14ac:dyDescent="0.2">
      <c r="A919">
        <v>1131</v>
      </c>
      <c r="B919" t="s">
        <v>227</v>
      </c>
      <c r="C919" t="s">
        <v>3115</v>
      </c>
      <c r="D919" t="s">
        <v>3116</v>
      </c>
      <c r="E919" t="s">
        <v>670</v>
      </c>
    </row>
    <row r="920" spans="1:5" x14ac:dyDescent="0.2">
      <c r="A920">
        <v>1132</v>
      </c>
      <c r="B920" t="s">
        <v>227</v>
      </c>
      <c r="C920" t="s">
        <v>3117</v>
      </c>
      <c r="D920" t="s">
        <v>3118</v>
      </c>
      <c r="E920" t="s">
        <v>670</v>
      </c>
    </row>
    <row r="921" spans="1:5" x14ac:dyDescent="0.2">
      <c r="A921">
        <v>1133</v>
      </c>
      <c r="B921" t="s">
        <v>227</v>
      </c>
      <c r="C921" t="s">
        <v>3119</v>
      </c>
      <c r="D921" t="s">
        <v>3120</v>
      </c>
      <c r="E921" t="s">
        <v>670</v>
      </c>
    </row>
    <row r="922" spans="1:5" x14ac:dyDescent="0.2">
      <c r="A922">
        <v>1142</v>
      </c>
      <c r="B922" t="s">
        <v>227</v>
      </c>
      <c r="C922" t="s">
        <v>3144</v>
      </c>
      <c r="D922" t="s">
        <v>3145</v>
      </c>
      <c r="E922" t="s">
        <v>670</v>
      </c>
    </row>
    <row r="923" spans="1:5" x14ac:dyDescent="0.2">
      <c r="A923">
        <v>1143</v>
      </c>
      <c r="B923" t="s">
        <v>227</v>
      </c>
      <c r="C923" t="s">
        <v>3146</v>
      </c>
      <c r="D923" t="s">
        <v>3147</v>
      </c>
      <c r="E923" t="s">
        <v>670</v>
      </c>
    </row>
    <row r="924" spans="1:5" x14ac:dyDescent="0.2">
      <c r="A924">
        <v>1144</v>
      </c>
      <c r="B924" t="s">
        <v>227</v>
      </c>
      <c r="C924" t="s">
        <v>3148</v>
      </c>
      <c r="D924" t="s">
        <v>3149</v>
      </c>
      <c r="E924" t="s">
        <v>670</v>
      </c>
    </row>
    <row r="925" spans="1:5" x14ac:dyDescent="0.2">
      <c r="A925">
        <v>1145</v>
      </c>
      <c r="B925" t="s">
        <v>227</v>
      </c>
      <c r="C925" t="s">
        <v>3150</v>
      </c>
      <c r="D925" t="s">
        <v>3151</v>
      </c>
      <c r="E925" t="s">
        <v>670</v>
      </c>
    </row>
    <row r="926" spans="1:5" x14ac:dyDescent="0.2">
      <c r="A926">
        <v>1146</v>
      </c>
      <c r="B926" t="s">
        <v>227</v>
      </c>
      <c r="C926" t="s">
        <v>3152</v>
      </c>
      <c r="D926" t="s">
        <v>3153</v>
      </c>
      <c r="E926" t="s">
        <v>670</v>
      </c>
    </row>
    <row r="927" spans="1:5" x14ac:dyDescent="0.2">
      <c r="A927">
        <v>1155</v>
      </c>
      <c r="B927" t="s">
        <v>227</v>
      </c>
      <c r="C927" t="s">
        <v>3177</v>
      </c>
      <c r="D927" t="s">
        <v>3178</v>
      </c>
      <c r="E927" t="s">
        <v>670</v>
      </c>
    </row>
    <row r="928" spans="1:5" x14ac:dyDescent="0.2">
      <c r="A928">
        <v>1156</v>
      </c>
      <c r="B928" t="s">
        <v>227</v>
      </c>
      <c r="C928" t="s">
        <v>3179</v>
      </c>
      <c r="D928" t="s">
        <v>3180</v>
      </c>
      <c r="E928" t="s">
        <v>670</v>
      </c>
    </row>
    <row r="929" spans="1:5" x14ac:dyDescent="0.2">
      <c r="A929">
        <v>1157</v>
      </c>
      <c r="B929" t="s">
        <v>227</v>
      </c>
      <c r="C929" t="s">
        <v>3181</v>
      </c>
      <c r="D929" t="s">
        <v>3182</v>
      </c>
      <c r="E929" t="s">
        <v>670</v>
      </c>
    </row>
    <row r="930" spans="1:5" x14ac:dyDescent="0.2">
      <c r="A930">
        <v>1158</v>
      </c>
      <c r="B930" t="s">
        <v>227</v>
      </c>
      <c r="C930" t="s">
        <v>3183</v>
      </c>
      <c r="D930" t="s">
        <v>3184</v>
      </c>
      <c r="E930" t="s">
        <v>670</v>
      </c>
    </row>
    <row r="931" spans="1:5" x14ac:dyDescent="0.2">
      <c r="A931">
        <v>1159</v>
      </c>
      <c r="B931" t="s">
        <v>227</v>
      </c>
      <c r="C931" t="s">
        <v>3185</v>
      </c>
      <c r="D931" t="s">
        <v>3186</v>
      </c>
      <c r="E931" t="s">
        <v>670</v>
      </c>
    </row>
    <row r="932" spans="1:5" x14ac:dyDescent="0.2">
      <c r="A932">
        <v>1168</v>
      </c>
      <c r="B932" t="s">
        <v>227</v>
      </c>
      <c r="C932" t="s">
        <v>3210</v>
      </c>
      <c r="D932" t="s">
        <v>3211</v>
      </c>
      <c r="E932" t="s">
        <v>670</v>
      </c>
    </row>
    <row r="933" spans="1:5" x14ac:dyDescent="0.2">
      <c r="A933">
        <v>1169</v>
      </c>
      <c r="B933" t="s">
        <v>227</v>
      </c>
      <c r="C933" t="s">
        <v>3212</v>
      </c>
      <c r="D933" t="s">
        <v>3213</v>
      </c>
      <c r="E933" t="s">
        <v>670</v>
      </c>
    </row>
    <row r="934" spans="1:5" x14ac:dyDescent="0.2">
      <c r="A934">
        <v>1170</v>
      </c>
      <c r="B934" t="s">
        <v>227</v>
      </c>
      <c r="C934" t="s">
        <v>3214</v>
      </c>
      <c r="D934" t="s">
        <v>3215</v>
      </c>
      <c r="E934" t="s">
        <v>670</v>
      </c>
    </row>
    <row r="935" spans="1:5" x14ac:dyDescent="0.2">
      <c r="A935">
        <v>1171</v>
      </c>
      <c r="B935" t="s">
        <v>227</v>
      </c>
      <c r="C935" t="s">
        <v>3216</v>
      </c>
      <c r="D935" t="s">
        <v>3217</v>
      </c>
      <c r="E935" t="s">
        <v>670</v>
      </c>
    </row>
    <row r="936" spans="1:5" x14ac:dyDescent="0.2">
      <c r="A936">
        <v>1172</v>
      </c>
      <c r="B936" t="s">
        <v>227</v>
      </c>
      <c r="C936" t="s">
        <v>3218</v>
      </c>
      <c r="D936" t="s">
        <v>3219</v>
      </c>
      <c r="E936" t="s">
        <v>670</v>
      </c>
    </row>
    <row r="937" spans="1:5" x14ac:dyDescent="0.2">
      <c r="A937">
        <v>1181</v>
      </c>
      <c r="B937" t="s">
        <v>227</v>
      </c>
      <c r="C937" t="s">
        <v>3243</v>
      </c>
      <c r="D937" t="s">
        <v>3244</v>
      </c>
      <c r="E937" t="s">
        <v>670</v>
      </c>
    </row>
    <row r="938" spans="1:5" x14ac:dyDescent="0.2">
      <c r="A938">
        <v>1182</v>
      </c>
      <c r="B938" t="s">
        <v>227</v>
      </c>
      <c r="C938" t="s">
        <v>3245</v>
      </c>
      <c r="D938" t="s">
        <v>3246</v>
      </c>
      <c r="E938" t="s">
        <v>670</v>
      </c>
    </row>
    <row r="939" spans="1:5" x14ac:dyDescent="0.2">
      <c r="A939">
        <v>1183</v>
      </c>
      <c r="B939" t="s">
        <v>227</v>
      </c>
      <c r="C939" t="s">
        <v>3247</v>
      </c>
      <c r="D939" t="s">
        <v>3248</v>
      </c>
      <c r="E939" t="s">
        <v>670</v>
      </c>
    </row>
    <row r="940" spans="1:5" x14ac:dyDescent="0.2">
      <c r="A940">
        <v>1184</v>
      </c>
      <c r="B940" t="s">
        <v>227</v>
      </c>
      <c r="C940" t="s">
        <v>3249</v>
      </c>
      <c r="D940" t="s">
        <v>3250</v>
      </c>
      <c r="E940" t="s">
        <v>670</v>
      </c>
    </row>
    <row r="941" spans="1:5" x14ac:dyDescent="0.2">
      <c r="A941">
        <v>1185</v>
      </c>
      <c r="B941" t="s">
        <v>227</v>
      </c>
      <c r="C941" t="s">
        <v>3251</v>
      </c>
      <c r="D941" t="s">
        <v>3252</v>
      </c>
      <c r="E941" t="s">
        <v>670</v>
      </c>
    </row>
    <row r="942" spans="1:5" x14ac:dyDescent="0.2">
      <c r="A942">
        <v>1194</v>
      </c>
      <c r="B942" t="s">
        <v>227</v>
      </c>
      <c r="C942" t="s">
        <v>3276</v>
      </c>
      <c r="D942" t="s">
        <v>3277</v>
      </c>
      <c r="E942" t="s">
        <v>670</v>
      </c>
    </row>
    <row r="943" spans="1:5" x14ac:dyDescent="0.2">
      <c r="A943">
        <v>1195</v>
      </c>
      <c r="B943" t="s">
        <v>227</v>
      </c>
      <c r="C943" t="s">
        <v>3278</v>
      </c>
      <c r="D943" t="s">
        <v>3279</v>
      </c>
      <c r="E943" t="s">
        <v>670</v>
      </c>
    </row>
    <row r="944" spans="1:5" x14ac:dyDescent="0.2">
      <c r="A944">
        <v>1196</v>
      </c>
      <c r="B944" t="s">
        <v>227</v>
      </c>
      <c r="C944" t="s">
        <v>3280</v>
      </c>
      <c r="D944" t="s">
        <v>3281</v>
      </c>
      <c r="E944" t="s">
        <v>670</v>
      </c>
    </row>
    <row r="945" spans="1:5" x14ac:dyDescent="0.2">
      <c r="A945">
        <v>1197</v>
      </c>
      <c r="B945" t="s">
        <v>227</v>
      </c>
      <c r="C945" t="s">
        <v>3282</v>
      </c>
      <c r="D945" t="s">
        <v>3283</v>
      </c>
      <c r="E945" t="s">
        <v>670</v>
      </c>
    </row>
    <row r="946" spans="1:5" x14ac:dyDescent="0.2">
      <c r="A946">
        <v>1198</v>
      </c>
      <c r="B946" t="s">
        <v>227</v>
      </c>
      <c r="C946" t="s">
        <v>3284</v>
      </c>
      <c r="D946" t="s">
        <v>3285</v>
      </c>
      <c r="E946" t="s">
        <v>670</v>
      </c>
    </row>
    <row r="947" spans="1:5" x14ac:dyDescent="0.2">
      <c r="A947">
        <v>1207</v>
      </c>
      <c r="B947" t="s">
        <v>227</v>
      </c>
      <c r="C947" t="s">
        <v>3309</v>
      </c>
      <c r="D947" t="s">
        <v>3310</v>
      </c>
      <c r="E947" t="s">
        <v>670</v>
      </c>
    </row>
    <row r="948" spans="1:5" x14ac:dyDescent="0.2">
      <c r="A948">
        <v>1208</v>
      </c>
      <c r="B948" t="s">
        <v>227</v>
      </c>
      <c r="C948" t="s">
        <v>3311</v>
      </c>
      <c r="D948" t="s">
        <v>3312</v>
      </c>
      <c r="E948" t="s">
        <v>670</v>
      </c>
    </row>
    <row r="949" spans="1:5" x14ac:dyDescent="0.2">
      <c r="A949">
        <v>1209</v>
      </c>
      <c r="B949" t="s">
        <v>227</v>
      </c>
      <c r="C949" t="s">
        <v>3313</v>
      </c>
      <c r="D949" t="s">
        <v>3314</v>
      </c>
      <c r="E949" t="s">
        <v>670</v>
      </c>
    </row>
    <row r="950" spans="1:5" x14ac:dyDescent="0.2">
      <c r="A950">
        <v>1210</v>
      </c>
      <c r="B950" t="s">
        <v>227</v>
      </c>
      <c r="C950" t="s">
        <v>3315</v>
      </c>
      <c r="D950" t="s">
        <v>3316</v>
      </c>
      <c r="E950" t="s">
        <v>670</v>
      </c>
    </row>
    <row r="951" spans="1:5" x14ac:dyDescent="0.2">
      <c r="A951">
        <v>1211</v>
      </c>
      <c r="B951" t="s">
        <v>227</v>
      </c>
      <c r="C951" t="s">
        <v>3317</v>
      </c>
      <c r="D951" t="s">
        <v>3318</v>
      </c>
      <c r="E951" t="s">
        <v>670</v>
      </c>
    </row>
    <row r="952" spans="1:5" x14ac:dyDescent="0.2">
      <c r="A952">
        <v>1220</v>
      </c>
      <c r="B952" t="s">
        <v>227</v>
      </c>
      <c r="C952" t="s">
        <v>3342</v>
      </c>
      <c r="D952" t="s">
        <v>3343</v>
      </c>
      <c r="E952" t="s">
        <v>670</v>
      </c>
    </row>
    <row r="953" spans="1:5" x14ac:dyDescent="0.2">
      <c r="A953">
        <v>1221</v>
      </c>
      <c r="B953" t="s">
        <v>227</v>
      </c>
      <c r="C953" t="s">
        <v>3344</v>
      </c>
      <c r="D953" t="s">
        <v>3345</v>
      </c>
      <c r="E953" t="s">
        <v>670</v>
      </c>
    </row>
    <row r="954" spans="1:5" x14ac:dyDescent="0.2">
      <c r="A954">
        <v>1222</v>
      </c>
      <c r="B954" t="s">
        <v>227</v>
      </c>
      <c r="C954" t="s">
        <v>3346</v>
      </c>
      <c r="D954" t="s">
        <v>3347</v>
      </c>
      <c r="E954" t="s">
        <v>670</v>
      </c>
    </row>
    <row r="955" spans="1:5" x14ac:dyDescent="0.2">
      <c r="A955">
        <v>1223</v>
      </c>
      <c r="B955" t="s">
        <v>227</v>
      </c>
      <c r="C955" t="s">
        <v>3348</v>
      </c>
      <c r="D955" t="s">
        <v>3349</v>
      </c>
      <c r="E955" t="s">
        <v>670</v>
      </c>
    </row>
    <row r="956" spans="1:5" x14ac:dyDescent="0.2">
      <c r="A956">
        <v>1224</v>
      </c>
      <c r="B956" t="s">
        <v>227</v>
      </c>
      <c r="C956" t="s">
        <v>3350</v>
      </c>
      <c r="D956" t="s">
        <v>3351</v>
      </c>
      <c r="E956" t="s">
        <v>670</v>
      </c>
    </row>
    <row r="957" spans="1:5" x14ac:dyDescent="0.2">
      <c r="A957">
        <v>1233</v>
      </c>
      <c r="B957" t="s">
        <v>227</v>
      </c>
      <c r="C957" t="s">
        <v>3375</v>
      </c>
      <c r="D957" t="s">
        <v>3376</v>
      </c>
      <c r="E957" t="s">
        <v>670</v>
      </c>
    </row>
    <row r="958" spans="1:5" x14ac:dyDescent="0.2">
      <c r="A958">
        <v>1234</v>
      </c>
      <c r="B958" t="s">
        <v>227</v>
      </c>
      <c r="C958" t="s">
        <v>3377</v>
      </c>
      <c r="D958" t="s">
        <v>3378</v>
      </c>
      <c r="E958" t="s">
        <v>670</v>
      </c>
    </row>
    <row r="959" spans="1:5" x14ac:dyDescent="0.2">
      <c r="A959">
        <v>1235</v>
      </c>
      <c r="B959" t="s">
        <v>227</v>
      </c>
      <c r="C959" t="s">
        <v>3379</v>
      </c>
      <c r="D959" t="s">
        <v>3380</v>
      </c>
      <c r="E959" t="s">
        <v>670</v>
      </c>
    </row>
    <row r="960" spans="1:5" x14ac:dyDescent="0.2">
      <c r="A960">
        <v>1236</v>
      </c>
      <c r="B960" t="s">
        <v>227</v>
      </c>
      <c r="C960" t="s">
        <v>3381</v>
      </c>
      <c r="D960" t="s">
        <v>3382</v>
      </c>
      <c r="E960" t="s">
        <v>670</v>
      </c>
    </row>
    <row r="961" spans="1:5" x14ac:dyDescent="0.2">
      <c r="A961">
        <v>1237</v>
      </c>
      <c r="B961" t="s">
        <v>227</v>
      </c>
      <c r="C961" t="s">
        <v>3383</v>
      </c>
      <c r="D961" t="s">
        <v>3384</v>
      </c>
      <c r="E961" t="s">
        <v>670</v>
      </c>
    </row>
    <row r="962" spans="1:5" x14ac:dyDescent="0.2">
      <c r="A962">
        <v>1246</v>
      </c>
      <c r="B962" t="s">
        <v>227</v>
      </c>
      <c r="C962" t="s">
        <v>3408</v>
      </c>
      <c r="D962" t="s">
        <v>3409</v>
      </c>
      <c r="E962" t="s">
        <v>670</v>
      </c>
    </row>
    <row r="963" spans="1:5" x14ac:dyDescent="0.2">
      <c r="A963">
        <v>1247</v>
      </c>
      <c r="B963" t="s">
        <v>227</v>
      </c>
      <c r="C963" t="s">
        <v>3410</v>
      </c>
      <c r="D963" t="s">
        <v>3411</v>
      </c>
      <c r="E963" t="s">
        <v>670</v>
      </c>
    </row>
    <row r="964" spans="1:5" x14ac:dyDescent="0.2">
      <c r="A964">
        <v>1248</v>
      </c>
      <c r="B964" t="s">
        <v>227</v>
      </c>
      <c r="C964" t="s">
        <v>3412</v>
      </c>
      <c r="D964" t="s">
        <v>3413</v>
      </c>
      <c r="E964" t="s">
        <v>670</v>
      </c>
    </row>
    <row r="965" spans="1:5" x14ac:dyDescent="0.2">
      <c r="A965">
        <v>1249</v>
      </c>
      <c r="B965" t="s">
        <v>227</v>
      </c>
      <c r="C965" t="s">
        <v>3414</v>
      </c>
      <c r="D965" t="s">
        <v>3415</v>
      </c>
      <c r="E965" t="s">
        <v>670</v>
      </c>
    </row>
    <row r="966" spans="1:5" x14ac:dyDescent="0.2">
      <c r="A966">
        <v>1250</v>
      </c>
      <c r="B966" t="s">
        <v>227</v>
      </c>
      <c r="C966" t="s">
        <v>3416</v>
      </c>
      <c r="D966" t="s">
        <v>3417</v>
      </c>
      <c r="E966" t="s">
        <v>670</v>
      </c>
    </row>
    <row r="967" spans="1:5" x14ac:dyDescent="0.2">
      <c r="A967">
        <v>1259</v>
      </c>
      <c r="B967" t="s">
        <v>227</v>
      </c>
      <c r="C967" t="s">
        <v>3441</v>
      </c>
      <c r="D967" t="s">
        <v>3442</v>
      </c>
      <c r="E967" t="s">
        <v>670</v>
      </c>
    </row>
    <row r="968" spans="1:5" x14ac:dyDescent="0.2">
      <c r="A968">
        <v>1260</v>
      </c>
      <c r="B968" t="s">
        <v>227</v>
      </c>
      <c r="C968" t="s">
        <v>3443</v>
      </c>
      <c r="D968" t="s">
        <v>3444</v>
      </c>
      <c r="E968" t="s">
        <v>670</v>
      </c>
    </row>
    <row r="969" spans="1:5" x14ac:dyDescent="0.2">
      <c r="A969">
        <v>1261</v>
      </c>
      <c r="B969" t="s">
        <v>227</v>
      </c>
      <c r="C969" t="s">
        <v>3445</v>
      </c>
      <c r="D969" t="s">
        <v>3446</v>
      </c>
      <c r="E969" t="s">
        <v>670</v>
      </c>
    </row>
    <row r="970" spans="1:5" x14ac:dyDescent="0.2">
      <c r="A970">
        <v>1262</v>
      </c>
      <c r="B970" t="s">
        <v>227</v>
      </c>
      <c r="C970" t="s">
        <v>3447</v>
      </c>
      <c r="D970" t="s">
        <v>3448</v>
      </c>
      <c r="E970" t="s">
        <v>670</v>
      </c>
    </row>
    <row r="971" spans="1:5" x14ac:dyDescent="0.2">
      <c r="A971">
        <v>1263</v>
      </c>
      <c r="B971" t="s">
        <v>227</v>
      </c>
      <c r="C971" t="s">
        <v>3449</v>
      </c>
      <c r="D971" t="s">
        <v>3450</v>
      </c>
      <c r="E971" t="s">
        <v>670</v>
      </c>
    </row>
    <row r="972" spans="1:5" x14ac:dyDescent="0.2">
      <c r="A972">
        <v>1272</v>
      </c>
      <c r="B972" t="s">
        <v>227</v>
      </c>
      <c r="C972" t="s">
        <v>3474</v>
      </c>
      <c r="D972" t="s">
        <v>3475</v>
      </c>
      <c r="E972" t="s">
        <v>670</v>
      </c>
    </row>
    <row r="973" spans="1:5" x14ac:dyDescent="0.2">
      <c r="A973">
        <v>1273</v>
      </c>
      <c r="B973" t="s">
        <v>227</v>
      </c>
      <c r="C973" t="s">
        <v>3476</v>
      </c>
      <c r="D973" t="s">
        <v>3477</v>
      </c>
      <c r="E973" t="s">
        <v>670</v>
      </c>
    </row>
    <row r="974" spans="1:5" x14ac:dyDescent="0.2">
      <c r="A974">
        <v>1274</v>
      </c>
      <c r="B974" t="s">
        <v>227</v>
      </c>
      <c r="C974" t="s">
        <v>3478</v>
      </c>
      <c r="D974" t="s">
        <v>3479</v>
      </c>
      <c r="E974" t="s">
        <v>670</v>
      </c>
    </row>
    <row r="975" spans="1:5" x14ac:dyDescent="0.2">
      <c r="A975">
        <v>1275</v>
      </c>
      <c r="B975" t="s">
        <v>227</v>
      </c>
      <c r="C975" t="s">
        <v>3480</v>
      </c>
      <c r="D975" t="s">
        <v>3481</v>
      </c>
      <c r="E975" t="s">
        <v>670</v>
      </c>
    </row>
    <row r="976" spans="1:5" x14ac:dyDescent="0.2">
      <c r="A976">
        <v>1276</v>
      </c>
      <c r="B976" t="s">
        <v>227</v>
      </c>
      <c r="C976" t="s">
        <v>3482</v>
      </c>
      <c r="D976" t="s">
        <v>3483</v>
      </c>
      <c r="E976" t="s">
        <v>670</v>
      </c>
    </row>
    <row r="977" spans="1:5" x14ac:dyDescent="0.2">
      <c r="A977">
        <v>1285</v>
      </c>
      <c r="B977" t="s">
        <v>227</v>
      </c>
      <c r="C977" t="s">
        <v>3507</v>
      </c>
      <c r="D977" t="s">
        <v>3508</v>
      </c>
      <c r="E977" t="s">
        <v>670</v>
      </c>
    </row>
    <row r="978" spans="1:5" x14ac:dyDescent="0.2">
      <c r="A978">
        <v>1286</v>
      </c>
      <c r="B978" t="s">
        <v>227</v>
      </c>
      <c r="C978" t="s">
        <v>3509</v>
      </c>
      <c r="D978" t="s">
        <v>3510</v>
      </c>
      <c r="E978" t="s">
        <v>670</v>
      </c>
    </row>
    <row r="979" spans="1:5" x14ac:dyDescent="0.2">
      <c r="A979">
        <v>1287</v>
      </c>
      <c r="B979" t="s">
        <v>227</v>
      </c>
      <c r="C979" t="s">
        <v>3511</v>
      </c>
      <c r="D979" t="s">
        <v>3512</v>
      </c>
      <c r="E979" t="s">
        <v>670</v>
      </c>
    </row>
    <row r="980" spans="1:5" x14ac:dyDescent="0.2">
      <c r="A980">
        <v>1288</v>
      </c>
      <c r="B980" t="s">
        <v>227</v>
      </c>
      <c r="C980" t="s">
        <v>3513</v>
      </c>
      <c r="D980" t="s">
        <v>3514</v>
      </c>
      <c r="E980" t="s">
        <v>670</v>
      </c>
    </row>
    <row r="981" spans="1:5" x14ac:dyDescent="0.2">
      <c r="A981">
        <v>1289</v>
      </c>
      <c r="B981" t="s">
        <v>227</v>
      </c>
      <c r="C981" t="s">
        <v>3515</v>
      </c>
      <c r="D981" t="s">
        <v>3516</v>
      </c>
      <c r="E981" t="s">
        <v>670</v>
      </c>
    </row>
    <row r="982" spans="1:5" x14ac:dyDescent="0.2">
      <c r="A982">
        <v>1298</v>
      </c>
      <c r="B982" t="s">
        <v>227</v>
      </c>
      <c r="C982" t="s">
        <v>3540</v>
      </c>
      <c r="D982" t="s">
        <v>3541</v>
      </c>
      <c r="E982" t="s">
        <v>670</v>
      </c>
    </row>
    <row r="983" spans="1:5" x14ac:dyDescent="0.2">
      <c r="A983">
        <v>1299</v>
      </c>
      <c r="B983" t="s">
        <v>227</v>
      </c>
      <c r="C983" t="s">
        <v>3542</v>
      </c>
      <c r="D983" t="s">
        <v>3543</v>
      </c>
      <c r="E983" t="s">
        <v>670</v>
      </c>
    </row>
    <row r="984" spans="1:5" x14ac:dyDescent="0.2">
      <c r="A984">
        <v>1300</v>
      </c>
      <c r="B984" t="s">
        <v>227</v>
      </c>
      <c r="C984" t="s">
        <v>3544</v>
      </c>
      <c r="D984" t="s">
        <v>3545</v>
      </c>
      <c r="E984" t="s">
        <v>670</v>
      </c>
    </row>
    <row r="985" spans="1:5" x14ac:dyDescent="0.2">
      <c r="A985">
        <v>1301</v>
      </c>
      <c r="B985" t="s">
        <v>227</v>
      </c>
      <c r="C985" t="s">
        <v>3546</v>
      </c>
      <c r="D985" t="s">
        <v>3547</v>
      </c>
      <c r="E985" t="s">
        <v>670</v>
      </c>
    </row>
    <row r="986" spans="1:5" x14ac:dyDescent="0.2">
      <c r="A986">
        <v>1302</v>
      </c>
      <c r="B986" t="s">
        <v>227</v>
      </c>
      <c r="C986" t="s">
        <v>3548</v>
      </c>
      <c r="D986" t="s">
        <v>3549</v>
      </c>
      <c r="E986" t="s">
        <v>670</v>
      </c>
    </row>
    <row r="987" spans="1:5" x14ac:dyDescent="0.2">
      <c r="A987">
        <v>1311</v>
      </c>
      <c r="B987" t="s">
        <v>227</v>
      </c>
      <c r="C987" t="s">
        <v>3573</v>
      </c>
      <c r="D987" t="s">
        <v>3574</v>
      </c>
      <c r="E987" t="s">
        <v>670</v>
      </c>
    </row>
    <row r="988" spans="1:5" x14ac:dyDescent="0.2">
      <c r="A988">
        <v>1312</v>
      </c>
      <c r="B988" t="s">
        <v>227</v>
      </c>
      <c r="C988" t="s">
        <v>3575</v>
      </c>
      <c r="D988" t="s">
        <v>3576</v>
      </c>
      <c r="E988" t="s">
        <v>670</v>
      </c>
    </row>
    <row r="989" spans="1:5" x14ac:dyDescent="0.2">
      <c r="A989">
        <v>1313</v>
      </c>
      <c r="B989" t="s">
        <v>227</v>
      </c>
      <c r="C989" t="s">
        <v>3577</v>
      </c>
      <c r="D989" t="s">
        <v>3578</v>
      </c>
      <c r="E989" t="s">
        <v>670</v>
      </c>
    </row>
    <row r="990" spans="1:5" x14ac:dyDescent="0.2">
      <c r="A990">
        <v>1314</v>
      </c>
      <c r="B990" t="s">
        <v>227</v>
      </c>
      <c r="C990" t="s">
        <v>3579</v>
      </c>
      <c r="D990" t="s">
        <v>3580</v>
      </c>
      <c r="E990" t="s">
        <v>670</v>
      </c>
    </row>
    <row r="991" spans="1:5" x14ac:dyDescent="0.2">
      <c r="A991">
        <v>1315</v>
      </c>
      <c r="B991" t="s">
        <v>227</v>
      </c>
      <c r="C991" t="s">
        <v>3581</v>
      </c>
      <c r="D991" t="s">
        <v>3582</v>
      </c>
      <c r="E991" t="s">
        <v>670</v>
      </c>
    </row>
    <row r="992" spans="1:5" x14ac:dyDescent="0.2">
      <c r="A992">
        <v>1324</v>
      </c>
      <c r="B992" t="s">
        <v>227</v>
      </c>
      <c r="C992" t="s">
        <v>3606</v>
      </c>
      <c r="D992" t="s">
        <v>3607</v>
      </c>
      <c r="E992" t="s">
        <v>670</v>
      </c>
    </row>
    <row r="993" spans="1:5" x14ac:dyDescent="0.2">
      <c r="A993">
        <v>1325</v>
      </c>
      <c r="B993" t="s">
        <v>227</v>
      </c>
      <c r="C993" t="s">
        <v>3608</v>
      </c>
      <c r="D993" t="s">
        <v>3609</v>
      </c>
      <c r="E993" t="s">
        <v>670</v>
      </c>
    </row>
    <row r="994" spans="1:5" x14ac:dyDescent="0.2">
      <c r="A994">
        <v>1326</v>
      </c>
      <c r="B994" t="s">
        <v>227</v>
      </c>
      <c r="C994" t="s">
        <v>3610</v>
      </c>
      <c r="D994" t="s">
        <v>3611</v>
      </c>
      <c r="E994" t="s">
        <v>670</v>
      </c>
    </row>
    <row r="995" spans="1:5" x14ac:dyDescent="0.2">
      <c r="A995">
        <v>1327</v>
      </c>
      <c r="B995" t="s">
        <v>227</v>
      </c>
      <c r="C995" t="s">
        <v>3612</v>
      </c>
      <c r="D995" t="s">
        <v>3613</v>
      </c>
      <c r="E995" t="s">
        <v>670</v>
      </c>
    </row>
    <row r="996" spans="1:5" x14ac:dyDescent="0.2">
      <c r="A996">
        <v>1328</v>
      </c>
      <c r="B996" t="s">
        <v>227</v>
      </c>
      <c r="C996" t="s">
        <v>3614</v>
      </c>
      <c r="D996" t="s">
        <v>3615</v>
      </c>
      <c r="E996" t="s">
        <v>670</v>
      </c>
    </row>
    <row r="997" spans="1:5" x14ac:dyDescent="0.2">
      <c r="A997">
        <v>1337</v>
      </c>
      <c r="B997" t="s">
        <v>227</v>
      </c>
      <c r="C997" t="s">
        <v>3639</v>
      </c>
      <c r="D997" t="s">
        <v>3640</v>
      </c>
      <c r="E997" t="s">
        <v>670</v>
      </c>
    </row>
    <row r="998" spans="1:5" x14ac:dyDescent="0.2">
      <c r="A998">
        <v>1338</v>
      </c>
      <c r="B998" t="s">
        <v>227</v>
      </c>
      <c r="C998" t="s">
        <v>3641</v>
      </c>
      <c r="D998" t="s">
        <v>3642</v>
      </c>
      <c r="E998" t="s">
        <v>670</v>
      </c>
    </row>
    <row r="999" spans="1:5" x14ac:dyDescent="0.2">
      <c r="A999">
        <v>1339</v>
      </c>
      <c r="B999" t="s">
        <v>227</v>
      </c>
      <c r="C999" t="s">
        <v>3643</v>
      </c>
      <c r="D999" t="s">
        <v>3644</v>
      </c>
      <c r="E999" t="s">
        <v>670</v>
      </c>
    </row>
    <row r="1000" spans="1:5" x14ac:dyDescent="0.2">
      <c r="A1000">
        <v>1340</v>
      </c>
      <c r="B1000" t="s">
        <v>227</v>
      </c>
      <c r="C1000" t="s">
        <v>3645</v>
      </c>
      <c r="D1000" t="s">
        <v>3646</v>
      </c>
      <c r="E1000" t="s">
        <v>670</v>
      </c>
    </row>
    <row r="1001" spans="1:5" x14ac:dyDescent="0.2">
      <c r="A1001">
        <v>1341</v>
      </c>
      <c r="B1001" t="s">
        <v>227</v>
      </c>
      <c r="C1001" t="s">
        <v>3647</v>
      </c>
      <c r="D1001" t="s">
        <v>3648</v>
      </c>
      <c r="E1001" t="s">
        <v>670</v>
      </c>
    </row>
    <row r="1002" spans="1:5" x14ac:dyDescent="0.2">
      <c r="A1002">
        <v>1350</v>
      </c>
      <c r="B1002" t="s">
        <v>227</v>
      </c>
      <c r="C1002" t="s">
        <v>3672</v>
      </c>
      <c r="D1002" t="s">
        <v>3673</v>
      </c>
      <c r="E1002" t="s">
        <v>670</v>
      </c>
    </row>
    <row r="1003" spans="1:5" x14ac:dyDescent="0.2">
      <c r="A1003">
        <v>1351</v>
      </c>
      <c r="B1003" t="s">
        <v>227</v>
      </c>
      <c r="C1003" t="s">
        <v>3674</v>
      </c>
      <c r="D1003" t="s">
        <v>3675</v>
      </c>
      <c r="E1003" t="s">
        <v>670</v>
      </c>
    </row>
    <row r="1004" spans="1:5" x14ac:dyDescent="0.2">
      <c r="A1004">
        <v>1352</v>
      </c>
      <c r="B1004" t="s">
        <v>227</v>
      </c>
      <c r="C1004" t="s">
        <v>3676</v>
      </c>
      <c r="D1004" t="s">
        <v>3677</v>
      </c>
      <c r="E1004" t="s">
        <v>670</v>
      </c>
    </row>
    <row r="1005" spans="1:5" x14ac:dyDescent="0.2">
      <c r="A1005">
        <v>1353</v>
      </c>
      <c r="B1005" t="s">
        <v>227</v>
      </c>
      <c r="C1005" t="s">
        <v>3678</v>
      </c>
      <c r="D1005" t="s">
        <v>3679</v>
      </c>
      <c r="E1005" t="s">
        <v>670</v>
      </c>
    </row>
    <row r="1006" spans="1:5" x14ac:dyDescent="0.2">
      <c r="A1006">
        <v>1354</v>
      </c>
      <c r="B1006" t="s">
        <v>227</v>
      </c>
      <c r="C1006" t="s">
        <v>3680</v>
      </c>
      <c r="D1006" t="s">
        <v>3681</v>
      </c>
      <c r="E1006" t="s">
        <v>670</v>
      </c>
    </row>
    <row r="1007" spans="1:5" x14ac:dyDescent="0.2">
      <c r="A1007">
        <v>1363</v>
      </c>
      <c r="B1007" t="s">
        <v>227</v>
      </c>
      <c r="C1007" t="s">
        <v>3705</v>
      </c>
      <c r="D1007" t="s">
        <v>3706</v>
      </c>
      <c r="E1007" t="s">
        <v>670</v>
      </c>
    </row>
    <row r="1008" spans="1:5" x14ac:dyDescent="0.2">
      <c r="A1008">
        <v>1364</v>
      </c>
      <c r="B1008" t="s">
        <v>227</v>
      </c>
      <c r="C1008" t="s">
        <v>3707</v>
      </c>
      <c r="D1008" t="s">
        <v>3708</v>
      </c>
      <c r="E1008" t="s">
        <v>670</v>
      </c>
    </row>
    <row r="1009" spans="1:5" x14ac:dyDescent="0.2">
      <c r="A1009">
        <v>1365</v>
      </c>
      <c r="B1009" t="s">
        <v>227</v>
      </c>
      <c r="C1009" t="s">
        <v>3709</v>
      </c>
      <c r="D1009" t="s">
        <v>3710</v>
      </c>
      <c r="E1009" t="s">
        <v>670</v>
      </c>
    </row>
    <row r="1010" spans="1:5" x14ac:dyDescent="0.2">
      <c r="A1010">
        <v>1366</v>
      </c>
      <c r="B1010" t="s">
        <v>227</v>
      </c>
      <c r="C1010" t="s">
        <v>3711</v>
      </c>
      <c r="D1010" t="s">
        <v>3712</v>
      </c>
      <c r="E1010" t="s">
        <v>670</v>
      </c>
    </row>
    <row r="1011" spans="1:5" x14ac:dyDescent="0.2">
      <c r="A1011">
        <v>1367</v>
      </c>
      <c r="B1011" t="s">
        <v>227</v>
      </c>
      <c r="C1011" t="s">
        <v>3713</v>
      </c>
      <c r="D1011" t="s">
        <v>3714</v>
      </c>
      <c r="E1011" t="s">
        <v>670</v>
      </c>
    </row>
    <row r="1012" spans="1:5" x14ac:dyDescent="0.2">
      <c r="A1012">
        <v>1376</v>
      </c>
      <c r="B1012" t="s">
        <v>227</v>
      </c>
      <c r="C1012" t="s">
        <v>3738</v>
      </c>
      <c r="D1012" t="s">
        <v>3739</v>
      </c>
      <c r="E1012" t="s">
        <v>670</v>
      </c>
    </row>
    <row r="1013" spans="1:5" x14ac:dyDescent="0.2">
      <c r="A1013">
        <v>1377</v>
      </c>
      <c r="B1013" t="s">
        <v>227</v>
      </c>
      <c r="C1013" t="s">
        <v>3740</v>
      </c>
      <c r="D1013" t="s">
        <v>3741</v>
      </c>
      <c r="E1013" t="s">
        <v>670</v>
      </c>
    </row>
    <row r="1014" spans="1:5" x14ac:dyDescent="0.2">
      <c r="A1014">
        <v>1378</v>
      </c>
      <c r="B1014" t="s">
        <v>227</v>
      </c>
      <c r="C1014" t="s">
        <v>3742</v>
      </c>
      <c r="D1014" t="s">
        <v>3743</v>
      </c>
      <c r="E1014" t="s">
        <v>670</v>
      </c>
    </row>
    <row r="1015" spans="1:5" x14ac:dyDescent="0.2">
      <c r="A1015">
        <v>1379</v>
      </c>
      <c r="B1015" t="s">
        <v>227</v>
      </c>
      <c r="C1015" t="s">
        <v>3744</v>
      </c>
      <c r="D1015" t="s">
        <v>3745</v>
      </c>
      <c r="E1015" t="s">
        <v>670</v>
      </c>
    </row>
    <row r="1016" spans="1:5" x14ac:dyDescent="0.2">
      <c r="A1016">
        <v>1380</v>
      </c>
      <c r="B1016" t="s">
        <v>227</v>
      </c>
      <c r="C1016" t="s">
        <v>3746</v>
      </c>
      <c r="D1016" t="s">
        <v>3747</v>
      </c>
      <c r="E1016" t="s">
        <v>670</v>
      </c>
    </row>
    <row r="1017" spans="1:5" x14ac:dyDescent="0.2">
      <c r="A1017">
        <v>1389</v>
      </c>
      <c r="B1017" t="s">
        <v>227</v>
      </c>
      <c r="C1017" t="s">
        <v>3771</v>
      </c>
      <c r="D1017" t="s">
        <v>3772</v>
      </c>
      <c r="E1017" t="s">
        <v>670</v>
      </c>
    </row>
    <row r="1018" spans="1:5" x14ac:dyDescent="0.2">
      <c r="A1018">
        <v>1390</v>
      </c>
      <c r="B1018" t="s">
        <v>227</v>
      </c>
      <c r="C1018" t="s">
        <v>3773</v>
      </c>
      <c r="D1018" t="s">
        <v>3774</v>
      </c>
      <c r="E1018" t="s">
        <v>670</v>
      </c>
    </row>
    <row r="1019" spans="1:5" x14ac:dyDescent="0.2">
      <c r="A1019">
        <v>1391</v>
      </c>
      <c r="B1019" t="s">
        <v>227</v>
      </c>
      <c r="C1019" t="s">
        <v>3775</v>
      </c>
      <c r="D1019" t="s">
        <v>3776</v>
      </c>
      <c r="E1019" t="s">
        <v>670</v>
      </c>
    </row>
    <row r="1020" spans="1:5" x14ac:dyDescent="0.2">
      <c r="A1020">
        <v>1392</v>
      </c>
      <c r="B1020" t="s">
        <v>227</v>
      </c>
      <c r="C1020" t="s">
        <v>3777</v>
      </c>
      <c r="D1020" t="s">
        <v>3778</v>
      </c>
      <c r="E1020" t="s">
        <v>670</v>
      </c>
    </row>
    <row r="1021" spans="1:5" x14ac:dyDescent="0.2">
      <c r="A1021">
        <v>1393</v>
      </c>
      <c r="B1021" t="s">
        <v>227</v>
      </c>
      <c r="C1021" t="s">
        <v>3779</v>
      </c>
      <c r="D1021" t="s">
        <v>3780</v>
      </c>
      <c r="E1021" t="s">
        <v>670</v>
      </c>
    </row>
    <row r="1022" spans="1:5" x14ac:dyDescent="0.2">
      <c r="A1022">
        <v>8</v>
      </c>
      <c r="B1022" t="s">
        <v>227</v>
      </c>
      <c r="C1022" t="s">
        <v>251</v>
      </c>
      <c r="D1022" t="s">
        <v>252</v>
      </c>
      <c r="E1022" t="s">
        <v>253</v>
      </c>
    </row>
    <row r="1023" spans="1:5" x14ac:dyDescent="0.2">
      <c r="A1023">
        <v>13</v>
      </c>
      <c r="B1023" t="s">
        <v>227</v>
      </c>
      <c r="C1023" t="s">
        <v>266</v>
      </c>
      <c r="D1023" t="s">
        <v>267</v>
      </c>
      <c r="E1023" t="s">
        <v>253</v>
      </c>
    </row>
    <row r="1024" spans="1:5" x14ac:dyDescent="0.2">
      <c r="A1024">
        <v>18</v>
      </c>
      <c r="B1024" t="s">
        <v>227</v>
      </c>
      <c r="C1024" t="s">
        <v>278</v>
      </c>
      <c r="D1024" t="s">
        <v>279</v>
      </c>
      <c r="E1024" t="s">
        <v>253</v>
      </c>
    </row>
    <row r="1025" spans="1:5" x14ac:dyDescent="0.2">
      <c r="A1025">
        <v>21</v>
      </c>
      <c r="B1025" t="s">
        <v>227</v>
      </c>
      <c r="C1025" t="s">
        <v>284</v>
      </c>
      <c r="D1025" t="s">
        <v>285</v>
      </c>
      <c r="E1025" t="s">
        <v>253</v>
      </c>
    </row>
    <row r="1026" spans="1:5" x14ac:dyDescent="0.2">
      <c r="A1026">
        <v>28</v>
      </c>
      <c r="B1026" t="s">
        <v>227</v>
      </c>
      <c r="C1026" t="s">
        <v>302</v>
      </c>
      <c r="D1026" t="s">
        <v>303</v>
      </c>
      <c r="E1026" t="s">
        <v>253</v>
      </c>
    </row>
    <row r="1027" spans="1:5" x14ac:dyDescent="0.2">
      <c r="A1027">
        <v>40</v>
      </c>
      <c r="B1027" t="s">
        <v>227</v>
      </c>
      <c r="C1027" t="s">
        <v>335</v>
      </c>
      <c r="D1027" t="s">
        <v>336</v>
      </c>
      <c r="E1027" t="s">
        <v>253</v>
      </c>
    </row>
    <row r="1028" spans="1:5" x14ac:dyDescent="0.2">
      <c r="A1028">
        <v>54</v>
      </c>
      <c r="B1028" t="s">
        <v>227</v>
      </c>
      <c r="C1028" t="s">
        <v>372</v>
      </c>
      <c r="D1028" t="s">
        <v>373</v>
      </c>
      <c r="E1028" t="s">
        <v>253</v>
      </c>
    </row>
    <row r="1029" spans="1:5" x14ac:dyDescent="0.2">
      <c r="A1029">
        <v>68</v>
      </c>
      <c r="B1029" t="s">
        <v>227</v>
      </c>
      <c r="C1029" t="s">
        <v>409</v>
      </c>
      <c r="D1029" t="s">
        <v>410</v>
      </c>
      <c r="E1029" t="s">
        <v>253</v>
      </c>
    </row>
    <row r="1030" spans="1:5" x14ac:dyDescent="0.2">
      <c r="A1030">
        <v>82</v>
      </c>
      <c r="B1030" t="s">
        <v>227</v>
      </c>
      <c r="C1030" t="s">
        <v>446</v>
      </c>
      <c r="D1030" t="s">
        <v>447</v>
      </c>
      <c r="E1030" t="s">
        <v>253</v>
      </c>
    </row>
    <row r="1031" spans="1:5" x14ac:dyDescent="0.2">
      <c r="A1031">
        <v>96</v>
      </c>
      <c r="B1031" t="s">
        <v>227</v>
      </c>
      <c r="C1031" t="s">
        <v>483</v>
      </c>
      <c r="D1031" t="s">
        <v>484</v>
      </c>
      <c r="E1031" t="s">
        <v>253</v>
      </c>
    </row>
    <row r="1032" spans="1:5" x14ac:dyDescent="0.2">
      <c r="A1032">
        <v>110</v>
      </c>
      <c r="B1032" t="s">
        <v>227</v>
      </c>
      <c r="C1032" t="s">
        <v>520</v>
      </c>
      <c r="D1032" t="s">
        <v>521</v>
      </c>
      <c r="E1032" t="s">
        <v>253</v>
      </c>
    </row>
    <row r="1033" spans="1:5" x14ac:dyDescent="0.2">
      <c r="A1033">
        <v>124</v>
      </c>
      <c r="B1033" t="s">
        <v>227</v>
      </c>
      <c r="C1033" t="s">
        <v>557</v>
      </c>
      <c r="D1033" t="s">
        <v>558</v>
      </c>
      <c r="E1033" t="s">
        <v>253</v>
      </c>
    </row>
    <row r="1034" spans="1:5" x14ac:dyDescent="0.2">
      <c r="A1034">
        <v>132</v>
      </c>
      <c r="B1034" t="s">
        <v>227</v>
      </c>
      <c r="C1034" t="s">
        <v>578</v>
      </c>
      <c r="D1034" t="s">
        <v>579</v>
      </c>
      <c r="E1034" t="s">
        <v>253</v>
      </c>
    </row>
    <row r="1035" spans="1:5" x14ac:dyDescent="0.2">
      <c r="A1035">
        <v>140</v>
      </c>
      <c r="B1035" t="s">
        <v>227</v>
      </c>
      <c r="C1035" t="s">
        <v>599</v>
      </c>
      <c r="D1035" t="s">
        <v>600</v>
      </c>
      <c r="E1035" t="s">
        <v>253</v>
      </c>
    </row>
    <row r="1036" spans="1:5" x14ac:dyDescent="0.2">
      <c r="A1036">
        <v>148</v>
      </c>
      <c r="B1036" t="s">
        <v>227</v>
      </c>
      <c r="C1036" t="s">
        <v>620</v>
      </c>
      <c r="D1036" t="s">
        <v>621</v>
      </c>
      <c r="E1036" t="s">
        <v>253</v>
      </c>
    </row>
    <row r="1037" spans="1:5" x14ac:dyDescent="0.2">
      <c r="A1037">
        <v>151</v>
      </c>
      <c r="B1037" t="s">
        <v>227</v>
      </c>
      <c r="C1037" t="s">
        <v>626</v>
      </c>
      <c r="D1037" t="s">
        <v>627</v>
      </c>
      <c r="E1037" t="s">
        <v>253</v>
      </c>
    </row>
    <row r="1038" spans="1:5" x14ac:dyDescent="0.2">
      <c r="A1038">
        <v>156</v>
      </c>
      <c r="B1038" t="s">
        <v>227</v>
      </c>
      <c r="C1038" t="s">
        <v>638</v>
      </c>
      <c r="D1038" t="s">
        <v>639</v>
      </c>
      <c r="E1038" t="s">
        <v>253</v>
      </c>
    </row>
    <row r="1039" spans="1:5" x14ac:dyDescent="0.2">
      <c r="A1039">
        <v>9</v>
      </c>
      <c r="B1039" t="s">
        <v>227</v>
      </c>
      <c r="C1039" t="s">
        <v>254</v>
      </c>
      <c r="D1039" t="s">
        <v>255</v>
      </c>
      <c r="E1039" t="s">
        <v>256</v>
      </c>
    </row>
    <row r="1040" spans="1:5" x14ac:dyDescent="0.2">
      <c r="A1040">
        <v>14</v>
      </c>
      <c r="B1040" t="s">
        <v>227</v>
      </c>
      <c r="C1040" t="s">
        <v>268</v>
      </c>
      <c r="D1040" t="s">
        <v>269</v>
      </c>
      <c r="E1040" t="s">
        <v>256</v>
      </c>
    </row>
    <row r="1041" spans="1:5" x14ac:dyDescent="0.2">
      <c r="A1041">
        <v>19</v>
      </c>
      <c r="B1041" t="s">
        <v>227</v>
      </c>
      <c r="C1041" t="s">
        <v>280</v>
      </c>
      <c r="D1041" t="s">
        <v>281</v>
      </c>
      <c r="E1041" t="s">
        <v>256</v>
      </c>
    </row>
    <row r="1042" spans="1:5" x14ac:dyDescent="0.2">
      <c r="A1042">
        <v>22</v>
      </c>
      <c r="B1042" t="s">
        <v>227</v>
      </c>
      <c r="C1042" t="s">
        <v>286</v>
      </c>
      <c r="D1042" t="s">
        <v>287</v>
      </c>
      <c r="E1042" t="s">
        <v>256</v>
      </c>
    </row>
    <row r="1043" spans="1:5" x14ac:dyDescent="0.2">
      <c r="A1043">
        <v>29</v>
      </c>
      <c r="B1043" t="s">
        <v>227</v>
      </c>
      <c r="C1043" t="s">
        <v>304</v>
      </c>
      <c r="D1043" t="s">
        <v>305</v>
      </c>
      <c r="E1043" t="s">
        <v>256</v>
      </c>
    </row>
    <row r="1044" spans="1:5" x14ac:dyDescent="0.2">
      <c r="A1044">
        <v>41</v>
      </c>
      <c r="B1044" t="s">
        <v>227</v>
      </c>
      <c r="C1044" t="s">
        <v>337</v>
      </c>
      <c r="D1044" t="s">
        <v>338</v>
      </c>
      <c r="E1044" t="s">
        <v>256</v>
      </c>
    </row>
    <row r="1045" spans="1:5" x14ac:dyDescent="0.2">
      <c r="A1045">
        <v>55</v>
      </c>
      <c r="B1045" t="s">
        <v>227</v>
      </c>
      <c r="C1045" t="s">
        <v>374</v>
      </c>
      <c r="D1045" t="s">
        <v>375</v>
      </c>
      <c r="E1045" t="s">
        <v>256</v>
      </c>
    </row>
    <row r="1046" spans="1:5" x14ac:dyDescent="0.2">
      <c r="A1046">
        <v>69</v>
      </c>
      <c r="B1046" t="s">
        <v>227</v>
      </c>
      <c r="C1046" t="s">
        <v>411</v>
      </c>
      <c r="D1046" t="s">
        <v>412</v>
      </c>
      <c r="E1046" t="s">
        <v>256</v>
      </c>
    </row>
    <row r="1047" spans="1:5" x14ac:dyDescent="0.2">
      <c r="A1047">
        <v>83</v>
      </c>
      <c r="B1047" t="s">
        <v>227</v>
      </c>
      <c r="C1047" t="s">
        <v>448</v>
      </c>
      <c r="D1047" t="s">
        <v>449</v>
      </c>
      <c r="E1047" t="s">
        <v>256</v>
      </c>
    </row>
    <row r="1048" spans="1:5" x14ac:dyDescent="0.2">
      <c r="A1048">
        <v>97</v>
      </c>
      <c r="B1048" t="s">
        <v>227</v>
      </c>
      <c r="C1048" t="s">
        <v>485</v>
      </c>
      <c r="D1048" t="s">
        <v>486</v>
      </c>
      <c r="E1048" t="s">
        <v>256</v>
      </c>
    </row>
    <row r="1049" spans="1:5" x14ac:dyDescent="0.2">
      <c r="A1049">
        <v>111</v>
      </c>
      <c r="B1049" t="s">
        <v>227</v>
      </c>
      <c r="C1049" t="s">
        <v>522</v>
      </c>
      <c r="D1049" t="s">
        <v>523</v>
      </c>
      <c r="E1049" t="s">
        <v>256</v>
      </c>
    </row>
    <row r="1050" spans="1:5" x14ac:dyDescent="0.2">
      <c r="A1050">
        <v>125</v>
      </c>
      <c r="B1050" t="s">
        <v>227</v>
      </c>
      <c r="C1050" t="s">
        <v>559</v>
      </c>
      <c r="D1050" t="s">
        <v>560</v>
      </c>
      <c r="E1050" t="s">
        <v>256</v>
      </c>
    </row>
    <row r="1051" spans="1:5" x14ac:dyDescent="0.2">
      <c r="A1051">
        <v>133</v>
      </c>
      <c r="B1051" t="s">
        <v>227</v>
      </c>
      <c r="C1051" t="s">
        <v>580</v>
      </c>
      <c r="D1051" t="s">
        <v>581</v>
      </c>
      <c r="E1051" t="s">
        <v>256</v>
      </c>
    </row>
    <row r="1052" spans="1:5" x14ac:dyDescent="0.2">
      <c r="A1052">
        <v>141</v>
      </c>
      <c r="B1052" t="s">
        <v>227</v>
      </c>
      <c r="C1052" t="s">
        <v>601</v>
      </c>
      <c r="D1052" t="s">
        <v>602</v>
      </c>
      <c r="E1052" t="s">
        <v>256</v>
      </c>
    </row>
    <row r="1053" spans="1:5" x14ac:dyDescent="0.2">
      <c r="A1053">
        <v>149</v>
      </c>
      <c r="B1053" t="s">
        <v>227</v>
      </c>
      <c r="C1053" t="s">
        <v>622</v>
      </c>
      <c r="D1053" t="s">
        <v>623</v>
      </c>
      <c r="E1053" t="s">
        <v>256</v>
      </c>
    </row>
    <row r="1054" spans="1:5" x14ac:dyDescent="0.2">
      <c r="A1054">
        <v>152</v>
      </c>
      <c r="B1054" t="s">
        <v>227</v>
      </c>
      <c r="C1054" t="s">
        <v>628</v>
      </c>
      <c r="D1054" t="s">
        <v>629</v>
      </c>
      <c r="E1054" t="s">
        <v>256</v>
      </c>
    </row>
    <row r="1055" spans="1:5" x14ac:dyDescent="0.2">
      <c r="A1055">
        <v>157</v>
      </c>
      <c r="B1055" t="s">
        <v>227</v>
      </c>
      <c r="C1055" t="s">
        <v>640</v>
      </c>
      <c r="D1055" t="s">
        <v>641</v>
      </c>
      <c r="E1055" t="s">
        <v>256</v>
      </c>
    </row>
    <row r="1056" spans="1:5" x14ac:dyDescent="0.2">
      <c r="A1056">
        <v>10</v>
      </c>
      <c r="B1056" t="s">
        <v>227</v>
      </c>
      <c r="C1056" t="s">
        <v>257</v>
      </c>
      <c r="D1056" t="s">
        <v>258</v>
      </c>
      <c r="E1056" t="s">
        <v>259</v>
      </c>
    </row>
    <row r="1057" spans="1:5" x14ac:dyDescent="0.2">
      <c r="A1057">
        <v>15</v>
      </c>
      <c r="B1057" t="s">
        <v>227</v>
      </c>
      <c r="C1057" t="s">
        <v>270</v>
      </c>
      <c r="D1057" t="s">
        <v>271</v>
      </c>
      <c r="E1057" t="s">
        <v>259</v>
      </c>
    </row>
    <row r="1058" spans="1:5" x14ac:dyDescent="0.2">
      <c r="A1058">
        <v>20</v>
      </c>
      <c r="B1058" t="s">
        <v>227</v>
      </c>
      <c r="C1058" t="s">
        <v>282</v>
      </c>
      <c r="D1058" t="s">
        <v>283</v>
      </c>
      <c r="E1058" t="s">
        <v>259</v>
      </c>
    </row>
    <row r="1059" spans="1:5" x14ac:dyDescent="0.2">
      <c r="A1059">
        <v>23</v>
      </c>
      <c r="B1059" t="s">
        <v>227</v>
      </c>
      <c r="C1059" t="s">
        <v>288</v>
      </c>
      <c r="D1059" t="s">
        <v>289</v>
      </c>
      <c r="E1059" t="s">
        <v>259</v>
      </c>
    </row>
    <row r="1060" spans="1:5" x14ac:dyDescent="0.2">
      <c r="A1060">
        <v>30</v>
      </c>
      <c r="B1060" t="s">
        <v>227</v>
      </c>
      <c r="C1060" t="s">
        <v>306</v>
      </c>
      <c r="D1060" t="s">
        <v>307</v>
      </c>
      <c r="E1060" t="s">
        <v>259</v>
      </c>
    </row>
    <row r="1061" spans="1:5" x14ac:dyDescent="0.2">
      <c r="A1061">
        <v>42</v>
      </c>
      <c r="B1061" t="s">
        <v>227</v>
      </c>
      <c r="C1061" t="s">
        <v>339</v>
      </c>
      <c r="D1061" t="s">
        <v>340</v>
      </c>
      <c r="E1061" t="s">
        <v>259</v>
      </c>
    </row>
    <row r="1062" spans="1:5" x14ac:dyDescent="0.2">
      <c r="A1062">
        <v>56</v>
      </c>
      <c r="B1062" t="s">
        <v>227</v>
      </c>
      <c r="C1062" t="s">
        <v>376</v>
      </c>
      <c r="D1062" t="s">
        <v>377</v>
      </c>
      <c r="E1062" t="s">
        <v>259</v>
      </c>
    </row>
    <row r="1063" spans="1:5" x14ac:dyDescent="0.2">
      <c r="A1063">
        <v>70</v>
      </c>
      <c r="B1063" t="s">
        <v>227</v>
      </c>
      <c r="C1063" t="s">
        <v>413</v>
      </c>
      <c r="D1063" t="s">
        <v>414</v>
      </c>
      <c r="E1063" t="s">
        <v>259</v>
      </c>
    </row>
    <row r="1064" spans="1:5" x14ac:dyDescent="0.2">
      <c r="A1064">
        <v>84</v>
      </c>
      <c r="B1064" t="s">
        <v>227</v>
      </c>
      <c r="C1064" t="s">
        <v>450</v>
      </c>
      <c r="D1064" t="s">
        <v>451</v>
      </c>
      <c r="E1064" t="s">
        <v>259</v>
      </c>
    </row>
    <row r="1065" spans="1:5" x14ac:dyDescent="0.2">
      <c r="A1065">
        <v>98</v>
      </c>
      <c r="B1065" t="s">
        <v>227</v>
      </c>
      <c r="C1065" t="s">
        <v>487</v>
      </c>
      <c r="D1065" t="s">
        <v>488</v>
      </c>
      <c r="E1065" t="s">
        <v>259</v>
      </c>
    </row>
    <row r="1066" spans="1:5" x14ac:dyDescent="0.2">
      <c r="A1066">
        <v>112</v>
      </c>
      <c r="B1066" t="s">
        <v>227</v>
      </c>
      <c r="C1066" t="s">
        <v>524</v>
      </c>
      <c r="D1066" t="s">
        <v>525</v>
      </c>
      <c r="E1066" t="s">
        <v>259</v>
      </c>
    </row>
    <row r="1067" spans="1:5" x14ac:dyDescent="0.2">
      <c r="A1067">
        <v>126</v>
      </c>
      <c r="B1067" t="s">
        <v>227</v>
      </c>
      <c r="C1067" t="s">
        <v>561</v>
      </c>
      <c r="D1067" t="s">
        <v>562</v>
      </c>
      <c r="E1067" t="s">
        <v>259</v>
      </c>
    </row>
    <row r="1068" spans="1:5" x14ac:dyDescent="0.2">
      <c r="A1068">
        <v>134</v>
      </c>
      <c r="B1068" t="s">
        <v>227</v>
      </c>
      <c r="C1068" t="s">
        <v>582</v>
      </c>
      <c r="D1068" t="s">
        <v>583</v>
      </c>
      <c r="E1068" t="s">
        <v>259</v>
      </c>
    </row>
    <row r="1069" spans="1:5" x14ac:dyDescent="0.2">
      <c r="A1069">
        <v>142</v>
      </c>
      <c r="B1069" t="s">
        <v>227</v>
      </c>
      <c r="C1069" t="s">
        <v>603</v>
      </c>
      <c r="D1069" t="s">
        <v>604</v>
      </c>
      <c r="E1069" t="s">
        <v>259</v>
      </c>
    </row>
    <row r="1070" spans="1:5" x14ac:dyDescent="0.2">
      <c r="A1070">
        <v>150</v>
      </c>
      <c r="B1070" t="s">
        <v>227</v>
      </c>
      <c r="C1070" t="s">
        <v>624</v>
      </c>
      <c r="D1070" t="s">
        <v>625</v>
      </c>
      <c r="E1070" t="s">
        <v>259</v>
      </c>
    </row>
    <row r="1071" spans="1:5" x14ac:dyDescent="0.2">
      <c r="A1071">
        <v>153</v>
      </c>
      <c r="B1071" t="s">
        <v>227</v>
      </c>
      <c r="C1071" t="s">
        <v>630</v>
      </c>
      <c r="D1071" t="s">
        <v>631</v>
      </c>
      <c r="E1071" t="s">
        <v>259</v>
      </c>
    </row>
    <row r="1072" spans="1:5" x14ac:dyDescent="0.2">
      <c r="A1072">
        <v>158</v>
      </c>
      <c r="B1072" t="s">
        <v>227</v>
      </c>
      <c r="C1072" t="s">
        <v>642</v>
      </c>
      <c r="D1072" t="s">
        <v>643</v>
      </c>
      <c r="E1072" t="s">
        <v>259</v>
      </c>
    </row>
    <row r="1073" spans="1:5" x14ac:dyDescent="0.2">
      <c r="A1073">
        <v>16</v>
      </c>
      <c r="B1073" t="s">
        <v>227</v>
      </c>
      <c r="C1073" t="s">
        <v>272</v>
      </c>
      <c r="D1073" t="s">
        <v>273</v>
      </c>
      <c r="E1073" t="s">
        <v>274</v>
      </c>
    </row>
    <row r="1074" spans="1:5" x14ac:dyDescent="0.2">
      <c r="A1074">
        <v>17</v>
      </c>
      <c r="B1074" t="s">
        <v>227</v>
      </c>
      <c r="C1074" t="s">
        <v>275</v>
      </c>
      <c r="D1074" t="s">
        <v>276</v>
      </c>
      <c r="E1074" t="s">
        <v>277</v>
      </c>
    </row>
    <row r="1075" spans="1:5" x14ac:dyDescent="0.2">
      <c r="A1075">
        <v>39</v>
      </c>
      <c r="B1075" t="s">
        <v>227</v>
      </c>
      <c r="C1075" t="s">
        <v>332</v>
      </c>
      <c r="D1075" t="s">
        <v>333</v>
      </c>
      <c r="E1075" t="s">
        <v>334</v>
      </c>
    </row>
    <row r="1076" spans="1:5" x14ac:dyDescent="0.2">
      <c r="A1076">
        <v>53</v>
      </c>
      <c r="B1076" t="s">
        <v>227</v>
      </c>
      <c r="C1076" t="s">
        <v>369</v>
      </c>
      <c r="D1076" t="s">
        <v>370</v>
      </c>
      <c r="E1076" t="s">
        <v>371</v>
      </c>
    </row>
    <row r="1077" spans="1:5" x14ac:dyDescent="0.2">
      <c r="A1077">
        <v>67</v>
      </c>
      <c r="B1077" t="s">
        <v>227</v>
      </c>
      <c r="C1077" t="s">
        <v>406</v>
      </c>
      <c r="D1077" t="s">
        <v>407</v>
      </c>
      <c r="E1077" t="s">
        <v>408</v>
      </c>
    </row>
    <row r="1078" spans="1:5" x14ac:dyDescent="0.2">
      <c r="A1078">
        <v>81</v>
      </c>
      <c r="B1078" t="s">
        <v>227</v>
      </c>
      <c r="C1078" t="s">
        <v>443</v>
      </c>
      <c r="D1078" t="s">
        <v>444</v>
      </c>
      <c r="E1078" t="s">
        <v>445</v>
      </c>
    </row>
    <row r="1079" spans="1:5" x14ac:dyDescent="0.2">
      <c r="A1079">
        <v>95</v>
      </c>
      <c r="B1079" t="s">
        <v>227</v>
      </c>
      <c r="C1079" t="s">
        <v>480</v>
      </c>
      <c r="D1079" t="s">
        <v>481</v>
      </c>
      <c r="E1079" t="s">
        <v>482</v>
      </c>
    </row>
    <row r="1080" spans="1:5" x14ac:dyDescent="0.2">
      <c r="A1080">
        <v>109</v>
      </c>
      <c r="B1080" t="s">
        <v>227</v>
      </c>
      <c r="C1080" t="s">
        <v>517</v>
      </c>
      <c r="D1080" t="s">
        <v>518</v>
      </c>
      <c r="E1080" t="s">
        <v>519</v>
      </c>
    </row>
    <row r="1081" spans="1:5" x14ac:dyDescent="0.2">
      <c r="A1081">
        <v>123</v>
      </c>
      <c r="B1081" t="s">
        <v>227</v>
      </c>
      <c r="C1081" t="s">
        <v>554</v>
      </c>
      <c r="D1081" t="s">
        <v>555</v>
      </c>
      <c r="E1081" t="s">
        <v>556</v>
      </c>
    </row>
    <row r="1082" spans="1:5" x14ac:dyDescent="0.2">
      <c r="A1082">
        <v>36</v>
      </c>
      <c r="B1082" t="s">
        <v>227</v>
      </c>
      <c r="C1082" t="s">
        <v>323</v>
      </c>
      <c r="D1082" t="s">
        <v>324</v>
      </c>
      <c r="E1082" t="s">
        <v>325</v>
      </c>
    </row>
    <row r="1083" spans="1:5" x14ac:dyDescent="0.2">
      <c r="A1083">
        <v>50</v>
      </c>
      <c r="B1083" t="s">
        <v>227</v>
      </c>
      <c r="C1083" t="s">
        <v>361</v>
      </c>
      <c r="D1083" t="s">
        <v>362</v>
      </c>
      <c r="E1083" t="s">
        <v>363</v>
      </c>
    </row>
    <row r="1084" spans="1:5" x14ac:dyDescent="0.2">
      <c r="A1084">
        <v>64</v>
      </c>
      <c r="B1084" t="s">
        <v>227</v>
      </c>
      <c r="C1084" t="s">
        <v>398</v>
      </c>
      <c r="D1084" t="s">
        <v>399</v>
      </c>
      <c r="E1084" t="s">
        <v>400</v>
      </c>
    </row>
    <row r="1085" spans="1:5" x14ac:dyDescent="0.2">
      <c r="A1085">
        <v>78</v>
      </c>
      <c r="B1085" t="s">
        <v>227</v>
      </c>
      <c r="C1085" t="s">
        <v>435</v>
      </c>
      <c r="D1085" t="s">
        <v>436</v>
      </c>
      <c r="E1085" t="s">
        <v>437</v>
      </c>
    </row>
    <row r="1086" spans="1:5" x14ac:dyDescent="0.2">
      <c r="A1086">
        <v>92</v>
      </c>
      <c r="B1086" t="s">
        <v>227</v>
      </c>
      <c r="C1086" t="s">
        <v>472</v>
      </c>
      <c r="D1086" t="s">
        <v>473</v>
      </c>
      <c r="E1086" t="s">
        <v>474</v>
      </c>
    </row>
    <row r="1087" spans="1:5" x14ac:dyDescent="0.2">
      <c r="A1087">
        <v>106</v>
      </c>
      <c r="B1087" t="s">
        <v>227</v>
      </c>
      <c r="C1087" t="s">
        <v>509</v>
      </c>
      <c r="D1087" t="s">
        <v>510</v>
      </c>
      <c r="E1087" t="s">
        <v>511</v>
      </c>
    </row>
    <row r="1088" spans="1:5" x14ac:dyDescent="0.2">
      <c r="A1088">
        <v>120</v>
      </c>
      <c r="B1088" t="s">
        <v>227</v>
      </c>
      <c r="C1088" t="s">
        <v>546</v>
      </c>
      <c r="D1088" t="s">
        <v>547</v>
      </c>
      <c r="E1088" t="s">
        <v>548</v>
      </c>
    </row>
    <row r="1089" spans="1:5" x14ac:dyDescent="0.2">
      <c r="A1089">
        <v>32</v>
      </c>
      <c r="B1089" t="s">
        <v>227</v>
      </c>
      <c r="C1089" t="s">
        <v>311</v>
      </c>
      <c r="D1089" t="s">
        <v>312</v>
      </c>
      <c r="E1089" t="s">
        <v>313</v>
      </c>
    </row>
    <row r="1090" spans="1:5" x14ac:dyDescent="0.2">
      <c r="A1090">
        <v>45</v>
      </c>
      <c r="B1090" t="s">
        <v>227</v>
      </c>
      <c r="C1090" t="s">
        <v>347</v>
      </c>
      <c r="D1090" t="s">
        <v>348</v>
      </c>
      <c r="E1090" t="s">
        <v>349</v>
      </c>
    </row>
    <row r="1091" spans="1:5" x14ac:dyDescent="0.2">
      <c r="A1091">
        <v>59</v>
      </c>
      <c r="B1091" t="s">
        <v>227</v>
      </c>
      <c r="C1091" t="s">
        <v>384</v>
      </c>
      <c r="D1091" t="s">
        <v>385</v>
      </c>
      <c r="E1091" t="s">
        <v>386</v>
      </c>
    </row>
    <row r="1092" spans="1:5" x14ac:dyDescent="0.2">
      <c r="A1092">
        <v>73</v>
      </c>
      <c r="B1092" t="s">
        <v>227</v>
      </c>
      <c r="C1092" t="s">
        <v>421</v>
      </c>
      <c r="D1092" t="s">
        <v>422</v>
      </c>
      <c r="E1092" t="s">
        <v>423</v>
      </c>
    </row>
    <row r="1093" spans="1:5" x14ac:dyDescent="0.2">
      <c r="A1093">
        <v>87</v>
      </c>
      <c r="B1093" t="s">
        <v>227</v>
      </c>
      <c r="C1093" t="s">
        <v>458</v>
      </c>
      <c r="D1093" t="s">
        <v>459</v>
      </c>
      <c r="E1093" t="s">
        <v>460</v>
      </c>
    </row>
    <row r="1094" spans="1:5" x14ac:dyDescent="0.2">
      <c r="A1094">
        <v>101</v>
      </c>
      <c r="B1094" t="s">
        <v>227</v>
      </c>
      <c r="C1094" t="s">
        <v>495</v>
      </c>
      <c r="D1094" t="s">
        <v>496</v>
      </c>
      <c r="E1094" t="s">
        <v>497</v>
      </c>
    </row>
    <row r="1095" spans="1:5" x14ac:dyDescent="0.2">
      <c r="A1095">
        <v>115</v>
      </c>
      <c r="B1095" t="s">
        <v>227</v>
      </c>
      <c r="C1095" t="s">
        <v>532</v>
      </c>
      <c r="D1095" t="s">
        <v>533</v>
      </c>
      <c r="E1095" t="s">
        <v>534</v>
      </c>
    </row>
    <row r="1096" spans="1:5" x14ac:dyDescent="0.2">
      <c r="A1096">
        <v>129</v>
      </c>
      <c r="B1096" t="s">
        <v>227</v>
      </c>
      <c r="C1096" t="s">
        <v>569</v>
      </c>
      <c r="D1096" t="s">
        <v>570</v>
      </c>
      <c r="E1096" t="s">
        <v>571</v>
      </c>
    </row>
    <row r="1097" spans="1:5" x14ac:dyDescent="0.2">
      <c r="A1097">
        <v>137</v>
      </c>
      <c r="B1097" t="s">
        <v>227</v>
      </c>
      <c r="C1097" t="s">
        <v>590</v>
      </c>
      <c r="D1097" t="s">
        <v>591</v>
      </c>
      <c r="E1097" t="s">
        <v>592</v>
      </c>
    </row>
    <row r="1098" spans="1:5" x14ac:dyDescent="0.2">
      <c r="A1098">
        <v>145</v>
      </c>
      <c r="B1098" t="s">
        <v>227</v>
      </c>
      <c r="C1098" t="s">
        <v>611</v>
      </c>
      <c r="D1098" t="s">
        <v>612</v>
      </c>
      <c r="E1098" t="s">
        <v>613</v>
      </c>
    </row>
    <row r="1099" spans="1:5" x14ac:dyDescent="0.2">
      <c r="A1099">
        <v>34</v>
      </c>
      <c r="B1099" t="s">
        <v>227</v>
      </c>
      <c r="C1099" t="s">
        <v>317</v>
      </c>
      <c r="D1099" t="s">
        <v>318</v>
      </c>
      <c r="E1099" t="s">
        <v>319</v>
      </c>
    </row>
    <row r="1100" spans="1:5" x14ac:dyDescent="0.2">
      <c r="A1100">
        <v>1178</v>
      </c>
      <c r="B1100" t="s">
        <v>227</v>
      </c>
      <c r="C1100" t="s">
        <v>3234</v>
      </c>
      <c r="D1100" t="s">
        <v>3235</v>
      </c>
      <c r="E1100" t="s">
        <v>3236</v>
      </c>
    </row>
    <row r="1101" spans="1:5" x14ac:dyDescent="0.2">
      <c r="A1101">
        <v>1179</v>
      </c>
      <c r="B1101" t="s">
        <v>227</v>
      </c>
      <c r="C1101" t="s">
        <v>3237</v>
      </c>
      <c r="D1101" t="s">
        <v>3238</v>
      </c>
      <c r="E1101" t="s">
        <v>3239</v>
      </c>
    </row>
    <row r="1102" spans="1:5" x14ac:dyDescent="0.2">
      <c r="A1102">
        <v>1180</v>
      </c>
      <c r="B1102" t="s">
        <v>227</v>
      </c>
      <c r="C1102" t="s">
        <v>3240</v>
      </c>
      <c r="D1102" t="s">
        <v>3241</v>
      </c>
      <c r="E1102" t="s">
        <v>3242</v>
      </c>
    </row>
    <row r="1103" spans="1:5" x14ac:dyDescent="0.2">
      <c r="A1103">
        <v>1191</v>
      </c>
      <c r="B1103" t="s">
        <v>227</v>
      </c>
      <c r="C1103" t="s">
        <v>3267</v>
      </c>
      <c r="D1103" t="s">
        <v>3268</v>
      </c>
      <c r="E1103" t="s">
        <v>3269</v>
      </c>
    </row>
    <row r="1104" spans="1:5" x14ac:dyDescent="0.2">
      <c r="A1104">
        <v>1192</v>
      </c>
      <c r="B1104" t="s">
        <v>227</v>
      </c>
      <c r="C1104" t="s">
        <v>3270</v>
      </c>
      <c r="D1104" t="s">
        <v>3271</v>
      </c>
      <c r="E1104" t="s">
        <v>3272</v>
      </c>
    </row>
    <row r="1105" spans="1:5" x14ac:dyDescent="0.2">
      <c r="A1105">
        <v>1193</v>
      </c>
      <c r="B1105" t="s">
        <v>227</v>
      </c>
      <c r="C1105" t="s">
        <v>3273</v>
      </c>
      <c r="D1105" t="s">
        <v>3274</v>
      </c>
      <c r="E1105" t="s">
        <v>3275</v>
      </c>
    </row>
    <row r="1106" spans="1:5" x14ac:dyDescent="0.2">
      <c r="A1106">
        <v>1204</v>
      </c>
      <c r="B1106" t="s">
        <v>227</v>
      </c>
      <c r="C1106" t="s">
        <v>3300</v>
      </c>
      <c r="D1106" t="s">
        <v>3301</v>
      </c>
      <c r="E1106" t="s">
        <v>3302</v>
      </c>
    </row>
    <row r="1107" spans="1:5" x14ac:dyDescent="0.2">
      <c r="A1107">
        <v>1205</v>
      </c>
      <c r="B1107" t="s">
        <v>227</v>
      </c>
      <c r="C1107" t="s">
        <v>3303</v>
      </c>
      <c r="D1107" t="s">
        <v>3304</v>
      </c>
      <c r="E1107" t="s">
        <v>3305</v>
      </c>
    </row>
    <row r="1108" spans="1:5" x14ac:dyDescent="0.2">
      <c r="A1108">
        <v>1206</v>
      </c>
      <c r="B1108" t="s">
        <v>227</v>
      </c>
      <c r="C1108" t="s">
        <v>3306</v>
      </c>
      <c r="D1108" t="s">
        <v>3307</v>
      </c>
      <c r="E1108" t="s">
        <v>3308</v>
      </c>
    </row>
    <row r="1109" spans="1:5" x14ac:dyDescent="0.2">
      <c r="A1109">
        <v>1217</v>
      </c>
      <c r="B1109" t="s">
        <v>227</v>
      </c>
      <c r="C1109" t="s">
        <v>3333</v>
      </c>
      <c r="D1109" t="s">
        <v>3334</v>
      </c>
      <c r="E1109" t="s">
        <v>3335</v>
      </c>
    </row>
    <row r="1110" spans="1:5" x14ac:dyDescent="0.2">
      <c r="A1110">
        <v>1218</v>
      </c>
      <c r="B1110" t="s">
        <v>227</v>
      </c>
      <c r="C1110" t="s">
        <v>3336</v>
      </c>
      <c r="D1110" t="s">
        <v>3337</v>
      </c>
      <c r="E1110" t="s">
        <v>3338</v>
      </c>
    </row>
    <row r="1111" spans="1:5" x14ac:dyDescent="0.2">
      <c r="A1111">
        <v>1219</v>
      </c>
      <c r="B1111" t="s">
        <v>227</v>
      </c>
      <c r="C1111" t="s">
        <v>3339</v>
      </c>
      <c r="D1111" t="s">
        <v>3340</v>
      </c>
      <c r="E1111" t="s">
        <v>3341</v>
      </c>
    </row>
    <row r="1112" spans="1:5" x14ac:dyDescent="0.2">
      <c r="A1112">
        <v>1230</v>
      </c>
      <c r="B1112" t="s">
        <v>227</v>
      </c>
      <c r="C1112" t="s">
        <v>3366</v>
      </c>
      <c r="D1112" t="s">
        <v>3367</v>
      </c>
      <c r="E1112" t="s">
        <v>3368</v>
      </c>
    </row>
    <row r="1113" spans="1:5" x14ac:dyDescent="0.2">
      <c r="A1113">
        <v>1231</v>
      </c>
      <c r="B1113" t="s">
        <v>227</v>
      </c>
      <c r="C1113" t="s">
        <v>3369</v>
      </c>
      <c r="D1113" t="s">
        <v>3370</v>
      </c>
      <c r="E1113" t="s">
        <v>3371</v>
      </c>
    </row>
    <row r="1114" spans="1:5" x14ac:dyDescent="0.2">
      <c r="A1114">
        <v>1232</v>
      </c>
      <c r="B1114" t="s">
        <v>227</v>
      </c>
      <c r="C1114" t="s">
        <v>3372</v>
      </c>
      <c r="D1114" t="s">
        <v>3373</v>
      </c>
      <c r="E1114" t="s">
        <v>3374</v>
      </c>
    </row>
    <row r="1115" spans="1:5" x14ac:dyDescent="0.2">
      <c r="A1115">
        <v>1243</v>
      </c>
      <c r="B1115" t="s">
        <v>227</v>
      </c>
      <c r="C1115" t="s">
        <v>3399</v>
      </c>
      <c r="D1115" t="s">
        <v>3400</v>
      </c>
      <c r="E1115" t="s">
        <v>3401</v>
      </c>
    </row>
    <row r="1116" spans="1:5" x14ac:dyDescent="0.2">
      <c r="A1116">
        <v>1244</v>
      </c>
      <c r="B1116" t="s">
        <v>227</v>
      </c>
      <c r="C1116" t="s">
        <v>3402</v>
      </c>
      <c r="D1116" t="s">
        <v>3403</v>
      </c>
      <c r="E1116" t="s">
        <v>3404</v>
      </c>
    </row>
    <row r="1117" spans="1:5" x14ac:dyDescent="0.2">
      <c r="A1117">
        <v>1245</v>
      </c>
      <c r="B1117" t="s">
        <v>227</v>
      </c>
      <c r="C1117" t="s">
        <v>3405</v>
      </c>
      <c r="D1117" t="s">
        <v>3406</v>
      </c>
      <c r="E1117" t="s">
        <v>3407</v>
      </c>
    </row>
    <row r="1118" spans="1:5" x14ac:dyDescent="0.2">
      <c r="A1118">
        <v>1256</v>
      </c>
      <c r="B1118" t="s">
        <v>227</v>
      </c>
      <c r="C1118" t="s">
        <v>3432</v>
      </c>
      <c r="D1118" t="s">
        <v>3433</v>
      </c>
      <c r="E1118" t="s">
        <v>3434</v>
      </c>
    </row>
    <row r="1119" spans="1:5" x14ac:dyDescent="0.2">
      <c r="A1119">
        <v>1257</v>
      </c>
      <c r="B1119" t="s">
        <v>227</v>
      </c>
      <c r="C1119" t="s">
        <v>3435</v>
      </c>
      <c r="D1119" t="s">
        <v>3436</v>
      </c>
      <c r="E1119" t="s">
        <v>3437</v>
      </c>
    </row>
    <row r="1120" spans="1:5" x14ac:dyDescent="0.2">
      <c r="A1120">
        <v>1258</v>
      </c>
      <c r="B1120" t="s">
        <v>227</v>
      </c>
      <c r="C1120" t="s">
        <v>3438</v>
      </c>
      <c r="D1120" t="s">
        <v>3439</v>
      </c>
      <c r="E1120" t="s">
        <v>3440</v>
      </c>
    </row>
    <row r="1121" spans="1:5" x14ac:dyDescent="0.2">
      <c r="A1121">
        <v>1269</v>
      </c>
      <c r="B1121" t="s">
        <v>227</v>
      </c>
      <c r="C1121" t="s">
        <v>3465</v>
      </c>
      <c r="D1121" t="s">
        <v>3466</v>
      </c>
      <c r="E1121" t="s">
        <v>3467</v>
      </c>
    </row>
    <row r="1122" spans="1:5" x14ac:dyDescent="0.2">
      <c r="A1122">
        <v>1270</v>
      </c>
      <c r="B1122" t="s">
        <v>227</v>
      </c>
      <c r="C1122" t="s">
        <v>3468</v>
      </c>
      <c r="D1122" t="s">
        <v>3469</v>
      </c>
      <c r="E1122" t="s">
        <v>3470</v>
      </c>
    </row>
    <row r="1123" spans="1:5" x14ac:dyDescent="0.2">
      <c r="A1123">
        <v>1271</v>
      </c>
      <c r="B1123" t="s">
        <v>227</v>
      </c>
      <c r="C1123" t="s">
        <v>3471</v>
      </c>
      <c r="D1123" t="s">
        <v>3472</v>
      </c>
      <c r="E1123" t="s">
        <v>3473</v>
      </c>
    </row>
    <row r="1124" spans="1:5" x14ac:dyDescent="0.2">
      <c r="A1124">
        <v>1282</v>
      </c>
      <c r="B1124" t="s">
        <v>227</v>
      </c>
      <c r="C1124" t="s">
        <v>3498</v>
      </c>
      <c r="D1124" t="s">
        <v>3499</v>
      </c>
      <c r="E1124" t="s">
        <v>3500</v>
      </c>
    </row>
    <row r="1125" spans="1:5" x14ac:dyDescent="0.2">
      <c r="A1125">
        <v>1283</v>
      </c>
      <c r="B1125" t="s">
        <v>227</v>
      </c>
      <c r="C1125" t="s">
        <v>3501</v>
      </c>
      <c r="D1125" t="s">
        <v>3502</v>
      </c>
      <c r="E1125" t="s">
        <v>3503</v>
      </c>
    </row>
    <row r="1126" spans="1:5" x14ac:dyDescent="0.2">
      <c r="A1126">
        <v>1284</v>
      </c>
      <c r="B1126" t="s">
        <v>227</v>
      </c>
      <c r="C1126" t="s">
        <v>3504</v>
      </c>
      <c r="D1126" t="s">
        <v>3505</v>
      </c>
      <c r="E1126" t="s">
        <v>3506</v>
      </c>
    </row>
    <row r="1127" spans="1:5" x14ac:dyDescent="0.2">
      <c r="A1127">
        <v>1295</v>
      </c>
      <c r="B1127" t="s">
        <v>227</v>
      </c>
      <c r="C1127" t="s">
        <v>3531</v>
      </c>
      <c r="D1127" t="s">
        <v>3532</v>
      </c>
      <c r="E1127" t="s">
        <v>3533</v>
      </c>
    </row>
    <row r="1128" spans="1:5" x14ac:dyDescent="0.2">
      <c r="A1128">
        <v>1296</v>
      </c>
      <c r="B1128" t="s">
        <v>227</v>
      </c>
      <c r="C1128" t="s">
        <v>3534</v>
      </c>
      <c r="D1128" t="s">
        <v>3535</v>
      </c>
      <c r="E1128" t="s">
        <v>3536</v>
      </c>
    </row>
    <row r="1129" spans="1:5" x14ac:dyDescent="0.2">
      <c r="A1129">
        <v>1297</v>
      </c>
      <c r="B1129" t="s">
        <v>227</v>
      </c>
      <c r="C1129" t="s">
        <v>3537</v>
      </c>
      <c r="D1129" t="s">
        <v>3538</v>
      </c>
      <c r="E1129" t="s">
        <v>3539</v>
      </c>
    </row>
    <row r="1130" spans="1:5" x14ac:dyDescent="0.2">
      <c r="A1130">
        <v>47</v>
      </c>
      <c r="B1130" t="s">
        <v>227</v>
      </c>
      <c r="C1130" t="s">
        <v>353</v>
      </c>
      <c r="D1130" t="s">
        <v>354</v>
      </c>
      <c r="E1130" t="s">
        <v>355</v>
      </c>
    </row>
    <row r="1131" spans="1:5" x14ac:dyDescent="0.2">
      <c r="A1131">
        <v>1308</v>
      </c>
      <c r="B1131" t="s">
        <v>227</v>
      </c>
      <c r="C1131" t="s">
        <v>3564</v>
      </c>
      <c r="D1131" t="s">
        <v>3565</v>
      </c>
      <c r="E1131" t="s">
        <v>3566</v>
      </c>
    </row>
    <row r="1132" spans="1:5" x14ac:dyDescent="0.2">
      <c r="A1132">
        <v>1309</v>
      </c>
      <c r="B1132" t="s">
        <v>227</v>
      </c>
      <c r="C1132" t="s">
        <v>3567</v>
      </c>
      <c r="D1132" t="s">
        <v>3568</v>
      </c>
      <c r="E1132" t="s">
        <v>3569</v>
      </c>
    </row>
    <row r="1133" spans="1:5" x14ac:dyDescent="0.2">
      <c r="A1133">
        <v>1310</v>
      </c>
      <c r="B1133" t="s">
        <v>227</v>
      </c>
      <c r="C1133" t="s">
        <v>3570</v>
      </c>
      <c r="D1133" t="s">
        <v>3571</v>
      </c>
      <c r="E1133" t="s">
        <v>3572</v>
      </c>
    </row>
    <row r="1134" spans="1:5" x14ac:dyDescent="0.2">
      <c r="A1134">
        <v>1321</v>
      </c>
      <c r="B1134" t="s">
        <v>227</v>
      </c>
      <c r="C1134" t="s">
        <v>3597</v>
      </c>
      <c r="D1134" t="s">
        <v>3598</v>
      </c>
      <c r="E1134" t="s">
        <v>3599</v>
      </c>
    </row>
    <row r="1135" spans="1:5" x14ac:dyDescent="0.2">
      <c r="A1135">
        <v>1322</v>
      </c>
      <c r="B1135" t="s">
        <v>227</v>
      </c>
      <c r="C1135" t="s">
        <v>3600</v>
      </c>
      <c r="D1135" t="s">
        <v>3601</v>
      </c>
      <c r="E1135" t="s">
        <v>3602</v>
      </c>
    </row>
    <row r="1136" spans="1:5" x14ac:dyDescent="0.2">
      <c r="A1136">
        <v>1323</v>
      </c>
      <c r="B1136" t="s">
        <v>227</v>
      </c>
      <c r="C1136" t="s">
        <v>3603</v>
      </c>
      <c r="D1136" t="s">
        <v>3604</v>
      </c>
      <c r="E1136" t="s">
        <v>3605</v>
      </c>
    </row>
    <row r="1137" spans="1:5" x14ac:dyDescent="0.2">
      <c r="A1137">
        <v>1334</v>
      </c>
      <c r="B1137" t="s">
        <v>227</v>
      </c>
      <c r="C1137" t="s">
        <v>3630</v>
      </c>
      <c r="D1137" t="s">
        <v>3631</v>
      </c>
      <c r="E1137" t="s">
        <v>3632</v>
      </c>
    </row>
    <row r="1138" spans="1:5" x14ac:dyDescent="0.2">
      <c r="A1138">
        <v>1335</v>
      </c>
      <c r="B1138" t="s">
        <v>227</v>
      </c>
      <c r="C1138" t="s">
        <v>3633</v>
      </c>
      <c r="D1138" t="s">
        <v>3634</v>
      </c>
      <c r="E1138" t="s">
        <v>3635</v>
      </c>
    </row>
    <row r="1139" spans="1:5" x14ac:dyDescent="0.2">
      <c r="A1139">
        <v>1336</v>
      </c>
      <c r="B1139" t="s">
        <v>227</v>
      </c>
      <c r="C1139" t="s">
        <v>3636</v>
      </c>
      <c r="D1139" t="s">
        <v>3637</v>
      </c>
      <c r="E1139" t="s">
        <v>3638</v>
      </c>
    </row>
    <row r="1140" spans="1:5" x14ac:dyDescent="0.2">
      <c r="A1140">
        <v>1347</v>
      </c>
      <c r="B1140" t="s">
        <v>227</v>
      </c>
      <c r="C1140" t="s">
        <v>3663</v>
      </c>
      <c r="D1140" t="s">
        <v>3664</v>
      </c>
      <c r="E1140" t="s">
        <v>3665</v>
      </c>
    </row>
    <row r="1141" spans="1:5" x14ac:dyDescent="0.2">
      <c r="A1141">
        <v>1348</v>
      </c>
      <c r="B1141" t="s">
        <v>227</v>
      </c>
      <c r="C1141" t="s">
        <v>3666</v>
      </c>
      <c r="D1141" t="s">
        <v>3667</v>
      </c>
      <c r="E1141" t="s">
        <v>3668</v>
      </c>
    </row>
    <row r="1142" spans="1:5" x14ac:dyDescent="0.2">
      <c r="A1142">
        <v>1349</v>
      </c>
      <c r="B1142" t="s">
        <v>227</v>
      </c>
      <c r="C1142" t="s">
        <v>3669</v>
      </c>
      <c r="D1142" t="s">
        <v>3670</v>
      </c>
      <c r="E1142" t="s">
        <v>3671</v>
      </c>
    </row>
    <row r="1143" spans="1:5" x14ac:dyDescent="0.2">
      <c r="A1143">
        <v>1360</v>
      </c>
      <c r="B1143" t="s">
        <v>227</v>
      </c>
      <c r="C1143" t="s">
        <v>3696</v>
      </c>
      <c r="D1143" t="s">
        <v>3697</v>
      </c>
      <c r="E1143" t="s">
        <v>3698</v>
      </c>
    </row>
    <row r="1144" spans="1:5" x14ac:dyDescent="0.2">
      <c r="A1144">
        <v>1361</v>
      </c>
      <c r="B1144" t="s">
        <v>227</v>
      </c>
      <c r="C1144" t="s">
        <v>3699</v>
      </c>
      <c r="D1144" t="s">
        <v>3700</v>
      </c>
      <c r="E1144" t="s">
        <v>3701</v>
      </c>
    </row>
    <row r="1145" spans="1:5" x14ac:dyDescent="0.2">
      <c r="A1145">
        <v>1362</v>
      </c>
      <c r="B1145" t="s">
        <v>227</v>
      </c>
      <c r="C1145" t="s">
        <v>3702</v>
      </c>
      <c r="D1145" t="s">
        <v>3703</v>
      </c>
      <c r="E1145" t="s">
        <v>3704</v>
      </c>
    </row>
    <row r="1146" spans="1:5" x14ac:dyDescent="0.2">
      <c r="A1146">
        <v>1373</v>
      </c>
      <c r="B1146" t="s">
        <v>227</v>
      </c>
      <c r="C1146" t="s">
        <v>3729</v>
      </c>
      <c r="D1146" t="s">
        <v>3730</v>
      </c>
      <c r="E1146" t="s">
        <v>3731</v>
      </c>
    </row>
    <row r="1147" spans="1:5" x14ac:dyDescent="0.2">
      <c r="A1147">
        <v>1374</v>
      </c>
      <c r="B1147" t="s">
        <v>227</v>
      </c>
      <c r="C1147" t="s">
        <v>3732</v>
      </c>
      <c r="D1147" t="s">
        <v>3733</v>
      </c>
      <c r="E1147" t="s">
        <v>3734</v>
      </c>
    </row>
    <row r="1148" spans="1:5" x14ac:dyDescent="0.2">
      <c r="A1148">
        <v>1375</v>
      </c>
      <c r="B1148" t="s">
        <v>227</v>
      </c>
      <c r="C1148" t="s">
        <v>3735</v>
      </c>
      <c r="D1148" t="s">
        <v>3736</v>
      </c>
      <c r="E1148" t="s">
        <v>3737</v>
      </c>
    </row>
    <row r="1149" spans="1:5" x14ac:dyDescent="0.2">
      <c r="A1149">
        <v>1386</v>
      </c>
      <c r="B1149" t="s">
        <v>227</v>
      </c>
      <c r="C1149" t="s">
        <v>3762</v>
      </c>
      <c r="D1149" t="s">
        <v>3763</v>
      </c>
      <c r="E1149" t="s">
        <v>3764</v>
      </c>
    </row>
    <row r="1150" spans="1:5" x14ac:dyDescent="0.2">
      <c r="A1150">
        <v>1387</v>
      </c>
      <c r="B1150" t="s">
        <v>227</v>
      </c>
      <c r="C1150" t="s">
        <v>3765</v>
      </c>
      <c r="D1150" t="s">
        <v>3766</v>
      </c>
      <c r="E1150" t="s">
        <v>3767</v>
      </c>
    </row>
    <row r="1151" spans="1:5" x14ac:dyDescent="0.2">
      <c r="A1151">
        <v>1388</v>
      </c>
      <c r="B1151" t="s">
        <v>227</v>
      </c>
      <c r="C1151" t="s">
        <v>3768</v>
      </c>
      <c r="D1151" t="s">
        <v>3769</v>
      </c>
      <c r="E1151" t="s">
        <v>3770</v>
      </c>
    </row>
    <row r="1152" spans="1:5" x14ac:dyDescent="0.2">
      <c r="A1152">
        <v>61</v>
      </c>
      <c r="B1152" t="s">
        <v>227</v>
      </c>
      <c r="C1152" t="s">
        <v>390</v>
      </c>
      <c r="D1152" t="s">
        <v>391</v>
      </c>
      <c r="E1152" t="s">
        <v>392</v>
      </c>
    </row>
    <row r="1153" spans="1:5" x14ac:dyDescent="0.2">
      <c r="A1153">
        <v>75</v>
      </c>
      <c r="B1153" t="s">
        <v>227</v>
      </c>
      <c r="C1153" t="s">
        <v>427</v>
      </c>
      <c r="D1153" t="s">
        <v>428</v>
      </c>
      <c r="E1153" t="s">
        <v>429</v>
      </c>
    </row>
    <row r="1154" spans="1:5" x14ac:dyDescent="0.2">
      <c r="A1154">
        <v>89</v>
      </c>
      <c r="B1154" t="s">
        <v>227</v>
      </c>
      <c r="C1154" t="s">
        <v>464</v>
      </c>
      <c r="D1154" t="s">
        <v>465</v>
      </c>
      <c r="E1154" t="s">
        <v>466</v>
      </c>
    </row>
    <row r="1155" spans="1:5" x14ac:dyDescent="0.2">
      <c r="A1155">
        <v>103</v>
      </c>
      <c r="B1155" t="s">
        <v>227</v>
      </c>
      <c r="C1155" t="s">
        <v>501</v>
      </c>
      <c r="D1155" t="s">
        <v>502</v>
      </c>
      <c r="E1155" t="s">
        <v>503</v>
      </c>
    </row>
    <row r="1156" spans="1:5" x14ac:dyDescent="0.2">
      <c r="A1156">
        <v>117</v>
      </c>
      <c r="B1156" t="s">
        <v>227</v>
      </c>
      <c r="C1156" t="s">
        <v>538</v>
      </c>
      <c r="D1156" t="s">
        <v>539</v>
      </c>
      <c r="E1156" t="s">
        <v>540</v>
      </c>
    </row>
    <row r="1157" spans="1:5" x14ac:dyDescent="0.2">
      <c r="A1157">
        <v>131</v>
      </c>
      <c r="B1157" t="s">
        <v>227</v>
      </c>
      <c r="C1157" t="s">
        <v>575</v>
      </c>
      <c r="D1157" t="s">
        <v>576</v>
      </c>
      <c r="E1157" t="s">
        <v>577</v>
      </c>
    </row>
    <row r="1158" spans="1:5" x14ac:dyDescent="0.2">
      <c r="A1158">
        <v>139</v>
      </c>
      <c r="B1158" t="s">
        <v>227</v>
      </c>
      <c r="C1158" t="s">
        <v>596</v>
      </c>
      <c r="D1158" t="s">
        <v>597</v>
      </c>
      <c r="E1158" t="s">
        <v>598</v>
      </c>
    </row>
    <row r="1159" spans="1:5" x14ac:dyDescent="0.2">
      <c r="A1159">
        <v>147</v>
      </c>
      <c r="B1159" t="s">
        <v>227</v>
      </c>
      <c r="C1159" t="s">
        <v>617</v>
      </c>
      <c r="D1159" t="s">
        <v>618</v>
      </c>
      <c r="E1159" t="s">
        <v>619</v>
      </c>
    </row>
    <row r="1160" spans="1:5" x14ac:dyDescent="0.2">
      <c r="A1160">
        <v>164</v>
      </c>
      <c r="B1160" t="s">
        <v>227</v>
      </c>
      <c r="C1160" t="s">
        <v>659</v>
      </c>
      <c r="D1160" t="s">
        <v>660</v>
      </c>
      <c r="E1160" t="s">
        <v>661</v>
      </c>
    </row>
    <row r="1161" spans="1:5" x14ac:dyDescent="0.2">
      <c r="A1161">
        <v>165</v>
      </c>
      <c r="B1161" t="s">
        <v>227</v>
      </c>
      <c r="C1161" t="s">
        <v>662</v>
      </c>
      <c r="D1161" t="s">
        <v>663</v>
      </c>
      <c r="E1161" t="s">
        <v>664</v>
      </c>
    </row>
    <row r="1162" spans="1:5" x14ac:dyDescent="0.2">
      <c r="A1162">
        <v>166</v>
      </c>
      <c r="B1162" t="s">
        <v>227</v>
      </c>
      <c r="C1162" t="s">
        <v>665</v>
      </c>
      <c r="D1162" t="s">
        <v>666</v>
      </c>
      <c r="E1162" t="s">
        <v>667</v>
      </c>
    </row>
    <row r="1163" spans="1:5" x14ac:dyDescent="0.2">
      <c r="A1163">
        <v>177</v>
      </c>
      <c r="B1163" t="s">
        <v>227</v>
      </c>
      <c r="C1163" t="s">
        <v>693</v>
      </c>
      <c r="D1163" t="s">
        <v>694</v>
      </c>
      <c r="E1163" t="s">
        <v>695</v>
      </c>
    </row>
    <row r="1164" spans="1:5" x14ac:dyDescent="0.2">
      <c r="A1164">
        <v>178</v>
      </c>
      <c r="B1164" t="s">
        <v>227</v>
      </c>
      <c r="C1164" t="s">
        <v>696</v>
      </c>
      <c r="D1164" t="s">
        <v>697</v>
      </c>
      <c r="E1164" t="s">
        <v>698</v>
      </c>
    </row>
    <row r="1165" spans="1:5" x14ac:dyDescent="0.2">
      <c r="A1165">
        <v>179</v>
      </c>
      <c r="B1165" t="s">
        <v>227</v>
      </c>
      <c r="C1165" t="s">
        <v>699</v>
      </c>
      <c r="D1165" t="s">
        <v>700</v>
      </c>
      <c r="E1165" t="s">
        <v>701</v>
      </c>
    </row>
    <row r="1166" spans="1:5" x14ac:dyDescent="0.2">
      <c r="A1166">
        <v>190</v>
      </c>
      <c r="B1166" t="s">
        <v>227</v>
      </c>
      <c r="C1166" t="s">
        <v>726</v>
      </c>
      <c r="D1166" t="s">
        <v>727</v>
      </c>
      <c r="E1166" t="s">
        <v>728</v>
      </c>
    </row>
    <row r="1167" spans="1:5" x14ac:dyDescent="0.2">
      <c r="A1167">
        <v>191</v>
      </c>
      <c r="B1167" t="s">
        <v>227</v>
      </c>
      <c r="C1167" t="s">
        <v>729</v>
      </c>
      <c r="D1167" t="s">
        <v>730</v>
      </c>
      <c r="E1167" t="s">
        <v>731</v>
      </c>
    </row>
    <row r="1168" spans="1:5" x14ac:dyDescent="0.2">
      <c r="A1168">
        <v>192</v>
      </c>
      <c r="B1168" t="s">
        <v>227</v>
      </c>
      <c r="C1168" t="s">
        <v>732</v>
      </c>
      <c r="D1168" t="s">
        <v>733</v>
      </c>
      <c r="E1168" t="s">
        <v>734</v>
      </c>
    </row>
    <row r="1169" spans="1:5" x14ac:dyDescent="0.2">
      <c r="A1169">
        <v>203</v>
      </c>
      <c r="B1169" t="s">
        <v>227</v>
      </c>
      <c r="C1169" t="s">
        <v>759</v>
      </c>
      <c r="D1169" t="s">
        <v>760</v>
      </c>
      <c r="E1169" t="s">
        <v>761</v>
      </c>
    </row>
    <row r="1170" spans="1:5" x14ac:dyDescent="0.2">
      <c r="A1170">
        <v>204</v>
      </c>
      <c r="B1170" t="s">
        <v>227</v>
      </c>
      <c r="C1170" t="s">
        <v>762</v>
      </c>
      <c r="D1170" t="s">
        <v>763</v>
      </c>
      <c r="E1170" t="s">
        <v>764</v>
      </c>
    </row>
    <row r="1171" spans="1:5" x14ac:dyDescent="0.2">
      <c r="A1171">
        <v>205</v>
      </c>
      <c r="B1171" t="s">
        <v>227</v>
      </c>
      <c r="C1171" t="s">
        <v>765</v>
      </c>
      <c r="D1171" t="s">
        <v>766</v>
      </c>
      <c r="E1171" t="s">
        <v>767</v>
      </c>
    </row>
    <row r="1172" spans="1:5" x14ac:dyDescent="0.2">
      <c r="A1172">
        <v>216</v>
      </c>
      <c r="B1172" t="s">
        <v>227</v>
      </c>
      <c r="C1172" t="s">
        <v>792</v>
      </c>
      <c r="D1172" t="s">
        <v>793</v>
      </c>
      <c r="E1172" t="s">
        <v>794</v>
      </c>
    </row>
    <row r="1173" spans="1:5" x14ac:dyDescent="0.2">
      <c r="A1173">
        <v>217</v>
      </c>
      <c r="B1173" t="s">
        <v>227</v>
      </c>
      <c r="C1173" t="s">
        <v>795</v>
      </c>
      <c r="D1173" t="s">
        <v>796</v>
      </c>
      <c r="E1173" t="s">
        <v>797</v>
      </c>
    </row>
    <row r="1174" spans="1:5" x14ac:dyDescent="0.2">
      <c r="A1174">
        <v>218</v>
      </c>
      <c r="B1174" t="s">
        <v>227</v>
      </c>
      <c r="C1174" t="s">
        <v>798</v>
      </c>
      <c r="D1174" t="s">
        <v>799</v>
      </c>
      <c r="E1174" t="s">
        <v>800</v>
      </c>
    </row>
    <row r="1175" spans="1:5" x14ac:dyDescent="0.2">
      <c r="A1175">
        <v>229</v>
      </c>
      <c r="B1175" t="s">
        <v>227</v>
      </c>
      <c r="C1175" t="s">
        <v>825</v>
      </c>
      <c r="D1175" t="s">
        <v>826</v>
      </c>
      <c r="E1175" t="s">
        <v>827</v>
      </c>
    </row>
    <row r="1176" spans="1:5" x14ac:dyDescent="0.2">
      <c r="A1176">
        <v>230</v>
      </c>
      <c r="B1176" t="s">
        <v>227</v>
      </c>
      <c r="C1176" t="s">
        <v>828</v>
      </c>
      <c r="D1176" t="s">
        <v>829</v>
      </c>
      <c r="E1176" t="s">
        <v>830</v>
      </c>
    </row>
    <row r="1177" spans="1:5" x14ac:dyDescent="0.2">
      <c r="A1177">
        <v>231</v>
      </c>
      <c r="B1177" t="s">
        <v>227</v>
      </c>
      <c r="C1177" t="s">
        <v>831</v>
      </c>
      <c r="D1177" t="s">
        <v>832</v>
      </c>
      <c r="E1177" t="s">
        <v>833</v>
      </c>
    </row>
    <row r="1178" spans="1:5" x14ac:dyDescent="0.2">
      <c r="A1178">
        <v>242</v>
      </c>
      <c r="B1178" t="s">
        <v>227</v>
      </c>
      <c r="C1178" t="s">
        <v>858</v>
      </c>
      <c r="D1178" t="s">
        <v>859</v>
      </c>
      <c r="E1178" t="s">
        <v>860</v>
      </c>
    </row>
    <row r="1179" spans="1:5" x14ac:dyDescent="0.2">
      <c r="A1179">
        <v>243</v>
      </c>
      <c r="B1179" t="s">
        <v>227</v>
      </c>
      <c r="C1179" t="s">
        <v>861</v>
      </c>
      <c r="D1179" t="s">
        <v>862</v>
      </c>
      <c r="E1179" t="s">
        <v>863</v>
      </c>
    </row>
    <row r="1180" spans="1:5" x14ac:dyDescent="0.2">
      <c r="A1180">
        <v>244</v>
      </c>
      <c r="B1180" t="s">
        <v>227</v>
      </c>
      <c r="C1180" t="s">
        <v>864</v>
      </c>
      <c r="D1180" t="s">
        <v>865</v>
      </c>
      <c r="E1180" t="s">
        <v>866</v>
      </c>
    </row>
    <row r="1181" spans="1:5" x14ac:dyDescent="0.2">
      <c r="A1181">
        <v>255</v>
      </c>
      <c r="B1181" t="s">
        <v>227</v>
      </c>
      <c r="C1181" t="s">
        <v>891</v>
      </c>
      <c r="D1181" t="s">
        <v>892</v>
      </c>
      <c r="E1181" t="s">
        <v>893</v>
      </c>
    </row>
    <row r="1182" spans="1:5" x14ac:dyDescent="0.2">
      <c r="A1182">
        <v>256</v>
      </c>
      <c r="B1182" t="s">
        <v>227</v>
      </c>
      <c r="C1182" t="s">
        <v>894</v>
      </c>
      <c r="D1182" t="s">
        <v>895</v>
      </c>
      <c r="E1182" t="s">
        <v>896</v>
      </c>
    </row>
    <row r="1183" spans="1:5" x14ac:dyDescent="0.2">
      <c r="A1183">
        <v>257</v>
      </c>
      <c r="B1183" t="s">
        <v>227</v>
      </c>
      <c r="C1183" t="s">
        <v>897</v>
      </c>
      <c r="D1183" t="s">
        <v>898</v>
      </c>
      <c r="E1183" t="s">
        <v>899</v>
      </c>
    </row>
    <row r="1184" spans="1:5" x14ac:dyDescent="0.2">
      <c r="A1184">
        <v>268</v>
      </c>
      <c r="B1184" t="s">
        <v>227</v>
      </c>
      <c r="C1184" t="s">
        <v>924</v>
      </c>
      <c r="D1184" t="s">
        <v>925</v>
      </c>
      <c r="E1184" t="s">
        <v>926</v>
      </c>
    </row>
    <row r="1185" spans="1:5" x14ac:dyDescent="0.2">
      <c r="A1185">
        <v>269</v>
      </c>
      <c r="B1185" t="s">
        <v>227</v>
      </c>
      <c r="C1185" t="s">
        <v>927</v>
      </c>
      <c r="D1185" t="s">
        <v>928</v>
      </c>
      <c r="E1185" t="s">
        <v>929</v>
      </c>
    </row>
    <row r="1186" spans="1:5" x14ac:dyDescent="0.2">
      <c r="A1186">
        <v>270</v>
      </c>
      <c r="B1186" t="s">
        <v>227</v>
      </c>
      <c r="C1186" t="s">
        <v>930</v>
      </c>
      <c r="D1186" t="s">
        <v>931</v>
      </c>
      <c r="E1186" t="s">
        <v>932</v>
      </c>
    </row>
    <row r="1187" spans="1:5" x14ac:dyDescent="0.2">
      <c r="A1187">
        <v>281</v>
      </c>
      <c r="B1187" t="s">
        <v>227</v>
      </c>
      <c r="C1187" t="s">
        <v>957</v>
      </c>
      <c r="D1187" t="s">
        <v>958</v>
      </c>
      <c r="E1187" t="s">
        <v>959</v>
      </c>
    </row>
    <row r="1188" spans="1:5" x14ac:dyDescent="0.2">
      <c r="A1188">
        <v>282</v>
      </c>
      <c r="B1188" t="s">
        <v>227</v>
      </c>
      <c r="C1188" t="s">
        <v>960</v>
      </c>
      <c r="D1188" t="s">
        <v>961</v>
      </c>
      <c r="E1188" t="s">
        <v>962</v>
      </c>
    </row>
    <row r="1189" spans="1:5" x14ac:dyDescent="0.2">
      <c r="A1189">
        <v>283</v>
      </c>
      <c r="B1189" t="s">
        <v>227</v>
      </c>
      <c r="C1189" t="s">
        <v>963</v>
      </c>
      <c r="D1189" t="s">
        <v>964</v>
      </c>
      <c r="E1189" t="s">
        <v>965</v>
      </c>
    </row>
    <row r="1190" spans="1:5" x14ac:dyDescent="0.2">
      <c r="A1190">
        <v>294</v>
      </c>
      <c r="B1190" t="s">
        <v>227</v>
      </c>
      <c r="C1190" t="s">
        <v>990</v>
      </c>
      <c r="D1190" t="s">
        <v>991</v>
      </c>
      <c r="E1190" t="s">
        <v>992</v>
      </c>
    </row>
    <row r="1191" spans="1:5" x14ac:dyDescent="0.2">
      <c r="A1191">
        <v>295</v>
      </c>
      <c r="B1191" t="s">
        <v>227</v>
      </c>
      <c r="C1191" t="s">
        <v>993</v>
      </c>
      <c r="D1191" t="s">
        <v>994</v>
      </c>
      <c r="E1191" t="s">
        <v>995</v>
      </c>
    </row>
    <row r="1192" spans="1:5" x14ac:dyDescent="0.2">
      <c r="A1192">
        <v>296</v>
      </c>
      <c r="B1192" t="s">
        <v>227</v>
      </c>
      <c r="C1192" t="s">
        <v>996</v>
      </c>
      <c r="D1192" t="s">
        <v>997</v>
      </c>
      <c r="E1192" t="s">
        <v>998</v>
      </c>
    </row>
    <row r="1193" spans="1:5" x14ac:dyDescent="0.2">
      <c r="A1193">
        <v>307</v>
      </c>
      <c r="B1193" t="s">
        <v>227</v>
      </c>
      <c r="C1193" t="s">
        <v>1023</v>
      </c>
      <c r="D1193" t="s">
        <v>1024</v>
      </c>
      <c r="E1193" t="s">
        <v>1025</v>
      </c>
    </row>
    <row r="1194" spans="1:5" x14ac:dyDescent="0.2">
      <c r="A1194">
        <v>308</v>
      </c>
      <c r="B1194" t="s">
        <v>227</v>
      </c>
      <c r="C1194" t="s">
        <v>1026</v>
      </c>
      <c r="D1194" t="s">
        <v>1027</v>
      </c>
      <c r="E1194" t="s">
        <v>1028</v>
      </c>
    </row>
    <row r="1195" spans="1:5" x14ac:dyDescent="0.2">
      <c r="A1195">
        <v>309</v>
      </c>
      <c r="B1195" t="s">
        <v>227</v>
      </c>
      <c r="C1195" t="s">
        <v>1029</v>
      </c>
      <c r="D1195" t="s">
        <v>1030</v>
      </c>
      <c r="E1195" t="s">
        <v>1031</v>
      </c>
    </row>
    <row r="1196" spans="1:5" x14ac:dyDescent="0.2">
      <c r="A1196">
        <v>320</v>
      </c>
      <c r="B1196" t="s">
        <v>227</v>
      </c>
      <c r="C1196" t="s">
        <v>1056</v>
      </c>
      <c r="D1196" t="s">
        <v>1057</v>
      </c>
      <c r="E1196" t="s">
        <v>1058</v>
      </c>
    </row>
    <row r="1197" spans="1:5" x14ac:dyDescent="0.2">
      <c r="A1197">
        <v>321</v>
      </c>
      <c r="B1197" t="s">
        <v>227</v>
      </c>
      <c r="C1197" t="s">
        <v>1059</v>
      </c>
      <c r="D1197" t="s">
        <v>1060</v>
      </c>
      <c r="E1197" t="s">
        <v>1061</v>
      </c>
    </row>
    <row r="1198" spans="1:5" x14ac:dyDescent="0.2">
      <c r="A1198">
        <v>322</v>
      </c>
      <c r="B1198" t="s">
        <v>227</v>
      </c>
      <c r="C1198" t="s">
        <v>1062</v>
      </c>
      <c r="D1198" t="s">
        <v>1063</v>
      </c>
      <c r="E1198" t="s">
        <v>1064</v>
      </c>
    </row>
    <row r="1199" spans="1:5" x14ac:dyDescent="0.2">
      <c r="A1199">
        <v>333</v>
      </c>
      <c r="B1199" t="s">
        <v>227</v>
      </c>
      <c r="C1199" t="s">
        <v>1089</v>
      </c>
      <c r="D1199" t="s">
        <v>1090</v>
      </c>
      <c r="E1199" t="s">
        <v>1091</v>
      </c>
    </row>
    <row r="1200" spans="1:5" x14ac:dyDescent="0.2">
      <c r="A1200">
        <v>334</v>
      </c>
      <c r="B1200" t="s">
        <v>227</v>
      </c>
      <c r="C1200" t="s">
        <v>1092</v>
      </c>
      <c r="D1200" t="s">
        <v>1093</v>
      </c>
      <c r="E1200" t="s">
        <v>1094</v>
      </c>
    </row>
    <row r="1201" spans="1:5" x14ac:dyDescent="0.2">
      <c r="A1201">
        <v>335</v>
      </c>
      <c r="B1201" t="s">
        <v>227</v>
      </c>
      <c r="C1201" t="s">
        <v>1095</v>
      </c>
      <c r="D1201" t="s">
        <v>1096</v>
      </c>
      <c r="E1201" t="s">
        <v>1097</v>
      </c>
    </row>
    <row r="1202" spans="1:5" x14ac:dyDescent="0.2">
      <c r="A1202">
        <v>346</v>
      </c>
      <c r="B1202" t="s">
        <v>227</v>
      </c>
      <c r="C1202" t="s">
        <v>1122</v>
      </c>
      <c r="D1202" t="s">
        <v>1123</v>
      </c>
      <c r="E1202" t="s">
        <v>1124</v>
      </c>
    </row>
    <row r="1203" spans="1:5" x14ac:dyDescent="0.2">
      <c r="A1203">
        <v>347</v>
      </c>
      <c r="B1203" t="s">
        <v>227</v>
      </c>
      <c r="C1203" t="s">
        <v>1125</v>
      </c>
      <c r="D1203" t="s">
        <v>1126</v>
      </c>
      <c r="E1203" t="s">
        <v>1127</v>
      </c>
    </row>
    <row r="1204" spans="1:5" x14ac:dyDescent="0.2">
      <c r="A1204">
        <v>348</v>
      </c>
      <c r="B1204" t="s">
        <v>227</v>
      </c>
      <c r="C1204" t="s">
        <v>1128</v>
      </c>
      <c r="D1204" t="s">
        <v>1129</v>
      </c>
      <c r="E1204" t="s">
        <v>1130</v>
      </c>
    </row>
    <row r="1205" spans="1:5" x14ac:dyDescent="0.2">
      <c r="A1205">
        <v>359</v>
      </c>
      <c r="B1205" t="s">
        <v>227</v>
      </c>
      <c r="C1205" t="s">
        <v>1155</v>
      </c>
      <c r="D1205" t="s">
        <v>1156</v>
      </c>
      <c r="E1205" t="s">
        <v>1157</v>
      </c>
    </row>
    <row r="1206" spans="1:5" x14ac:dyDescent="0.2">
      <c r="A1206">
        <v>360</v>
      </c>
      <c r="B1206" t="s">
        <v>227</v>
      </c>
      <c r="C1206" t="s">
        <v>1158</v>
      </c>
      <c r="D1206" t="s">
        <v>1159</v>
      </c>
      <c r="E1206" t="s">
        <v>1160</v>
      </c>
    </row>
    <row r="1207" spans="1:5" x14ac:dyDescent="0.2">
      <c r="A1207">
        <v>361</v>
      </c>
      <c r="B1207" t="s">
        <v>227</v>
      </c>
      <c r="C1207" t="s">
        <v>1161</v>
      </c>
      <c r="D1207" t="s">
        <v>1162</v>
      </c>
      <c r="E1207" t="s">
        <v>1163</v>
      </c>
    </row>
    <row r="1208" spans="1:5" x14ac:dyDescent="0.2">
      <c r="A1208">
        <v>372</v>
      </c>
      <c r="B1208" t="s">
        <v>227</v>
      </c>
      <c r="C1208" t="s">
        <v>1188</v>
      </c>
      <c r="D1208" t="s">
        <v>1189</v>
      </c>
      <c r="E1208" t="s">
        <v>1190</v>
      </c>
    </row>
    <row r="1209" spans="1:5" x14ac:dyDescent="0.2">
      <c r="A1209">
        <v>373</v>
      </c>
      <c r="B1209" t="s">
        <v>227</v>
      </c>
      <c r="C1209" t="s">
        <v>1191</v>
      </c>
      <c r="D1209" t="s">
        <v>1192</v>
      </c>
      <c r="E1209" t="s">
        <v>1193</v>
      </c>
    </row>
    <row r="1210" spans="1:5" x14ac:dyDescent="0.2">
      <c r="A1210">
        <v>374</v>
      </c>
      <c r="B1210" t="s">
        <v>227</v>
      </c>
      <c r="C1210" t="s">
        <v>1194</v>
      </c>
      <c r="D1210" t="s">
        <v>1195</v>
      </c>
      <c r="E1210" t="s">
        <v>1196</v>
      </c>
    </row>
    <row r="1211" spans="1:5" x14ac:dyDescent="0.2">
      <c r="A1211">
        <v>385</v>
      </c>
      <c r="B1211" t="s">
        <v>227</v>
      </c>
      <c r="C1211" t="s">
        <v>1221</v>
      </c>
      <c r="D1211" t="s">
        <v>1222</v>
      </c>
      <c r="E1211" t="s">
        <v>1223</v>
      </c>
    </row>
    <row r="1212" spans="1:5" x14ac:dyDescent="0.2">
      <c r="A1212">
        <v>386</v>
      </c>
      <c r="B1212" t="s">
        <v>227</v>
      </c>
      <c r="C1212" t="s">
        <v>1224</v>
      </c>
      <c r="D1212" t="s">
        <v>1225</v>
      </c>
      <c r="E1212" t="s">
        <v>1226</v>
      </c>
    </row>
    <row r="1213" spans="1:5" x14ac:dyDescent="0.2">
      <c r="A1213">
        <v>387</v>
      </c>
      <c r="B1213" t="s">
        <v>227</v>
      </c>
      <c r="C1213" t="s">
        <v>1227</v>
      </c>
      <c r="D1213" t="s">
        <v>1228</v>
      </c>
      <c r="E1213" t="s">
        <v>1229</v>
      </c>
    </row>
    <row r="1214" spans="1:5" x14ac:dyDescent="0.2">
      <c r="A1214">
        <v>398</v>
      </c>
      <c r="B1214" t="s">
        <v>227</v>
      </c>
      <c r="C1214" t="s">
        <v>1254</v>
      </c>
      <c r="D1214" t="s">
        <v>1255</v>
      </c>
      <c r="E1214" t="s">
        <v>1256</v>
      </c>
    </row>
    <row r="1215" spans="1:5" x14ac:dyDescent="0.2">
      <c r="A1215">
        <v>399</v>
      </c>
      <c r="B1215" t="s">
        <v>227</v>
      </c>
      <c r="C1215" t="s">
        <v>1257</v>
      </c>
      <c r="D1215" t="s">
        <v>1258</v>
      </c>
      <c r="E1215" t="s">
        <v>1259</v>
      </c>
    </row>
    <row r="1216" spans="1:5" x14ac:dyDescent="0.2">
      <c r="A1216">
        <v>400</v>
      </c>
      <c r="B1216" t="s">
        <v>227</v>
      </c>
      <c r="C1216" t="s">
        <v>1260</v>
      </c>
      <c r="D1216" t="s">
        <v>1261</v>
      </c>
      <c r="E1216" t="s">
        <v>1262</v>
      </c>
    </row>
    <row r="1217" spans="1:5" x14ac:dyDescent="0.2">
      <c r="A1217">
        <v>411</v>
      </c>
      <c r="B1217" t="s">
        <v>227</v>
      </c>
      <c r="C1217" t="s">
        <v>1287</v>
      </c>
      <c r="D1217" t="s">
        <v>1288</v>
      </c>
      <c r="E1217" t="s">
        <v>1289</v>
      </c>
    </row>
    <row r="1218" spans="1:5" x14ac:dyDescent="0.2">
      <c r="A1218">
        <v>412</v>
      </c>
      <c r="B1218" t="s">
        <v>227</v>
      </c>
      <c r="C1218" t="s">
        <v>1290</v>
      </c>
      <c r="D1218" t="s">
        <v>1291</v>
      </c>
      <c r="E1218" t="s">
        <v>1292</v>
      </c>
    </row>
    <row r="1219" spans="1:5" x14ac:dyDescent="0.2">
      <c r="A1219">
        <v>413</v>
      </c>
      <c r="B1219" t="s">
        <v>227</v>
      </c>
      <c r="C1219" t="s">
        <v>1293</v>
      </c>
      <c r="D1219" t="s">
        <v>1294</v>
      </c>
      <c r="E1219" t="s">
        <v>1295</v>
      </c>
    </row>
    <row r="1220" spans="1:5" x14ac:dyDescent="0.2">
      <c r="A1220">
        <v>424</v>
      </c>
      <c r="B1220" t="s">
        <v>227</v>
      </c>
      <c r="C1220" t="s">
        <v>1320</v>
      </c>
      <c r="D1220" t="s">
        <v>1321</v>
      </c>
      <c r="E1220" t="s">
        <v>1322</v>
      </c>
    </row>
    <row r="1221" spans="1:5" x14ac:dyDescent="0.2">
      <c r="A1221">
        <v>425</v>
      </c>
      <c r="B1221" t="s">
        <v>227</v>
      </c>
      <c r="C1221" t="s">
        <v>1323</v>
      </c>
      <c r="D1221" t="s">
        <v>1324</v>
      </c>
      <c r="E1221" t="s">
        <v>1325</v>
      </c>
    </row>
    <row r="1222" spans="1:5" x14ac:dyDescent="0.2">
      <c r="A1222">
        <v>426</v>
      </c>
      <c r="B1222" t="s">
        <v>227</v>
      </c>
      <c r="C1222" t="s">
        <v>1326</v>
      </c>
      <c r="D1222" t="s">
        <v>1327</v>
      </c>
      <c r="E1222" t="s">
        <v>1328</v>
      </c>
    </row>
    <row r="1223" spans="1:5" x14ac:dyDescent="0.2">
      <c r="A1223">
        <v>437</v>
      </c>
      <c r="B1223" t="s">
        <v>227</v>
      </c>
      <c r="C1223" t="s">
        <v>1353</v>
      </c>
      <c r="D1223" t="s">
        <v>1354</v>
      </c>
      <c r="E1223" t="s">
        <v>1355</v>
      </c>
    </row>
    <row r="1224" spans="1:5" x14ac:dyDescent="0.2">
      <c r="A1224">
        <v>438</v>
      </c>
      <c r="B1224" t="s">
        <v>227</v>
      </c>
      <c r="C1224" t="s">
        <v>1356</v>
      </c>
      <c r="D1224" t="s">
        <v>1357</v>
      </c>
      <c r="E1224" t="s">
        <v>1358</v>
      </c>
    </row>
    <row r="1225" spans="1:5" x14ac:dyDescent="0.2">
      <c r="A1225">
        <v>439</v>
      </c>
      <c r="B1225" t="s">
        <v>227</v>
      </c>
      <c r="C1225" t="s">
        <v>1359</v>
      </c>
      <c r="D1225" t="s">
        <v>1360</v>
      </c>
      <c r="E1225" t="s">
        <v>1361</v>
      </c>
    </row>
    <row r="1226" spans="1:5" x14ac:dyDescent="0.2">
      <c r="A1226">
        <v>450</v>
      </c>
      <c r="B1226" t="s">
        <v>227</v>
      </c>
      <c r="C1226" t="s">
        <v>1386</v>
      </c>
      <c r="D1226" t="s">
        <v>1387</v>
      </c>
      <c r="E1226" t="s">
        <v>1388</v>
      </c>
    </row>
    <row r="1227" spans="1:5" x14ac:dyDescent="0.2">
      <c r="A1227">
        <v>451</v>
      </c>
      <c r="B1227" t="s">
        <v>227</v>
      </c>
      <c r="C1227" t="s">
        <v>1389</v>
      </c>
      <c r="D1227" t="s">
        <v>1390</v>
      </c>
      <c r="E1227" t="s">
        <v>1391</v>
      </c>
    </row>
    <row r="1228" spans="1:5" x14ac:dyDescent="0.2">
      <c r="A1228">
        <v>452</v>
      </c>
      <c r="B1228" t="s">
        <v>227</v>
      </c>
      <c r="C1228" t="s">
        <v>1392</v>
      </c>
      <c r="D1228" t="s">
        <v>1393</v>
      </c>
      <c r="E1228" t="s">
        <v>1394</v>
      </c>
    </row>
    <row r="1229" spans="1:5" x14ac:dyDescent="0.2">
      <c r="A1229">
        <v>463</v>
      </c>
      <c r="B1229" t="s">
        <v>227</v>
      </c>
      <c r="C1229" t="s">
        <v>1419</v>
      </c>
      <c r="D1229" t="s">
        <v>1420</v>
      </c>
      <c r="E1229" t="s">
        <v>1421</v>
      </c>
    </row>
    <row r="1230" spans="1:5" x14ac:dyDescent="0.2">
      <c r="A1230">
        <v>464</v>
      </c>
      <c r="B1230" t="s">
        <v>227</v>
      </c>
      <c r="C1230" t="s">
        <v>1422</v>
      </c>
      <c r="D1230" t="s">
        <v>1423</v>
      </c>
      <c r="E1230" t="s">
        <v>1424</v>
      </c>
    </row>
    <row r="1231" spans="1:5" x14ac:dyDescent="0.2">
      <c r="A1231">
        <v>465</v>
      </c>
      <c r="B1231" t="s">
        <v>227</v>
      </c>
      <c r="C1231" t="s">
        <v>1425</v>
      </c>
      <c r="D1231" t="s">
        <v>1426</v>
      </c>
      <c r="E1231" t="s">
        <v>1427</v>
      </c>
    </row>
    <row r="1232" spans="1:5" x14ac:dyDescent="0.2">
      <c r="A1232">
        <v>476</v>
      </c>
      <c r="B1232" t="s">
        <v>227</v>
      </c>
      <c r="C1232" t="s">
        <v>1452</v>
      </c>
      <c r="D1232" t="s">
        <v>1453</v>
      </c>
      <c r="E1232" t="s">
        <v>1454</v>
      </c>
    </row>
    <row r="1233" spans="1:5" x14ac:dyDescent="0.2">
      <c r="A1233">
        <v>477</v>
      </c>
      <c r="B1233" t="s">
        <v>227</v>
      </c>
      <c r="C1233" t="s">
        <v>1455</v>
      </c>
      <c r="D1233" t="s">
        <v>1456</v>
      </c>
      <c r="E1233" t="s">
        <v>1457</v>
      </c>
    </row>
    <row r="1234" spans="1:5" x14ac:dyDescent="0.2">
      <c r="A1234">
        <v>478</v>
      </c>
      <c r="B1234" t="s">
        <v>227</v>
      </c>
      <c r="C1234" t="s">
        <v>1458</v>
      </c>
      <c r="D1234" t="s">
        <v>1459</v>
      </c>
      <c r="E1234" t="s">
        <v>1460</v>
      </c>
    </row>
    <row r="1235" spans="1:5" x14ac:dyDescent="0.2">
      <c r="A1235">
        <v>489</v>
      </c>
      <c r="B1235" t="s">
        <v>227</v>
      </c>
      <c r="C1235" t="s">
        <v>1485</v>
      </c>
      <c r="D1235" t="s">
        <v>1486</v>
      </c>
      <c r="E1235" t="s">
        <v>1487</v>
      </c>
    </row>
    <row r="1236" spans="1:5" x14ac:dyDescent="0.2">
      <c r="A1236">
        <v>490</v>
      </c>
      <c r="B1236" t="s">
        <v>227</v>
      </c>
      <c r="C1236" t="s">
        <v>1488</v>
      </c>
      <c r="D1236" t="s">
        <v>1489</v>
      </c>
      <c r="E1236" t="s">
        <v>1490</v>
      </c>
    </row>
    <row r="1237" spans="1:5" x14ac:dyDescent="0.2">
      <c r="A1237">
        <v>491</v>
      </c>
      <c r="B1237" t="s">
        <v>227</v>
      </c>
      <c r="C1237" t="s">
        <v>1491</v>
      </c>
      <c r="D1237" t="s">
        <v>1492</v>
      </c>
      <c r="E1237" t="s">
        <v>1493</v>
      </c>
    </row>
    <row r="1238" spans="1:5" x14ac:dyDescent="0.2">
      <c r="A1238">
        <v>502</v>
      </c>
      <c r="B1238" t="s">
        <v>227</v>
      </c>
      <c r="C1238" t="s">
        <v>1518</v>
      </c>
      <c r="D1238" t="s">
        <v>1519</v>
      </c>
      <c r="E1238" t="s">
        <v>1520</v>
      </c>
    </row>
    <row r="1239" spans="1:5" x14ac:dyDescent="0.2">
      <c r="A1239">
        <v>503</v>
      </c>
      <c r="B1239" t="s">
        <v>227</v>
      </c>
      <c r="C1239" t="s">
        <v>1521</v>
      </c>
      <c r="D1239" t="s">
        <v>1522</v>
      </c>
      <c r="E1239" t="s">
        <v>1523</v>
      </c>
    </row>
    <row r="1240" spans="1:5" x14ac:dyDescent="0.2">
      <c r="A1240">
        <v>504</v>
      </c>
      <c r="B1240" t="s">
        <v>227</v>
      </c>
      <c r="C1240" t="s">
        <v>1524</v>
      </c>
      <c r="D1240" t="s">
        <v>1525</v>
      </c>
      <c r="E1240" t="s">
        <v>1526</v>
      </c>
    </row>
    <row r="1241" spans="1:5" x14ac:dyDescent="0.2">
      <c r="A1241">
        <v>515</v>
      </c>
      <c r="B1241" t="s">
        <v>227</v>
      </c>
      <c r="C1241" t="s">
        <v>1551</v>
      </c>
      <c r="D1241" t="s">
        <v>1552</v>
      </c>
      <c r="E1241" t="s">
        <v>1553</v>
      </c>
    </row>
    <row r="1242" spans="1:5" x14ac:dyDescent="0.2">
      <c r="A1242">
        <v>516</v>
      </c>
      <c r="B1242" t="s">
        <v>227</v>
      </c>
      <c r="C1242" t="s">
        <v>1554</v>
      </c>
      <c r="D1242" t="s">
        <v>1555</v>
      </c>
      <c r="E1242" t="s">
        <v>1556</v>
      </c>
    </row>
    <row r="1243" spans="1:5" x14ac:dyDescent="0.2">
      <c r="A1243">
        <v>517</v>
      </c>
      <c r="B1243" t="s">
        <v>227</v>
      </c>
      <c r="C1243" t="s">
        <v>1557</v>
      </c>
      <c r="D1243" t="s">
        <v>1558</v>
      </c>
      <c r="E1243" t="s">
        <v>1559</v>
      </c>
    </row>
    <row r="1244" spans="1:5" x14ac:dyDescent="0.2">
      <c r="A1244">
        <v>528</v>
      </c>
      <c r="B1244" t="s">
        <v>227</v>
      </c>
      <c r="C1244" t="s">
        <v>1584</v>
      </c>
      <c r="D1244" t="s">
        <v>1585</v>
      </c>
      <c r="E1244" t="s">
        <v>1586</v>
      </c>
    </row>
    <row r="1245" spans="1:5" x14ac:dyDescent="0.2">
      <c r="A1245">
        <v>529</v>
      </c>
      <c r="B1245" t="s">
        <v>227</v>
      </c>
      <c r="C1245" t="s">
        <v>1587</v>
      </c>
      <c r="D1245" t="s">
        <v>1588</v>
      </c>
      <c r="E1245" t="s">
        <v>1589</v>
      </c>
    </row>
    <row r="1246" spans="1:5" x14ac:dyDescent="0.2">
      <c r="A1246">
        <v>530</v>
      </c>
      <c r="B1246" t="s">
        <v>227</v>
      </c>
      <c r="C1246" t="s">
        <v>1590</v>
      </c>
      <c r="D1246" t="s">
        <v>1591</v>
      </c>
      <c r="E1246" t="s">
        <v>1592</v>
      </c>
    </row>
    <row r="1247" spans="1:5" x14ac:dyDescent="0.2">
      <c r="A1247">
        <v>541</v>
      </c>
      <c r="B1247" t="s">
        <v>227</v>
      </c>
      <c r="C1247" t="s">
        <v>1617</v>
      </c>
      <c r="D1247" t="s">
        <v>1618</v>
      </c>
      <c r="E1247" t="s">
        <v>1619</v>
      </c>
    </row>
    <row r="1248" spans="1:5" x14ac:dyDescent="0.2">
      <c r="A1248">
        <v>542</v>
      </c>
      <c r="B1248" t="s">
        <v>227</v>
      </c>
      <c r="C1248" t="s">
        <v>1620</v>
      </c>
      <c r="D1248" t="s">
        <v>1621</v>
      </c>
      <c r="E1248" t="s">
        <v>1622</v>
      </c>
    </row>
    <row r="1249" spans="1:5" x14ac:dyDescent="0.2">
      <c r="A1249">
        <v>543</v>
      </c>
      <c r="B1249" t="s">
        <v>227</v>
      </c>
      <c r="C1249" t="s">
        <v>1623</v>
      </c>
      <c r="D1249" t="s">
        <v>1624</v>
      </c>
      <c r="E1249" t="s">
        <v>1625</v>
      </c>
    </row>
    <row r="1250" spans="1:5" x14ac:dyDescent="0.2">
      <c r="A1250">
        <v>554</v>
      </c>
      <c r="B1250" t="s">
        <v>227</v>
      </c>
      <c r="C1250" t="s">
        <v>1650</v>
      </c>
      <c r="D1250" t="s">
        <v>1651</v>
      </c>
      <c r="E1250" t="s">
        <v>1652</v>
      </c>
    </row>
    <row r="1251" spans="1:5" x14ac:dyDescent="0.2">
      <c r="A1251">
        <v>555</v>
      </c>
      <c r="B1251" t="s">
        <v>227</v>
      </c>
      <c r="C1251" t="s">
        <v>1653</v>
      </c>
      <c r="D1251" t="s">
        <v>1654</v>
      </c>
      <c r="E1251" t="s">
        <v>1655</v>
      </c>
    </row>
    <row r="1252" spans="1:5" x14ac:dyDescent="0.2">
      <c r="A1252">
        <v>556</v>
      </c>
      <c r="B1252" t="s">
        <v>227</v>
      </c>
      <c r="C1252" t="s">
        <v>1656</v>
      </c>
      <c r="D1252" t="s">
        <v>1657</v>
      </c>
      <c r="E1252" t="s">
        <v>1658</v>
      </c>
    </row>
    <row r="1253" spans="1:5" x14ac:dyDescent="0.2">
      <c r="A1253">
        <v>567</v>
      </c>
      <c r="B1253" t="s">
        <v>227</v>
      </c>
      <c r="C1253" t="s">
        <v>1683</v>
      </c>
      <c r="D1253" t="s">
        <v>1684</v>
      </c>
      <c r="E1253" t="s">
        <v>1685</v>
      </c>
    </row>
    <row r="1254" spans="1:5" x14ac:dyDescent="0.2">
      <c r="A1254">
        <v>568</v>
      </c>
      <c r="B1254" t="s">
        <v>227</v>
      </c>
      <c r="C1254" t="s">
        <v>1686</v>
      </c>
      <c r="D1254" t="s">
        <v>1687</v>
      </c>
      <c r="E1254" t="s">
        <v>1688</v>
      </c>
    </row>
    <row r="1255" spans="1:5" x14ac:dyDescent="0.2">
      <c r="A1255">
        <v>569</v>
      </c>
      <c r="B1255" t="s">
        <v>227</v>
      </c>
      <c r="C1255" t="s">
        <v>1689</v>
      </c>
      <c r="D1255" t="s">
        <v>1690</v>
      </c>
      <c r="E1255" t="s">
        <v>1691</v>
      </c>
    </row>
    <row r="1256" spans="1:5" x14ac:dyDescent="0.2">
      <c r="A1256">
        <v>580</v>
      </c>
      <c r="B1256" t="s">
        <v>227</v>
      </c>
      <c r="C1256" t="s">
        <v>1716</v>
      </c>
      <c r="D1256" t="s">
        <v>1717</v>
      </c>
      <c r="E1256" t="s">
        <v>1718</v>
      </c>
    </row>
    <row r="1257" spans="1:5" x14ac:dyDescent="0.2">
      <c r="A1257">
        <v>581</v>
      </c>
      <c r="B1257" t="s">
        <v>227</v>
      </c>
      <c r="C1257" t="s">
        <v>1719</v>
      </c>
      <c r="D1257" t="s">
        <v>1720</v>
      </c>
      <c r="E1257" t="s">
        <v>1721</v>
      </c>
    </row>
    <row r="1258" spans="1:5" x14ac:dyDescent="0.2">
      <c r="A1258">
        <v>582</v>
      </c>
      <c r="B1258" t="s">
        <v>227</v>
      </c>
      <c r="C1258" t="s">
        <v>1722</v>
      </c>
      <c r="D1258" t="s">
        <v>1723</v>
      </c>
      <c r="E1258" t="s">
        <v>1724</v>
      </c>
    </row>
    <row r="1259" spans="1:5" x14ac:dyDescent="0.2">
      <c r="A1259">
        <v>593</v>
      </c>
      <c r="B1259" t="s">
        <v>227</v>
      </c>
      <c r="C1259" t="s">
        <v>1749</v>
      </c>
      <c r="D1259" t="s">
        <v>1750</v>
      </c>
      <c r="E1259" t="s">
        <v>1751</v>
      </c>
    </row>
    <row r="1260" spans="1:5" x14ac:dyDescent="0.2">
      <c r="A1260">
        <v>594</v>
      </c>
      <c r="B1260" t="s">
        <v>227</v>
      </c>
      <c r="C1260" t="s">
        <v>1752</v>
      </c>
      <c r="D1260" t="s">
        <v>1753</v>
      </c>
      <c r="E1260" t="s">
        <v>1754</v>
      </c>
    </row>
    <row r="1261" spans="1:5" x14ac:dyDescent="0.2">
      <c r="A1261">
        <v>595</v>
      </c>
      <c r="B1261" t="s">
        <v>227</v>
      </c>
      <c r="C1261" t="s">
        <v>1755</v>
      </c>
      <c r="D1261" t="s">
        <v>1756</v>
      </c>
      <c r="E1261" t="s">
        <v>1757</v>
      </c>
    </row>
    <row r="1262" spans="1:5" x14ac:dyDescent="0.2">
      <c r="A1262">
        <v>606</v>
      </c>
      <c r="B1262" t="s">
        <v>227</v>
      </c>
      <c r="C1262" t="s">
        <v>1782</v>
      </c>
      <c r="D1262" t="s">
        <v>1783</v>
      </c>
      <c r="E1262" t="s">
        <v>1784</v>
      </c>
    </row>
    <row r="1263" spans="1:5" x14ac:dyDescent="0.2">
      <c r="A1263">
        <v>607</v>
      </c>
      <c r="B1263" t="s">
        <v>227</v>
      </c>
      <c r="C1263" t="s">
        <v>1785</v>
      </c>
      <c r="D1263" t="s">
        <v>1786</v>
      </c>
      <c r="E1263" t="s">
        <v>1787</v>
      </c>
    </row>
    <row r="1264" spans="1:5" x14ac:dyDescent="0.2">
      <c r="A1264">
        <v>608</v>
      </c>
      <c r="B1264" t="s">
        <v>227</v>
      </c>
      <c r="C1264" t="s">
        <v>1788</v>
      </c>
      <c r="D1264" t="s">
        <v>1789</v>
      </c>
      <c r="E1264" t="s">
        <v>1790</v>
      </c>
    </row>
    <row r="1265" spans="1:5" x14ac:dyDescent="0.2">
      <c r="A1265">
        <v>619</v>
      </c>
      <c r="B1265" t="s">
        <v>227</v>
      </c>
      <c r="C1265" t="s">
        <v>1815</v>
      </c>
      <c r="D1265" t="s">
        <v>1816</v>
      </c>
      <c r="E1265" t="s">
        <v>1817</v>
      </c>
    </row>
    <row r="1266" spans="1:5" x14ac:dyDescent="0.2">
      <c r="A1266">
        <v>620</v>
      </c>
      <c r="B1266" t="s">
        <v>227</v>
      </c>
      <c r="C1266" t="s">
        <v>1818</v>
      </c>
      <c r="D1266" t="s">
        <v>1819</v>
      </c>
      <c r="E1266" t="s">
        <v>1820</v>
      </c>
    </row>
    <row r="1267" spans="1:5" x14ac:dyDescent="0.2">
      <c r="A1267">
        <v>621</v>
      </c>
      <c r="B1267" t="s">
        <v>227</v>
      </c>
      <c r="C1267" t="s">
        <v>1821</v>
      </c>
      <c r="D1267" t="s">
        <v>1822</v>
      </c>
      <c r="E1267" t="s">
        <v>1823</v>
      </c>
    </row>
    <row r="1268" spans="1:5" x14ac:dyDescent="0.2">
      <c r="A1268">
        <v>632</v>
      </c>
      <c r="B1268" t="s">
        <v>227</v>
      </c>
      <c r="C1268" t="s">
        <v>1848</v>
      </c>
      <c r="D1268" t="s">
        <v>1849</v>
      </c>
      <c r="E1268" t="s">
        <v>1850</v>
      </c>
    </row>
    <row r="1269" spans="1:5" x14ac:dyDescent="0.2">
      <c r="A1269">
        <v>633</v>
      </c>
      <c r="B1269" t="s">
        <v>227</v>
      </c>
      <c r="C1269" t="s">
        <v>1851</v>
      </c>
      <c r="D1269" t="s">
        <v>1852</v>
      </c>
      <c r="E1269" t="s">
        <v>1853</v>
      </c>
    </row>
    <row r="1270" spans="1:5" x14ac:dyDescent="0.2">
      <c r="A1270">
        <v>634</v>
      </c>
      <c r="B1270" t="s">
        <v>227</v>
      </c>
      <c r="C1270" t="s">
        <v>1854</v>
      </c>
      <c r="D1270" t="s">
        <v>1855</v>
      </c>
      <c r="E1270" t="s">
        <v>1856</v>
      </c>
    </row>
    <row r="1271" spans="1:5" x14ac:dyDescent="0.2">
      <c r="A1271">
        <v>645</v>
      </c>
      <c r="B1271" t="s">
        <v>227</v>
      </c>
      <c r="C1271" t="s">
        <v>1881</v>
      </c>
      <c r="D1271" t="s">
        <v>1882</v>
      </c>
      <c r="E1271" t="s">
        <v>1883</v>
      </c>
    </row>
    <row r="1272" spans="1:5" x14ac:dyDescent="0.2">
      <c r="A1272">
        <v>646</v>
      </c>
      <c r="B1272" t="s">
        <v>227</v>
      </c>
      <c r="C1272" t="s">
        <v>1884</v>
      </c>
      <c r="D1272" t="s">
        <v>1885</v>
      </c>
      <c r="E1272" t="s">
        <v>1886</v>
      </c>
    </row>
    <row r="1273" spans="1:5" x14ac:dyDescent="0.2">
      <c r="A1273">
        <v>647</v>
      </c>
      <c r="B1273" t="s">
        <v>227</v>
      </c>
      <c r="C1273" t="s">
        <v>1887</v>
      </c>
      <c r="D1273" t="s">
        <v>1888</v>
      </c>
      <c r="E1273" t="s">
        <v>1889</v>
      </c>
    </row>
    <row r="1274" spans="1:5" x14ac:dyDescent="0.2">
      <c r="A1274">
        <v>658</v>
      </c>
      <c r="B1274" t="s">
        <v>227</v>
      </c>
      <c r="C1274" t="s">
        <v>1914</v>
      </c>
      <c r="D1274" t="s">
        <v>1915</v>
      </c>
      <c r="E1274" t="s">
        <v>1916</v>
      </c>
    </row>
    <row r="1275" spans="1:5" x14ac:dyDescent="0.2">
      <c r="A1275">
        <v>659</v>
      </c>
      <c r="B1275" t="s">
        <v>227</v>
      </c>
      <c r="C1275" t="s">
        <v>1917</v>
      </c>
      <c r="D1275" t="s">
        <v>1918</v>
      </c>
      <c r="E1275" t="s">
        <v>1919</v>
      </c>
    </row>
    <row r="1276" spans="1:5" x14ac:dyDescent="0.2">
      <c r="A1276">
        <v>660</v>
      </c>
      <c r="B1276" t="s">
        <v>227</v>
      </c>
      <c r="C1276" t="s">
        <v>1920</v>
      </c>
      <c r="D1276" t="s">
        <v>1921</v>
      </c>
      <c r="E1276" t="s">
        <v>1922</v>
      </c>
    </row>
    <row r="1277" spans="1:5" x14ac:dyDescent="0.2">
      <c r="A1277">
        <v>671</v>
      </c>
      <c r="B1277" t="s">
        <v>227</v>
      </c>
      <c r="C1277" t="s">
        <v>1947</v>
      </c>
      <c r="D1277" t="s">
        <v>1948</v>
      </c>
      <c r="E1277" t="s">
        <v>1949</v>
      </c>
    </row>
    <row r="1278" spans="1:5" x14ac:dyDescent="0.2">
      <c r="A1278">
        <v>672</v>
      </c>
      <c r="B1278" t="s">
        <v>227</v>
      </c>
      <c r="C1278" t="s">
        <v>1950</v>
      </c>
      <c r="D1278" t="s">
        <v>1951</v>
      </c>
      <c r="E1278" t="s">
        <v>1952</v>
      </c>
    </row>
    <row r="1279" spans="1:5" x14ac:dyDescent="0.2">
      <c r="A1279">
        <v>673</v>
      </c>
      <c r="B1279" t="s">
        <v>227</v>
      </c>
      <c r="C1279" t="s">
        <v>1953</v>
      </c>
      <c r="D1279" t="s">
        <v>1954</v>
      </c>
      <c r="E1279" t="s">
        <v>1955</v>
      </c>
    </row>
    <row r="1280" spans="1:5" x14ac:dyDescent="0.2">
      <c r="A1280">
        <v>684</v>
      </c>
      <c r="B1280" t="s">
        <v>227</v>
      </c>
      <c r="C1280" t="s">
        <v>1980</v>
      </c>
      <c r="D1280" t="s">
        <v>1981</v>
      </c>
      <c r="E1280" t="s">
        <v>1982</v>
      </c>
    </row>
    <row r="1281" spans="1:5" x14ac:dyDescent="0.2">
      <c r="A1281">
        <v>685</v>
      </c>
      <c r="B1281" t="s">
        <v>227</v>
      </c>
      <c r="C1281" t="s">
        <v>1983</v>
      </c>
      <c r="D1281" t="s">
        <v>1984</v>
      </c>
      <c r="E1281" t="s">
        <v>1985</v>
      </c>
    </row>
    <row r="1282" spans="1:5" x14ac:dyDescent="0.2">
      <c r="A1282">
        <v>686</v>
      </c>
      <c r="B1282" t="s">
        <v>227</v>
      </c>
      <c r="C1282" t="s">
        <v>1986</v>
      </c>
      <c r="D1282" t="s">
        <v>1987</v>
      </c>
      <c r="E1282" t="s">
        <v>1988</v>
      </c>
    </row>
    <row r="1283" spans="1:5" x14ac:dyDescent="0.2">
      <c r="A1283">
        <v>697</v>
      </c>
      <c r="B1283" t="s">
        <v>227</v>
      </c>
      <c r="C1283" t="s">
        <v>2013</v>
      </c>
      <c r="D1283" t="s">
        <v>2014</v>
      </c>
      <c r="E1283" t="s">
        <v>2015</v>
      </c>
    </row>
    <row r="1284" spans="1:5" x14ac:dyDescent="0.2">
      <c r="A1284">
        <v>698</v>
      </c>
      <c r="B1284" t="s">
        <v>227</v>
      </c>
      <c r="C1284" t="s">
        <v>2016</v>
      </c>
      <c r="D1284" t="s">
        <v>2017</v>
      </c>
      <c r="E1284" t="s">
        <v>2018</v>
      </c>
    </row>
    <row r="1285" spans="1:5" x14ac:dyDescent="0.2">
      <c r="A1285">
        <v>699</v>
      </c>
      <c r="B1285" t="s">
        <v>227</v>
      </c>
      <c r="C1285" t="s">
        <v>2019</v>
      </c>
      <c r="D1285" t="s">
        <v>2020</v>
      </c>
      <c r="E1285" t="s">
        <v>2021</v>
      </c>
    </row>
    <row r="1286" spans="1:5" x14ac:dyDescent="0.2">
      <c r="A1286">
        <v>710</v>
      </c>
      <c r="B1286" t="s">
        <v>227</v>
      </c>
      <c r="C1286" t="s">
        <v>2046</v>
      </c>
      <c r="D1286" t="s">
        <v>2047</v>
      </c>
      <c r="E1286" t="s">
        <v>2048</v>
      </c>
    </row>
    <row r="1287" spans="1:5" x14ac:dyDescent="0.2">
      <c r="A1287">
        <v>711</v>
      </c>
      <c r="B1287" t="s">
        <v>227</v>
      </c>
      <c r="C1287" t="s">
        <v>2049</v>
      </c>
      <c r="D1287" t="s">
        <v>2050</v>
      </c>
      <c r="E1287" t="s">
        <v>2051</v>
      </c>
    </row>
    <row r="1288" spans="1:5" x14ac:dyDescent="0.2">
      <c r="A1288">
        <v>712</v>
      </c>
      <c r="B1288" t="s">
        <v>227</v>
      </c>
      <c r="C1288" t="s">
        <v>2052</v>
      </c>
      <c r="D1288" t="s">
        <v>2053</v>
      </c>
      <c r="E1288" t="s">
        <v>2054</v>
      </c>
    </row>
    <row r="1289" spans="1:5" x14ac:dyDescent="0.2">
      <c r="A1289">
        <v>723</v>
      </c>
      <c r="B1289" t="s">
        <v>227</v>
      </c>
      <c r="C1289" t="s">
        <v>2079</v>
      </c>
      <c r="D1289" t="s">
        <v>2080</v>
      </c>
      <c r="E1289" t="s">
        <v>2081</v>
      </c>
    </row>
    <row r="1290" spans="1:5" x14ac:dyDescent="0.2">
      <c r="A1290">
        <v>724</v>
      </c>
      <c r="B1290" t="s">
        <v>227</v>
      </c>
      <c r="C1290" t="s">
        <v>2082</v>
      </c>
      <c r="D1290" t="s">
        <v>2083</v>
      </c>
      <c r="E1290" t="s">
        <v>2084</v>
      </c>
    </row>
    <row r="1291" spans="1:5" x14ac:dyDescent="0.2">
      <c r="A1291">
        <v>725</v>
      </c>
      <c r="B1291" t="s">
        <v>227</v>
      </c>
      <c r="C1291" t="s">
        <v>2085</v>
      </c>
      <c r="D1291" t="s">
        <v>2086</v>
      </c>
      <c r="E1291" t="s">
        <v>2087</v>
      </c>
    </row>
    <row r="1292" spans="1:5" x14ac:dyDescent="0.2">
      <c r="A1292">
        <v>736</v>
      </c>
      <c r="B1292" t="s">
        <v>227</v>
      </c>
      <c r="C1292" t="s">
        <v>2112</v>
      </c>
      <c r="D1292" t="s">
        <v>2113</v>
      </c>
      <c r="E1292" t="s">
        <v>2114</v>
      </c>
    </row>
    <row r="1293" spans="1:5" x14ac:dyDescent="0.2">
      <c r="A1293">
        <v>737</v>
      </c>
      <c r="B1293" t="s">
        <v>227</v>
      </c>
      <c r="C1293" t="s">
        <v>2115</v>
      </c>
      <c r="D1293" t="s">
        <v>2116</v>
      </c>
      <c r="E1293" t="s">
        <v>2117</v>
      </c>
    </row>
    <row r="1294" spans="1:5" x14ac:dyDescent="0.2">
      <c r="A1294">
        <v>738</v>
      </c>
      <c r="B1294" t="s">
        <v>227</v>
      </c>
      <c r="C1294" t="s">
        <v>2118</v>
      </c>
      <c r="D1294" t="s">
        <v>2119</v>
      </c>
      <c r="E1294" t="s">
        <v>2120</v>
      </c>
    </row>
    <row r="1295" spans="1:5" x14ac:dyDescent="0.2">
      <c r="A1295">
        <v>749</v>
      </c>
      <c r="B1295" t="s">
        <v>227</v>
      </c>
      <c r="C1295" t="s">
        <v>2145</v>
      </c>
      <c r="D1295" t="s">
        <v>2146</v>
      </c>
      <c r="E1295" t="s">
        <v>2147</v>
      </c>
    </row>
    <row r="1296" spans="1:5" x14ac:dyDescent="0.2">
      <c r="A1296">
        <v>750</v>
      </c>
      <c r="B1296" t="s">
        <v>227</v>
      </c>
      <c r="C1296" t="s">
        <v>2148</v>
      </c>
      <c r="D1296" t="s">
        <v>2149</v>
      </c>
      <c r="E1296" t="s">
        <v>2150</v>
      </c>
    </row>
    <row r="1297" spans="1:5" x14ac:dyDescent="0.2">
      <c r="A1297">
        <v>751</v>
      </c>
      <c r="B1297" t="s">
        <v>227</v>
      </c>
      <c r="C1297" t="s">
        <v>2151</v>
      </c>
      <c r="D1297" t="s">
        <v>2152</v>
      </c>
      <c r="E1297" t="s">
        <v>2153</v>
      </c>
    </row>
    <row r="1298" spans="1:5" x14ac:dyDescent="0.2">
      <c r="A1298">
        <v>762</v>
      </c>
      <c r="B1298" t="s">
        <v>227</v>
      </c>
      <c r="C1298" t="s">
        <v>2178</v>
      </c>
      <c r="D1298" t="s">
        <v>2179</v>
      </c>
      <c r="E1298" t="s">
        <v>2180</v>
      </c>
    </row>
    <row r="1299" spans="1:5" x14ac:dyDescent="0.2">
      <c r="A1299">
        <v>763</v>
      </c>
      <c r="B1299" t="s">
        <v>227</v>
      </c>
      <c r="C1299" t="s">
        <v>2181</v>
      </c>
      <c r="D1299" t="s">
        <v>2182</v>
      </c>
      <c r="E1299" t="s">
        <v>2183</v>
      </c>
    </row>
    <row r="1300" spans="1:5" x14ac:dyDescent="0.2">
      <c r="A1300">
        <v>764</v>
      </c>
      <c r="B1300" t="s">
        <v>227</v>
      </c>
      <c r="C1300" t="s">
        <v>2184</v>
      </c>
      <c r="D1300" t="s">
        <v>2185</v>
      </c>
      <c r="E1300" t="s">
        <v>2186</v>
      </c>
    </row>
    <row r="1301" spans="1:5" x14ac:dyDescent="0.2">
      <c r="A1301">
        <v>775</v>
      </c>
      <c r="B1301" t="s">
        <v>227</v>
      </c>
      <c r="C1301" t="s">
        <v>2211</v>
      </c>
      <c r="D1301" t="s">
        <v>2212</v>
      </c>
      <c r="E1301" t="s">
        <v>2213</v>
      </c>
    </row>
    <row r="1302" spans="1:5" x14ac:dyDescent="0.2">
      <c r="A1302">
        <v>776</v>
      </c>
      <c r="B1302" t="s">
        <v>227</v>
      </c>
      <c r="C1302" t="s">
        <v>2214</v>
      </c>
      <c r="D1302" t="s">
        <v>2215</v>
      </c>
      <c r="E1302" t="s">
        <v>2216</v>
      </c>
    </row>
    <row r="1303" spans="1:5" x14ac:dyDescent="0.2">
      <c r="A1303">
        <v>777</v>
      </c>
      <c r="B1303" t="s">
        <v>227</v>
      </c>
      <c r="C1303" t="s">
        <v>2217</v>
      </c>
      <c r="D1303" t="s">
        <v>2218</v>
      </c>
      <c r="E1303" t="s">
        <v>2219</v>
      </c>
    </row>
    <row r="1304" spans="1:5" x14ac:dyDescent="0.2">
      <c r="A1304">
        <v>788</v>
      </c>
      <c r="B1304" t="s">
        <v>227</v>
      </c>
      <c r="C1304" t="s">
        <v>2244</v>
      </c>
      <c r="D1304" t="s">
        <v>2245</v>
      </c>
      <c r="E1304" t="s">
        <v>2246</v>
      </c>
    </row>
    <row r="1305" spans="1:5" x14ac:dyDescent="0.2">
      <c r="A1305">
        <v>789</v>
      </c>
      <c r="B1305" t="s">
        <v>227</v>
      </c>
      <c r="C1305" t="s">
        <v>2247</v>
      </c>
      <c r="D1305" t="s">
        <v>2248</v>
      </c>
      <c r="E1305" t="s">
        <v>2249</v>
      </c>
    </row>
    <row r="1306" spans="1:5" x14ac:dyDescent="0.2">
      <c r="A1306">
        <v>790</v>
      </c>
      <c r="B1306" t="s">
        <v>227</v>
      </c>
      <c r="C1306" t="s">
        <v>2250</v>
      </c>
      <c r="D1306" t="s">
        <v>2251</v>
      </c>
      <c r="E1306" t="s">
        <v>2252</v>
      </c>
    </row>
    <row r="1307" spans="1:5" x14ac:dyDescent="0.2">
      <c r="A1307">
        <v>801</v>
      </c>
      <c r="B1307" t="s">
        <v>227</v>
      </c>
      <c r="C1307" t="s">
        <v>2277</v>
      </c>
      <c r="D1307" t="s">
        <v>2278</v>
      </c>
      <c r="E1307" t="s">
        <v>2279</v>
      </c>
    </row>
    <row r="1308" spans="1:5" x14ac:dyDescent="0.2">
      <c r="A1308">
        <v>802</v>
      </c>
      <c r="B1308" t="s">
        <v>227</v>
      </c>
      <c r="C1308" t="s">
        <v>2280</v>
      </c>
      <c r="D1308" t="s">
        <v>2281</v>
      </c>
      <c r="E1308" t="s">
        <v>2282</v>
      </c>
    </row>
    <row r="1309" spans="1:5" x14ac:dyDescent="0.2">
      <c r="A1309">
        <v>803</v>
      </c>
      <c r="B1309" t="s">
        <v>227</v>
      </c>
      <c r="C1309" t="s">
        <v>2283</v>
      </c>
      <c r="D1309" t="s">
        <v>2284</v>
      </c>
      <c r="E1309" t="s">
        <v>2285</v>
      </c>
    </row>
    <row r="1310" spans="1:5" x14ac:dyDescent="0.2">
      <c r="A1310">
        <v>814</v>
      </c>
      <c r="B1310" t="s">
        <v>227</v>
      </c>
      <c r="C1310" t="s">
        <v>2310</v>
      </c>
      <c r="D1310" t="s">
        <v>2311</v>
      </c>
      <c r="E1310" t="s">
        <v>2312</v>
      </c>
    </row>
    <row r="1311" spans="1:5" x14ac:dyDescent="0.2">
      <c r="A1311">
        <v>815</v>
      </c>
      <c r="B1311" t="s">
        <v>227</v>
      </c>
      <c r="C1311" t="s">
        <v>2313</v>
      </c>
      <c r="D1311" t="s">
        <v>2314</v>
      </c>
      <c r="E1311" t="s">
        <v>2315</v>
      </c>
    </row>
    <row r="1312" spans="1:5" x14ac:dyDescent="0.2">
      <c r="A1312">
        <v>816</v>
      </c>
      <c r="B1312" t="s">
        <v>227</v>
      </c>
      <c r="C1312" t="s">
        <v>2316</v>
      </c>
      <c r="D1312" t="s">
        <v>2317</v>
      </c>
      <c r="E1312" t="s">
        <v>2318</v>
      </c>
    </row>
    <row r="1313" spans="1:5" x14ac:dyDescent="0.2">
      <c r="A1313">
        <v>827</v>
      </c>
      <c r="B1313" t="s">
        <v>227</v>
      </c>
      <c r="C1313" t="s">
        <v>2343</v>
      </c>
      <c r="D1313" t="s">
        <v>2344</v>
      </c>
      <c r="E1313" t="s">
        <v>2345</v>
      </c>
    </row>
    <row r="1314" spans="1:5" x14ac:dyDescent="0.2">
      <c r="A1314">
        <v>828</v>
      </c>
      <c r="B1314" t="s">
        <v>227</v>
      </c>
      <c r="C1314" t="s">
        <v>2346</v>
      </c>
      <c r="D1314" t="s">
        <v>2347</v>
      </c>
      <c r="E1314" t="s">
        <v>2348</v>
      </c>
    </row>
    <row r="1315" spans="1:5" x14ac:dyDescent="0.2">
      <c r="A1315">
        <v>829</v>
      </c>
      <c r="B1315" t="s">
        <v>227</v>
      </c>
      <c r="C1315" t="s">
        <v>2349</v>
      </c>
      <c r="D1315" t="s">
        <v>2350</v>
      </c>
      <c r="E1315" t="s">
        <v>2351</v>
      </c>
    </row>
    <row r="1316" spans="1:5" x14ac:dyDescent="0.2">
      <c r="A1316">
        <v>840</v>
      </c>
      <c r="B1316" t="s">
        <v>227</v>
      </c>
      <c r="C1316" t="s">
        <v>2376</v>
      </c>
      <c r="D1316" t="s">
        <v>2377</v>
      </c>
      <c r="E1316" t="s">
        <v>2378</v>
      </c>
    </row>
    <row r="1317" spans="1:5" x14ac:dyDescent="0.2">
      <c r="A1317">
        <v>841</v>
      </c>
      <c r="B1317" t="s">
        <v>227</v>
      </c>
      <c r="C1317" t="s">
        <v>2379</v>
      </c>
      <c r="D1317" t="s">
        <v>2380</v>
      </c>
      <c r="E1317" t="s">
        <v>2381</v>
      </c>
    </row>
    <row r="1318" spans="1:5" x14ac:dyDescent="0.2">
      <c r="A1318">
        <v>842</v>
      </c>
      <c r="B1318" t="s">
        <v>227</v>
      </c>
      <c r="C1318" t="s">
        <v>2382</v>
      </c>
      <c r="D1318" t="s">
        <v>2383</v>
      </c>
      <c r="E1318" t="s">
        <v>2384</v>
      </c>
    </row>
    <row r="1319" spans="1:5" x14ac:dyDescent="0.2">
      <c r="A1319">
        <v>853</v>
      </c>
      <c r="B1319" t="s">
        <v>227</v>
      </c>
      <c r="C1319" t="s">
        <v>2409</v>
      </c>
      <c r="D1319" t="s">
        <v>2410</v>
      </c>
      <c r="E1319" t="s">
        <v>2411</v>
      </c>
    </row>
    <row r="1320" spans="1:5" x14ac:dyDescent="0.2">
      <c r="A1320">
        <v>854</v>
      </c>
      <c r="B1320" t="s">
        <v>227</v>
      </c>
      <c r="C1320" t="s">
        <v>2412</v>
      </c>
      <c r="D1320" t="s">
        <v>2413</v>
      </c>
      <c r="E1320" t="s">
        <v>2414</v>
      </c>
    </row>
    <row r="1321" spans="1:5" x14ac:dyDescent="0.2">
      <c r="A1321">
        <v>855</v>
      </c>
      <c r="B1321" t="s">
        <v>227</v>
      </c>
      <c r="C1321" t="s">
        <v>2415</v>
      </c>
      <c r="D1321" t="s">
        <v>2416</v>
      </c>
      <c r="E1321" t="s">
        <v>2417</v>
      </c>
    </row>
    <row r="1322" spans="1:5" x14ac:dyDescent="0.2">
      <c r="A1322">
        <v>866</v>
      </c>
      <c r="B1322" t="s">
        <v>227</v>
      </c>
      <c r="C1322" t="s">
        <v>2442</v>
      </c>
      <c r="D1322" t="s">
        <v>2443</v>
      </c>
      <c r="E1322" t="s">
        <v>2444</v>
      </c>
    </row>
    <row r="1323" spans="1:5" x14ac:dyDescent="0.2">
      <c r="A1323">
        <v>867</v>
      </c>
      <c r="B1323" t="s">
        <v>227</v>
      </c>
      <c r="C1323" t="s">
        <v>2445</v>
      </c>
      <c r="D1323" t="s">
        <v>2446</v>
      </c>
      <c r="E1323" t="s">
        <v>2447</v>
      </c>
    </row>
    <row r="1324" spans="1:5" x14ac:dyDescent="0.2">
      <c r="A1324">
        <v>868</v>
      </c>
      <c r="B1324" t="s">
        <v>227</v>
      </c>
      <c r="C1324" t="s">
        <v>2448</v>
      </c>
      <c r="D1324" t="s">
        <v>2449</v>
      </c>
      <c r="E1324" t="s">
        <v>2450</v>
      </c>
    </row>
    <row r="1325" spans="1:5" x14ac:dyDescent="0.2">
      <c r="A1325">
        <v>879</v>
      </c>
      <c r="B1325" t="s">
        <v>227</v>
      </c>
      <c r="C1325" t="s">
        <v>2475</v>
      </c>
      <c r="D1325" t="s">
        <v>2476</v>
      </c>
      <c r="E1325" t="s">
        <v>2477</v>
      </c>
    </row>
    <row r="1326" spans="1:5" x14ac:dyDescent="0.2">
      <c r="A1326">
        <v>880</v>
      </c>
      <c r="B1326" t="s">
        <v>227</v>
      </c>
      <c r="C1326" t="s">
        <v>2478</v>
      </c>
      <c r="D1326" t="s">
        <v>2479</v>
      </c>
      <c r="E1326" t="s">
        <v>2480</v>
      </c>
    </row>
    <row r="1327" spans="1:5" x14ac:dyDescent="0.2">
      <c r="A1327">
        <v>881</v>
      </c>
      <c r="B1327" t="s">
        <v>227</v>
      </c>
      <c r="C1327" t="s">
        <v>2481</v>
      </c>
      <c r="D1327" t="s">
        <v>2482</v>
      </c>
      <c r="E1327" t="s">
        <v>2483</v>
      </c>
    </row>
    <row r="1328" spans="1:5" x14ac:dyDescent="0.2">
      <c r="A1328">
        <v>892</v>
      </c>
      <c r="B1328" t="s">
        <v>227</v>
      </c>
      <c r="C1328" t="s">
        <v>2508</v>
      </c>
      <c r="D1328" t="s">
        <v>2509</v>
      </c>
      <c r="E1328" t="s">
        <v>2510</v>
      </c>
    </row>
    <row r="1329" spans="1:5" x14ac:dyDescent="0.2">
      <c r="A1329">
        <v>893</v>
      </c>
      <c r="B1329" t="s">
        <v>227</v>
      </c>
      <c r="C1329" t="s">
        <v>2511</v>
      </c>
      <c r="D1329" t="s">
        <v>2512</v>
      </c>
      <c r="E1329" t="s">
        <v>2513</v>
      </c>
    </row>
    <row r="1330" spans="1:5" x14ac:dyDescent="0.2">
      <c r="A1330">
        <v>894</v>
      </c>
      <c r="B1330" t="s">
        <v>227</v>
      </c>
      <c r="C1330" t="s">
        <v>2514</v>
      </c>
      <c r="D1330" t="s">
        <v>2515</v>
      </c>
      <c r="E1330" t="s">
        <v>2516</v>
      </c>
    </row>
    <row r="1331" spans="1:5" x14ac:dyDescent="0.2">
      <c r="A1331">
        <v>905</v>
      </c>
      <c r="B1331" t="s">
        <v>227</v>
      </c>
      <c r="C1331" t="s">
        <v>2541</v>
      </c>
      <c r="D1331" t="s">
        <v>2542</v>
      </c>
      <c r="E1331" t="s">
        <v>2543</v>
      </c>
    </row>
    <row r="1332" spans="1:5" x14ac:dyDescent="0.2">
      <c r="A1332">
        <v>906</v>
      </c>
      <c r="B1332" t="s">
        <v>227</v>
      </c>
      <c r="C1332" t="s">
        <v>2544</v>
      </c>
      <c r="D1332" t="s">
        <v>2545</v>
      </c>
      <c r="E1332" t="s">
        <v>2546</v>
      </c>
    </row>
    <row r="1333" spans="1:5" x14ac:dyDescent="0.2">
      <c r="A1333">
        <v>907</v>
      </c>
      <c r="B1333" t="s">
        <v>227</v>
      </c>
      <c r="C1333" t="s">
        <v>2547</v>
      </c>
      <c r="D1333" t="s">
        <v>2548</v>
      </c>
      <c r="E1333" t="s">
        <v>2549</v>
      </c>
    </row>
    <row r="1334" spans="1:5" x14ac:dyDescent="0.2">
      <c r="A1334">
        <v>918</v>
      </c>
      <c r="B1334" t="s">
        <v>227</v>
      </c>
      <c r="C1334" t="s">
        <v>2574</v>
      </c>
      <c r="D1334" t="s">
        <v>2575</v>
      </c>
      <c r="E1334" t="s">
        <v>2576</v>
      </c>
    </row>
    <row r="1335" spans="1:5" x14ac:dyDescent="0.2">
      <c r="A1335">
        <v>919</v>
      </c>
      <c r="B1335" t="s">
        <v>227</v>
      </c>
      <c r="C1335" t="s">
        <v>2577</v>
      </c>
      <c r="D1335" t="s">
        <v>2578</v>
      </c>
      <c r="E1335" t="s">
        <v>2579</v>
      </c>
    </row>
    <row r="1336" spans="1:5" x14ac:dyDescent="0.2">
      <c r="A1336">
        <v>920</v>
      </c>
      <c r="B1336" t="s">
        <v>227</v>
      </c>
      <c r="C1336" t="s">
        <v>2580</v>
      </c>
      <c r="D1336" t="s">
        <v>2581</v>
      </c>
      <c r="E1336" t="s">
        <v>2582</v>
      </c>
    </row>
    <row r="1337" spans="1:5" x14ac:dyDescent="0.2">
      <c r="A1337">
        <v>931</v>
      </c>
      <c r="B1337" t="s">
        <v>227</v>
      </c>
      <c r="C1337" t="s">
        <v>2607</v>
      </c>
      <c r="D1337" t="s">
        <v>2608</v>
      </c>
      <c r="E1337" t="s">
        <v>2609</v>
      </c>
    </row>
    <row r="1338" spans="1:5" x14ac:dyDescent="0.2">
      <c r="A1338">
        <v>932</v>
      </c>
      <c r="B1338" t="s">
        <v>227</v>
      </c>
      <c r="C1338" t="s">
        <v>2610</v>
      </c>
      <c r="D1338" t="s">
        <v>2611</v>
      </c>
      <c r="E1338" t="s">
        <v>2612</v>
      </c>
    </row>
    <row r="1339" spans="1:5" x14ac:dyDescent="0.2">
      <c r="A1339">
        <v>933</v>
      </c>
      <c r="B1339" t="s">
        <v>227</v>
      </c>
      <c r="C1339" t="s">
        <v>2613</v>
      </c>
      <c r="D1339" t="s">
        <v>2614</v>
      </c>
      <c r="E1339" t="s">
        <v>2615</v>
      </c>
    </row>
    <row r="1340" spans="1:5" x14ac:dyDescent="0.2">
      <c r="A1340">
        <v>944</v>
      </c>
      <c r="B1340" t="s">
        <v>227</v>
      </c>
      <c r="C1340" t="s">
        <v>2640</v>
      </c>
      <c r="D1340" t="s">
        <v>2641</v>
      </c>
      <c r="E1340" t="s">
        <v>2642</v>
      </c>
    </row>
    <row r="1341" spans="1:5" x14ac:dyDescent="0.2">
      <c r="A1341">
        <v>945</v>
      </c>
      <c r="B1341" t="s">
        <v>227</v>
      </c>
      <c r="C1341" t="s">
        <v>2643</v>
      </c>
      <c r="D1341" t="s">
        <v>2644</v>
      </c>
      <c r="E1341" t="s">
        <v>2645</v>
      </c>
    </row>
    <row r="1342" spans="1:5" x14ac:dyDescent="0.2">
      <c r="A1342">
        <v>946</v>
      </c>
      <c r="B1342" t="s">
        <v>227</v>
      </c>
      <c r="C1342" t="s">
        <v>2646</v>
      </c>
      <c r="D1342" t="s">
        <v>2647</v>
      </c>
      <c r="E1342" t="s">
        <v>2648</v>
      </c>
    </row>
    <row r="1343" spans="1:5" x14ac:dyDescent="0.2">
      <c r="A1343">
        <v>957</v>
      </c>
      <c r="B1343" t="s">
        <v>227</v>
      </c>
      <c r="C1343" t="s">
        <v>2673</v>
      </c>
      <c r="D1343" t="s">
        <v>2674</v>
      </c>
      <c r="E1343" t="s">
        <v>2675</v>
      </c>
    </row>
    <row r="1344" spans="1:5" x14ac:dyDescent="0.2">
      <c r="A1344">
        <v>958</v>
      </c>
      <c r="B1344" t="s">
        <v>227</v>
      </c>
      <c r="C1344" t="s">
        <v>2676</v>
      </c>
      <c r="D1344" t="s">
        <v>2677</v>
      </c>
      <c r="E1344" t="s">
        <v>2678</v>
      </c>
    </row>
    <row r="1345" spans="1:5" x14ac:dyDescent="0.2">
      <c r="A1345">
        <v>959</v>
      </c>
      <c r="B1345" t="s">
        <v>227</v>
      </c>
      <c r="C1345" t="s">
        <v>2679</v>
      </c>
      <c r="D1345" t="s">
        <v>2680</v>
      </c>
      <c r="E1345" t="s">
        <v>2681</v>
      </c>
    </row>
    <row r="1346" spans="1:5" x14ac:dyDescent="0.2">
      <c r="A1346">
        <v>970</v>
      </c>
      <c r="B1346" t="s">
        <v>227</v>
      </c>
      <c r="C1346" t="s">
        <v>2706</v>
      </c>
      <c r="D1346" t="s">
        <v>2707</v>
      </c>
      <c r="E1346" t="s">
        <v>2708</v>
      </c>
    </row>
    <row r="1347" spans="1:5" x14ac:dyDescent="0.2">
      <c r="A1347">
        <v>971</v>
      </c>
      <c r="B1347" t="s">
        <v>227</v>
      </c>
      <c r="C1347" t="s">
        <v>2709</v>
      </c>
      <c r="D1347" t="s">
        <v>2710</v>
      </c>
      <c r="E1347" t="s">
        <v>2711</v>
      </c>
    </row>
    <row r="1348" spans="1:5" x14ac:dyDescent="0.2">
      <c r="A1348">
        <v>972</v>
      </c>
      <c r="B1348" t="s">
        <v>227</v>
      </c>
      <c r="C1348" t="s">
        <v>2712</v>
      </c>
      <c r="D1348" t="s">
        <v>2713</v>
      </c>
      <c r="E1348" t="s">
        <v>2714</v>
      </c>
    </row>
    <row r="1349" spans="1:5" x14ac:dyDescent="0.2">
      <c r="A1349">
        <v>983</v>
      </c>
      <c r="B1349" t="s">
        <v>227</v>
      </c>
      <c r="C1349" t="s">
        <v>2739</v>
      </c>
      <c r="D1349" t="s">
        <v>2740</v>
      </c>
      <c r="E1349" t="s">
        <v>2741</v>
      </c>
    </row>
    <row r="1350" spans="1:5" x14ac:dyDescent="0.2">
      <c r="A1350">
        <v>984</v>
      </c>
      <c r="B1350" t="s">
        <v>227</v>
      </c>
      <c r="C1350" t="s">
        <v>2742</v>
      </c>
      <c r="D1350" t="s">
        <v>2743</v>
      </c>
      <c r="E1350" t="s">
        <v>2744</v>
      </c>
    </row>
    <row r="1351" spans="1:5" x14ac:dyDescent="0.2">
      <c r="A1351">
        <v>985</v>
      </c>
      <c r="B1351" t="s">
        <v>227</v>
      </c>
      <c r="C1351" t="s">
        <v>2745</v>
      </c>
      <c r="D1351" t="s">
        <v>2746</v>
      </c>
      <c r="E1351" t="s">
        <v>2747</v>
      </c>
    </row>
    <row r="1352" spans="1:5" x14ac:dyDescent="0.2">
      <c r="A1352">
        <v>996</v>
      </c>
      <c r="B1352" t="s">
        <v>227</v>
      </c>
      <c r="C1352" t="s">
        <v>2772</v>
      </c>
      <c r="D1352" t="s">
        <v>2773</v>
      </c>
      <c r="E1352" t="s">
        <v>2774</v>
      </c>
    </row>
    <row r="1353" spans="1:5" x14ac:dyDescent="0.2">
      <c r="A1353">
        <v>997</v>
      </c>
      <c r="B1353" t="s">
        <v>227</v>
      </c>
      <c r="C1353" t="s">
        <v>2775</v>
      </c>
      <c r="D1353" t="s">
        <v>2776</v>
      </c>
      <c r="E1353" t="s">
        <v>2777</v>
      </c>
    </row>
    <row r="1354" spans="1:5" x14ac:dyDescent="0.2">
      <c r="A1354">
        <v>998</v>
      </c>
      <c r="B1354" t="s">
        <v>227</v>
      </c>
      <c r="C1354" t="s">
        <v>2778</v>
      </c>
      <c r="D1354" t="s">
        <v>2779</v>
      </c>
      <c r="E1354" t="s">
        <v>2780</v>
      </c>
    </row>
    <row r="1355" spans="1:5" x14ac:dyDescent="0.2">
      <c r="A1355">
        <v>1009</v>
      </c>
      <c r="B1355" t="s">
        <v>227</v>
      </c>
      <c r="C1355" t="s">
        <v>2805</v>
      </c>
      <c r="D1355" t="s">
        <v>2806</v>
      </c>
      <c r="E1355" t="s">
        <v>2807</v>
      </c>
    </row>
    <row r="1356" spans="1:5" x14ac:dyDescent="0.2">
      <c r="A1356">
        <v>1010</v>
      </c>
      <c r="B1356" t="s">
        <v>227</v>
      </c>
      <c r="C1356" t="s">
        <v>2808</v>
      </c>
      <c r="D1356" t="s">
        <v>2809</v>
      </c>
      <c r="E1356" t="s">
        <v>2810</v>
      </c>
    </row>
    <row r="1357" spans="1:5" x14ac:dyDescent="0.2">
      <c r="A1357">
        <v>1011</v>
      </c>
      <c r="B1357" t="s">
        <v>227</v>
      </c>
      <c r="C1357" t="s">
        <v>2811</v>
      </c>
      <c r="D1357" t="s">
        <v>2812</v>
      </c>
      <c r="E1357" t="s">
        <v>2813</v>
      </c>
    </row>
    <row r="1358" spans="1:5" x14ac:dyDescent="0.2">
      <c r="A1358">
        <v>1022</v>
      </c>
      <c r="B1358" t="s">
        <v>227</v>
      </c>
      <c r="C1358" t="s">
        <v>2838</v>
      </c>
      <c r="D1358" t="s">
        <v>2839</v>
      </c>
      <c r="E1358" t="s">
        <v>2840</v>
      </c>
    </row>
    <row r="1359" spans="1:5" x14ac:dyDescent="0.2">
      <c r="A1359">
        <v>1023</v>
      </c>
      <c r="B1359" t="s">
        <v>227</v>
      </c>
      <c r="C1359" t="s">
        <v>2841</v>
      </c>
      <c r="D1359" t="s">
        <v>2842</v>
      </c>
      <c r="E1359" t="s">
        <v>2843</v>
      </c>
    </row>
    <row r="1360" spans="1:5" x14ac:dyDescent="0.2">
      <c r="A1360">
        <v>1024</v>
      </c>
      <c r="B1360" t="s">
        <v>227</v>
      </c>
      <c r="C1360" t="s">
        <v>2844</v>
      </c>
      <c r="D1360" t="s">
        <v>2845</v>
      </c>
      <c r="E1360" t="s">
        <v>2846</v>
      </c>
    </row>
    <row r="1361" spans="1:5" x14ac:dyDescent="0.2">
      <c r="A1361">
        <v>1035</v>
      </c>
      <c r="B1361" t="s">
        <v>227</v>
      </c>
      <c r="C1361" t="s">
        <v>2871</v>
      </c>
      <c r="D1361" t="s">
        <v>2872</v>
      </c>
      <c r="E1361" t="s">
        <v>2873</v>
      </c>
    </row>
    <row r="1362" spans="1:5" x14ac:dyDescent="0.2">
      <c r="A1362">
        <v>1036</v>
      </c>
      <c r="B1362" t="s">
        <v>227</v>
      </c>
      <c r="C1362" t="s">
        <v>2874</v>
      </c>
      <c r="D1362" t="s">
        <v>2875</v>
      </c>
      <c r="E1362" t="s">
        <v>2876</v>
      </c>
    </row>
    <row r="1363" spans="1:5" x14ac:dyDescent="0.2">
      <c r="A1363">
        <v>1037</v>
      </c>
      <c r="B1363" t="s">
        <v>227</v>
      </c>
      <c r="C1363" t="s">
        <v>2877</v>
      </c>
      <c r="D1363" t="s">
        <v>2878</v>
      </c>
      <c r="E1363" t="s">
        <v>2879</v>
      </c>
    </row>
    <row r="1364" spans="1:5" x14ac:dyDescent="0.2">
      <c r="A1364">
        <v>1048</v>
      </c>
      <c r="B1364" t="s">
        <v>227</v>
      </c>
      <c r="C1364" t="s">
        <v>2904</v>
      </c>
      <c r="D1364" t="s">
        <v>2905</v>
      </c>
      <c r="E1364" t="s">
        <v>2906</v>
      </c>
    </row>
    <row r="1365" spans="1:5" x14ac:dyDescent="0.2">
      <c r="A1365">
        <v>1049</v>
      </c>
      <c r="B1365" t="s">
        <v>227</v>
      </c>
      <c r="C1365" t="s">
        <v>2907</v>
      </c>
      <c r="D1365" t="s">
        <v>2908</v>
      </c>
      <c r="E1365" t="s">
        <v>2909</v>
      </c>
    </row>
    <row r="1366" spans="1:5" x14ac:dyDescent="0.2">
      <c r="A1366">
        <v>1050</v>
      </c>
      <c r="B1366" t="s">
        <v>227</v>
      </c>
      <c r="C1366" t="s">
        <v>2910</v>
      </c>
      <c r="D1366" t="s">
        <v>2911</v>
      </c>
      <c r="E1366" t="s">
        <v>2912</v>
      </c>
    </row>
    <row r="1367" spans="1:5" x14ac:dyDescent="0.2">
      <c r="A1367">
        <v>1061</v>
      </c>
      <c r="B1367" t="s">
        <v>227</v>
      </c>
      <c r="C1367" t="s">
        <v>2937</v>
      </c>
      <c r="D1367" t="s">
        <v>2938</v>
      </c>
      <c r="E1367" t="s">
        <v>2939</v>
      </c>
    </row>
    <row r="1368" spans="1:5" x14ac:dyDescent="0.2">
      <c r="A1368">
        <v>1062</v>
      </c>
      <c r="B1368" t="s">
        <v>227</v>
      </c>
      <c r="C1368" t="s">
        <v>2940</v>
      </c>
      <c r="D1368" t="s">
        <v>2941</v>
      </c>
      <c r="E1368" t="s">
        <v>2942</v>
      </c>
    </row>
    <row r="1369" spans="1:5" x14ac:dyDescent="0.2">
      <c r="A1369">
        <v>1063</v>
      </c>
      <c r="B1369" t="s">
        <v>227</v>
      </c>
      <c r="C1369" t="s">
        <v>2943</v>
      </c>
      <c r="D1369" t="s">
        <v>2944</v>
      </c>
      <c r="E1369" t="s">
        <v>2945</v>
      </c>
    </row>
    <row r="1370" spans="1:5" x14ac:dyDescent="0.2">
      <c r="A1370">
        <v>1074</v>
      </c>
      <c r="B1370" t="s">
        <v>227</v>
      </c>
      <c r="C1370" t="s">
        <v>2970</v>
      </c>
      <c r="D1370" t="s">
        <v>2971</v>
      </c>
      <c r="E1370" t="s">
        <v>2972</v>
      </c>
    </row>
    <row r="1371" spans="1:5" x14ac:dyDescent="0.2">
      <c r="A1371">
        <v>1075</v>
      </c>
      <c r="B1371" t="s">
        <v>227</v>
      </c>
      <c r="C1371" t="s">
        <v>2973</v>
      </c>
      <c r="D1371" t="s">
        <v>2974</v>
      </c>
      <c r="E1371" t="s">
        <v>2975</v>
      </c>
    </row>
    <row r="1372" spans="1:5" x14ac:dyDescent="0.2">
      <c r="A1372">
        <v>1076</v>
      </c>
      <c r="B1372" t="s">
        <v>227</v>
      </c>
      <c r="C1372" t="s">
        <v>2976</v>
      </c>
      <c r="D1372" t="s">
        <v>2977</v>
      </c>
      <c r="E1372" t="s">
        <v>2978</v>
      </c>
    </row>
    <row r="1373" spans="1:5" x14ac:dyDescent="0.2">
      <c r="A1373">
        <v>1087</v>
      </c>
      <c r="B1373" t="s">
        <v>227</v>
      </c>
      <c r="C1373" t="s">
        <v>3003</v>
      </c>
      <c r="D1373" t="s">
        <v>3004</v>
      </c>
      <c r="E1373" t="s">
        <v>3005</v>
      </c>
    </row>
    <row r="1374" spans="1:5" x14ac:dyDescent="0.2">
      <c r="A1374">
        <v>1088</v>
      </c>
      <c r="B1374" t="s">
        <v>227</v>
      </c>
      <c r="C1374" t="s">
        <v>3006</v>
      </c>
      <c r="D1374" t="s">
        <v>3007</v>
      </c>
      <c r="E1374" t="s">
        <v>3008</v>
      </c>
    </row>
    <row r="1375" spans="1:5" x14ac:dyDescent="0.2">
      <c r="A1375">
        <v>1089</v>
      </c>
      <c r="B1375" t="s">
        <v>227</v>
      </c>
      <c r="C1375" t="s">
        <v>3009</v>
      </c>
      <c r="D1375" t="s">
        <v>3010</v>
      </c>
      <c r="E1375" t="s">
        <v>3011</v>
      </c>
    </row>
    <row r="1376" spans="1:5" x14ac:dyDescent="0.2">
      <c r="A1376">
        <v>1100</v>
      </c>
      <c r="B1376" t="s">
        <v>227</v>
      </c>
      <c r="C1376" t="s">
        <v>3036</v>
      </c>
      <c r="D1376" t="s">
        <v>3037</v>
      </c>
      <c r="E1376" t="s">
        <v>3038</v>
      </c>
    </row>
    <row r="1377" spans="1:5" x14ac:dyDescent="0.2">
      <c r="A1377">
        <v>1101</v>
      </c>
      <c r="B1377" t="s">
        <v>227</v>
      </c>
      <c r="C1377" t="s">
        <v>3039</v>
      </c>
      <c r="D1377" t="s">
        <v>3040</v>
      </c>
      <c r="E1377" t="s">
        <v>3041</v>
      </c>
    </row>
    <row r="1378" spans="1:5" x14ac:dyDescent="0.2">
      <c r="A1378">
        <v>1102</v>
      </c>
      <c r="B1378" t="s">
        <v>227</v>
      </c>
      <c r="C1378" t="s">
        <v>3042</v>
      </c>
      <c r="D1378" t="s">
        <v>3043</v>
      </c>
      <c r="E1378" t="s">
        <v>3044</v>
      </c>
    </row>
    <row r="1379" spans="1:5" x14ac:dyDescent="0.2">
      <c r="A1379">
        <v>1113</v>
      </c>
      <c r="B1379" t="s">
        <v>227</v>
      </c>
      <c r="C1379" t="s">
        <v>3069</v>
      </c>
      <c r="D1379" t="s">
        <v>3070</v>
      </c>
      <c r="E1379" t="s">
        <v>3071</v>
      </c>
    </row>
    <row r="1380" spans="1:5" x14ac:dyDescent="0.2">
      <c r="A1380">
        <v>1114</v>
      </c>
      <c r="B1380" t="s">
        <v>227</v>
      </c>
      <c r="C1380" t="s">
        <v>3072</v>
      </c>
      <c r="D1380" t="s">
        <v>3073</v>
      </c>
      <c r="E1380" t="s">
        <v>3074</v>
      </c>
    </row>
    <row r="1381" spans="1:5" x14ac:dyDescent="0.2">
      <c r="A1381">
        <v>1115</v>
      </c>
      <c r="B1381" t="s">
        <v>227</v>
      </c>
      <c r="C1381" t="s">
        <v>3075</v>
      </c>
      <c r="D1381" t="s">
        <v>3076</v>
      </c>
      <c r="E1381" t="s">
        <v>3077</v>
      </c>
    </row>
    <row r="1382" spans="1:5" x14ac:dyDescent="0.2">
      <c r="A1382">
        <v>1126</v>
      </c>
      <c r="B1382" t="s">
        <v>227</v>
      </c>
      <c r="C1382" t="s">
        <v>3102</v>
      </c>
      <c r="D1382" t="s">
        <v>3103</v>
      </c>
      <c r="E1382" t="s">
        <v>3104</v>
      </c>
    </row>
    <row r="1383" spans="1:5" x14ac:dyDescent="0.2">
      <c r="A1383">
        <v>1127</v>
      </c>
      <c r="B1383" t="s">
        <v>227</v>
      </c>
      <c r="C1383" t="s">
        <v>3105</v>
      </c>
      <c r="D1383" t="s">
        <v>3106</v>
      </c>
      <c r="E1383" t="s">
        <v>3107</v>
      </c>
    </row>
    <row r="1384" spans="1:5" x14ac:dyDescent="0.2">
      <c r="A1384">
        <v>1128</v>
      </c>
      <c r="B1384" t="s">
        <v>227</v>
      </c>
      <c r="C1384" t="s">
        <v>3108</v>
      </c>
      <c r="D1384" t="s">
        <v>3109</v>
      </c>
      <c r="E1384" t="s">
        <v>3110</v>
      </c>
    </row>
    <row r="1385" spans="1:5" x14ac:dyDescent="0.2">
      <c r="A1385">
        <v>1139</v>
      </c>
      <c r="B1385" t="s">
        <v>227</v>
      </c>
      <c r="C1385" t="s">
        <v>3135</v>
      </c>
      <c r="D1385" t="s">
        <v>3136</v>
      </c>
      <c r="E1385" t="s">
        <v>3137</v>
      </c>
    </row>
    <row r="1386" spans="1:5" x14ac:dyDescent="0.2">
      <c r="A1386">
        <v>1140</v>
      </c>
      <c r="B1386" t="s">
        <v>227</v>
      </c>
      <c r="C1386" t="s">
        <v>3138</v>
      </c>
      <c r="D1386" t="s">
        <v>3139</v>
      </c>
      <c r="E1386" t="s">
        <v>3140</v>
      </c>
    </row>
    <row r="1387" spans="1:5" x14ac:dyDescent="0.2">
      <c r="A1387">
        <v>1141</v>
      </c>
      <c r="B1387" t="s">
        <v>227</v>
      </c>
      <c r="C1387" t="s">
        <v>3141</v>
      </c>
      <c r="D1387" t="s">
        <v>3142</v>
      </c>
      <c r="E1387" t="s">
        <v>3143</v>
      </c>
    </row>
    <row r="1388" spans="1:5" x14ac:dyDescent="0.2">
      <c r="A1388">
        <v>1152</v>
      </c>
      <c r="B1388" t="s">
        <v>227</v>
      </c>
      <c r="C1388" t="s">
        <v>3168</v>
      </c>
      <c r="D1388" t="s">
        <v>3169</v>
      </c>
      <c r="E1388" t="s">
        <v>3170</v>
      </c>
    </row>
    <row r="1389" spans="1:5" x14ac:dyDescent="0.2">
      <c r="A1389">
        <v>1153</v>
      </c>
      <c r="B1389" t="s">
        <v>227</v>
      </c>
      <c r="C1389" t="s">
        <v>3171</v>
      </c>
      <c r="D1389" t="s">
        <v>3172</v>
      </c>
      <c r="E1389" t="s">
        <v>3173</v>
      </c>
    </row>
    <row r="1390" spans="1:5" x14ac:dyDescent="0.2">
      <c r="A1390">
        <v>1154</v>
      </c>
      <c r="B1390" t="s">
        <v>227</v>
      </c>
      <c r="C1390" t="s">
        <v>3174</v>
      </c>
      <c r="D1390" t="s">
        <v>3175</v>
      </c>
      <c r="E1390" t="s">
        <v>3176</v>
      </c>
    </row>
    <row r="1391" spans="1:5" x14ac:dyDescent="0.2">
      <c r="A1391">
        <v>1165</v>
      </c>
      <c r="B1391" t="s">
        <v>227</v>
      </c>
      <c r="C1391" t="s">
        <v>3201</v>
      </c>
      <c r="D1391" t="s">
        <v>3202</v>
      </c>
      <c r="E1391" t="s">
        <v>3203</v>
      </c>
    </row>
    <row r="1392" spans="1:5" x14ac:dyDescent="0.2">
      <c r="A1392">
        <v>1166</v>
      </c>
      <c r="B1392" t="s">
        <v>227</v>
      </c>
      <c r="C1392" t="s">
        <v>3204</v>
      </c>
      <c r="D1392" t="s">
        <v>3205</v>
      </c>
      <c r="E1392" t="s">
        <v>3206</v>
      </c>
    </row>
    <row r="1393" spans="1:5" x14ac:dyDescent="0.2">
      <c r="A1393">
        <v>1167</v>
      </c>
      <c r="B1393" t="s">
        <v>227</v>
      </c>
      <c r="C1393" t="s">
        <v>3207</v>
      </c>
      <c r="D1393" t="s">
        <v>3208</v>
      </c>
      <c r="E1393" t="s">
        <v>3209</v>
      </c>
    </row>
  </sheetData>
  <autoFilter ref="A1:E1393">
    <sortState ref="A2:F1393">
      <sortCondition ref="E1:E13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Class Ranking</vt:lpstr>
      <vt:lpstr>Formulas</vt:lpstr>
      <vt:lpstr>STUDENTS_LIST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Nicolas Fermin Cota</dc:creator>
  <cp:lastModifiedBy>Windows User</cp:lastModifiedBy>
  <dcterms:created xsi:type="dcterms:W3CDTF">2013-09-15T22:56:43Z</dcterms:created>
  <dcterms:modified xsi:type="dcterms:W3CDTF">2013-10-25T08:53:12Z</dcterms:modified>
</cp:coreProperties>
</file>