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tmed-my.sharepoint.com/personal/richard_goodman_lstmed_ac_uk/Documents/R Programming/R Projects/Indonesia_trycycle/"/>
    </mc:Choice>
  </mc:AlternateContent>
  <xr:revisionPtr revIDLastSave="28" documentId="13_ncr:1_{2363C5AC-EA5D-9347-BAFE-37604DEC62EB}" xr6:coauthVersionLast="47" xr6:coauthVersionMax="47" xr10:uidLastSave="{C15C1370-6096-0047-BF87-D1AF3D59D00E}"/>
  <bookViews>
    <workbookView xWindow="-29240" yWindow="760" windowWidth="20900" windowHeight="19980" xr2:uid="{05CA8322-A451-44D8-B9E9-E3EA562243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E6" i="1"/>
  <c r="F4" i="1"/>
  <c r="F5" i="1"/>
  <c r="F6" i="1"/>
  <c r="F8" i="1"/>
  <c r="F9" i="1"/>
  <c r="F10" i="1"/>
  <c r="F11" i="1"/>
  <c r="F12" i="1"/>
  <c r="F13" i="1"/>
  <c r="F14" i="1"/>
  <c r="F3" i="1"/>
  <c r="F2" i="1"/>
  <c r="E3" i="1"/>
  <c r="E4" i="1"/>
  <c r="E5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<sst xmlns="http://schemas.openxmlformats.org/spreadsheetml/2006/main" count="50" uniqueCount="50">
  <si>
    <t>Kali Molek</t>
  </si>
  <si>
    <t>S</t>
  </si>
  <si>
    <t>E</t>
  </si>
  <si>
    <t>Kali Sunter</t>
  </si>
  <si>
    <t xml:space="preserve">Kranggan </t>
  </si>
  <si>
    <t>Pasar Pondok Bambu</t>
  </si>
  <si>
    <t>Pasar Sawah Barat</t>
  </si>
  <si>
    <t>Kali Sindang</t>
  </si>
  <si>
    <t>Cilincing</t>
  </si>
  <si>
    <t>BKT</t>
  </si>
  <si>
    <t>RPHU Rawa Kepiting</t>
  </si>
  <si>
    <t>RPH Pulogadung</t>
  </si>
  <si>
    <t>Pasar Deprok</t>
  </si>
  <si>
    <t>S 06'13'02.4"</t>
  </si>
  <si>
    <t>Pasar Ciplak</t>
  </si>
  <si>
    <t>Inlet RS</t>
  </si>
  <si>
    <t>S 06'12'09.7"</t>
  </si>
  <si>
    <t>Number</t>
  </si>
  <si>
    <t>Location</t>
  </si>
  <si>
    <t>Latitude</t>
  </si>
  <si>
    <t>Longitude</t>
  </si>
  <si>
    <t>S 06'17'04.0"</t>
  </si>
  <si>
    <t>S 06'19'04.0"</t>
  </si>
  <si>
    <t>S 06'06'48.3"</t>
  </si>
  <si>
    <t>S 06'06'55.4"</t>
  </si>
  <si>
    <t>S 06'06'38.1"</t>
  </si>
  <si>
    <t>S 06'11'42.0"</t>
  </si>
  <si>
    <t>S 06'11'06.1"</t>
  </si>
  <si>
    <t>S 06'14'09.8"</t>
  </si>
  <si>
    <t>S 06'21'56.5"</t>
  </si>
  <si>
    <t>S 06'14'17.9"</t>
  </si>
  <si>
    <t>S 06'14'39.1"</t>
  </si>
  <si>
    <t>E 106'54'31.4</t>
  </si>
  <si>
    <t>E 106'55'17.2</t>
  </si>
  <si>
    <t>E 106'54'51.2</t>
  </si>
  <si>
    <t>E 106'54'08.9</t>
  </si>
  <si>
    <t>E 106'54'23.6</t>
  </si>
  <si>
    <t>E 106'53'48.7</t>
  </si>
  <si>
    <t>E 106'56'26.0</t>
  </si>
  <si>
    <t>E 106'58'08.8</t>
  </si>
  <si>
    <t>E 106'53'41.5</t>
  </si>
  <si>
    <t>E 106'52'52.7</t>
  </si>
  <si>
    <t>E 106'52'57.7</t>
  </si>
  <si>
    <t>E 106'54'16.1</t>
  </si>
  <si>
    <t>E 106'55'15.2</t>
  </si>
  <si>
    <t>PKM Jatinegara</t>
  </si>
  <si>
    <t>RSCM</t>
  </si>
  <si>
    <t>RSP</t>
  </si>
  <si>
    <t>Inlet Persahabatan</t>
  </si>
  <si>
    <t>Outlet Persahabatan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</si>
</sst>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C2A8-8AC6-4490-BD4F-20742753F5E0}">
  <dimension ref="A1:F21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2" max="2" width="19.6640625" bestFit="1" customWidth="1"/>
    <col min="3" max="3" width="18.83203125" customWidth="1"/>
    <col min="4" max="4" width="15.6640625" customWidth="1"/>
  </cols>
  <sheetData>
    <row r="1" spans="1:6" x14ac:dyDescent="0.2">
      <c r="A1" t="s">
        <v>17</v>
      </c>
      <c r="B1" t="s">
        <v>18</v>
      </c>
      <c r="C1" t="s">
        <v>1</v>
      </c>
      <c r="D1" t="s">
        <v>2</v>
      </c>
      <c r="E1" t="s">
        <v>19</v>
      </c>
      <c r="F1" t="s">
        <v>20</v>
      </c>
    </row>
    <row r="2" spans="1:6" ht="21" customHeight="1" x14ac:dyDescent="0.2">
      <c r="A2" s="1">
        <v>4</v>
      </c>
      <c r="B2" s="5" t="s">
        <v>0</v>
      </c>
      <c r="C2" s="3" t="s">
        <v>21</v>
      </c>
      <c r="D2" s="3" t="s">
        <v>32</v>
      </c>
      <c r="E2">
        <f>IF(LEFT(C2,1)="S", -1, 1) * (VALUE(MID(C2,3,2)) + VALUE(MID(C2,6,2))/60 + VALUE(MID(C2,9,4))/3600)</f>
        <v>-6.2844444444444445</v>
      </c>
      <c r="F2">
        <f>IF(LEFT(D2,1)="E", 1, -1) * (VALUE(MID(D2,3,3)) + VALUE(MID(D2,7,2))/60 + VALUE(MID(D2,10,5))/3600)</f>
        <v>106.90872222222222</v>
      </c>
    </row>
    <row r="3" spans="1:6" ht="17" x14ac:dyDescent="0.2">
      <c r="A3" s="1">
        <v>5</v>
      </c>
      <c r="B3" s="5" t="s">
        <v>3</v>
      </c>
      <c r="C3" s="3" t="s">
        <v>22</v>
      </c>
      <c r="D3" s="3" t="s">
        <v>33</v>
      </c>
      <c r="E3">
        <f t="shared" ref="E3:E14" si="0">IF(LEFT(C3,1)="S", -1, 1) * (VALUE(MID(C3,3,2)) + VALUE(MID(C3,6,2))/60 + VALUE(MID(C3,9,4))/3600)</f>
        <v>-6.3177777777777777</v>
      </c>
      <c r="F3">
        <f>IF(LEFT(D3,1)="E", 1, -1) * (VALUE(MID(D3,3,3)) + VALUE(MID(D3,7,2))/60 + VALUE(MID(D3,10,5))/3600)</f>
        <v>106.92144444444445</v>
      </c>
    </row>
    <row r="4" spans="1:6" ht="17" x14ac:dyDescent="0.2">
      <c r="A4" s="1">
        <v>6</v>
      </c>
      <c r="B4" s="5" t="s">
        <v>4</v>
      </c>
      <c r="C4" s="3" t="s">
        <v>29</v>
      </c>
      <c r="D4" s="3" t="s">
        <v>34</v>
      </c>
      <c r="E4">
        <f t="shared" si="0"/>
        <v>-6.3656944444444443</v>
      </c>
      <c r="F4">
        <f t="shared" ref="F4:F14" si="1">IF(LEFT(D4,1)="E", 1, -1) * (VALUE(MID(D4,3,3)) + VALUE(MID(D4,7,2))/60 + VALUE(MID(D4,10,5))/3600)</f>
        <v>106.91422222222222</v>
      </c>
    </row>
    <row r="5" spans="1:6" ht="17" x14ac:dyDescent="0.2">
      <c r="A5" s="1">
        <v>7</v>
      </c>
      <c r="B5" s="5" t="s">
        <v>5</v>
      </c>
      <c r="C5" s="3" t="s">
        <v>30</v>
      </c>
      <c r="D5" s="3" t="s">
        <v>35</v>
      </c>
      <c r="E5">
        <f t="shared" si="0"/>
        <v>-6.2383055555555558</v>
      </c>
      <c r="F5">
        <f t="shared" si="1"/>
        <v>106.90247222222223</v>
      </c>
    </row>
    <row r="6" spans="1:6" ht="17" x14ac:dyDescent="0.2">
      <c r="A6" s="1">
        <v>8</v>
      </c>
      <c r="B6" s="5" t="s">
        <v>6</v>
      </c>
      <c r="C6" s="3" t="s">
        <v>31</v>
      </c>
      <c r="D6" s="3" t="s">
        <v>36</v>
      </c>
      <c r="E6">
        <f>IF(LEFT(C6,1)="S", -1, 1) * (VALUE(MID(C6,3,2)) + VALUE(MID(C6,6,2))/60 + VALUE(MID(C6,9,4))/3600)</f>
        <v>-6.2441944444444442</v>
      </c>
      <c r="F6">
        <f t="shared" si="1"/>
        <v>106.90655555555556</v>
      </c>
    </row>
    <row r="7" spans="1:6" ht="17" x14ac:dyDescent="0.2">
      <c r="A7" s="1">
        <v>9</v>
      </c>
      <c r="B7" s="5" t="s">
        <v>7</v>
      </c>
      <c r="C7" s="3" t="s">
        <v>23</v>
      </c>
      <c r="D7" s="3" t="s">
        <v>37</v>
      </c>
      <c r="E7">
        <f>IF(LEFT(C7,1)="S", -1, 1) * (VALUE(MID(C7,3,2)) + VALUE(MID(C7,6,2))/60 + VALUE(MID(C7,9,4))/3600)</f>
        <v>-6.1134166666666667</v>
      </c>
      <c r="F7">
        <f t="shared" si="1"/>
        <v>106.89686111111112</v>
      </c>
    </row>
    <row r="8" spans="1:6" ht="17" x14ac:dyDescent="0.2">
      <c r="A8" s="1">
        <v>10</v>
      </c>
      <c r="B8" s="5" t="s">
        <v>8</v>
      </c>
      <c r="C8" s="3" t="s">
        <v>24</v>
      </c>
      <c r="D8" s="3" t="s">
        <v>38</v>
      </c>
      <c r="E8">
        <f t="shared" si="0"/>
        <v>-6.1153888888888881</v>
      </c>
      <c r="F8">
        <f t="shared" si="1"/>
        <v>106.94055555555556</v>
      </c>
    </row>
    <row r="9" spans="1:6" ht="17" x14ac:dyDescent="0.2">
      <c r="A9" s="1">
        <v>11</v>
      </c>
      <c r="B9" s="5" t="s">
        <v>9</v>
      </c>
      <c r="C9" s="3" t="s">
        <v>25</v>
      </c>
      <c r="D9" s="3" t="s">
        <v>39</v>
      </c>
      <c r="E9">
        <f t="shared" si="0"/>
        <v>-6.1105833333333326</v>
      </c>
      <c r="F9">
        <f t="shared" si="1"/>
        <v>106.96911111111112</v>
      </c>
    </row>
    <row r="10" spans="1:6" ht="17" x14ac:dyDescent="0.2">
      <c r="A10" s="1">
        <v>12</v>
      </c>
      <c r="B10" s="5" t="s">
        <v>10</v>
      </c>
      <c r="C10" s="3" t="s">
        <v>26</v>
      </c>
      <c r="D10" s="3" t="s">
        <v>44</v>
      </c>
      <c r="E10">
        <f t="shared" si="0"/>
        <v>-6.1950000000000003</v>
      </c>
      <c r="F10">
        <f t="shared" si="1"/>
        <v>106.9208888888889</v>
      </c>
    </row>
    <row r="11" spans="1:6" ht="23.25" customHeight="1" x14ac:dyDescent="0.2">
      <c r="A11" s="1">
        <v>13</v>
      </c>
      <c r="B11" s="5" t="s">
        <v>11</v>
      </c>
      <c r="C11" s="4" t="s">
        <v>27</v>
      </c>
      <c r="D11" s="4" t="s">
        <v>43</v>
      </c>
      <c r="E11">
        <f t="shared" si="0"/>
        <v>-6.185027777777778</v>
      </c>
      <c r="F11">
        <f t="shared" si="1"/>
        <v>106.90447222222222</v>
      </c>
    </row>
    <row r="12" spans="1:6" ht="25.5" customHeight="1" x14ac:dyDescent="0.2">
      <c r="A12" s="1">
        <v>14</v>
      </c>
      <c r="B12" s="5" t="s">
        <v>12</v>
      </c>
      <c r="C12" s="3" t="s">
        <v>13</v>
      </c>
      <c r="D12" s="3" t="s">
        <v>40</v>
      </c>
      <c r="E12">
        <f t="shared" si="0"/>
        <v>-6.2173333333333334</v>
      </c>
      <c r="F12">
        <f t="shared" si="1"/>
        <v>106.89486111111111</v>
      </c>
    </row>
    <row r="13" spans="1:6" ht="24.75" customHeight="1" x14ac:dyDescent="0.2">
      <c r="A13" s="1">
        <v>15</v>
      </c>
      <c r="B13" s="5" t="s">
        <v>14</v>
      </c>
      <c r="C13" s="3" t="s">
        <v>28</v>
      </c>
      <c r="D13" s="3" t="s">
        <v>41</v>
      </c>
      <c r="E13">
        <f t="shared" si="0"/>
        <v>-6.2360555555555557</v>
      </c>
      <c r="F13">
        <f t="shared" si="1"/>
        <v>106.88130555555554</v>
      </c>
    </row>
    <row r="14" spans="1:6" ht="28.5" customHeight="1" x14ac:dyDescent="0.2">
      <c r="A14" s="1">
        <v>13</v>
      </c>
      <c r="B14" s="2" t="s">
        <v>15</v>
      </c>
      <c r="C14" s="3" t="s">
        <v>16</v>
      </c>
      <c r="D14" s="3" t="s">
        <v>42</v>
      </c>
      <c r="E14">
        <f t="shared" si="0"/>
        <v>-6.202694444444445</v>
      </c>
      <c r="F14">
        <f t="shared" si="1"/>
        <v>106.88269444444444</v>
      </c>
    </row>
    <row r="15" spans="1:6" ht="16" x14ac:dyDescent="0.2">
      <c r="A15" s="6">
        <v>16</v>
      </c>
      <c r="B15" s="7" t="s">
        <v>48</v>
      </c>
      <c r="E15" s="8">
        <v>-6.2022923601828897</v>
      </c>
      <c r="F15" s="8">
        <v>106.884989556476</v>
      </c>
    </row>
    <row r="16" spans="1:6" ht="16" x14ac:dyDescent="0.2">
      <c r="A16" s="6">
        <v>17</v>
      </c>
      <c r="B16" s="7" t="s">
        <v>49</v>
      </c>
      <c r="E16" s="8">
        <v>-6.2022923601828897</v>
      </c>
      <c r="F16" s="8">
        <v>106.884989556476</v>
      </c>
    </row>
    <row r="17" spans="1:6" x14ac:dyDescent="0.2">
      <c r="A17" s="6">
        <v>1</v>
      </c>
      <c r="B17" s="7" t="s">
        <v>45</v>
      </c>
      <c r="E17">
        <v>-6.2138107854515896</v>
      </c>
      <c r="F17">
        <v>106.862431168809</v>
      </c>
    </row>
    <row r="18" spans="1:6" x14ac:dyDescent="0.2">
      <c r="A18" s="6">
        <v>2</v>
      </c>
      <c r="B18" s="7" t="s">
        <v>46</v>
      </c>
      <c r="E18">
        <v>-6.1962073881101798</v>
      </c>
      <c r="F18">
        <v>106.847811790744</v>
      </c>
    </row>
    <row r="19" spans="1:6" x14ac:dyDescent="0.2">
      <c r="A19" s="6">
        <v>3</v>
      </c>
      <c r="B19" s="7" t="s">
        <v>47</v>
      </c>
      <c r="E19">
        <v>-6.1249203990585803</v>
      </c>
      <c r="F19">
        <v>106.917298311338</v>
      </c>
    </row>
    <row r="21" spans="1:6" ht="16" x14ac:dyDescent="0.2">
      <c r="B21" s="8"/>
      <c r="C21" s="8"/>
      <c r="D2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Efa deswarni</dc:creator>
  <cp:lastModifiedBy>Richard Goodman</cp:lastModifiedBy>
  <dcterms:created xsi:type="dcterms:W3CDTF">2024-07-26T06:53:27Z</dcterms:created>
  <dcterms:modified xsi:type="dcterms:W3CDTF">2025-05-30T09:24:42Z</dcterms:modified>
</cp:coreProperties>
</file>