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obi/Projects/harfmann/src/assets/"/>
    </mc:Choice>
  </mc:AlternateContent>
  <xr:revisionPtr revIDLastSave="0" documentId="13_ncr:1_{6E4E8056-F417-CC40-AD86-D6E6AE96655D}" xr6:coauthVersionLast="47" xr6:coauthVersionMax="47" xr10:uidLastSave="{00000000-0000-0000-0000-000000000000}"/>
  <bookViews>
    <workbookView xWindow="0" yWindow="500" windowWidth="27580" windowHeight="17500" activeTab="3" xr2:uid="{00000000-000D-0000-FFFF-FFFF00000000}"/>
  </bookViews>
  <sheets>
    <sheet name="Ordersheet harfmann" sheetId="1" r:id="rId1"/>
    <sheet name="Lieferung" sheetId="4" r:id="rId2"/>
    <sheet name="Lieferung2" sheetId="5" r:id="rId3"/>
    <sheet name="Lieferung3" sheetId="6" r:id="rId4"/>
    <sheet name="LieferungAL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75" i="6" l="1"/>
  <c r="AF75" i="6"/>
  <c r="AB75" i="6"/>
  <c r="X75" i="6"/>
  <c r="T75" i="6"/>
  <c r="P75" i="6"/>
  <c r="L75" i="6"/>
  <c r="H75" i="6"/>
  <c r="AH75" i="6" s="1"/>
  <c r="AG71" i="6"/>
  <c r="AF71" i="6"/>
  <c r="AB71" i="6"/>
  <c r="W71" i="6"/>
  <c r="V71" i="6"/>
  <c r="X71" i="6" s="1"/>
  <c r="T71" i="6"/>
  <c r="S71" i="6"/>
  <c r="R71" i="6"/>
  <c r="O71" i="6"/>
  <c r="N71" i="6"/>
  <c r="P71" i="6" s="1"/>
  <c r="K71" i="6"/>
  <c r="J71" i="6"/>
  <c r="L71" i="6" s="1"/>
  <c r="H71" i="6"/>
  <c r="AH71" i="6" s="1"/>
  <c r="G71" i="6"/>
  <c r="F71" i="6"/>
  <c r="AG70" i="6"/>
  <c r="AF70" i="6"/>
  <c r="AB70" i="6"/>
  <c r="X70" i="6"/>
  <c r="T70" i="6"/>
  <c r="P70" i="6"/>
  <c r="L70" i="6"/>
  <c r="H70" i="6"/>
  <c r="AH70" i="6" s="1"/>
  <c r="AG69" i="6"/>
  <c r="AF69" i="6"/>
  <c r="AB69" i="6"/>
  <c r="X69" i="6"/>
  <c r="W69" i="6"/>
  <c r="V69" i="6"/>
  <c r="T69" i="6"/>
  <c r="S69" i="6"/>
  <c r="R69" i="6"/>
  <c r="P69" i="6"/>
  <c r="O69" i="6"/>
  <c r="N69" i="6"/>
  <c r="K69" i="6"/>
  <c r="J69" i="6"/>
  <c r="L69" i="6" s="1"/>
  <c r="G69" i="6"/>
  <c r="F69" i="6"/>
  <c r="H69" i="6" s="1"/>
  <c r="AG68" i="6"/>
  <c r="AF68" i="6"/>
  <c r="AB68" i="6"/>
  <c r="X68" i="6"/>
  <c r="T68" i="6"/>
  <c r="P68" i="6"/>
  <c r="L68" i="6"/>
  <c r="H68" i="6"/>
  <c r="AH68" i="6" s="1"/>
  <c r="AG67" i="6"/>
  <c r="AF67" i="6"/>
  <c r="AB67" i="6"/>
  <c r="V67" i="6"/>
  <c r="X67" i="6" s="1"/>
  <c r="O67" i="6"/>
  <c r="K67" i="6"/>
  <c r="J67" i="6"/>
  <c r="L67" i="6" s="1"/>
  <c r="AG66" i="6"/>
  <c r="AF66" i="6"/>
  <c r="AB66" i="6"/>
  <c r="X66" i="6"/>
  <c r="W66" i="6"/>
  <c r="W67" i="6" s="1"/>
  <c r="V66" i="6"/>
  <c r="S66" i="6"/>
  <c r="S67" i="6" s="1"/>
  <c r="R66" i="6"/>
  <c r="T66" i="6" s="1"/>
  <c r="O66" i="6"/>
  <c r="N66" i="6"/>
  <c r="N67" i="6" s="1"/>
  <c r="P67" i="6" s="1"/>
  <c r="L66" i="6"/>
  <c r="K66" i="6"/>
  <c r="J66" i="6"/>
  <c r="H66" i="6"/>
  <c r="G66" i="6"/>
  <c r="G67" i="6" s="1"/>
  <c r="F66" i="6"/>
  <c r="F67" i="6" s="1"/>
  <c r="H67" i="6" s="1"/>
  <c r="AG65" i="6"/>
  <c r="AF65" i="6"/>
  <c r="AB65" i="6"/>
  <c r="X65" i="6"/>
  <c r="T65" i="6"/>
  <c r="P65" i="6"/>
  <c r="L65" i="6"/>
  <c r="H65" i="6"/>
  <c r="AH65" i="6" s="1"/>
  <c r="AG64" i="6"/>
  <c r="AF64" i="6"/>
  <c r="AB64" i="6"/>
  <c r="X64" i="6"/>
  <c r="W64" i="6"/>
  <c r="V64" i="6"/>
  <c r="T64" i="6"/>
  <c r="S64" i="6"/>
  <c r="R64" i="6"/>
  <c r="O64" i="6"/>
  <c r="N64" i="6"/>
  <c r="P64" i="6" s="1"/>
  <c r="K64" i="6"/>
  <c r="J64" i="6"/>
  <c r="L64" i="6" s="1"/>
  <c r="H64" i="6"/>
  <c r="AH64" i="6" s="1"/>
  <c r="G64" i="6"/>
  <c r="F64" i="6"/>
  <c r="AG63" i="6"/>
  <c r="AF63" i="6"/>
  <c r="AB63" i="6"/>
  <c r="X63" i="6"/>
  <c r="W63" i="6"/>
  <c r="V63" i="6"/>
  <c r="S63" i="6"/>
  <c r="R63" i="6"/>
  <c r="T63" i="6" s="1"/>
  <c r="O63" i="6"/>
  <c r="N63" i="6"/>
  <c r="P63" i="6" s="1"/>
  <c r="L63" i="6"/>
  <c r="K63" i="6"/>
  <c r="J63" i="6"/>
  <c r="G63" i="6"/>
  <c r="F63" i="6"/>
  <c r="H63" i="6" s="1"/>
  <c r="AG62" i="6"/>
  <c r="AF62" i="6"/>
  <c r="AB62" i="6"/>
  <c r="X62" i="6"/>
  <c r="T62" i="6"/>
  <c r="P62" i="6"/>
  <c r="L62" i="6"/>
  <c r="H62" i="6"/>
  <c r="AH62" i="6" s="1"/>
  <c r="AG61" i="6"/>
  <c r="AF61" i="6"/>
  <c r="AB61" i="6"/>
  <c r="W61" i="6"/>
  <c r="S61" i="6"/>
  <c r="R61" i="6"/>
  <c r="T61" i="6" s="1"/>
  <c r="P61" i="6"/>
  <c r="N61" i="6"/>
  <c r="G61" i="6"/>
  <c r="AG60" i="6"/>
  <c r="AF60" i="6"/>
  <c r="AB60" i="6"/>
  <c r="W60" i="6"/>
  <c r="V60" i="6"/>
  <c r="V61" i="6" s="1"/>
  <c r="X61" i="6" s="1"/>
  <c r="T60" i="6"/>
  <c r="S60" i="6"/>
  <c r="R60" i="6"/>
  <c r="P60" i="6"/>
  <c r="O60" i="6"/>
  <c r="O61" i="6" s="1"/>
  <c r="N60" i="6"/>
  <c r="L60" i="6"/>
  <c r="K60" i="6"/>
  <c r="K61" i="6" s="1"/>
  <c r="J60" i="6"/>
  <c r="J61" i="6" s="1"/>
  <c r="L61" i="6" s="1"/>
  <c r="G60" i="6"/>
  <c r="F60" i="6"/>
  <c r="F61" i="6" s="1"/>
  <c r="H61" i="6" s="1"/>
  <c r="AH61" i="6" s="1"/>
  <c r="AG59" i="6"/>
  <c r="AF59" i="6"/>
  <c r="AB59" i="6"/>
  <c r="X59" i="6"/>
  <c r="T59" i="6"/>
  <c r="P59" i="6"/>
  <c r="L59" i="6"/>
  <c r="H59" i="6"/>
  <c r="AH59" i="6" s="1"/>
  <c r="AG58" i="6"/>
  <c r="AF58" i="6"/>
  <c r="AB58" i="6"/>
  <c r="W58" i="6"/>
  <c r="V58" i="6"/>
  <c r="X58" i="6" s="1"/>
  <c r="S58" i="6"/>
  <c r="R58" i="6"/>
  <c r="T58" i="6" s="1"/>
  <c r="O58" i="6"/>
  <c r="N58" i="6"/>
  <c r="P58" i="6" s="1"/>
  <c r="K58" i="6"/>
  <c r="J58" i="6"/>
  <c r="L58" i="6" s="1"/>
  <c r="G58" i="6"/>
  <c r="F58" i="6"/>
  <c r="H58" i="6" s="1"/>
  <c r="AG57" i="6"/>
  <c r="AF57" i="6"/>
  <c r="AB57" i="6"/>
  <c r="X57" i="6"/>
  <c r="T57" i="6"/>
  <c r="P57" i="6"/>
  <c r="L57" i="6"/>
  <c r="H57" i="6"/>
  <c r="AH57" i="6" s="1"/>
  <c r="AG56" i="6"/>
  <c r="AF56" i="6"/>
  <c r="AB56" i="6"/>
  <c r="W56" i="6"/>
  <c r="S56" i="6"/>
  <c r="O56" i="6"/>
  <c r="F56" i="6"/>
  <c r="H56" i="6" s="1"/>
  <c r="AG55" i="6"/>
  <c r="AF55" i="6"/>
  <c r="AB55" i="6"/>
  <c r="W55" i="6"/>
  <c r="S55" i="6"/>
  <c r="O55" i="6"/>
  <c r="J55" i="6"/>
  <c r="J56" i="6" s="1"/>
  <c r="L56" i="6" s="1"/>
  <c r="F55" i="6"/>
  <c r="H55" i="6" s="1"/>
  <c r="AG54" i="6"/>
  <c r="AF54" i="6"/>
  <c r="AB54" i="6"/>
  <c r="W54" i="6"/>
  <c r="S54" i="6"/>
  <c r="N54" i="6"/>
  <c r="P54" i="6" s="1"/>
  <c r="J54" i="6"/>
  <c r="L54" i="6" s="1"/>
  <c r="F54" i="6"/>
  <c r="H54" i="6" s="1"/>
  <c r="AG53" i="6"/>
  <c r="AF53" i="6"/>
  <c r="AB53" i="6"/>
  <c r="X53" i="6"/>
  <c r="W53" i="6"/>
  <c r="V53" i="6"/>
  <c r="V55" i="6" s="1"/>
  <c r="S53" i="6"/>
  <c r="R53" i="6"/>
  <c r="R55" i="6" s="1"/>
  <c r="O53" i="6"/>
  <c r="O54" i="6" s="1"/>
  <c r="N53" i="6"/>
  <c r="P53" i="6" s="1"/>
  <c r="K53" i="6"/>
  <c r="K55" i="6" s="1"/>
  <c r="K56" i="6" s="1"/>
  <c r="J53" i="6"/>
  <c r="L53" i="6" s="1"/>
  <c r="G53" i="6"/>
  <c r="G55" i="6" s="1"/>
  <c r="G56" i="6" s="1"/>
  <c r="F53" i="6"/>
  <c r="H53" i="6" s="1"/>
  <c r="AG52" i="6"/>
  <c r="AG72" i="6" s="1"/>
  <c r="AF52" i="6"/>
  <c r="AB52" i="6"/>
  <c r="X52" i="6"/>
  <c r="T52" i="6"/>
  <c r="P52" i="6"/>
  <c r="L52" i="6"/>
  <c r="H52" i="6"/>
  <c r="AH52" i="6" s="1"/>
  <c r="AG46" i="6"/>
  <c r="AF46" i="6"/>
  <c r="AB46" i="6"/>
  <c r="X46" i="6"/>
  <c r="T46" i="6"/>
  <c r="H46" i="6"/>
  <c r="AG45" i="6"/>
  <c r="AF45" i="6"/>
  <c r="AB45" i="6"/>
  <c r="X45" i="6"/>
  <c r="T45" i="6"/>
  <c r="H45" i="6"/>
  <c r="AG44" i="6"/>
  <c r="AF44" i="6"/>
  <c r="AB44" i="6"/>
  <c r="X44" i="6"/>
  <c r="T44" i="6"/>
  <c r="H44" i="6"/>
  <c r="AG43" i="6"/>
  <c r="AF43" i="6"/>
  <c r="AB43" i="6"/>
  <c r="X43" i="6"/>
  <c r="T43" i="6"/>
  <c r="O43" i="6"/>
  <c r="O44" i="6" s="1"/>
  <c r="O45" i="6" s="1"/>
  <c r="O46" i="6" s="1"/>
  <c r="N43" i="6"/>
  <c r="N44" i="6" s="1"/>
  <c r="L43" i="6"/>
  <c r="K43" i="6"/>
  <c r="K44" i="6" s="1"/>
  <c r="K45" i="6" s="1"/>
  <c r="K46" i="6" s="1"/>
  <c r="J43" i="6"/>
  <c r="J44" i="6" s="1"/>
  <c r="H43" i="6"/>
  <c r="AG42" i="6"/>
  <c r="AF42" i="6"/>
  <c r="AB42" i="6"/>
  <c r="X42" i="6"/>
  <c r="T42" i="6"/>
  <c r="P42" i="6"/>
  <c r="L42" i="6"/>
  <c r="H42" i="6"/>
  <c r="AH42" i="6" s="1"/>
  <c r="AG41" i="6"/>
  <c r="AF41" i="6"/>
  <c r="AB41" i="6"/>
  <c r="X41" i="6"/>
  <c r="T41" i="6"/>
  <c r="P41" i="6"/>
  <c r="L41" i="6"/>
  <c r="G41" i="6"/>
  <c r="F41" i="6"/>
  <c r="H41" i="6" s="1"/>
  <c r="AH41" i="6" s="1"/>
  <c r="AG40" i="6"/>
  <c r="AG47" i="6" s="1"/>
  <c r="AF40" i="6"/>
  <c r="AB40" i="6"/>
  <c r="X40" i="6"/>
  <c r="T40" i="6"/>
  <c r="P40" i="6"/>
  <c r="L40" i="6"/>
  <c r="H40" i="6"/>
  <c r="AH40" i="6" s="1"/>
  <c r="AG39" i="6"/>
  <c r="AF39" i="6"/>
  <c r="AB39" i="6"/>
  <c r="X39" i="6"/>
  <c r="T39" i="6"/>
  <c r="P39" i="6"/>
  <c r="L39" i="6"/>
  <c r="H39" i="6"/>
  <c r="AH39" i="6" s="1"/>
  <c r="AG33" i="6"/>
  <c r="AF33" i="6"/>
  <c r="AE33" i="6"/>
  <c r="AD33" i="6"/>
  <c r="AA33" i="6"/>
  <c r="Z33" i="6"/>
  <c r="AB33" i="6" s="1"/>
  <c r="S33" i="6"/>
  <c r="R33" i="6"/>
  <c r="T33" i="6" s="1"/>
  <c r="AG32" i="6"/>
  <c r="AF32" i="6"/>
  <c r="AB32" i="6"/>
  <c r="T32" i="6"/>
  <c r="AH32" i="6" s="1"/>
  <c r="AG31" i="6"/>
  <c r="AF31" i="6"/>
  <c r="AB31" i="6"/>
  <c r="O31" i="6"/>
  <c r="N31" i="6"/>
  <c r="P31" i="6" s="1"/>
  <c r="L31" i="6"/>
  <c r="K31" i="6"/>
  <c r="J31" i="6"/>
  <c r="AG30" i="6"/>
  <c r="AF30" i="6"/>
  <c r="AB30" i="6"/>
  <c r="P30" i="6"/>
  <c r="L30" i="6"/>
  <c r="AH30" i="6" s="1"/>
  <c r="AG29" i="6"/>
  <c r="AB29" i="6"/>
  <c r="W29" i="6"/>
  <c r="V29" i="6"/>
  <c r="X29" i="6" s="1"/>
  <c r="G29" i="6"/>
  <c r="AG28" i="6"/>
  <c r="AE28" i="6"/>
  <c r="AE29" i="6" s="1"/>
  <c r="AD28" i="6"/>
  <c r="AF28" i="6" s="1"/>
  <c r="AB28" i="6"/>
  <c r="X28" i="6"/>
  <c r="W28" i="6"/>
  <c r="V28" i="6"/>
  <c r="G28" i="6"/>
  <c r="F28" i="6"/>
  <c r="F29" i="6" s="1"/>
  <c r="H29" i="6" s="1"/>
  <c r="AG27" i="6"/>
  <c r="AF27" i="6"/>
  <c r="AB27" i="6"/>
  <c r="X27" i="6"/>
  <c r="H27" i="6"/>
  <c r="AG21" i="6"/>
  <c r="AF21" i="6"/>
  <c r="AB21" i="6"/>
  <c r="X21" i="6"/>
  <c r="T21" i="6"/>
  <c r="P21" i="6"/>
  <c r="L21" i="6"/>
  <c r="H21" i="6"/>
  <c r="AH21" i="6" s="1"/>
  <c r="AG20" i="6"/>
  <c r="AF20" i="6"/>
  <c r="AB20" i="6"/>
  <c r="X20" i="6"/>
  <c r="T20" i="6"/>
  <c r="P20" i="6"/>
  <c r="L20" i="6"/>
  <c r="H20" i="6"/>
  <c r="AH20" i="6" s="1"/>
  <c r="AG19" i="6"/>
  <c r="AF19" i="6"/>
  <c r="AB19" i="6"/>
  <c r="X19" i="6"/>
  <c r="T19" i="6"/>
  <c r="P19" i="6"/>
  <c r="L19" i="6"/>
  <c r="H19" i="6"/>
  <c r="AH19" i="6" s="1"/>
  <c r="AG18" i="6"/>
  <c r="AF18" i="6"/>
  <c r="AB18" i="6"/>
  <c r="X18" i="6"/>
  <c r="T18" i="6"/>
  <c r="P18" i="6"/>
  <c r="L18" i="6"/>
  <c r="H18" i="6"/>
  <c r="AH18" i="6" s="1"/>
  <c r="AG17" i="6"/>
  <c r="AF17" i="6"/>
  <c r="AB17" i="6"/>
  <c r="X17" i="6"/>
  <c r="T17" i="6"/>
  <c r="P17" i="6"/>
  <c r="L17" i="6"/>
  <c r="H17" i="6"/>
  <c r="AH17" i="6" s="1"/>
  <c r="AG16" i="6"/>
  <c r="AF16" i="6"/>
  <c r="AB16" i="6"/>
  <c r="W16" i="6"/>
  <c r="V16" i="6"/>
  <c r="X16" i="6" s="1"/>
  <c r="S16" i="6"/>
  <c r="R16" i="6"/>
  <c r="T16" i="6" s="1"/>
  <c r="P16" i="6"/>
  <c r="O16" i="6"/>
  <c r="N16" i="6"/>
  <c r="L16" i="6"/>
  <c r="K16" i="6"/>
  <c r="J16" i="6"/>
  <c r="G16" i="6"/>
  <c r="F16" i="6"/>
  <c r="H16" i="6" s="1"/>
  <c r="AG15" i="6"/>
  <c r="AF15" i="6"/>
  <c r="AB15" i="6"/>
  <c r="X15" i="6"/>
  <c r="T15" i="6"/>
  <c r="P15" i="6"/>
  <c r="L15" i="6"/>
  <c r="H15" i="6"/>
  <c r="AH15" i="6" s="1"/>
  <c r="AG14" i="6"/>
  <c r="AF14" i="6"/>
  <c r="N14" i="6"/>
  <c r="P14" i="6" s="1"/>
  <c r="AG13" i="6"/>
  <c r="AF13" i="6"/>
  <c r="AA13" i="6"/>
  <c r="AA14" i="6" s="1"/>
  <c r="Z13" i="6"/>
  <c r="Z14" i="6" s="1"/>
  <c r="AB14" i="6" s="1"/>
  <c r="W13" i="6"/>
  <c r="W14" i="6" s="1"/>
  <c r="V13" i="6"/>
  <c r="V14" i="6" s="1"/>
  <c r="X14" i="6" s="1"/>
  <c r="T13" i="6"/>
  <c r="S13" i="6"/>
  <c r="S14" i="6" s="1"/>
  <c r="R13" i="6"/>
  <c r="R14" i="6" s="1"/>
  <c r="T14" i="6" s="1"/>
  <c r="P13" i="6"/>
  <c r="O13" i="6"/>
  <c r="O14" i="6" s="1"/>
  <c r="N13" i="6"/>
  <c r="K13" i="6"/>
  <c r="K14" i="6" s="1"/>
  <c r="J13" i="6"/>
  <c r="J14" i="6" s="1"/>
  <c r="L14" i="6" s="1"/>
  <c r="G13" i="6"/>
  <c r="G14" i="6" s="1"/>
  <c r="F13" i="6"/>
  <c r="H13" i="6" s="1"/>
  <c r="AG12" i="6"/>
  <c r="AF12" i="6"/>
  <c r="AB12" i="6"/>
  <c r="X12" i="6"/>
  <c r="T12" i="6"/>
  <c r="P12" i="6"/>
  <c r="L12" i="6"/>
  <c r="H12" i="6"/>
  <c r="AG75" i="5"/>
  <c r="AF75" i="5"/>
  <c r="AB75" i="5"/>
  <c r="X75" i="5"/>
  <c r="T75" i="5"/>
  <c r="P75" i="5"/>
  <c r="L75" i="5"/>
  <c r="H75" i="5"/>
  <c r="AG71" i="5"/>
  <c r="AF71" i="5"/>
  <c r="AB71" i="5"/>
  <c r="W71" i="5"/>
  <c r="V71" i="5"/>
  <c r="X71" i="5" s="1"/>
  <c r="T71" i="5"/>
  <c r="S71" i="5"/>
  <c r="R71" i="5"/>
  <c r="O71" i="5"/>
  <c r="N71" i="5"/>
  <c r="P71" i="5" s="1"/>
  <c r="K71" i="5"/>
  <c r="J71" i="5"/>
  <c r="L71" i="5" s="1"/>
  <c r="H71" i="5"/>
  <c r="G71" i="5"/>
  <c r="F71" i="5"/>
  <c r="AG70" i="5"/>
  <c r="AF70" i="5"/>
  <c r="AB70" i="5"/>
  <c r="X70" i="5"/>
  <c r="T70" i="5"/>
  <c r="P70" i="5"/>
  <c r="L70" i="5"/>
  <c r="H70" i="5"/>
  <c r="AH70" i="5" s="1"/>
  <c r="AG69" i="5"/>
  <c r="AF69" i="5"/>
  <c r="AB69" i="5"/>
  <c r="X69" i="5"/>
  <c r="W69" i="5"/>
  <c r="V69" i="5"/>
  <c r="S69" i="5"/>
  <c r="R69" i="5"/>
  <c r="T69" i="5" s="1"/>
  <c r="P69" i="5"/>
  <c r="O69" i="5"/>
  <c r="N69" i="5"/>
  <c r="L69" i="5"/>
  <c r="K69" i="5"/>
  <c r="J69" i="5"/>
  <c r="G69" i="5"/>
  <c r="F69" i="5"/>
  <c r="H69" i="5" s="1"/>
  <c r="AH69" i="5" s="1"/>
  <c r="AG68" i="5"/>
  <c r="AF68" i="5"/>
  <c r="AB68" i="5"/>
  <c r="X68" i="5"/>
  <c r="T68" i="5"/>
  <c r="P68" i="5"/>
  <c r="L68" i="5"/>
  <c r="H68" i="5"/>
  <c r="AG67" i="5"/>
  <c r="AF67" i="5"/>
  <c r="AB67" i="5"/>
  <c r="W67" i="5"/>
  <c r="V67" i="5"/>
  <c r="X67" i="5" s="1"/>
  <c r="T67" i="5"/>
  <c r="S67" i="5"/>
  <c r="R67" i="5"/>
  <c r="K67" i="5"/>
  <c r="J67" i="5"/>
  <c r="L67" i="5" s="1"/>
  <c r="G67" i="5"/>
  <c r="AG66" i="5"/>
  <c r="AF66" i="5"/>
  <c r="AB66" i="5"/>
  <c r="X66" i="5"/>
  <c r="W66" i="5"/>
  <c r="V66" i="5"/>
  <c r="S66" i="5"/>
  <c r="R66" i="5"/>
  <c r="T66" i="5" s="1"/>
  <c r="O66" i="5"/>
  <c r="O67" i="5" s="1"/>
  <c r="N66" i="5"/>
  <c r="N67" i="5" s="1"/>
  <c r="P67" i="5" s="1"/>
  <c r="L66" i="5"/>
  <c r="K66" i="5"/>
  <c r="J66" i="5"/>
  <c r="G66" i="5"/>
  <c r="F66" i="5"/>
  <c r="F67" i="5" s="1"/>
  <c r="H67" i="5" s="1"/>
  <c r="AG65" i="5"/>
  <c r="AF65" i="5"/>
  <c r="AB65" i="5"/>
  <c r="X65" i="5"/>
  <c r="T65" i="5"/>
  <c r="P65" i="5"/>
  <c r="L65" i="5"/>
  <c r="H65" i="5"/>
  <c r="AH65" i="5" s="1"/>
  <c r="AG64" i="5"/>
  <c r="AF64" i="5"/>
  <c r="AB64" i="5"/>
  <c r="W64" i="5"/>
  <c r="V64" i="5"/>
  <c r="X64" i="5" s="1"/>
  <c r="T64" i="5"/>
  <c r="S64" i="5"/>
  <c r="R64" i="5"/>
  <c r="P64" i="5"/>
  <c r="O64" i="5"/>
  <c r="N64" i="5"/>
  <c r="K64" i="5"/>
  <c r="J64" i="5"/>
  <c r="L64" i="5" s="1"/>
  <c r="H64" i="5"/>
  <c r="G64" i="5"/>
  <c r="F64" i="5"/>
  <c r="AG63" i="5"/>
  <c r="AF63" i="5"/>
  <c r="AB63" i="5"/>
  <c r="X63" i="5"/>
  <c r="W63" i="5"/>
  <c r="V63" i="5"/>
  <c r="T63" i="5"/>
  <c r="S63" i="5"/>
  <c r="R63" i="5"/>
  <c r="O63" i="5"/>
  <c r="N63" i="5"/>
  <c r="P63" i="5" s="1"/>
  <c r="L63" i="5"/>
  <c r="K63" i="5"/>
  <c r="J63" i="5"/>
  <c r="H63" i="5"/>
  <c r="G63" i="5"/>
  <c r="F63" i="5"/>
  <c r="AG62" i="5"/>
  <c r="AF62" i="5"/>
  <c r="AB62" i="5"/>
  <c r="X62" i="5"/>
  <c r="T62" i="5"/>
  <c r="P62" i="5"/>
  <c r="L62" i="5"/>
  <c r="H62" i="5"/>
  <c r="AH62" i="5" s="1"/>
  <c r="AG61" i="5"/>
  <c r="AF61" i="5"/>
  <c r="AB61" i="5"/>
  <c r="S61" i="5"/>
  <c r="R61" i="5"/>
  <c r="T61" i="5" s="1"/>
  <c r="O61" i="5"/>
  <c r="J61" i="5"/>
  <c r="L61" i="5" s="1"/>
  <c r="H61" i="5"/>
  <c r="G61" i="5"/>
  <c r="F61" i="5"/>
  <c r="AG60" i="5"/>
  <c r="AF60" i="5"/>
  <c r="AB60" i="5"/>
  <c r="W60" i="5"/>
  <c r="W61" i="5" s="1"/>
  <c r="V60" i="5"/>
  <c r="V61" i="5" s="1"/>
  <c r="X61" i="5" s="1"/>
  <c r="S60" i="5"/>
  <c r="R60" i="5"/>
  <c r="T60" i="5" s="1"/>
  <c r="O60" i="5"/>
  <c r="N60" i="5"/>
  <c r="N61" i="5" s="1"/>
  <c r="P61" i="5" s="1"/>
  <c r="L60" i="5"/>
  <c r="K60" i="5"/>
  <c r="K61" i="5" s="1"/>
  <c r="J60" i="5"/>
  <c r="H60" i="5"/>
  <c r="G60" i="5"/>
  <c r="F60" i="5"/>
  <c r="AG59" i="5"/>
  <c r="AF59" i="5"/>
  <c r="AB59" i="5"/>
  <c r="X59" i="5"/>
  <c r="T59" i="5"/>
  <c r="P59" i="5"/>
  <c r="L59" i="5"/>
  <c r="H59" i="5"/>
  <c r="AH59" i="5" s="1"/>
  <c r="AG58" i="5"/>
  <c r="AF58" i="5"/>
  <c r="AB58" i="5"/>
  <c r="X58" i="5"/>
  <c r="W58" i="5"/>
  <c r="V58" i="5"/>
  <c r="S58" i="5"/>
  <c r="R58" i="5"/>
  <c r="T58" i="5" s="1"/>
  <c r="P58" i="5"/>
  <c r="O58" i="5"/>
  <c r="N58" i="5"/>
  <c r="L58" i="5"/>
  <c r="K58" i="5"/>
  <c r="J58" i="5"/>
  <c r="G58" i="5"/>
  <c r="F58" i="5"/>
  <c r="H58" i="5" s="1"/>
  <c r="AG57" i="5"/>
  <c r="AF57" i="5"/>
  <c r="AB57" i="5"/>
  <c r="X57" i="5"/>
  <c r="T57" i="5"/>
  <c r="P57" i="5"/>
  <c r="L57" i="5"/>
  <c r="H57" i="5"/>
  <c r="AG56" i="5"/>
  <c r="AF56" i="5"/>
  <c r="AB56" i="5"/>
  <c r="V56" i="5"/>
  <c r="X56" i="5" s="1"/>
  <c r="K56" i="5"/>
  <c r="AG55" i="5"/>
  <c r="AF55" i="5"/>
  <c r="AB55" i="5"/>
  <c r="V55" i="5"/>
  <c r="X55" i="5" s="1"/>
  <c r="R55" i="5"/>
  <c r="R56" i="5" s="1"/>
  <c r="T56" i="5" s="1"/>
  <c r="O55" i="5"/>
  <c r="O56" i="5" s="1"/>
  <c r="K55" i="5"/>
  <c r="G55" i="5"/>
  <c r="G56" i="5" s="1"/>
  <c r="F55" i="5"/>
  <c r="F56" i="5" s="1"/>
  <c r="H56" i="5" s="1"/>
  <c r="AG54" i="5"/>
  <c r="AF54" i="5"/>
  <c r="AB54" i="5"/>
  <c r="V54" i="5"/>
  <c r="X54" i="5" s="1"/>
  <c r="T54" i="5"/>
  <c r="S54" i="5"/>
  <c r="R54" i="5"/>
  <c r="K54" i="5"/>
  <c r="J54" i="5"/>
  <c r="L54" i="5" s="1"/>
  <c r="H54" i="5"/>
  <c r="G54" i="5"/>
  <c r="F54" i="5"/>
  <c r="AG53" i="5"/>
  <c r="AF53" i="5"/>
  <c r="AB53" i="5"/>
  <c r="X53" i="5"/>
  <c r="W53" i="5"/>
  <c r="W54" i="5" s="1"/>
  <c r="V53" i="5"/>
  <c r="T53" i="5"/>
  <c r="S53" i="5"/>
  <c r="S55" i="5" s="1"/>
  <c r="S56" i="5" s="1"/>
  <c r="R53" i="5"/>
  <c r="O53" i="5"/>
  <c r="O54" i="5" s="1"/>
  <c r="N53" i="5"/>
  <c r="N54" i="5" s="1"/>
  <c r="P54" i="5" s="1"/>
  <c r="L53" i="5"/>
  <c r="K53" i="5"/>
  <c r="J53" i="5"/>
  <c r="J55" i="5" s="1"/>
  <c r="H53" i="5"/>
  <c r="G53" i="5"/>
  <c r="F53" i="5"/>
  <c r="AG52" i="5"/>
  <c r="AF52" i="5"/>
  <c r="AB52" i="5"/>
  <c r="X52" i="5"/>
  <c r="T52" i="5"/>
  <c r="P52" i="5"/>
  <c r="L52" i="5"/>
  <c r="H52" i="5"/>
  <c r="AH52" i="5" s="1"/>
  <c r="AG46" i="5"/>
  <c r="AF46" i="5"/>
  <c r="AB46" i="5"/>
  <c r="X46" i="5"/>
  <c r="T46" i="5"/>
  <c r="H46" i="5"/>
  <c r="AG45" i="5"/>
  <c r="AF45" i="5"/>
  <c r="AB45" i="5"/>
  <c r="X45" i="5"/>
  <c r="T45" i="5"/>
  <c r="H45" i="5"/>
  <c r="AG44" i="5"/>
  <c r="AF44" i="5"/>
  <c r="AB44" i="5"/>
  <c r="X44" i="5"/>
  <c r="T44" i="5"/>
  <c r="J44" i="5"/>
  <c r="L44" i="5" s="1"/>
  <c r="H44" i="5"/>
  <c r="AG43" i="5"/>
  <c r="AF43" i="5"/>
  <c r="AB43" i="5"/>
  <c r="X43" i="5"/>
  <c r="T43" i="5"/>
  <c r="O43" i="5"/>
  <c r="O44" i="5" s="1"/>
  <c r="O45" i="5" s="1"/>
  <c r="O46" i="5" s="1"/>
  <c r="N43" i="5"/>
  <c r="N44" i="5" s="1"/>
  <c r="K43" i="5"/>
  <c r="K44" i="5" s="1"/>
  <c r="K45" i="5" s="1"/>
  <c r="K46" i="5" s="1"/>
  <c r="J43" i="5"/>
  <c r="L43" i="5" s="1"/>
  <c r="H43" i="5"/>
  <c r="AG42" i="5"/>
  <c r="AF42" i="5"/>
  <c r="AB42" i="5"/>
  <c r="X42" i="5"/>
  <c r="T42" i="5"/>
  <c r="P42" i="5"/>
  <c r="L42" i="5"/>
  <c r="H42" i="5"/>
  <c r="AG41" i="5"/>
  <c r="AF41" i="5"/>
  <c r="AB41" i="5"/>
  <c r="X41" i="5"/>
  <c r="T41" i="5"/>
  <c r="P41" i="5"/>
  <c r="L41" i="5"/>
  <c r="G41" i="5"/>
  <c r="F41" i="5"/>
  <c r="H41" i="5" s="1"/>
  <c r="AH41" i="5" s="1"/>
  <c r="AG40" i="5"/>
  <c r="AF40" i="5"/>
  <c r="AB40" i="5"/>
  <c r="X40" i="5"/>
  <c r="T40" i="5"/>
  <c r="P40" i="5"/>
  <c r="L40" i="5"/>
  <c r="H40" i="5"/>
  <c r="AH40" i="5" s="1"/>
  <c r="AG39" i="5"/>
  <c r="AF39" i="5"/>
  <c r="AB39" i="5"/>
  <c r="X39" i="5"/>
  <c r="T39" i="5"/>
  <c r="P39" i="5"/>
  <c r="L39" i="5"/>
  <c r="H39" i="5"/>
  <c r="AH39" i="5" s="1"/>
  <c r="AG33" i="5"/>
  <c r="AF33" i="5"/>
  <c r="AE33" i="5"/>
  <c r="AD33" i="5"/>
  <c r="AA33" i="5"/>
  <c r="Z33" i="5"/>
  <c r="AB33" i="5" s="1"/>
  <c r="S33" i="5"/>
  <c r="R33" i="5"/>
  <c r="T33" i="5" s="1"/>
  <c r="AH33" i="5" s="1"/>
  <c r="AH32" i="5"/>
  <c r="AG32" i="5"/>
  <c r="AF32" i="5"/>
  <c r="AB32" i="5"/>
  <c r="T32" i="5"/>
  <c r="AG31" i="5"/>
  <c r="AF31" i="5"/>
  <c r="AB31" i="5"/>
  <c r="O31" i="5"/>
  <c r="N31" i="5"/>
  <c r="P31" i="5" s="1"/>
  <c r="L31" i="5"/>
  <c r="K31" i="5"/>
  <c r="J31" i="5"/>
  <c r="AH30" i="5"/>
  <c r="AG30" i="5"/>
  <c r="AG34" i="5" s="1"/>
  <c r="AF30" i="5"/>
  <c r="AB30" i="5"/>
  <c r="P30" i="5"/>
  <c r="L30" i="5"/>
  <c r="AG29" i="5"/>
  <c r="AF29" i="5"/>
  <c r="AE29" i="5"/>
  <c r="AD29" i="5"/>
  <c r="AB29" i="5"/>
  <c r="G29" i="5"/>
  <c r="F29" i="5"/>
  <c r="H29" i="5" s="1"/>
  <c r="AG28" i="5"/>
  <c r="AF28" i="5"/>
  <c r="AE28" i="5"/>
  <c r="AD28" i="5"/>
  <c r="AB28" i="5"/>
  <c r="X28" i="5"/>
  <c r="W28" i="5"/>
  <c r="W29" i="5" s="1"/>
  <c r="V28" i="5"/>
  <c r="V29" i="5" s="1"/>
  <c r="X29" i="5" s="1"/>
  <c r="G28" i="5"/>
  <c r="F28" i="5"/>
  <c r="H28" i="5" s="1"/>
  <c r="AH28" i="5" s="1"/>
  <c r="AG27" i="5"/>
  <c r="AF27" i="5"/>
  <c r="AB27" i="5"/>
  <c r="X27" i="5"/>
  <c r="H27" i="5"/>
  <c r="AH27" i="5" s="1"/>
  <c r="AG21" i="5"/>
  <c r="AF21" i="5"/>
  <c r="AB21" i="5"/>
  <c r="X21" i="5"/>
  <c r="T21" i="5"/>
  <c r="P21" i="5"/>
  <c r="L21" i="5"/>
  <c r="H21" i="5"/>
  <c r="AH21" i="5" s="1"/>
  <c r="AG20" i="5"/>
  <c r="AF20" i="5"/>
  <c r="AB20" i="5"/>
  <c r="X20" i="5"/>
  <c r="T20" i="5"/>
  <c r="P20" i="5"/>
  <c r="L20" i="5"/>
  <c r="H20" i="5"/>
  <c r="AH20" i="5" s="1"/>
  <c r="AG19" i="5"/>
  <c r="AF19" i="5"/>
  <c r="AB19" i="5"/>
  <c r="X19" i="5"/>
  <c r="T19" i="5"/>
  <c r="P19" i="5"/>
  <c r="L19" i="5"/>
  <c r="H19" i="5"/>
  <c r="AH19" i="5" s="1"/>
  <c r="AG18" i="5"/>
  <c r="AF18" i="5"/>
  <c r="AB18" i="5"/>
  <c r="X18" i="5"/>
  <c r="T18" i="5"/>
  <c r="P18" i="5"/>
  <c r="L18" i="5"/>
  <c r="H18" i="5"/>
  <c r="AH18" i="5" s="1"/>
  <c r="AG17" i="5"/>
  <c r="AF17" i="5"/>
  <c r="AB17" i="5"/>
  <c r="X17" i="5"/>
  <c r="T17" i="5"/>
  <c r="P17" i="5"/>
  <c r="L17" i="5"/>
  <c r="H17" i="5"/>
  <c r="AH17" i="5" s="1"/>
  <c r="AG16" i="5"/>
  <c r="AF16" i="5"/>
  <c r="AB16" i="5"/>
  <c r="W16" i="5"/>
  <c r="V16" i="5"/>
  <c r="X16" i="5" s="1"/>
  <c r="S16" i="5"/>
  <c r="R16" i="5"/>
  <c r="T16" i="5" s="1"/>
  <c r="P16" i="5"/>
  <c r="O16" i="5"/>
  <c r="N16" i="5"/>
  <c r="L16" i="5"/>
  <c r="K16" i="5"/>
  <c r="J16" i="5"/>
  <c r="G16" i="5"/>
  <c r="F16" i="5"/>
  <c r="H16" i="5" s="1"/>
  <c r="AG15" i="5"/>
  <c r="AF15" i="5"/>
  <c r="AB15" i="5"/>
  <c r="X15" i="5"/>
  <c r="T15" i="5"/>
  <c r="P15" i="5"/>
  <c r="L15" i="5"/>
  <c r="H15" i="5"/>
  <c r="AH15" i="5" s="1"/>
  <c r="AG14" i="5"/>
  <c r="AF14" i="5"/>
  <c r="X14" i="5"/>
  <c r="V14" i="5"/>
  <c r="S14" i="5"/>
  <c r="N14" i="5"/>
  <c r="P14" i="5" s="1"/>
  <c r="K14" i="5"/>
  <c r="AG13" i="5"/>
  <c r="AF13" i="5"/>
  <c r="AA13" i="5"/>
  <c r="AA14" i="5" s="1"/>
  <c r="Z13" i="5"/>
  <c r="AB13" i="5" s="1"/>
  <c r="W13" i="5"/>
  <c r="W14" i="5" s="1"/>
  <c r="V13" i="5"/>
  <c r="X13" i="5" s="1"/>
  <c r="T13" i="5"/>
  <c r="S13" i="5"/>
  <c r="R13" i="5"/>
  <c r="R14" i="5" s="1"/>
  <c r="T14" i="5" s="1"/>
  <c r="P13" i="5"/>
  <c r="O13" i="5"/>
  <c r="O14" i="5" s="1"/>
  <c r="N13" i="5"/>
  <c r="K13" i="5"/>
  <c r="J13" i="5"/>
  <c r="J14" i="5" s="1"/>
  <c r="L14" i="5" s="1"/>
  <c r="G13" i="5"/>
  <c r="G14" i="5" s="1"/>
  <c r="F13" i="5"/>
  <c r="H13" i="5" s="1"/>
  <c r="AG12" i="5"/>
  <c r="AF12" i="5"/>
  <c r="AB12" i="5"/>
  <c r="X12" i="5"/>
  <c r="T12" i="5"/>
  <c r="P12" i="5"/>
  <c r="L12" i="5"/>
  <c r="H12" i="5"/>
  <c r="AG75" i="4"/>
  <c r="AF75" i="4"/>
  <c r="AB75" i="4"/>
  <c r="X75" i="4"/>
  <c r="T75" i="4"/>
  <c r="P75" i="4"/>
  <c r="L75" i="4"/>
  <c r="H75" i="4"/>
  <c r="AH75" i="4" s="1"/>
  <c r="AG71" i="4"/>
  <c r="AF71" i="4"/>
  <c r="AB71" i="4"/>
  <c r="X71" i="4"/>
  <c r="W71" i="4"/>
  <c r="V71" i="4"/>
  <c r="S71" i="4"/>
  <c r="R71" i="4"/>
  <c r="T71" i="4" s="1"/>
  <c r="P71" i="4"/>
  <c r="O71" i="4"/>
  <c r="N71" i="4"/>
  <c r="L71" i="4"/>
  <c r="K71" i="4"/>
  <c r="J71" i="4"/>
  <c r="G71" i="4"/>
  <c r="F71" i="4"/>
  <c r="H71" i="4" s="1"/>
  <c r="AG70" i="4"/>
  <c r="AF70" i="4"/>
  <c r="AB70" i="4"/>
  <c r="X70" i="4"/>
  <c r="T70" i="4"/>
  <c r="AH70" i="4" s="1"/>
  <c r="P70" i="4"/>
  <c r="L70" i="4"/>
  <c r="H70" i="4"/>
  <c r="AG69" i="4"/>
  <c r="AF69" i="4"/>
  <c r="AB69" i="4"/>
  <c r="W69" i="4"/>
  <c r="V69" i="4"/>
  <c r="X69" i="4" s="1"/>
  <c r="T69" i="4"/>
  <c r="S69" i="4"/>
  <c r="R69" i="4"/>
  <c r="O69" i="4"/>
  <c r="N69" i="4"/>
  <c r="P69" i="4" s="1"/>
  <c r="K69" i="4"/>
  <c r="J69" i="4"/>
  <c r="L69" i="4" s="1"/>
  <c r="H69" i="4"/>
  <c r="G69" i="4"/>
  <c r="F69" i="4"/>
  <c r="AG68" i="4"/>
  <c r="AF68" i="4"/>
  <c r="AB68" i="4"/>
  <c r="X68" i="4"/>
  <c r="T68" i="4"/>
  <c r="P68" i="4"/>
  <c r="L68" i="4"/>
  <c r="H68" i="4"/>
  <c r="AH68" i="4" s="1"/>
  <c r="AG67" i="4"/>
  <c r="AF67" i="4"/>
  <c r="AB67" i="4"/>
  <c r="W67" i="4"/>
  <c r="N67" i="4"/>
  <c r="P67" i="4" s="1"/>
  <c r="K67" i="4"/>
  <c r="J67" i="4"/>
  <c r="L67" i="4" s="1"/>
  <c r="G67" i="4"/>
  <c r="AG66" i="4"/>
  <c r="AF66" i="4"/>
  <c r="AB66" i="4"/>
  <c r="W66" i="4"/>
  <c r="V66" i="4"/>
  <c r="X66" i="4" s="1"/>
  <c r="S66" i="4"/>
  <c r="S67" i="4" s="1"/>
  <c r="R66" i="4"/>
  <c r="T66" i="4" s="1"/>
  <c r="P66" i="4"/>
  <c r="O66" i="4"/>
  <c r="O67" i="4" s="1"/>
  <c r="N66" i="4"/>
  <c r="K66" i="4"/>
  <c r="J66" i="4"/>
  <c r="L66" i="4" s="1"/>
  <c r="G66" i="4"/>
  <c r="F66" i="4"/>
  <c r="H66" i="4" s="1"/>
  <c r="AH65" i="4"/>
  <c r="AG65" i="4"/>
  <c r="AF65" i="4"/>
  <c r="AB65" i="4"/>
  <c r="X65" i="4"/>
  <c r="T65" i="4"/>
  <c r="P65" i="4"/>
  <c r="L65" i="4"/>
  <c r="H65" i="4"/>
  <c r="AG64" i="4"/>
  <c r="AF64" i="4"/>
  <c r="AB64" i="4"/>
  <c r="W64" i="4"/>
  <c r="V64" i="4"/>
  <c r="X64" i="4" s="1"/>
  <c r="S64" i="4"/>
  <c r="R64" i="4"/>
  <c r="T64" i="4" s="1"/>
  <c r="P64" i="4"/>
  <c r="O64" i="4"/>
  <c r="N64" i="4"/>
  <c r="K64" i="4"/>
  <c r="J64" i="4"/>
  <c r="L64" i="4" s="1"/>
  <c r="G64" i="4"/>
  <c r="F64" i="4"/>
  <c r="H64" i="4" s="1"/>
  <c r="AH64" i="4" s="1"/>
  <c r="AG63" i="4"/>
  <c r="AF63" i="4"/>
  <c r="AB63" i="4"/>
  <c r="W63" i="4"/>
  <c r="V63" i="4"/>
  <c r="X63" i="4" s="1"/>
  <c r="S63" i="4"/>
  <c r="R63" i="4"/>
  <c r="T63" i="4" s="1"/>
  <c r="O63" i="4"/>
  <c r="N63" i="4"/>
  <c r="P63" i="4" s="1"/>
  <c r="L63" i="4"/>
  <c r="K63" i="4"/>
  <c r="J63" i="4"/>
  <c r="G63" i="4"/>
  <c r="F63" i="4"/>
  <c r="H63" i="4" s="1"/>
  <c r="AG62" i="4"/>
  <c r="AF62" i="4"/>
  <c r="AB62" i="4"/>
  <c r="AH62" i="4" s="1"/>
  <c r="X62" i="4"/>
  <c r="T62" i="4"/>
  <c r="P62" i="4"/>
  <c r="L62" i="4"/>
  <c r="H62" i="4"/>
  <c r="AG61" i="4"/>
  <c r="AF61" i="4"/>
  <c r="AB61" i="4"/>
  <c r="S61" i="4"/>
  <c r="R61" i="4"/>
  <c r="T61" i="4" s="1"/>
  <c r="O61" i="4"/>
  <c r="K61" i="4"/>
  <c r="F61" i="4"/>
  <c r="H61" i="4" s="1"/>
  <c r="AG60" i="4"/>
  <c r="AF60" i="4"/>
  <c r="AB60" i="4"/>
  <c r="X60" i="4"/>
  <c r="W60" i="4"/>
  <c r="W61" i="4" s="1"/>
  <c r="V60" i="4"/>
  <c r="V61" i="4" s="1"/>
  <c r="X61" i="4" s="1"/>
  <c r="S60" i="4"/>
  <c r="R60" i="4"/>
  <c r="T60" i="4" s="1"/>
  <c r="O60" i="4"/>
  <c r="N60" i="4"/>
  <c r="N61" i="4" s="1"/>
  <c r="P61" i="4" s="1"/>
  <c r="K60" i="4"/>
  <c r="J60" i="4"/>
  <c r="L60" i="4" s="1"/>
  <c r="H60" i="4"/>
  <c r="G60" i="4"/>
  <c r="G61" i="4" s="1"/>
  <c r="F60" i="4"/>
  <c r="AG59" i="4"/>
  <c r="AF59" i="4"/>
  <c r="AB59" i="4"/>
  <c r="X59" i="4"/>
  <c r="T59" i="4"/>
  <c r="P59" i="4"/>
  <c r="L59" i="4"/>
  <c r="AH59" i="4" s="1"/>
  <c r="H59" i="4"/>
  <c r="AG58" i="4"/>
  <c r="AF58" i="4"/>
  <c r="AB58" i="4"/>
  <c r="W58" i="4"/>
  <c r="V58" i="4"/>
  <c r="X58" i="4" s="1"/>
  <c r="T58" i="4"/>
  <c r="S58" i="4"/>
  <c r="R58" i="4"/>
  <c r="O58" i="4"/>
  <c r="N58" i="4"/>
  <c r="P58" i="4" s="1"/>
  <c r="K58" i="4"/>
  <c r="J58" i="4"/>
  <c r="L58" i="4" s="1"/>
  <c r="H58" i="4"/>
  <c r="G58" i="4"/>
  <c r="F58" i="4"/>
  <c r="AG57" i="4"/>
  <c r="AF57" i="4"/>
  <c r="AB57" i="4"/>
  <c r="X57" i="4"/>
  <c r="T57" i="4"/>
  <c r="P57" i="4"/>
  <c r="L57" i="4"/>
  <c r="H57" i="4"/>
  <c r="AH57" i="4" s="1"/>
  <c r="AG56" i="4"/>
  <c r="AF56" i="4"/>
  <c r="AB56" i="4"/>
  <c r="W56" i="4"/>
  <c r="V56" i="4"/>
  <c r="X56" i="4" s="1"/>
  <c r="S56" i="4"/>
  <c r="R56" i="4"/>
  <c r="T56" i="4" s="1"/>
  <c r="K56" i="4"/>
  <c r="J56" i="4"/>
  <c r="L56" i="4" s="1"/>
  <c r="F56" i="4"/>
  <c r="H56" i="4" s="1"/>
  <c r="AG55" i="4"/>
  <c r="AF55" i="4"/>
  <c r="AB55" i="4"/>
  <c r="W55" i="4"/>
  <c r="V55" i="4"/>
  <c r="X55" i="4" s="1"/>
  <c r="S55" i="4"/>
  <c r="R55" i="4"/>
  <c r="T55" i="4" s="1"/>
  <c r="K55" i="4"/>
  <c r="J55" i="4"/>
  <c r="L55" i="4" s="1"/>
  <c r="G55" i="4"/>
  <c r="G56" i="4" s="1"/>
  <c r="F55" i="4"/>
  <c r="H55" i="4" s="1"/>
  <c r="AG54" i="4"/>
  <c r="AF54" i="4"/>
  <c r="AB54" i="4"/>
  <c r="W54" i="4"/>
  <c r="V54" i="4"/>
  <c r="X54" i="4" s="1"/>
  <c r="S54" i="4"/>
  <c r="O54" i="4"/>
  <c r="J54" i="4"/>
  <c r="L54" i="4" s="1"/>
  <c r="G54" i="4"/>
  <c r="F54" i="4"/>
  <c r="H54" i="4" s="1"/>
  <c r="AG53" i="4"/>
  <c r="AF53" i="4"/>
  <c r="AB53" i="4"/>
  <c r="W53" i="4"/>
  <c r="V53" i="4"/>
  <c r="X53" i="4" s="1"/>
  <c r="S53" i="4"/>
  <c r="R53" i="4"/>
  <c r="T53" i="4" s="1"/>
  <c r="O53" i="4"/>
  <c r="O55" i="4" s="1"/>
  <c r="O56" i="4" s="1"/>
  <c r="N53" i="4"/>
  <c r="N55" i="4" s="1"/>
  <c r="L53" i="4"/>
  <c r="K53" i="4"/>
  <c r="K54" i="4" s="1"/>
  <c r="J53" i="4"/>
  <c r="G53" i="4"/>
  <c r="F53" i="4"/>
  <c r="H53" i="4" s="1"/>
  <c r="AG52" i="4"/>
  <c r="AG72" i="4" s="1"/>
  <c r="AF52" i="4"/>
  <c r="AB52" i="4"/>
  <c r="AH52" i="4" s="1"/>
  <c r="X52" i="4"/>
  <c r="T52" i="4"/>
  <c r="P52" i="4"/>
  <c r="L52" i="4"/>
  <c r="H52" i="4"/>
  <c r="AG46" i="4"/>
  <c r="AF46" i="4"/>
  <c r="AB46" i="4"/>
  <c r="X46" i="4"/>
  <c r="T46" i="4"/>
  <c r="H46" i="4"/>
  <c r="AG45" i="4"/>
  <c r="AF45" i="4"/>
  <c r="AB45" i="4"/>
  <c r="X45" i="4"/>
  <c r="T45" i="4"/>
  <c r="O45" i="4"/>
  <c r="O46" i="4" s="1"/>
  <c r="H45" i="4"/>
  <c r="AG44" i="4"/>
  <c r="AF44" i="4"/>
  <c r="AB44" i="4"/>
  <c r="X44" i="4"/>
  <c r="T44" i="4"/>
  <c r="O44" i="4"/>
  <c r="H44" i="4"/>
  <c r="AG43" i="4"/>
  <c r="AF43" i="4"/>
  <c r="AB43" i="4"/>
  <c r="X43" i="4"/>
  <c r="T43" i="4"/>
  <c r="O43" i="4"/>
  <c r="N43" i="4"/>
  <c r="N44" i="4" s="1"/>
  <c r="K43" i="4"/>
  <c r="K44" i="4" s="1"/>
  <c r="K45" i="4" s="1"/>
  <c r="K46" i="4" s="1"/>
  <c r="J43" i="4"/>
  <c r="J44" i="4" s="1"/>
  <c r="H43" i="4"/>
  <c r="AH42" i="4"/>
  <c r="AG42" i="4"/>
  <c r="AF42" i="4"/>
  <c r="AB42" i="4"/>
  <c r="X42" i="4"/>
  <c r="T42" i="4"/>
  <c r="P42" i="4"/>
  <c r="L42" i="4"/>
  <c r="H42" i="4"/>
  <c r="AG41" i="4"/>
  <c r="AF41" i="4"/>
  <c r="AB41" i="4"/>
  <c r="X41" i="4"/>
  <c r="T41" i="4"/>
  <c r="P41" i="4"/>
  <c r="L41" i="4"/>
  <c r="G41" i="4"/>
  <c r="F41" i="4"/>
  <c r="H41" i="4" s="1"/>
  <c r="AH41" i="4" s="1"/>
  <c r="AH40" i="4"/>
  <c r="AG40" i="4"/>
  <c r="AF40" i="4"/>
  <c r="AB40" i="4"/>
  <c r="X40" i="4"/>
  <c r="T40" i="4"/>
  <c r="P40" i="4"/>
  <c r="L40" i="4"/>
  <c r="H40" i="4"/>
  <c r="AH39" i="4"/>
  <c r="AG39" i="4"/>
  <c r="AG47" i="4" s="1"/>
  <c r="AF39" i="4"/>
  <c r="AB39" i="4"/>
  <c r="X39" i="4"/>
  <c r="T39" i="4"/>
  <c r="P39" i="4"/>
  <c r="L39" i="4"/>
  <c r="H39" i="4"/>
  <c r="AG33" i="4"/>
  <c r="AE33" i="4"/>
  <c r="AD33" i="4"/>
  <c r="AF33" i="4" s="1"/>
  <c r="AA33" i="4"/>
  <c r="Z33" i="4"/>
  <c r="AB33" i="4" s="1"/>
  <c r="S33" i="4"/>
  <c r="R33" i="4"/>
  <c r="T33" i="4" s="1"/>
  <c r="AG32" i="4"/>
  <c r="AF32" i="4"/>
  <c r="AB32" i="4"/>
  <c r="T32" i="4"/>
  <c r="AH32" i="4" s="1"/>
  <c r="AG31" i="4"/>
  <c r="AF31" i="4"/>
  <c r="AB31" i="4"/>
  <c r="P31" i="4"/>
  <c r="O31" i="4"/>
  <c r="N31" i="4"/>
  <c r="K31" i="4"/>
  <c r="J31" i="4"/>
  <c r="L31" i="4" s="1"/>
  <c r="AH31" i="4" s="1"/>
  <c r="AG30" i="4"/>
  <c r="AF30" i="4"/>
  <c r="AB30" i="4"/>
  <c r="P30" i="4"/>
  <c r="AH30" i="4" s="1"/>
  <c r="L30" i="4"/>
  <c r="AG29" i="4"/>
  <c r="AB29" i="4"/>
  <c r="W29" i="4"/>
  <c r="V29" i="4"/>
  <c r="X29" i="4" s="1"/>
  <c r="AG28" i="4"/>
  <c r="AE28" i="4"/>
  <c r="AE29" i="4" s="1"/>
  <c r="AD28" i="4"/>
  <c r="AD29" i="4" s="1"/>
  <c r="AF29" i="4" s="1"/>
  <c r="AB28" i="4"/>
  <c r="X28" i="4"/>
  <c r="W28" i="4"/>
  <c r="V28" i="4"/>
  <c r="G28" i="4"/>
  <c r="G29" i="4" s="1"/>
  <c r="F28" i="4"/>
  <c r="F29" i="4" s="1"/>
  <c r="H29" i="4" s="1"/>
  <c r="AG27" i="4"/>
  <c r="AF27" i="4"/>
  <c r="AB27" i="4"/>
  <c r="X27" i="4"/>
  <c r="H27" i="4"/>
  <c r="AG21" i="4"/>
  <c r="AF21" i="4"/>
  <c r="AB21" i="4"/>
  <c r="X21" i="4"/>
  <c r="T21" i="4"/>
  <c r="P21" i="4"/>
  <c r="L21" i="4"/>
  <c r="AH21" i="4" s="1"/>
  <c r="H21" i="4"/>
  <c r="AG20" i="4"/>
  <c r="AF20" i="4"/>
  <c r="AB20" i="4"/>
  <c r="X20" i="4"/>
  <c r="T20" i="4"/>
  <c r="P20" i="4"/>
  <c r="L20" i="4"/>
  <c r="H20" i="4"/>
  <c r="AH20" i="4" s="1"/>
  <c r="AG19" i="4"/>
  <c r="AF19" i="4"/>
  <c r="AB19" i="4"/>
  <c r="X19" i="4"/>
  <c r="T19" i="4"/>
  <c r="P19" i="4"/>
  <c r="L19" i="4"/>
  <c r="H19" i="4"/>
  <c r="AH19" i="4" s="1"/>
  <c r="AG18" i="4"/>
  <c r="AF18" i="4"/>
  <c r="AB18" i="4"/>
  <c r="X18" i="4"/>
  <c r="T18" i="4"/>
  <c r="P18" i="4"/>
  <c r="L18" i="4"/>
  <c r="H18" i="4"/>
  <c r="AH18" i="4" s="1"/>
  <c r="AH17" i="4"/>
  <c r="AG17" i="4"/>
  <c r="AF17" i="4"/>
  <c r="AB17" i="4"/>
  <c r="X17" i="4"/>
  <c r="T17" i="4"/>
  <c r="P17" i="4"/>
  <c r="L17" i="4"/>
  <c r="H17" i="4"/>
  <c r="AG16" i="4"/>
  <c r="AF16" i="4"/>
  <c r="AB16" i="4"/>
  <c r="W16" i="4"/>
  <c r="V16" i="4"/>
  <c r="X16" i="4" s="1"/>
  <c r="S16" i="4"/>
  <c r="R16" i="4"/>
  <c r="T16" i="4" s="1"/>
  <c r="P16" i="4"/>
  <c r="O16" i="4"/>
  <c r="N16" i="4"/>
  <c r="K16" i="4"/>
  <c r="J16" i="4"/>
  <c r="L16" i="4" s="1"/>
  <c r="G16" i="4"/>
  <c r="F16" i="4"/>
  <c r="H16" i="4" s="1"/>
  <c r="AH16" i="4" s="1"/>
  <c r="AG15" i="4"/>
  <c r="AF15" i="4"/>
  <c r="AH15" i="4" s="1"/>
  <c r="AB15" i="4"/>
  <c r="X15" i="4"/>
  <c r="T15" i="4"/>
  <c r="P15" i="4"/>
  <c r="L15" i="4"/>
  <c r="H15" i="4"/>
  <c r="AG14" i="4"/>
  <c r="AF14" i="4"/>
  <c r="AA14" i="4"/>
  <c r="P14" i="4"/>
  <c r="O14" i="4"/>
  <c r="N14" i="4"/>
  <c r="AG13" i="4"/>
  <c r="AF13" i="4"/>
  <c r="AB13" i="4"/>
  <c r="AA13" i="4"/>
  <c r="Z13" i="4"/>
  <c r="Z14" i="4" s="1"/>
  <c r="AB14" i="4" s="1"/>
  <c r="W13" i="4"/>
  <c r="W14" i="4" s="1"/>
  <c r="V13" i="4"/>
  <c r="V14" i="4" s="1"/>
  <c r="X14" i="4" s="1"/>
  <c r="S13" i="4"/>
  <c r="S14" i="4" s="1"/>
  <c r="R13" i="4"/>
  <c r="T13" i="4" s="1"/>
  <c r="P13" i="4"/>
  <c r="O13" i="4"/>
  <c r="N13" i="4"/>
  <c r="K13" i="4"/>
  <c r="K14" i="4" s="1"/>
  <c r="J13" i="4"/>
  <c r="L13" i="4" s="1"/>
  <c r="G13" i="4"/>
  <c r="G14" i="4" s="1"/>
  <c r="F13" i="4"/>
  <c r="H13" i="4" s="1"/>
  <c r="AH12" i="4"/>
  <c r="AG12" i="4"/>
  <c r="AF12" i="4"/>
  <c r="AB12" i="4"/>
  <c r="X12" i="4"/>
  <c r="T12" i="4"/>
  <c r="P12" i="4"/>
  <c r="L12" i="4"/>
  <c r="H12" i="4"/>
  <c r="H12" i="3"/>
  <c r="L12" i="3"/>
  <c r="P12" i="3"/>
  <c r="T12" i="3"/>
  <c r="AH12" i="3" s="1"/>
  <c r="X12" i="3"/>
  <c r="AB12" i="3"/>
  <c r="AF12" i="3"/>
  <c r="AG12" i="3"/>
  <c r="F13" i="3"/>
  <c r="F14" i="3" s="1"/>
  <c r="H14" i="3" s="1"/>
  <c r="G13" i="3"/>
  <c r="G14" i="3" s="1"/>
  <c r="J13" i="3"/>
  <c r="K13" i="3"/>
  <c r="L13" i="3"/>
  <c r="N13" i="3"/>
  <c r="P13" i="3" s="1"/>
  <c r="O13" i="3"/>
  <c r="O14" i="3" s="1"/>
  <c r="R13" i="3"/>
  <c r="T13" i="3" s="1"/>
  <c r="S13" i="3"/>
  <c r="S14" i="3" s="1"/>
  <c r="V13" i="3"/>
  <c r="V14" i="3" s="1"/>
  <c r="X14" i="3" s="1"/>
  <c r="W13" i="3"/>
  <c r="X13" i="3"/>
  <c r="Z13" i="3"/>
  <c r="AA13" i="3"/>
  <c r="AB13" i="3"/>
  <c r="AF13" i="3"/>
  <c r="AG13" i="3"/>
  <c r="J14" i="3"/>
  <c r="K14" i="3"/>
  <c r="L14" i="3"/>
  <c r="N14" i="3"/>
  <c r="P14" i="3" s="1"/>
  <c r="R14" i="3"/>
  <c r="T14" i="3" s="1"/>
  <c r="W14" i="3"/>
  <c r="Z14" i="3"/>
  <c r="AB14" i="3" s="1"/>
  <c r="AA14" i="3"/>
  <c r="AF14" i="3"/>
  <c r="AG14" i="3"/>
  <c r="AG22" i="3" s="1"/>
  <c r="H15" i="3"/>
  <c r="L15" i="3"/>
  <c r="P15" i="3"/>
  <c r="T15" i="3"/>
  <c r="X15" i="3"/>
  <c r="AB15" i="3"/>
  <c r="AF15" i="3"/>
  <c r="AG15" i="3"/>
  <c r="AH15" i="3"/>
  <c r="F16" i="3"/>
  <c r="H16" i="3" s="1"/>
  <c r="G16" i="3"/>
  <c r="J16" i="3"/>
  <c r="K16" i="3"/>
  <c r="L16" i="3"/>
  <c r="N16" i="3"/>
  <c r="P16" i="3" s="1"/>
  <c r="O16" i="3"/>
  <c r="R16" i="3"/>
  <c r="T16" i="3" s="1"/>
  <c r="S16" i="3"/>
  <c r="V16" i="3"/>
  <c r="W16" i="3"/>
  <c r="X16" i="3"/>
  <c r="AB16" i="3"/>
  <c r="AF16" i="3"/>
  <c r="AG16" i="3"/>
  <c r="H17" i="3"/>
  <c r="AH17" i="3" s="1"/>
  <c r="L17" i="3"/>
  <c r="P17" i="3"/>
  <c r="T17" i="3"/>
  <c r="X17" i="3"/>
  <c r="AB17" i="3"/>
  <c r="AF17" i="3"/>
  <c r="AG17" i="3"/>
  <c r="H18" i="3"/>
  <c r="L18" i="3"/>
  <c r="P18" i="3"/>
  <c r="T18" i="3"/>
  <c r="X18" i="3"/>
  <c r="AB18" i="3"/>
  <c r="AF18" i="3"/>
  <c r="AG18" i="3"/>
  <c r="AH18" i="3"/>
  <c r="H19" i="3"/>
  <c r="L19" i="3"/>
  <c r="P19" i="3"/>
  <c r="AH19" i="3" s="1"/>
  <c r="T19" i="3"/>
  <c r="X19" i="3"/>
  <c r="AB19" i="3"/>
  <c r="AF19" i="3"/>
  <c r="AG19" i="3"/>
  <c r="H20" i="3"/>
  <c r="AH20" i="3" s="1"/>
  <c r="L20" i="3"/>
  <c r="P20" i="3"/>
  <c r="T20" i="3"/>
  <c r="X20" i="3"/>
  <c r="AB20" i="3"/>
  <c r="AF20" i="3"/>
  <c r="AG20" i="3"/>
  <c r="H21" i="3"/>
  <c r="AH21" i="3" s="1"/>
  <c r="L21" i="3"/>
  <c r="P21" i="3"/>
  <c r="T21" i="3"/>
  <c r="X21" i="3"/>
  <c r="AB21" i="3"/>
  <c r="AF21" i="3"/>
  <c r="AG21" i="3"/>
  <c r="H27" i="3"/>
  <c r="AH27" i="3" s="1"/>
  <c r="X27" i="3"/>
  <c r="AB27" i="3"/>
  <c r="AF27" i="3"/>
  <c r="AG27" i="3"/>
  <c r="F28" i="3"/>
  <c r="G28" i="3"/>
  <c r="H28" i="3"/>
  <c r="V28" i="3"/>
  <c r="X28" i="3" s="1"/>
  <c r="W28" i="3"/>
  <c r="W29" i="3" s="1"/>
  <c r="AB28" i="3"/>
  <c r="AD28" i="3"/>
  <c r="AF28" i="3" s="1"/>
  <c r="AE28" i="3"/>
  <c r="AE29" i="3" s="1"/>
  <c r="AG28" i="3"/>
  <c r="F29" i="3"/>
  <c r="G29" i="3"/>
  <c r="H29" i="3"/>
  <c r="AB29" i="3"/>
  <c r="AG29" i="3"/>
  <c r="AG34" i="3" s="1"/>
  <c r="L30" i="3"/>
  <c r="AH30" i="3" s="1"/>
  <c r="P30" i="3"/>
  <c r="AB30" i="3"/>
  <c r="AF30" i="3"/>
  <c r="AG30" i="3"/>
  <c r="J31" i="3"/>
  <c r="K31" i="3"/>
  <c r="L31" i="3"/>
  <c r="AH31" i="3" s="1"/>
  <c r="N31" i="3"/>
  <c r="P31" i="3" s="1"/>
  <c r="O31" i="3"/>
  <c r="AB31" i="3"/>
  <c r="AF31" i="3"/>
  <c r="AG31" i="3"/>
  <c r="T32" i="3"/>
  <c r="AB32" i="3"/>
  <c r="AF32" i="3"/>
  <c r="AG32" i="3"/>
  <c r="AH32" i="3"/>
  <c r="R33" i="3"/>
  <c r="S33" i="3"/>
  <c r="T33" i="3"/>
  <c r="AH33" i="3" s="1"/>
  <c r="Z33" i="3"/>
  <c r="AB33" i="3" s="1"/>
  <c r="AA33" i="3"/>
  <c r="AD33" i="3"/>
  <c r="AE33" i="3"/>
  <c r="AF33" i="3"/>
  <c r="AG33" i="3"/>
  <c r="H39" i="3"/>
  <c r="L39" i="3"/>
  <c r="P39" i="3"/>
  <c r="T39" i="3"/>
  <c r="X39" i="3"/>
  <c r="AH39" i="3" s="1"/>
  <c r="AB39" i="3"/>
  <c r="AF39" i="3"/>
  <c r="AG39" i="3"/>
  <c r="AG47" i="3" s="1"/>
  <c r="H40" i="3"/>
  <c r="AH40" i="3" s="1"/>
  <c r="L40" i="3"/>
  <c r="P40" i="3"/>
  <c r="T40" i="3"/>
  <c r="X40" i="3"/>
  <c r="AB40" i="3"/>
  <c r="AF40" i="3"/>
  <c r="AG40" i="3"/>
  <c r="F41" i="3"/>
  <c r="H41" i="3" s="1"/>
  <c r="AH41" i="3" s="1"/>
  <c r="G41" i="3"/>
  <c r="L41" i="3"/>
  <c r="P41" i="3"/>
  <c r="T41" i="3"/>
  <c r="X41" i="3"/>
  <c r="AB41" i="3"/>
  <c r="AF41" i="3"/>
  <c r="AG41" i="3"/>
  <c r="H42" i="3"/>
  <c r="AH42" i="3" s="1"/>
  <c r="L42" i="3"/>
  <c r="P42" i="3"/>
  <c r="T42" i="3"/>
  <c r="X42" i="3"/>
  <c r="AB42" i="3"/>
  <c r="AF42" i="3"/>
  <c r="AG42" i="3"/>
  <c r="H43" i="3"/>
  <c r="AH43" i="3" s="1"/>
  <c r="J43" i="3"/>
  <c r="L43" i="3" s="1"/>
  <c r="K43" i="3"/>
  <c r="N43" i="3"/>
  <c r="O43" i="3"/>
  <c r="P43" i="3"/>
  <c r="T43" i="3"/>
  <c r="X43" i="3"/>
  <c r="AB43" i="3"/>
  <c r="AF43" i="3"/>
  <c r="AG43" i="3"/>
  <c r="H44" i="3"/>
  <c r="K44" i="3"/>
  <c r="N44" i="3"/>
  <c r="P44" i="3" s="1"/>
  <c r="O44" i="3"/>
  <c r="T44" i="3"/>
  <c r="X44" i="3"/>
  <c r="AB44" i="3"/>
  <c r="AF44" i="3"/>
  <c r="AG44" i="3"/>
  <c r="H45" i="3"/>
  <c r="K45" i="3"/>
  <c r="O45" i="3"/>
  <c r="O46" i="3" s="1"/>
  <c r="T45" i="3"/>
  <c r="X45" i="3"/>
  <c r="AB45" i="3"/>
  <c r="AF45" i="3"/>
  <c r="AG45" i="3"/>
  <c r="H46" i="3"/>
  <c r="K46" i="3"/>
  <c r="T46" i="3"/>
  <c r="X46" i="3"/>
  <c r="AB46" i="3"/>
  <c r="AF46" i="3"/>
  <c r="AG46" i="3"/>
  <c r="H52" i="3"/>
  <c r="L52" i="3"/>
  <c r="AH52" i="3" s="1"/>
  <c r="P52" i="3"/>
  <c r="T52" i="3"/>
  <c r="X52" i="3"/>
  <c r="AB52" i="3"/>
  <c r="AF52" i="3"/>
  <c r="AG52" i="3"/>
  <c r="AG72" i="3" s="1"/>
  <c r="F53" i="3"/>
  <c r="G53" i="3"/>
  <c r="H53" i="3"/>
  <c r="J53" i="3"/>
  <c r="J55" i="3" s="1"/>
  <c r="K53" i="3"/>
  <c r="K55" i="3" s="1"/>
  <c r="K56" i="3" s="1"/>
  <c r="L53" i="3"/>
  <c r="N53" i="3"/>
  <c r="O53" i="3"/>
  <c r="O54" i="3" s="1"/>
  <c r="P53" i="3"/>
  <c r="R53" i="3"/>
  <c r="T53" i="3" s="1"/>
  <c r="AH53" i="3" s="1"/>
  <c r="S53" i="3"/>
  <c r="V53" i="3"/>
  <c r="V55" i="3" s="1"/>
  <c r="W53" i="3"/>
  <c r="W55" i="3" s="1"/>
  <c r="W56" i="3" s="1"/>
  <c r="X53" i="3"/>
  <c r="AB53" i="3"/>
  <c r="AF53" i="3"/>
  <c r="AG53" i="3"/>
  <c r="F54" i="3"/>
  <c r="H54" i="3" s="1"/>
  <c r="G54" i="3"/>
  <c r="N54" i="3"/>
  <c r="P54" i="3" s="1"/>
  <c r="R54" i="3"/>
  <c r="T54" i="3" s="1"/>
  <c r="S54" i="3"/>
  <c r="AB54" i="3"/>
  <c r="AF54" i="3"/>
  <c r="AG54" i="3"/>
  <c r="F55" i="3"/>
  <c r="H55" i="3" s="1"/>
  <c r="G55" i="3"/>
  <c r="N55" i="3"/>
  <c r="P55" i="3" s="1"/>
  <c r="O55" i="3"/>
  <c r="O56" i="3" s="1"/>
  <c r="R55" i="3"/>
  <c r="T55" i="3" s="1"/>
  <c r="S55" i="3"/>
  <c r="S56" i="3" s="1"/>
  <c r="AB55" i="3"/>
  <c r="AF55" i="3"/>
  <c r="AG55" i="3"/>
  <c r="G56" i="3"/>
  <c r="N56" i="3"/>
  <c r="P56" i="3"/>
  <c r="AB56" i="3"/>
  <c r="AF56" i="3"/>
  <c r="AG56" i="3"/>
  <c r="H57" i="3"/>
  <c r="L57" i="3"/>
  <c r="P57" i="3"/>
  <c r="AH57" i="3" s="1"/>
  <c r="T57" i="3"/>
  <c r="X57" i="3"/>
  <c r="AB57" i="3"/>
  <c r="AF57" i="3"/>
  <c r="AG57" i="3"/>
  <c r="F58" i="3"/>
  <c r="H58" i="3" s="1"/>
  <c r="G58" i="3"/>
  <c r="J58" i="3"/>
  <c r="L58" i="3" s="1"/>
  <c r="K58" i="3"/>
  <c r="N58" i="3"/>
  <c r="O58" i="3"/>
  <c r="P58" i="3"/>
  <c r="R58" i="3"/>
  <c r="T58" i="3" s="1"/>
  <c r="S58" i="3"/>
  <c r="V58" i="3"/>
  <c r="X58" i="3" s="1"/>
  <c r="W58" i="3"/>
  <c r="AB58" i="3"/>
  <c r="AF58" i="3"/>
  <c r="AG58" i="3"/>
  <c r="H59" i="3"/>
  <c r="AH59" i="3" s="1"/>
  <c r="L59" i="3"/>
  <c r="P59" i="3"/>
  <c r="T59" i="3"/>
  <c r="X59" i="3"/>
  <c r="AB59" i="3"/>
  <c r="AF59" i="3"/>
  <c r="AG59" i="3"/>
  <c r="F60" i="3"/>
  <c r="F61" i="3" s="1"/>
  <c r="H61" i="3" s="1"/>
  <c r="G60" i="3"/>
  <c r="G61" i="3" s="1"/>
  <c r="H60" i="3"/>
  <c r="J60" i="3"/>
  <c r="K60" i="3"/>
  <c r="K61" i="3" s="1"/>
  <c r="L60" i="3"/>
  <c r="N60" i="3"/>
  <c r="P60" i="3" s="1"/>
  <c r="O60" i="3"/>
  <c r="R60" i="3"/>
  <c r="R61" i="3" s="1"/>
  <c r="T61" i="3" s="1"/>
  <c r="S60" i="3"/>
  <c r="S61" i="3" s="1"/>
  <c r="T60" i="3"/>
  <c r="V60" i="3"/>
  <c r="V61" i="3" s="1"/>
  <c r="X61" i="3" s="1"/>
  <c r="W60" i="3"/>
  <c r="AB60" i="3"/>
  <c r="AF60" i="3"/>
  <c r="AG60" i="3"/>
  <c r="J61" i="3"/>
  <c r="L61" i="3" s="1"/>
  <c r="N61" i="3"/>
  <c r="P61" i="3" s="1"/>
  <c r="O61" i="3"/>
  <c r="W61" i="3"/>
  <c r="AB61" i="3"/>
  <c r="AF61" i="3"/>
  <c r="AG61" i="3"/>
  <c r="H62" i="3"/>
  <c r="L62" i="3"/>
  <c r="AH62" i="3" s="1"/>
  <c r="P62" i="3"/>
  <c r="T62" i="3"/>
  <c r="X62" i="3"/>
  <c r="AB62" i="3"/>
  <c r="AF62" i="3"/>
  <c r="AG62" i="3"/>
  <c r="F63" i="3"/>
  <c r="G63" i="3"/>
  <c r="H63" i="3"/>
  <c r="J63" i="3"/>
  <c r="K63" i="3"/>
  <c r="L63" i="3"/>
  <c r="N63" i="3"/>
  <c r="O63" i="3"/>
  <c r="P63" i="3"/>
  <c r="R63" i="3"/>
  <c r="T63" i="3" s="1"/>
  <c r="AH63" i="3" s="1"/>
  <c r="S63" i="3"/>
  <c r="V63" i="3"/>
  <c r="W63" i="3"/>
  <c r="X63" i="3"/>
  <c r="AB63" i="3"/>
  <c r="AF63" i="3"/>
  <c r="AG63" i="3"/>
  <c r="F64" i="3"/>
  <c r="H64" i="3" s="1"/>
  <c r="G64" i="3"/>
  <c r="J64" i="3"/>
  <c r="K64" i="3"/>
  <c r="L64" i="3"/>
  <c r="N64" i="3"/>
  <c r="P64" i="3" s="1"/>
  <c r="O64" i="3"/>
  <c r="R64" i="3"/>
  <c r="T64" i="3" s="1"/>
  <c r="S64" i="3"/>
  <c r="V64" i="3"/>
  <c r="W64" i="3"/>
  <c r="X64" i="3"/>
  <c r="AB64" i="3"/>
  <c r="AF64" i="3"/>
  <c r="AG64" i="3"/>
  <c r="H65" i="3"/>
  <c r="AH65" i="3" s="1"/>
  <c r="L65" i="3"/>
  <c r="P65" i="3"/>
  <c r="T65" i="3"/>
  <c r="X65" i="3"/>
  <c r="AB65" i="3"/>
  <c r="AF65" i="3"/>
  <c r="AG65" i="3"/>
  <c r="F66" i="3"/>
  <c r="H66" i="3" s="1"/>
  <c r="G66" i="3"/>
  <c r="G67" i="3" s="1"/>
  <c r="J66" i="3"/>
  <c r="K66" i="3"/>
  <c r="L66" i="3"/>
  <c r="N66" i="3"/>
  <c r="N67" i="3" s="1"/>
  <c r="P67" i="3" s="1"/>
  <c r="O66" i="3"/>
  <c r="O67" i="3" s="1"/>
  <c r="P66" i="3"/>
  <c r="R66" i="3"/>
  <c r="S66" i="3"/>
  <c r="S67" i="3" s="1"/>
  <c r="T66" i="3"/>
  <c r="V66" i="3"/>
  <c r="X66" i="3" s="1"/>
  <c r="W66" i="3"/>
  <c r="AB66" i="3"/>
  <c r="AF66" i="3"/>
  <c r="AG66" i="3"/>
  <c r="J67" i="3"/>
  <c r="L67" i="3" s="1"/>
  <c r="K67" i="3"/>
  <c r="R67" i="3"/>
  <c r="T67" i="3" s="1"/>
  <c r="V67" i="3"/>
  <c r="X67" i="3" s="1"/>
  <c r="W67" i="3"/>
  <c r="AB67" i="3"/>
  <c r="AF67" i="3"/>
  <c r="AG67" i="3"/>
  <c r="H68" i="3"/>
  <c r="AH68" i="3" s="1"/>
  <c r="L68" i="3"/>
  <c r="P68" i="3"/>
  <c r="T68" i="3"/>
  <c r="X68" i="3"/>
  <c r="AB68" i="3"/>
  <c r="AF68" i="3"/>
  <c r="AG68" i="3"/>
  <c r="F69" i="3"/>
  <c r="H69" i="3" s="1"/>
  <c r="AH69" i="3" s="1"/>
  <c r="G69" i="3"/>
  <c r="J69" i="3"/>
  <c r="L69" i="3" s="1"/>
  <c r="K69" i="3"/>
  <c r="N69" i="3"/>
  <c r="O69" i="3"/>
  <c r="P69" i="3"/>
  <c r="R69" i="3"/>
  <c r="S69" i="3"/>
  <c r="T69" i="3"/>
  <c r="V69" i="3"/>
  <c r="W69" i="3"/>
  <c r="X69" i="3"/>
  <c r="AB69" i="3"/>
  <c r="AF69" i="3"/>
  <c r="AG69" i="3"/>
  <c r="H70" i="3"/>
  <c r="AH70" i="3" s="1"/>
  <c r="L70" i="3"/>
  <c r="P70" i="3"/>
  <c r="T70" i="3"/>
  <c r="X70" i="3"/>
  <c r="AB70" i="3"/>
  <c r="AF70" i="3"/>
  <c r="AG70" i="3"/>
  <c r="F71" i="3"/>
  <c r="G71" i="3"/>
  <c r="H71" i="3"/>
  <c r="J71" i="3"/>
  <c r="L71" i="3" s="1"/>
  <c r="K71" i="3"/>
  <c r="N71" i="3"/>
  <c r="P71" i="3" s="1"/>
  <c r="O71" i="3"/>
  <c r="R71" i="3"/>
  <c r="S71" i="3"/>
  <c r="T71" i="3"/>
  <c r="V71" i="3"/>
  <c r="X71" i="3" s="1"/>
  <c r="W71" i="3"/>
  <c r="AB71" i="3"/>
  <c r="AF71" i="3"/>
  <c r="AG71" i="3"/>
  <c r="H75" i="3"/>
  <c r="AH75" i="3" s="1"/>
  <c r="L75" i="3"/>
  <c r="P75" i="3"/>
  <c r="T75" i="3"/>
  <c r="X75" i="3"/>
  <c r="AB75" i="3"/>
  <c r="AF75" i="3"/>
  <c r="AG75" i="3"/>
  <c r="AG75" i="1"/>
  <c r="AF75" i="1"/>
  <c r="AB75" i="1"/>
  <c r="X75" i="1"/>
  <c r="T75" i="1"/>
  <c r="P75" i="1"/>
  <c r="L75" i="1"/>
  <c r="H75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X70" i="1"/>
  <c r="X68" i="1"/>
  <c r="X65" i="1"/>
  <c r="X62" i="1"/>
  <c r="X59" i="1"/>
  <c r="X57" i="1"/>
  <c r="X52" i="1"/>
  <c r="T70" i="1"/>
  <c r="T69" i="1"/>
  <c r="T68" i="1"/>
  <c r="T65" i="1"/>
  <c r="T62" i="1"/>
  <c r="T59" i="1"/>
  <c r="T57" i="1"/>
  <c r="T52" i="1"/>
  <c r="P70" i="1"/>
  <c r="P69" i="1"/>
  <c r="P68" i="1"/>
  <c r="P65" i="1"/>
  <c r="P62" i="1"/>
  <c r="P59" i="1"/>
  <c r="P57" i="1"/>
  <c r="P53" i="1"/>
  <c r="P52" i="1"/>
  <c r="L70" i="1"/>
  <c r="L68" i="1"/>
  <c r="L65" i="1"/>
  <c r="L62" i="1"/>
  <c r="L59" i="1"/>
  <c r="L57" i="1"/>
  <c r="L52" i="1"/>
  <c r="H70" i="1"/>
  <c r="H68" i="1"/>
  <c r="H65" i="1"/>
  <c r="H64" i="1"/>
  <c r="H62" i="1"/>
  <c r="AH62" i="1" s="1"/>
  <c r="H59" i="1"/>
  <c r="H57" i="1"/>
  <c r="H52" i="1"/>
  <c r="AF46" i="1"/>
  <c r="AF45" i="1"/>
  <c r="AF44" i="1"/>
  <c r="AF43" i="1"/>
  <c r="AF42" i="1"/>
  <c r="AF41" i="1"/>
  <c r="AF40" i="1"/>
  <c r="AF39" i="1"/>
  <c r="AB46" i="1"/>
  <c r="AB45" i="1"/>
  <c r="AB44" i="1"/>
  <c r="AB43" i="1"/>
  <c r="AB42" i="1"/>
  <c r="AB41" i="1"/>
  <c r="AB40" i="1"/>
  <c r="AB39" i="1"/>
  <c r="X46" i="1"/>
  <c r="X45" i="1"/>
  <c r="X44" i="1"/>
  <c r="X43" i="1"/>
  <c r="X42" i="1"/>
  <c r="X41" i="1"/>
  <c r="X40" i="1"/>
  <c r="X39" i="1"/>
  <c r="T46" i="1"/>
  <c r="T45" i="1"/>
  <c r="T44" i="1"/>
  <c r="T43" i="1"/>
  <c r="T42" i="1"/>
  <c r="T41" i="1"/>
  <c r="T40" i="1"/>
  <c r="T39" i="1"/>
  <c r="P44" i="1"/>
  <c r="P43" i="1"/>
  <c r="P42" i="1"/>
  <c r="P41" i="1"/>
  <c r="P40" i="1"/>
  <c r="P39" i="1"/>
  <c r="L42" i="1"/>
  <c r="L41" i="1"/>
  <c r="L40" i="1"/>
  <c r="L39" i="1"/>
  <c r="H46" i="1"/>
  <c r="H45" i="1"/>
  <c r="H44" i="1"/>
  <c r="H43" i="1"/>
  <c r="H42" i="1"/>
  <c r="H40" i="1"/>
  <c r="H39" i="1"/>
  <c r="AF32" i="1"/>
  <c r="AF31" i="1"/>
  <c r="AF30" i="1"/>
  <c r="AF27" i="1"/>
  <c r="AB32" i="1"/>
  <c r="AB31" i="1"/>
  <c r="AB30" i="1"/>
  <c r="AB29" i="1"/>
  <c r="AB28" i="1"/>
  <c r="AB27" i="1"/>
  <c r="X27" i="1"/>
  <c r="T32" i="1"/>
  <c r="P30" i="1"/>
  <c r="L31" i="1"/>
  <c r="L30" i="1"/>
  <c r="H27" i="1"/>
  <c r="AF21" i="1"/>
  <c r="AF20" i="1"/>
  <c r="AF19" i="1"/>
  <c r="AF18" i="1"/>
  <c r="AF17" i="1"/>
  <c r="AF16" i="1"/>
  <c r="AF15" i="1"/>
  <c r="AF14" i="1"/>
  <c r="AF13" i="1"/>
  <c r="AF12" i="1"/>
  <c r="AB21" i="1"/>
  <c r="AB20" i="1"/>
  <c r="AB19" i="1"/>
  <c r="AB18" i="1"/>
  <c r="AB17" i="1"/>
  <c r="AB16" i="1"/>
  <c r="AB15" i="1"/>
  <c r="AB12" i="1"/>
  <c r="X21" i="1"/>
  <c r="X20" i="1"/>
  <c r="X19" i="1"/>
  <c r="X18" i="1"/>
  <c r="X17" i="1"/>
  <c r="X15" i="1"/>
  <c r="X12" i="1"/>
  <c r="T21" i="1"/>
  <c r="T20" i="1"/>
  <c r="T19" i="1"/>
  <c r="T18" i="1"/>
  <c r="T17" i="1"/>
  <c r="T15" i="1"/>
  <c r="T12" i="1"/>
  <c r="P21" i="1"/>
  <c r="P20" i="1"/>
  <c r="P19" i="1"/>
  <c r="P18" i="1"/>
  <c r="P17" i="1"/>
  <c r="P16" i="1"/>
  <c r="P15" i="1"/>
  <c r="P12" i="1"/>
  <c r="L21" i="1"/>
  <c r="L20" i="1"/>
  <c r="L19" i="1"/>
  <c r="L18" i="1"/>
  <c r="L17" i="1"/>
  <c r="L16" i="1"/>
  <c r="L15" i="1"/>
  <c r="L12" i="1"/>
  <c r="H21" i="1"/>
  <c r="H20" i="1"/>
  <c r="H19" i="1"/>
  <c r="H18" i="1"/>
  <c r="H17" i="1"/>
  <c r="H15" i="1"/>
  <c r="H12" i="1"/>
  <c r="AG71" i="1"/>
  <c r="AG13" i="1"/>
  <c r="AG14" i="1"/>
  <c r="AG15" i="1"/>
  <c r="AG16" i="1"/>
  <c r="AG17" i="1"/>
  <c r="AG19" i="1"/>
  <c r="AG20" i="1"/>
  <c r="AG21" i="1"/>
  <c r="N45" i="1"/>
  <c r="N46" i="1" s="1"/>
  <c r="P46" i="1" s="1"/>
  <c r="K45" i="1"/>
  <c r="K46" i="1" s="1"/>
  <c r="J45" i="1"/>
  <c r="L45" i="1" s="1"/>
  <c r="W69" i="1"/>
  <c r="V69" i="1"/>
  <c r="X69" i="1" s="1"/>
  <c r="S69" i="1"/>
  <c r="R69" i="1"/>
  <c r="O69" i="1"/>
  <c r="N69" i="1"/>
  <c r="K69" i="1"/>
  <c r="J69" i="1"/>
  <c r="L69" i="1" s="1"/>
  <c r="G69" i="1"/>
  <c r="F69" i="1"/>
  <c r="H69" i="1" s="1"/>
  <c r="F53" i="1"/>
  <c r="F55" i="1" s="1"/>
  <c r="F56" i="1" s="1"/>
  <c r="H56" i="1" s="1"/>
  <c r="G53" i="1"/>
  <c r="J53" i="1"/>
  <c r="J55" i="1" s="1"/>
  <c r="J56" i="1" s="1"/>
  <c r="L56" i="1" s="1"/>
  <c r="K53" i="1"/>
  <c r="N53" i="1"/>
  <c r="N54" i="1" s="1"/>
  <c r="P54" i="1" s="1"/>
  <c r="O53" i="1"/>
  <c r="R53" i="1"/>
  <c r="T53" i="1" s="1"/>
  <c r="S53" i="1"/>
  <c r="S55" i="1" s="1"/>
  <c r="V53" i="1"/>
  <c r="X53" i="1" s="1"/>
  <c r="W53" i="1"/>
  <c r="W54" i="1" s="1"/>
  <c r="AG53" i="1"/>
  <c r="AG42" i="1"/>
  <c r="J43" i="1"/>
  <c r="L43" i="1" s="1"/>
  <c r="K43" i="1"/>
  <c r="K44" i="1" s="1"/>
  <c r="N43" i="1"/>
  <c r="N44" i="1" s="1"/>
  <c r="O43" i="1"/>
  <c r="AG43" i="1"/>
  <c r="J44" i="1"/>
  <c r="L44" i="1" s="1"/>
  <c r="O44" i="1"/>
  <c r="O45" i="1" s="1"/>
  <c r="AG44" i="1"/>
  <c r="F16" i="1"/>
  <c r="H16" i="1" s="1"/>
  <c r="G16" i="1"/>
  <c r="J16" i="1"/>
  <c r="K16" i="1"/>
  <c r="N16" i="1"/>
  <c r="O16" i="1"/>
  <c r="R16" i="1"/>
  <c r="T16" i="1" s="1"/>
  <c r="S16" i="1"/>
  <c r="V16" i="1"/>
  <c r="X16" i="1" s="1"/>
  <c r="W16" i="1"/>
  <c r="AG12" i="1"/>
  <c r="G71" i="1"/>
  <c r="G58" i="1"/>
  <c r="W63" i="1"/>
  <c r="V63" i="1"/>
  <c r="X63" i="1" s="1"/>
  <c r="S63" i="1"/>
  <c r="R63" i="1"/>
  <c r="T63" i="1" s="1"/>
  <c r="O63" i="1"/>
  <c r="N63" i="1"/>
  <c r="P63" i="1" s="1"/>
  <c r="K63" i="1"/>
  <c r="G63" i="1"/>
  <c r="J63" i="1"/>
  <c r="L63" i="1" s="1"/>
  <c r="F63" i="1"/>
  <c r="H63" i="1" s="1"/>
  <c r="AG55" i="1"/>
  <c r="AG18" i="1"/>
  <c r="W71" i="1"/>
  <c r="V71" i="1"/>
  <c r="X71" i="1" s="1"/>
  <c r="W66" i="1"/>
  <c r="V66" i="1"/>
  <c r="V67" i="1" s="1"/>
  <c r="X67" i="1" s="1"/>
  <c r="W64" i="1"/>
  <c r="V64" i="1"/>
  <c r="X64" i="1" s="1"/>
  <c r="W60" i="1"/>
  <c r="W61" i="1"/>
  <c r="V60" i="1"/>
  <c r="V61" i="1" s="1"/>
  <c r="X61" i="1" s="1"/>
  <c r="W58" i="1"/>
  <c r="V58" i="1"/>
  <c r="X58" i="1" s="1"/>
  <c r="V54" i="1"/>
  <c r="X54" i="1" s="1"/>
  <c r="S71" i="1"/>
  <c r="R71" i="1"/>
  <c r="T71" i="1" s="1"/>
  <c r="S66" i="1"/>
  <c r="S67" i="1" s="1"/>
  <c r="R66" i="1"/>
  <c r="T66" i="1" s="1"/>
  <c r="R67" i="1"/>
  <c r="T67" i="1" s="1"/>
  <c r="S64" i="1"/>
  <c r="R64" i="1"/>
  <c r="T64" i="1" s="1"/>
  <c r="S60" i="1"/>
  <c r="R60" i="1"/>
  <c r="R61" i="1" s="1"/>
  <c r="T61" i="1" s="1"/>
  <c r="S58" i="1"/>
  <c r="R58" i="1"/>
  <c r="T58" i="1" s="1"/>
  <c r="O71" i="1"/>
  <c r="N71" i="1"/>
  <c r="P71" i="1" s="1"/>
  <c r="O66" i="1"/>
  <c r="N66" i="1"/>
  <c r="N67" i="1" s="1"/>
  <c r="P67" i="1" s="1"/>
  <c r="O64" i="1"/>
  <c r="N64" i="1"/>
  <c r="P64" i="1" s="1"/>
  <c r="O60" i="1"/>
  <c r="O61" i="1" s="1"/>
  <c r="N60" i="1"/>
  <c r="N61" i="1" s="1"/>
  <c r="P61" i="1" s="1"/>
  <c r="O58" i="1"/>
  <c r="N58" i="1"/>
  <c r="P58" i="1" s="1"/>
  <c r="O54" i="1"/>
  <c r="K71" i="1"/>
  <c r="J71" i="1"/>
  <c r="L71" i="1" s="1"/>
  <c r="K66" i="1"/>
  <c r="K67" i="1" s="1"/>
  <c r="G66" i="1"/>
  <c r="G67" i="1" s="1"/>
  <c r="J66" i="1"/>
  <c r="J67" i="1" s="1"/>
  <c r="L67" i="1" s="1"/>
  <c r="K64" i="1"/>
  <c r="J64" i="1"/>
  <c r="L64" i="1" s="1"/>
  <c r="K60" i="1"/>
  <c r="K61" i="1" s="1"/>
  <c r="J60" i="1"/>
  <c r="J61" i="1" s="1"/>
  <c r="L61" i="1" s="1"/>
  <c r="K58" i="1"/>
  <c r="J58" i="1"/>
  <c r="L58" i="1" s="1"/>
  <c r="K54" i="1"/>
  <c r="F71" i="1"/>
  <c r="H71" i="1" s="1"/>
  <c r="F66" i="1"/>
  <c r="F67" i="1" s="1"/>
  <c r="H67" i="1" s="1"/>
  <c r="G64" i="1"/>
  <c r="F64" i="1"/>
  <c r="G60" i="1"/>
  <c r="G61" i="1" s="1"/>
  <c r="F60" i="1"/>
  <c r="H60" i="1" s="1"/>
  <c r="F58" i="1"/>
  <c r="H58" i="1" s="1"/>
  <c r="AG58" i="1"/>
  <c r="AG57" i="1"/>
  <c r="AG56" i="1"/>
  <c r="AG54" i="1"/>
  <c r="AG52" i="1"/>
  <c r="AA13" i="1"/>
  <c r="AA14" i="1" s="1"/>
  <c r="Z13" i="1"/>
  <c r="AB13" i="1" s="1"/>
  <c r="Z14" i="1"/>
  <c r="AB14" i="1" s="1"/>
  <c r="AE28" i="1"/>
  <c r="AE29" i="1" s="1"/>
  <c r="AD28" i="1"/>
  <c r="AD29" i="1" s="1"/>
  <c r="AF29" i="1" s="1"/>
  <c r="W28" i="1"/>
  <c r="W29" i="1" s="1"/>
  <c r="V28" i="1"/>
  <c r="X28" i="1" s="1"/>
  <c r="V29" i="1"/>
  <c r="X29" i="1" s="1"/>
  <c r="AE33" i="1"/>
  <c r="S33" i="1"/>
  <c r="AA33" i="1"/>
  <c r="AD33" i="1"/>
  <c r="AF33" i="1" s="1"/>
  <c r="Z33" i="1"/>
  <c r="AB33" i="1" s="1"/>
  <c r="R33" i="1"/>
  <c r="T33" i="1" s="1"/>
  <c r="O31" i="1"/>
  <c r="N31" i="1"/>
  <c r="P31" i="1" s="1"/>
  <c r="K31" i="1"/>
  <c r="J31" i="1"/>
  <c r="G28" i="1"/>
  <c r="G29" i="1" s="1"/>
  <c r="F28" i="1"/>
  <c r="H28" i="1" s="1"/>
  <c r="F29" i="1"/>
  <c r="H29" i="1" s="1"/>
  <c r="AG63" i="1"/>
  <c r="AG70" i="1"/>
  <c r="AG69" i="1"/>
  <c r="AG68" i="1"/>
  <c r="AG67" i="1"/>
  <c r="AG66" i="1"/>
  <c r="AG65" i="1"/>
  <c r="AG59" i="1"/>
  <c r="AG60" i="1"/>
  <c r="AG61" i="1"/>
  <c r="AG62" i="1"/>
  <c r="AG64" i="1"/>
  <c r="G41" i="1"/>
  <c r="F41" i="1"/>
  <c r="H41" i="1" s="1"/>
  <c r="AG46" i="1"/>
  <c r="AG45" i="1"/>
  <c r="AG39" i="1"/>
  <c r="AG40" i="1"/>
  <c r="AG41" i="1"/>
  <c r="AG33" i="1"/>
  <c r="AG32" i="1"/>
  <c r="AG31" i="1"/>
  <c r="AG30" i="1"/>
  <c r="AG29" i="1"/>
  <c r="AG28" i="1"/>
  <c r="AG27" i="1"/>
  <c r="W13" i="1"/>
  <c r="V13" i="1"/>
  <c r="V14" i="1" s="1"/>
  <c r="X14" i="1" s="1"/>
  <c r="S13" i="1"/>
  <c r="S14" i="1" s="1"/>
  <c r="R13" i="1"/>
  <c r="T13" i="1" s="1"/>
  <c r="R14" i="1"/>
  <c r="T14" i="1" s="1"/>
  <c r="O13" i="1"/>
  <c r="O14" i="1" s="1"/>
  <c r="N13" i="1"/>
  <c r="N14" i="1" s="1"/>
  <c r="P14" i="1" s="1"/>
  <c r="K13" i="1"/>
  <c r="K14" i="1" s="1"/>
  <c r="J13" i="1"/>
  <c r="J14" i="1" s="1"/>
  <c r="L14" i="1" s="1"/>
  <c r="G13" i="1"/>
  <c r="F13" i="1"/>
  <c r="H13" i="1" s="1"/>
  <c r="O55" i="1"/>
  <c r="O56" i="1" s="1"/>
  <c r="R55" i="1"/>
  <c r="R56" i="1" s="1"/>
  <c r="T56" i="1" s="1"/>
  <c r="K55" i="1"/>
  <c r="K56" i="1" s="1"/>
  <c r="W55" i="1"/>
  <c r="W56" i="1" s="1"/>
  <c r="N55" i="1"/>
  <c r="N56" i="1" s="1"/>
  <c r="P56" i="1" s="1"/>
  <c r="AG34" i="6" l="1"/>
  <c r="AH27" i="6"/>
  <c r="AG22" i="6"/>
  <c r="AG73" i="6" s="1"/>
  <c r="AH12" i="6"/>
  <c r="AH53" i="6"/>
  <c r="V56" i="6"/>
  <c r="X56" i="6" s="1"/>
  <c r="X55" i="6"/>
  <c r="AH33" i="6"/>
  <c r="AH69" i="6"/>
  <c r="AH63" i="6"/>
  <c r="AH58" i="6"/>
  <c r="AH16" i="6"/>
  <c r="R56" i="6"/>
  <c r="T56" i="6" s="1"/>
  <c r="T55" i="6"/>
  <c r="L44" i="6"/>
  <c r="AH44" i="6" s="1"/>
  <c r="J45" i="6"/>
  <c r="AH31" i="6"/>
  <c r="N45" i="6"/>
  <c r="P44" i="6"/>
  <c r="L13" i="6"/>
  <c r="F14" i="6"/>
  <c r="H14" i="6" s="1"/>
  <c r="AH14" i="6" s="1"/>
  <c r="H28" i="6"/>
  <c r="AH28" i="6" s="1"/>
  <c r="T53" i="6"/>
  <c r="L55" i="6"/>
  <c r="H60" i="6"/>
  <c r="R67" i="6"/>
  <c r="T67" i="6" s="1"/>
  <c r="AH67" i="6" s="1"/>
  <c r="X13" i="6"/>
  <c r="AD29" i="6"/>
  <c r="AF29" i="6" s="1"/>
  <c r="AH29" i="6" s="1"/>
  <c r="G54" i="6"/>
  <c r="R54" i="6"/>
  <c r="T54" i="6" s="1"/>
  <c r="N55" i="6"/>
  <c r="AB13" i="6"/>
  <c r="P43" i="6"/>
  <c r="AH43" i="6" s="1"/>
  <c r="K54" i="6"/>
  <c r="V54" i="6"/>
  <c r="X54" i="6" s="1"/>
  <c r="AH54" i="6" s="1"/>
  <c r="X60" i="6"/>
  <c r="P66" i="6"/>
  <c r="AH66" i="6" s="1"/>
  <c r="AH75" i="5"/>
  <c r="AH68" i="5"/>
  <c r="AH57" i="5"/>
  <c r="AG72" i="5"/>
  <c r="AH58" i="5"/>
  <c r="AH42" i="5"/>
  <c r="AG47" i="5"/>
  <c r="AH12" i="5"/>
  <c r="AG22" i="5"/>
  <c r="AH71" i="5"/>
  <c r="AH53" i="5"/>
  <c r="AH29" i="5"/>
  <c r="AH34" i="5" s="1"/>
  <c r="AH64" i="5"/>
  <c r="AH44" i="5"/>
  <c r="AH61" i="5"/>
  <c r="J56" i="5"/>
  <c r="L56" i="5" s="1"/>
  <c r="L55" i="5"/>
  <c r="N45" i="5"/>
  <c r="P44" i="5"/>
  <c r="AH67" i="5"/>
  <c r="AH16" i="5"/>
  <c r="AH54" i="5"/>
  <c r="AH31" i="5"/>
  <c r="AH63" i="5"/>
  <c r="L13" i="5"/>
  <c r="AH13" i="5" s="1"/>
  <c r="F14" i="5"/>
  <c r="H14" i="5" s="1"/>
  <c r="W55" i="5"/>
  <c r="W56" i="5" s="1"/>
  <c r="Z14" i="5"/>
  <c r="AB14" i="5" s="1"/>
  <c r="J45" i="5"/>
  <c r="N55" i="5"/>
  <c r="P43" i="5"/>
  <c r="AH43" i="5" s="1"/>
  <c r="X60" i="5"/>
  <c r="AH60" i="5" s="1"/>
  <c r="P66" i="5"/>
  <c r="P53" i="5"/>
  <c r="H55" i="5"/>
  <c r="T55" i="5"/>
  <c r="P60" i="5"/>
  <c r="H66" i="5"/>
  <c r="AG22" i="4"/>
  <c r="AH29" i="4"/>
  <c r="AG34" i="4"/>
  <c r="AG73" i="4" s="1"/>
  <c r="AH27" i="4"/>
  <c r="AH55" i="4"/>
  <c r="AH66" i="4"/>
  <c r="N45" i="4"/>
  <c r="P44" i="4"/>
  <c r="N56" i="4"/>
  <c r="P56" i="4" s="1"/>
  <c r="P55" i="4"/>
  <c r="AH56" i="4"/>
  <c r="AH58" i="4"/>
  <c r="J45" i="4"/>
  <c r="L44" i="4"/>
  <c r="AH69" i="4"/>
  <c r="AH63" i="4"/>
  <c r="AH71" i="4"/>
  <c r="AH33" i="4"/>
  <c r="AH53" i="4"/>
  <c r="L43" i="4"/>
  <c r="AH43" i="4" s="1"/>
  <c r="P60" i="4"/>
  <c r="AH60" i="4" s="1"/>
  <c r="N54" i="4"/>
  <c r="P54" i="4" s="1"/>
  <c r="AH54" i="4" s="1"/>
  <c r="J61" i="4"/>
  <c r="L61" i="4" s="1"/>
  <c r="AH61" i="4" s="1"/>
  <c r="R67" i="4"/>
  <c r="T67" i="4" s="1"/>
  <c r="F67" i="4"/>
  <c r="H67" i="4" s="1"/>
  <c r="R14" i="4"/>
  <c r="T14" i="4" s="1"/>
  <c r="P53" i="4"/>
  <c r="R54" i="4"/>
  <c r="T54" i="4" s="1"/>
  <c r="V67" i="4"/>
  <c r="X67" i="4" s="1"/>
  <c r="F14" i="4"/>
  <c r="H14" i="4" s="1"/>
  <c r="AH14" i="4" s="1"/>
  <c r="AF28" i="4"/>
  <c r="X13" i="4"/>
  <c r="AH13" i="4" s="1"/>
  <c r="J14" i="4"/>
  <c r="L14" i="4" s="1"/>
  <c r="H28" i="4"/>
  <c r="P43" i="4"/>
  <c r="AH14" i="3"/>
  <c r="AH28" i="3"/>
  <c r="L55" i="3"/>
  <c r="AH55" i="3" s="1"/>
  <c r="J56" i="3"/>
  <c r="L56" i="3" s="1"/>
  <c r="AH60" i="3"/>
  <c r="AH16" i="3"/>
  <c r="AH22" i="3" s="1"/>
  <c r="AG73" i="3"/>
  <c r="AH66" i="3"/>
  <c r="V56" i="3"/>
  <c r="X56" i="3" s="1"/>
  <c r="X55" i="3"/>
  <c r="AH61" i="3"/>
  <c r="AH71" i="3"/>
  <c r="AH64" i="3"/>
  <c r="AH58" i="3"/>
  <c r="X60" i="3"/>
  <c r="F56" i="3"/>
  <c r="H56" i="3" s="1"/>
  <c r="N45" i="3"/>
  <c r="F67" i="3"/>
  <c r="H67" i="3" s="1"/>
  <c r="AH67" i="3" s="1"/>
  <c r="R56" i="3"/>
  <c r="T56" i="3" s="1"/>
  <c r="V29" i="3"/>
  <c r="X29" i="3" s="1"/>
  <c r="AH29" i="3" s="1"/>
  <c r="K54" i="3"/>
  <c r="W54" i="3"/>
  <c r="J54" i="3"/>
  <c r="L54" i="3" s="1"/>
  <c r="AH54" i="3" s="1"/>
  <c r="V54" i="3"/>
  <c r="X54" i="3" s="1"/>
  <c r="J44" i="3"/>
  <c r="AD29" i="3"/>
  <c r="AF29" i="3" s="1"/>
  <c r="H13" i="3"/>
  <c r="AH13" i="3" s="1"/>
  <c r="AH75" i="1"/>
  <c r="AH76" i="1" s="1"/>
  <c r="F61" i="1"/>
  <c r="H61" i="1" s="1"/>
  <c r="AH42" i="1"/>
  <c r="V55" i="1"/>
  <c r="V56" i="1" s="1"/>
  <c r="X56" i="1" s="1"/>
  <c r="AH44" i="1"/>
  <c r="AH40" i="1"/>
  <c r="AH71" i="1"/>
  <c r="F54" i="1"/>
  <c r="H54" i="1" s="1"/>
  <c r="F14" i="1"/>
  <c r="H14" i="1" s="1"/>
  <c r="R54" i="1"/>
  <c r="T54" i="1" s="1"/>
  <c r="H53" i="1"/>
  <c r="AH53" i="1" s="1"/>
  <c r="L53" i="1"/>
  <c r="H55" i="1"/>
  <c r="L55" i="1"/>
  <c r="P55" i="1"/>
  <c r="T55" i="1"/>
  <c r="X55" i="1"/>
  <c r="AH18" i="1"/>
  <c r="H66" i="1"/>
  <c r="L66" i="1"/>
  <c r="P66" i="1"/>
  <c r="X66" i="1"/>
  <c r="J46" i="1"/>
  <c r="L46" i="1" s="1"/>
  <c r="AH46" i="1" s="1"/>
  <c r="P45" i="1"/>
  <c r="AH45" i="1" s="1"/>
  <c r="AF28" i="1"/>
  <c r="AH28" i="1" s="1"/>
  <c r="L60" i="1"/>
  <c r="P60" i="1"/>
  <c r="T60" i="1"/>
  <c r="X60" i="1"/>
  <c r="J54" i="1"/>
  <c r="L54" i="1" s="1"/>
  <c r="L13" i="1"/>
  <c r="P13" i="1"/>
  <c r="X13" i="1"/>
  <c r="AG72" i="1"/>
  <c r="AH52" i="1"/>
  <c r="AH43" i="1"/>
  <c r="AG47" i="1"/>
  <c r="AH30" i="1"/>
  <c r="AG34" i="1"/>
  <c r="AH27" i="1"/>
  <c r="AH15" i="1"/>
  <c r="AH12" i="1"/>
  <c r="AH17" i="1"/>
  <c r="AG22" i="1"/>
  <c r="AH21" i="1"/>
  <c r="AH16" i="1"/>
  <c r="AH57" i="1"/>
  <c r="AH68" i="1"/>
  <c r="AH29" i="1"/>
  <c r="AH39" i="1"/>
  <c r="AH59" i="1"/>
  <c r="O67" i="1"/>
  <c r="S61" i="1"/>
  <c r="AH61" i="1" s="1"/>
  <c r="W67" i="1"/>
  <c r="S56" i="1"/>
  <c r="G55" i="1"/>
  <c r="AH20" i="1"/>
  <c r="AH41" i="1"/>
  <c r="AH31" i="1"/>
  <c r="G54" i="1"/>
  <c r="AH54" i="1" s="1"/>
  <c r="AH65" i="1"/>
  <c r="AH19" i="1"/>
  <c r="S54" i="1"/>
  <c r="AH58" i="1"/>
  <c r="AH70" i="1"/>
  <c r="AH64" i="1"/>
  <c r="AH69" i="1"/>
  <c r="AH33" i="1"/>
  <c r="AH32" i="1"/>
  <c r="AH67" i="1"/>
  <c r="AH63" i="1"/>
  <c r="W14" i="1"/>
  <c r="O46" i="1"/>
  <c r="G14" i="1"/>
  <c r="AH34" i="6" l="1"/>
  <c r="AH13" i="6"/>
  <c r="AH22" i="6"/>
  <c r="AH72" i="6"/>
  <c r="AH60" i="6"/>
  <c r="J46" i="6"/>
  <c r="L46" i="6" s="1"/>
  <c r="AH46" i="6" s="1"/>
  <c r="L45" i="6"/>
  <c r="N56" i="6"/>
  <c r="P56" i="6" s="1"/>
  <c r="AH56" i="6" s="1"/>
  <c r="P55" i="6"/>
  <c r="AH55" i="6" s="1"/>
  <c r="P45" i="6"/>
  <c r="N46" i="6"/>
  <c r="P46" i="6" s="1"/>
  <c r="AG73" i="5"/>
  <c r="P55" i="5"/>
  <c r="AH55" i="5" s="1"/>
  <c r="N56" i="5"/>
  <c r="P56" i="5" s="1"/>
  <c r="AH56" i="5" s="1"/>
  <c r="J46" i="5"/>
  <c r="L46" i="5" s="1"/>
  <c r="L45" i="5"/>
  <c r="P45" i="5"/>
  <c r="N46" i="5"/>
  <c r="P46" i="5" s="1"/>
  <c r="AH66" i="5"/>
  <c r="AH14" i="5"/>
  <c r="AH22" i="5" s="1"/>
  <c r="AH22" i="4"/>
  <c r="AH44" i="4"/>
  <c r="N46" i="4"/>
  <c r="P46" i="4" s="1"/>
  <c r="P45" i="4"/>
  <c r="L45" i="4"/>
  <c r="AH45" i="4" s="1"/>
  <c r="AH47" i="4" s="1"/>
  <c r="J46" i="4"/>
  <c r="L46" i="4" s="1"/>
  <c r="AH46" i="4" s="1"/>
  <c r="AH67" i="4"/>
  <c r="AH72" i="4" s="1"/>
  <c r="AH28" i="4"/>
  <c r="AH34" i="4" s="1"/>
  <c r="AH34" i="3"/>
  <c r="L44" i="3"/>
  <c r="AH44" i="3" s="1"/>
  <c r="J45" i="3"/>
  <c r="P45" i="3"/>
  <c r="N46" i="3"/>
  <c r="P46" i="3" s="1"/>
  <c r="AH56" i="3"/>
  <c r="AH72" i="3" s="1"/>
  <c r="AH66" i="1"/>
  <c r="AH14" i="1"/>
  <c r="AH60" i="1"/>
  <c r="AH47" i="1"/>
  <c r="AG73" i="1"/>
  <c r="AH34" i="1"/>
  <c r="AH13" i="1"/>
  <c r="AH22" i="1" s="1"/>
  <c r="AH55" i="1"/>
  <c r="G56" i="1"/>
  <c r="AH56" i="1" s="1"/>
  <c r="AH45" i="6" l="1"/>
  <c r="AH47" i="6" s="1"/>
  <c r="AH73" i="6" s="1"/>
  <c r="AH76" i="6" s="1"/>
  <c r="AH72" i="5"/>
  <c r="AH46" i="5"/>
  <c r="AH45" i="5"/>
  <c r="AH47" i="5" s="1"/>
  <c r="AH73" i="4"/>
  <c r="AH76" i="4" s="1"/>
  <c r="L45" i="3"/>
  <c r="AH45" i="3" s="1"/>
  <c r="J46" i="3"/>
  <c r="L46" i="3" s="1"/>
  <c r="AH46" i="3" s="1"/>
  <c r="AH47" i="3" s="1"/>
  <c r="AH73" i="3" s="1"/>
  <c r="AH76" i="3" s="1"/>
  <c r="AH72" i="1"/>
  <c r="AH73" i="1"/>
  <c r="AH73" i="5" l="1"/>
  <c r="AH76" i="5" s="1"/>
</calcChain>
</file>

<file path=xl/sharedStrings.xml><?xml version="1.0" encoding="utf-8"?>
<sst xmlns="http://schemas.openxmlformats.org/spreadsheetml/2006/main" count="1293" uniqueCount="88">
  <si>
    <t>Firma</t>
  </si>
  <si>
    <t>Ansprechpartner*in</t>
  </si>
  <si>
    <t>Ust. ID.</t>
  </si>
  <si>
    <t>Telefon</t>
  </si>
  <si>
    <t>Email</t>
  </si>
  <si>
    <t>SIZE</t>
  </si>
  <si>
    <t>86/92</t>
  </si>
  <si>
    <t>98/104</t>
  </si>
  <si>
    <t>110/116</t>
  </si>
  <si>
    <t>122/128</t>
  </si>
  <si>
    <t>134/140</t>
  </si>
  <si>
    <t>XS</t>
  </si>
  <si>
    <t>S</t>
  </si>
  <si>
    <t>M</t>
  </si>
  <si>
    <t>L</t>
  </si>
  <si>
    <t>XL</t>
  </si>
  <si>
    <t>onesize</t>
  </si>
  <si>
    <t>STYLE</t>
  </si>
  <si>
    <t>Material</t>
  </si>
  <si>
    <t>Farbe</t>
  </si>
  <si>
    <t>Menge</t>
  </si>
  <si>
    <t>EK</t>
  </si>
  <si>
    <t>UVP</t>
  </si>
  <si>
    <t>Total</t>
  </si>
  <si>
    <t>bordeaux</t>
  </si>
  <si>
    <t>100% Merinowolle/Gots</t>
  </si>
  <si>
    <t>taupe</t>
  </si>
  <si>
    <t>Rechnungsadresse</t>
  </si>
  <si>
    <t>Lieferadresse</t>
  </si>
  <si>
    <t>harfmann piccolino Order Form AW23</t>
  </si>
  <si>
    <t>Please return this order before 01.03.2023</t>
  </si>
  <si>
    <t>Delivery between 01.08.2023 - 31.08.2023</t>
  </si>
  <si>
    <t>Vest Milou waxed cotton kids</t>
  </si>
  <si>
    <t>2-color Beanie kids &amp; adult</t>
  </si>
  <si>
    <t>3-color scarf kids</t>
  </si>
  <si>
    <t>3 month - 3 years</t>
  </si>
  <si>
    <t>5 - 10 years</t>
  </si>
  <si>
    <t>10+ years</t>
  </si>
  <si>
    <t>3 - 4 years</t>
  </si>
  <si>
    <t>5 - 8 years</t>
  </si>
  <si>
    <t>8 - 10 years</t>
  </si>
  <si>
    <t>6 - 8 years</t>
  </si>
  <si>
    <t>Beanie kids &amp; adult</t>
  </si>
  <si>
    <t>146/152</t>
  </si>
  <si>
    <t>158/164</t>
  </si>
  <si>
    <t xml:space="preserve">Baby blanket </t>
  </si>
  <si>
    <t>forest</t>
  </si>
  <si>
    <t>Cardigan adult</t>
  </si>
  <si>
    <t>Skirt Mieke</t>
  </si>
  <si>
    <t>100% organic cotton</t>
  </si>
  <si>
    <t>marine</t>
  </si>
  <si>
    <t>Vest Ruby kids</t>
  </si>
  <si>
    <t>100% kbt Wool</t>
  </si>
  <si>
    <t>waxed cotton olive finishing</t>
  </si>
  <si>
    <t>night blue</t>
  </si>
  <si>
    <t>lapilazuli</t>
  </si>
  <si>
    <t>lapislazuli</t>
  </si>
  <si>
    <t>Jumper Ada adult</t>
  </si>
  <si>
    <t>Dress Felice adult</t>
  </si>
  <si>
    <t>Dress Selma adult</t>
  </si>
  <si>
    <t>small</t>
  </si>
  <si>
    <t>big</t>
  </si>
  <si>
    <t>Jumper Ada kids</t>
  </si>
  <si>
    <t>Tank top Toni kids</t>
  </si>
  <si>
    <t>Vest Bo kids</t>
  </si>
  <si>
    <t>Dress Tilda kids</t>
  </si>
  <si>
    <t>Triangular scarf kids &amp; adult size</t>
  </si>
  <si>
    <t>Balaclava kids</t>
  </si>
  <si>
    <t>Head band kids &amp; adult size</t>
  </si>
  <si>
    <t>sage</t>
  </si>
  <si>
    <t>Loop single pattern kids &amp; adult</t>
  </si>
  <si>
    <t>Parka Waxed Mika cotton kids</t>
  </si>
  <si>
    <t>taupe-melange</t>
  </si>
  <si>
    <t>raspberry-bordeaux</t>
  </si>
  <si>
    <t>sage-taupe</t>
  </si>
  <si>
    <t>w</t>
  </si>
  <si>
    <t>ivory</t>
  </si>
  <si>
    <t>Loop single smooth kids &amp; adult</t>
  </si>
  <si>
    <t>rose-lapisazulil-ocher</t>
  </si>
  <si>
    <t>bronze</t>
  </si>
  <si>
    <t>100% organic cotton muslin</t>
  </si>
  <si>
    <t>Sarah Harfmann
harfmann piccolino
Schulzestraße 7
13187 Berlin
post@harfmann-design.com
0049 (0)176-967 436 29</t>
  </si>
  <si>
    <t>v6</t>
  </si>
  <si>
    <t>Summe EK</t>
  </si>
  <si>
    <t>5</t>
  </si>
  <si>
    <t>Maybachufer 23, 12047 Berlin</t>
  </si>
  <si>
    <t>140 - Lila Lämmchen GmbH</t>
  </si>
  <si>
    <t>Versandkosten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</si>
</sst>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€-2]#,##0.00&quot; &quot;;\([$€-2]#,##0.00\)"/>
    <numFmt numFmtId="165" formatCode="0&quot; &quot;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6"/>
      <color rgb="FF000000"/>
      <name val="Calibri"/>
      <family val="2"/>
    </font>
    <font>
      <sz val="14"/>
      <color rgb="FF000000"/>
      <name val="Helvetica"/>
      <family val="2"/>
    </font>
    <font>
      <sz val="18"/>
      <color rgb="FF000000"/>
      <name val="Calibri"/>
      <family val="2"/>
    </font>
    <font>
      <sz val="15"/>
      <color rgb="FF000000"/>
      <name val="Helvetica"/>
      <family val="2"/>
    </font>
    <font>
      <sz val="15"/>
      <color rgb="FF000000"/>
      <name val="Calibri"/>
      <family val="2"/>
    </font>
    <font>
      <sz val="18"/>
      <color rgb="FF000000"/>
      <name val="Helvetica"/>
      <family val="2"/>
    </font>
    <font>
      <sz val="10"/>
      <color rgb="FF000000"/>
      <name val="Calibri"/>
      <family val="2"/>
    </font>
    <font>
      <b/>
      <sz val="18"/>
      <color rgb="FF000000"/>
      <name val="Helvetica"/>
      <family val="2"/>
    </font>
    <font>
      <sz val="24"/>
      <color rgb="FF000000"/>
      <name val="Calibri"/>
      <family val="2"/>
    </font>
    <font>
      <b/>
      <sz val="14"/>
      <color rgb="FF000000"/>
      <name val="Helvetica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000000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auto="1"/>
      </patternFill>
    </fill>
    <fill>
      <patternFill patternType="solid">
        <fgColor rgb="FFEBEBE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515151"/>
      </bottom>
      <diagonal/>
    </border>
    <border>
      <left/>
      <right/>
      <top style="thin">
        <color rgb="FF000000"/>
      </top>
      <bottom style="thin">
        <color rgb="FF51515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thin">
        <color rgb="FF51515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thin">
        <color auto="1"/>
      </bottom>
      <diagonal/>
    </border>
    <border>
      <left style="thin">
        <color rgb="FF000000"/>
      </left>
      <right/>
      <top style="thin">
        <color rgb="FF515151"/>
      </top>
      <bottom style="thin">
        <color rgb="FF515151"/>
      </bottom>
      <diagonal/>
    </border>
    <border>
      <left/>
      <right/>
      <top style="thin">
        <color rgb="FF515151"/>
      </top>
      <bottom style="thin">
        <color rgb="FF515151"/>
      </bottom>
      <diagonal/>
    </border>
    <border>
      <left/>
      <right style="thin">
        <color rgb="FF000000"/>
      </right>
      <top style="thin">
        <color rgb="FF515151"/>
      </top>
      <bottom style="thin">
        <color rgb="FF51515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000000"/>
      </top>
      <bottom style="thin">
        <color rgb="FF51515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rgb="FF515151"/>
      </top>
      <bottom style="thin">
        <color rgb="FF000000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18">
    <xf numFmtId="0" fontId="0" fillId="0" borderId="0"/>
    <xf numFmtId="44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91">
    <xf numFmtId="0" fontId="0" fillId="0" borderId="0" xfId="0"/>
    <xf numFmtId="0" fontId="5" fillId="4" borderId="0" xfId="0" applyFont="1" applyFill="1"/>
    <xf numFmtId="0" fontId="2" fillId="4" borderId="0" xfId="0" applyFont="1" applyFill="1"/>
    <xf numFmtId="49" fontId="6" fillId="4" borderId="7" xfId="0" applyNumberFormat="1" applyFont="1" applyFill="1" applyBorder="1"/>
    <xf numFmtId="0" fontId="7" fillId="4" borderId="0" xfId="0" applyFont="1" applyFill="1"/>
    <xf numFmtId="0" fontId="9" fillId="4" borderId="0" xfId="0" applyFont="1" applyFill="1" applyAlignment="1">
      <alignment horizontal="left" vertical="center"/>
    </xf>
    <xf numFmtId="0" fontId="9" fillId="4" borderId="0" xfId="0" applyFont="1" applyFill="1"/>
    <xf numFmtId="164" fontId="2" fillId="4" borderId="0" xfId="0" applyNumberFormat="1" applyFont="1" applyFill="1" applyAlignment="1">
      <alignment horizontal="center"/>
    </xf>
    <xf numFmtId="164" fontId="10" fillId="4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12" fillId="3" borderId="0" xfId="0" applyFont="1" applyFill="1" applyAlignment="1">
      <alignment horizontal="center" vertical="center"/>
    </xf>
    <xf numFmtId="0" fontId="4" fillId="3" borderId="13" xfId="0" applyFont="1" applyFill="1" applyBorder="1" applyAlignment="1">
      <alignment horizontal="center"/>
    </xf>
    <xf numFmtId="49" fontId="12" fillId="3" borderId="14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vertical="center"/>
    </xf>
    <xf numFmtId="49" fontId="4" fillId="4" borderId="2" xfId="0" applyNumberFormat="1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165" fontId="12" fillId="3" borderId="2" xfId="0" applyNumberFormat="1" applyFont="1" applyFill="1" applyBorder="1" applyAlignment="1">
      <alignment vertical="center"/>
    </xf>
    <xf numFmtId="44" fontId="12" fillId="3" borderId="2" xfId="1" applyFont="1" applyFill="1" applyBorder="1" applyAlignment="1">
      <alignment vertical="center"/>
    </xf>
    <xf numFmtId="49" fontId="4" fillId="4" borderId="5" xfId="0" applyNumberFormat="1" applyFont="1" applyFill="1" applyBorder="1" applyAlignment="1">
      <alignment vertical="center"/>
    </xf>
    <xf numFmtId="49" fontId="4" fillId="4" borderId="5" xfId="0" applyNumberFormat="1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center"/>
    </xf>
    <xf numFmtId="165" fontId="12" fillId="3" borderId="5" xfId="0" applyNumberFormat="1" applyFont="1" applyFill="1" applyBorder="1" applyAlignment="1">
      <alignment vertical="center"/>
    </xf>
    <xf numFmtId="44" fontId="12" fillId="3" borderId="5" xfId="1" applyFont="1" applyFill="1" applyBorder="1" applyAlignment="1">
      <alignment vertical="center"/>
    </xf>
    <xf numFmtId="49" fontId="4" fillId="4" borderId="6" xfId="0" applyNumberFormat="1" applyFont="1" applyFill="1" applyBorder="1" applyAlignment="1">
      <alignment horizontal="left" vertical="center"/>
    </xf>
    <xf numFmtId="49" fontId="4" fillId="4" borderId="6" xfId="0" applyNumberFormat="1" applyFont="1" applyFill="1" applyBorder="1" applyAlignment="1">
      <alignment vertical="center"/>
    </xf>
    <xf numFmtId="165" fontId="12" fillId="3" borderId="6" xfId="0" applyNumberFormat="1" applyFont="1" applyFill="1" applyBorder="1" applyAlignment="1">
      <alignment vertical="center"/>
    </xf>
    <xf numFmtId="44" fontId="12" fillId="3" borderId="6" xfId="1" applyFont="1" applyFill="1" applyBorder="1" applyAlignment="1">
      <alignment vertical="center"/>
    </xf>
    <xf numFmtId="165" fontId="4" fillId="5" borderId="5" xfId="0" applyNumberFormat="1" applyFont="1" applyFill="1" applyBorder="1" applyAlignment="1">
      <alignment horizontal="center" vertical="center"/>
    </xf>
    <xf numFmtId="165" fontId="4" fillId="5" borderId="2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vertical="center"/>
    </xf>
    <xf numFmtId="0" fontId="4" fillId="4" borderId="15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11" fillId="2" borderId="0" xfId="0" applyFont="1" applyFill="1" applyAlignment="1">
      <alignment horizontal="right"/>
    </xf>
    <xf numFmtId="164" fontId="11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vertical="center"/>
    </xf>
    <xf numFmtId="0" fontId="4" fillId="2" borderId="0" xfId="0" applyFont="1" applyFill="1"/>
    <xf numFmtId="0" fontId="7" fillId="4" borderId="18" xfId="0" applyFont="1" applyFill="1" applyBorder="1"/>
    <xf numFmtId="44" fontId="4" fillId="5" borderId="2" xfId="1" applyFont="1" applyFill="1" applyBorder="1" applyAlignment="1">
      <alignment horizontal="center" vertical="center"/>
    </xf>
    <xf numFmtId="44" fontId="4" fillId="5" borderId="5" xfId="1" applyFont="1" applyFill="1" applyBorder="1" applyAlignment="1">
      <alignment horizontal="center" vertical="center"/>
    </xf>
    <xf numFmtId="44" fontId="4" fillId="5" borderId="1" xfId="1" applyFont="1" applyFill="1" applyBorder="1" applyAlignment="1">
      <alignment horizontal="center" vertical="center"/>
    </xf>
    <xf numFmtId="44" fontId="4" fillId="4" borderId="2" xfId="1" applyFont="1" applyFill="1" applyBorder="1" applyAlignment="1">
      <alignment horizontal="center" vertical="center"/>
    </xf>
    <xf numFmtId="44" fontId="4" fillId="4" borderId="5" xfId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left" vertical="center"/>
    </xf>
    <xf numFmtId="165" fontId="4" fillId="5" borderId="1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wrapText="1"/>
    </xf>
    <xf numFmtId="0" fontId="2" fillId="7" borderId="19" xfId="0" applyFont="1" applyFill="1" applyBorder="1" applyAlignment="1">
      <alignment vertical="center"/>
    </xf>
    <xf numFmtId="49" fontId="4" fillId="4" borderId="20" xfId="0" applyNumberFormat="1" applyFont="1" applyFill="1" applyBorder="1" applyAlignment="1">
      <alignment horizontal="left" vertical="center"/>
    </xf>
    <xf numFmtId="49" fontId="4" fillId="4" borderId="21" xfId="0" applyNumberFormat="1" applyFont="1" applyFill="1" applyBorder="1" applyAlignment="1">
      <alignment vertical="center"/>
    </xf>
    <xf numFmtId="49" fontId="4" fillId="4" borderId="21" xfId="0" applyNumberFormat="1" applyFont="1" applyFill="1" applyBorder="1" applyAlignment="1">
      <alignment horizontal="left" vertical="center"/>
    </xf>
    <xf numFmtId="44" fontId="4" fillId="4" borderId="21" xfId="1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44" fontId="4" fillId="5" borderId="21" xfId="1" applyFont="1" applyFill="1" applyBorder="1" applyAlignment="1">
      <alignment horizontal="center" vertical="center"/>
    </xf>
    <xf numFmtId="165" fontId="12" fillId="3" borderId="21" xfId="0" applyNumberFormat="1" applyFont="1" applyFill="1" applyBorder="1" applyAlignment="1">
      <alignment vertical="center"/>
    </xf>
    <xf numFmtId="44" fontId="12" fillId="3" borderId="21" xfId="1" applyFont="1" applyFill="1" applyBorder="1" applyAlignment="1">
      <alignment vertical="center"/>
    </xf>
    <xf numFmtId="49" fontId="4" fillId="4" borderId="3" xfId="0" applyNumberFormat="1" applyFont="1" applyFill="1" applyBorder="1" applyAlignment="1">
      <alignment vertical="center"/>
    </xf>
    <xf numFmtId="44" fontId="4" fillId="5" borderId="3" xfId="1" applyFont="1" applyFill="1" applyBorder="1" applyAlignment="1">
      <alignment horizontal="center" vertical="center"/>
    </xf>
    <xf numFmtId="49" fontId="4" fillId="4" borderId="20" xfId="0" applyNumberFormat="1" applyFont="1" applyFill="1" applyBorder="1" applyAlignment="1">
      <alignment vertical="center"/>
    </xf>
    <xf numFmtId="0" fontId="4" fillId="5" borderId="20" xfId="0" applyFont="1" applyFill="1" applyBorder="1" applyAlignment="1">
      <alignment horizontal="center" vertical="center"/>
    </xf>
    <xf numFmtId="44" fontId="4" fillId="5" borderId="20" xfId="1" applyFont="1" applyFill="1" applyBorder="1" applyAlignment="1">
      <alignment horizontal="center" vertical="center"/>
    </xf>
    <xf numFmtId="165" fontId="12" fillId="3" borderId="20" xfId="0" applyNumberFormat="1" applyFont="1" applyFill="1" applyBorder="1" applyAlignment="1">
      <alignment vertical="center"/>
    </xf>
    <xf numFmtId="44" fontId="12" fillId="3" borderId="20" xfId="1" applyFont="1" applyFill="1" applyBorder="1" applyAlignment="1">
      <alignment vertical="center"/>
    </xf>
    <xf numFmtId="49" fontId="4" fillId="4" borderId="0" xfId="0" applyNumberFormat="1" applyFont="1" applyFill="1" applyAlignment="1">
      <alignment horizontal="left" vertical="center"/>
    </xf>
    <xf numFmtId="49" fontId="4" fillId="4" borderId="22" xfId="0" applyNumberFormat="1" applyFont="1" applyFill="1" applyBorder="1" applyAlignment="1">
      <alignment horizontal="left" vertical="center"/>
    </xf>
    <xf numFmtId="49" fontId="4" fillId="4" borderId="22" xfId="0" applyNumberFormat="1" applyFont="1" applyFill="1" applyBorder="1" applyAlignment="1">
      <alignment vertical="center"/>
    </xf>
    <xf numFmtId="44" fontId="4" fillId="4" borderId="22" xfId="1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44" fontId="4" fillId="5" borderId="22" xfId="1" applyFont="1" applyFill="1" applyBorder="1" applyAlignment="1">
      <alignment horizontal="center" vertical="center"/>
    </xf>
    <xf numFmtId="44" fontId="12" fillId="3" borderId="22" xfId="1" applyFont="1" applyFill="1" applyBorder="1" applyAlignment="1">
      <alignment vertical="center"/>
    </xf>
    <xf numFmtId="44" fontId="4" fillId="0" borderId="20" xfId="1" applyFont="1" applyFill="1" applyBorder="1" applyAlignment="1">
      <alignment horizontal="center" vertical="center"/>
    </xf>
    <xf numFmtId="44" fontId="4" fillId="4" borderId="20" xfId="1" applyFont="1" applyFill="1" applyBorder="1" applyAlignment="1">
      <alignment horizontal="center" vertical="center"/>
    </xf>
    <xf numFmtId="44" fontId="4" fillId="4" borderId="6" xfId="1" applyFont="1" applyFill="1" applyBorder="1" applyAlignment="1">
      <alignment horizontal="center" vertical="center"/>
    </xf>
    <xf numFmtId="0" fontId="4" fillId="4" borderId="2" xfId="0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22" xfId="0" applyFont="1" applyFill="1" applyBorder="1" applyAlignment="1" applyProtection="1">
      <alignment horizontal="center" vertical="center"/>
      <protection locked="0"/>
    </xf>
    <xf numFmtId="0" fontId="4" fillId="3" borderId="20" xfId="0" applyFont="1" applyFill="1" applyBorder="1" applyAlignment="1" applyProtection="1">
      <alignment horizontal="center" vertical="center"/>
      <protection locked="0"/>
    </xf>
    <xf numFmtId="49" fontId="12" fillId="3" borderId="23" xfId="0" applyNumberFormat="1" applyFont="1" applyFill="1" applyBorder="1" applyAlignment="1">
      <alignment horizontal="center" vertical="center"/>
    </xf>
    <xf numFmtId="165" fontId="4" fillId="5" borderId="3" xfId="0" applyNumberFormat="1" applyFont="1" applyFill="1" applyBorder="1" applyAlignment="1">
      <alignment horizontal="center" vertical="center"/>
    </xf>
    <xf numFmtId="165" fontId="4" fillId="5" borderId="21" xfId="0" applyNumberFormat="1" applyFont="1" applyFill="1" applyBorder="1" applyAlignment="1">
      <alignment horizontal="center" vertical="center"/>
    </xf>
    <xf numFmtId="49" fontId="12" fillId="3" borderId="12" xfId="0" applyNumberFormat="1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right" vertical="center"/>
    </xf>
    <xf numFmtId="0" fontId="2" fillId="7" borderId="19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44" fontId="4" fillId="5" borderId="4" xfId="1" applyFont="1" applyFill="1" applyBorder="1" applyAlignment="1">
      <alignment horizontal="center" vertical="center"/>
    </xf>
    <xf numFmtId="165" fontId="12" fillId="3" borderId="4" xfId="0" applyNumberFormat="1" applyFont="1" applyFill="1" applyBorder="1" applyAlignment="1">
      <alignment vertical="center"/>
    </xf>
    <xf numFmtId="44" fontId="12" fillId="3" borderId="4" xfId="1" applyFont="1" applyFill="1" applyBorder="1" applyAlignment="1">
      <alignment vertical="center"/>
    </xf>
    <xf numFmtId="49" fontId="12" fillId="3" borderId="26" xfId="0" applyNumberFormat="1" applyFont="1" applyFill="1" applyBorder="1" applyAlignment="1">
      <alignment horizontal="center" vertical="center" wrapText="1"/>
    </xf>
    <xf numFmtId="165" fontId="12" fillId="3" borderId="22" xfId="0" applyNumberFormat="1" applyFont="1" applyFill="1" applyBorder="1" applyAlignment="1">
      <alignment vertical="center"/>
    </xf>
    <xf numFmtId="49" fontId="12" fillId="3" borderId="11" xfId="0" applyNumberFormat="1" applyFont="1" applyFill="1" applyBorder="1" applyAlignment="1">
      <alignment horizontal="center" vertical="center" wrapText="1"/>
    </xf>
    <xf numFmtId="44" fontId="4" fillId="4" borderId="3" xfId="1" applyFont="1" applyFill="1" applyBorder="1" applyAlignment="1">
      <alignment horizontal="center" vertical="center"/>
    </xf>
    <xf numFmtId="49" fontId="12" fillId="3" borderId="33" xfId="0" applyNumberFormat="1" applyFont="1" applyFill="1" applyBorder="1" applyAlignment="1">
      <alignment horizontal="center" vertical="center"/>
    </xf>
    <xf numFmtId="49" fontId="12" fillId="3" borderId="34" xfId="0" applyNumberFormat="1" applyFont="1" applyFill="1" applyBorder="1" applyAlignment="1">
      <alignment horizontal="center" vertical="center"/>
    </xf>
    <xf numFmtId="49" fontId="12" fillId="3" borderId="35" xfId="0" applyNumberFormat="1" applyFont="1" applyFill="1" applyBorder="1" applyAlignment="1">
      <alignment horizontal="center" vertical="center"/>
    </xf>
    <xf numFmtId="49" fontId="12" fillId="3" borderId="32" xfId="0" applyNumberFormat="1" applyFont="1" applyFill="1" applyBorder="1" applyAlignment="1">
      <alignment horizontal="center" vertical="center"/>
    </xf>
    <xf numFmtId="49" fontId="12" fillId="3" borderId="24" xfId="0" applyNumberFormat="1" applyFont="1" applyFill="1" applyBorder="1" applyAlignment="1">
      <alignment horizontal="center" vertical="center" wrapText="1"/>
    </xf>
    <xf numFmtId="44" fontId="4" fillId="3" borderId="28" xfId="0" applyNumberFormat="1" applyFont="1" applyFill="1" applyBorder="1" applyAlignment="1">
      <alignment horizontal="center" vertical="center"/>
    </xf>
    <xf numFmtId="44" fontId="4" fillId="3" borderId="36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12" fillId="3" borderId="37" xfId="0" applyFont="1" applyFill="1" applyBorder="1" applyAlignment="1">
      <alignment horizontal="center" vertical="center"/>
    </xf>
    <xf numFmtId="49" fontId="4" fillId="4" borderId="0" xfId="0" applyNumberFormat="1" applyFont="1" applyFill="1" applyAlignment="1">
      <alignment vertical="center"/>
    </xf>
    <xf numFmtId="0" fontId="2" fillId="2" borderId="0" xfId="0" applyFont="1" applyFill="1" applyAlignment="1" applyProtection="1">
      <alignment vertical="center"/>
      <protection hidden="1"/>
    </xf>
    <xf numFmtId="49" fontId="4" fillId="4" borderId="0" xfId="0" applyNumberFormat="1" applyFont="1" applyFill="1" applyAlignment="1" applyProtection="1">
      <alignment horizontal="left" vertical="center"/>
      <protection hidden="1"/>
    </xf>
    <xf numFmtId="49" fontId="4" fillId="4" borderId="0" xfId="0" applyNumberFormat="1" applyFont="1" applyFill="1" applyAlignment="1" applyProtection="1">
      <alignment vertical="center"/>
      <protection hidden="1"/>
    </xf>
    <xf numFmtId="165" fontId="12" fillId="3" borderId="0" xfId="0" applyNumberFormat="1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vertical="center"/>
      <protection hidden="1"/>
    </xf>
    <xf numFmtId="165" fontId="12" fillId="3" borderId="38" xfId="0" applyNumberFormat="1" applyFont="1" applyFill="1" applyBorder="1" applyAlignment="1" applyProtection="1">
      <alignment vertical="center"/>
      <protection hidden="1"/>
    </xf>
    <xf numFmtId="0" fontId="4" fillId="3" borderId="6" xfId="0" applyFont="1" applyFill="1" applyBorder="1" applyAlignment="1" applyProtection="1">
      <alignment horizontal="center" vertical="center"/>
      <protection locked="0"/>
    </xf>
    <xf numFmtId="0" fontId="4" fillId="0" borderId="20" xfId="0" applyFont="1" applyBorder="1" applyAlignment="1" applyProtection="1">
      <alignment horizontal="center" vertical="center"/>
      <protection locked="0"/>
    </xf>
    <xf numFmtId="165" fontId="4" fillId="4" borderId="2" xfId="0" applyNumberFormat="1" applyFont="1" applyFill="1" applyBorder="1" applyAlignment="1" applyProtection="1">
      <alignment horizontal="center" vertical="center"/>
      <protection locked="0"/>
    </xf>
    <xf numFmtId="165" fontId="4" fillId="0" borderId="20" xfId="0" applyNumberFormat="1" applyFont="1" applyBorder="1" applyAlignment="1" applyProtection="1">
      <alignment horizontal="center" vertical="center"/>
      <protection locked="0"/>
    </xf>
    <xf numFmtId="44" fontId="4" fillId="4" borderId="2" xfId="1" applyFont="1" applyFill="1" applyBorder="1" applyAlignment="1" applyProtection="1">
      <alignment horizontal="center" vertical="center"/>
      <protection hidden="1"/>
    </xf>
    <xf numFmtId="44" fontId="4" fillId="4" borderId="21" xfId="1" applyFont="1" applyFill="1" applyBorder="1" applyAlignment="1" applyProtection="1">
      <alignment horizontal="center" vertical="center"/>
      <protection hidden="1"/>
    </xf>
    <xf numFmtId="44" fontId="4" fillId="4" borderId="5" xfId="1" applyFont="1" applyFill="1" applyBorder="1" applyAlignment="1" applyProtection="1">
      <alignment horizontal="center" vertical="center"/>
      <protection hidden="1"/>
    </xf>
    <xf numFmtId="44" fontId="4" fillId="4" borderId="20" xfId="1" applyFont="1" applyFill="1" applyBorder="1" applyAlignment="1" applyProtection="1">
      <alignment horizontal="center" vertical="center"/>
      <protection hidden="1"/>
    </xf>
    <xf numFmtId="44" fontId="4" fillId="4" borderId="31" xfId="1" applyFont="1" applyFill="1" applyBorder="1" applyAlignment="1" applyProtection="1">
      <alignment horizontal="center" vertical="center"/>
      <protection hidden="1"/>
    </xf>
    <xf numFmtId="44" fontId="4" fillId="5" borderId="21" xfId="1" applyFont="1" applyFill="1" applyBorder="1" applyAlignment="1" applyProtection="1">
      <alignment horizontal="center" vertical="center"/>
      <protection hidden="1"/>
    </xf>
    <xf numFmtId="44" fontId="4" fillId="5" borderId="5" xfId="1" applyFont="1" applyFill="1" applyBorder="1" applyAlignment="1" applyProtection="1">
      <alignment horizontal="center" vertical="center"/>
      <protection hidden="1"/>
    </xf>
    <xf numFmtId="44" fontId="4" fillId="5" borderId="2" xfId="1" applyFont="1" applyFill="1" applyBorder="1" applyAlignment="1" applyProtection="1">
      <alignment horizontal="center" vertical="center"/>
      <protection hidden="1"/>
    </xf>
    <xf numFmtId="44" fontId="4" fillId="5" borderId="22" xfId="1" applyFont="1" applyFill="1" applyBorder="1" applyAlignment="1" applyProtection="1">
      <alignment horizontal="center" vertical="center"/>
      <protection hidden="1"/>
    </xf>
    <xf numFmtId="44" fontId="4" fillId="5" borderId="20" xfId="1" applyFont="1" applyFill="1" applyBorder="1" applyAlignment="1" applyProtection="1">
      <alignment horizontal="center" vertical="center"/>
      <protection hidden="1"/>
    </xf>
    <xf numFmtId="44" fontId="4" fillId="5" borderId="4" xfId="1" applyFont="1" applyFill="1" applyBorder="1" applyAlignment="1" applyProtection="1">
      <alignment horizontal="center" vertical="center"/>
      <protection hidden="1"/>
    </xf>
    <xf numFmtId="49" fontId="4" fillId="4" borderId="30" xfId="0" applyNumberFormat="1" applyFont="1" applyFill="1" applyBorder="1" applyAlignment="1">
      <alignment horizontal="left" vertical="center"/>
    </xf>
    <xf numFmtId="44" fontId="4" fillId="4" borderId="2" xfId="1" applyFont="1" applyFill="1" applyBorder="1" applyAlignment="1" applyProtection="1">
      <alignment horizontal="center" vertical="center"/>
    </xf>
    <xf numFmtId="44" fontId="4" fillId="5" borderId="5" xfId="1" applyFont="1" applyFill="1" applyBorder="1" applyAlignment="1" applyProtection="1">
      <alignment horizontal="center" vertical="center"/>
    </xf>
    <xf numFmtId="44" fontId="4" fillId="4" borderId="5" xfId="1" applyFont="1" applyFill="1" applyBorder="1" applyAlignment="1" applyProtection="1">
      <alignment horizontal="center" vertical="center"/>
    </xf>
    <xf numFmtId="44" fontId="12" fillId="3" borderId="5" xfId="1" applyFont="1" applyFill="1" applyBorder="1" applyAlignment="1" applyProtection="1">
      <alignment vertical="center"/>
    </xf>
    <xf numFmtId="0" fontId="7" fillId="4" borderId="18" xfId="0" applyFont="1" applyFill="1" applyBorder="1" applyProtection="1">
      <protection hidden="1"/>
    </xf>
    <xf numFmtId="164" fontId="10" fillId="4" borderId="0" xfId="0" applyNumberFormat="1" applyFont="1" applyFill="1" applyAlignment="1" applyProtection="1">
      <alignment horizontal="center" vertical="center"/>
      <protection hidden="1"/>
    </xf>
    <xf numFmtId="49" fontId="12" fillId="3" borderId="12" xfId="0" applyNumberFormat="1" applyFont="1" applyFill="1" applyBorder="1" applyAlignment="1" applyProtection="1">
      <alignment horizontal="center" vertical="center" wrapText="1"/>
      <protection hidden="1"/>
    </xf>
    <xf numFmtId="49" fontId="12" fillId="3" borderId="26" xfId="0" applyNumberFormat="1" applyFont="1" applyFill="1" applyBorder="1" applyAlignment="1" applyProtection="1">
      <alignment horizontal="center" vertical="center" wrapText="1"/>
      <protection hidden="1"/>
    </xf>
    <xf numFmtId="0" fontId="12" fillId="3" borderId="25" xfId="0" applyFont="1" applyFill="1" applyBorder="1" applyAlignment="1" applyProtection="1">
      <alignment horizontal="center" vertical="center" wrapText="1"/>
      <protection hidden="1"/>
    </xf>
    <xf numFmtId="49" fontId="12" fillId="3" borderId="35" xfId="0" applyNumberFormat="1" applyFont="1" applyFill="1" applyBorder="1" applyAlignment="1" applyProtection="1">
      <alignment horizontal="center" vertical="center"/>
      <protection hidden="1"/>
    </xf>
    <xf numFmtId="44" fontId="4" fillId="4" borderId="3" xfId="1" applyFont="1" applyFill="1" applyBorder="1" applyAlignment="1" applyProtection="1">
      <alignment horizontal="center" vertical="center"/>
      <protection hidden="1"/>
    </xf>
    <xf numFmtId="44" fontId="4" fillId="3" borderId="28" xfId="0" applyNumberFormat="1" applyFont="1" applyFill="1" applyBorder="1" applyAlignment="1" applyProtection="1">
      <alignment horizontal="center" vertical="center"/>
      <protection hidden="1"/>
    </xf>
    <xf numFmtId="44" fontId="4" fillId="3" borderId="36" xfId="0" applyNumberFormat="1" applyFont="1" applyFill="1" applyBorder="1" applyAlignment="1" applyProtection="1">
      <alignment horizontal="center" vertical="center"/>
      <protection hidden="1"/>
    </xf>
    <xf numFmtId="0" fontId="4" fillId="4" borderId="17" xfId="0" applyFont="1" applyFill="1" applyBorder="1" applyAlignment="1" applyProtection="1">
      <alignment horizontal="center" vertical="center"/>
      <protection hidden="1"/>
    </xf>
    <xf numFmtId="0" fontId="2" fillId="7" borderId="19" xfId="0" applyFont="1" applyFill="1" applyBorder="1" applyAlignment="1" applyProtection="1">
      <alignment vertical="center"/>
      <protection hidden="1"/>
    </xf>
    <xf numFmtId="0" fontId="5" fillId="4" borderId="0" xfId="0" applyFont="1" applyFill="1" applyProtection="1">
      <protection hidden="1"/>
    </xf>
    <xf numFmtId="0" fontId="2" fillId="4" borderId="0" xfId="0" applyFont="1" applyFill="1" applyProtection="1">
      <protection hidden="1"/>
    </xf>
    <xf numFmtId="44" fontId="4" fillId="3" borderId="4" xfId="0" applyNumberFormat="1" applyFont="1" applyFill="1" applyBorder="1" applyAlignment="1" applyProtection="1">
      <alignment horizontal="center" vertical="center"/>
      <protection hidden="1"/>
    </xf>
    <xf numFmtId="44" fontId="4" fillId="3" borderId="2" xfId="0" applyNumberFormat="1" applyFont="1" applyFill="1" applyBorder="1" applyAlignment="1" applyProtection="1">
      <alignment horizontal="center" vertical="center"/>
      <protection hidden="1"/>
    </xf>
    <xf numFmtId="49" fontId="12" fillId="4" borderId="0" xfId="0" applyNumberFormat="1" applyFont="1" applyFill="1" applyAlignment="1" applyProtection="1">
      <alignment horizontal="left" vertical="center"/>
      <protection hidden="1"/>
    </xf>
    <xf numFmtId="44" fontId="4" fillId="5" borderId="6" xfId="1" applyFont="1" applyFill="1" applyBorder="1" applyAlignment="1">
      <alignment horizontal="center" vertical="center"/>
    </xf>
    <xf numFmtId="44" fontId="4" fillId="5" borderId="6" xfId="1" applyFont="1" applyFill="1" applyBorder="1" applyAlignment="1" applyProtection="1">
      <alignment horizontal="center" vertical="center"/>
      <protection hidden="1"/>
    </xf>
    <xf numFmtId="44" fontId="4" fillId="4" borderId="6" xfId="1" applyFont="1" applyFill="1" applyBorder="1" applyAlignment="1" applyProtection="1">
      <alignment horizontal="center" vertical="center"/>
      <protection hidden="1"/>
    </xf>
    <xf numFmtId="49" fontId="12" fillId="4" borderId="20" xfId="0" applyNumberFormat="1" applyFont="1" applyFill="1" applyBorder="1" applyAlignment="1">
      <alignment horizontal="left" vertical="center"/>
    </xf>
    <xf numFmtId="49" fontId="12" fillId="4" borderId="3" xfId="0" applyNumberFormat="1" applyFont="1" applyFill="1" applyBorder="1" applyAlignment="1">
      <alignment horizontal="left" vertical="center"/>
    </xf>
    <xf numFmtId="49" fontId="12" fillId="4" borderId="6" xfId="0" applyNumberFormat="1" applyFont="1" applyFill="1" applyBorder="1" applyAlignment="1">
      <alignment horizontal="left" vertical="center"/>
    </xf>
    <xf numFmtId="44" fontId="4" fillId="4" borderId="22" xfId="1" applyFont="1" applyFill="1" applyBorder="1" applyAlignment="1" applyProtection="1">
      <alignment horizontal="center" vertical="center"/>
      <protection hidden="1"/>
    </xf>
    <xf numFmtId="44" fontId="4" fillId="3" borderId="21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44" fontId="4" fillId="3" borderId="31" xfId="0" applyNumberFormat="1" applyFont="1" applyFill="1" applyBorder="1" applyAlignment="1">
      <alignment horizontal="center" vertical="center"/>
    </xf>
    <xf numFmtId="44" fontId="4" fillId="3" borderId="39" xfId="0" applyNumberFormat="1" applyFont="1" applyFill="1" applyBorder="1" applyAlignment="1" applyProtection="1">
      <alignment horizontal="center" vertical="center"/>
      <protection hidden="1"/>
    </xf>
    <xf numFmtId="0" fontId="4" fillId="3" borderId="21" xfId="0" applyFont="1" applyFill="1" applyBorder="1" applyAlignment="1" applyProtection="1">
      <alignment horizontal="center" vertical="center"/>
      <protection locked="0"/>
    </xf>
    <xf numFmtId="44" fontId="4" fillId="3" borderId="39" xfId="0" applyNumberFormat="1" applyFont="1" applyFill="1" applyBorder="1" applyAlignment="1">
      <alignment horizontal="center" vertical="center"/>
    </xf>
    <xf numFmtId="44" fontId="4" fillId="3" borderId="21" xfId="0" applyNumberFormat="1" applyFont="1" applyFill="1" applyBorder="1" applyAlignment="1" applyProtection="1">
      <alignment horizontal="center" vertical="center"/>
      <protection hidden="1"/>
    </xf>
    <xf numFmtId="0" fontId="12" fillId="3" borderId="9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0" fontId="4" fillId="4" borderId="21" xfId="0" applyFont="1" applyFill="1" applyBorder="1" applyAlignment="1" applyProtection="1">
      <alignment horizontal="center" vertical="center"/>
      <protection locked="0"/>
    </xf>
    <xf numFmtId="165" fontId="4" fillId="4" borderId="21" xfId="0" applyNumberFormat="1" applyFont="1" applyFill="1" applyBorder="1" applyAlignment="1" applyProtection="1">
      <alignment horizontal="center" vertical="center"/>
      <protection locked="0"/>
    </xf>
    <xf numFmtId="49" fontId="4" fillId="4" borderId="2" xfId="0" applyNumberFormat="1" applyFont="1" applyFill="1" applyBorder="1" applyAlignment="1">
      <alignment horizontal="center" vertical="center"/>
    </xf>
    <xf numFmtId="49" fontId="12" fillId="4" borderId="2" xfId="0" applyNumberFormat="1" applyFont="1" applyFill="1" applyBorder="1" applyAlignment="1">
      <alignment horizontal="left" vertical="center"/>
    </xf>
    <xf numFmtId="49" fontId="12" fillId="4" borderId="3" xfId="0" applyNumberFormat="1" applyFont="1" applyFill="1" applyBorder="1" applyAlignment="1">
      <alignment horizontal="left" vertical="center"/>
    </xf>
    <xf numFmtId="49" fontId="12" fillId="4" borderId="20" xfId="0" applyNumberFormat="1" applyFont="1" applyFill="1" applyBorder="1" applyAlignment="1">
      <alignment horizontal="left" vertical="center"/>
    </xf>
    <xf numFmtId="49" fontId="12" fillId="4" borderId="4" xfId="0" applyNumberFormat="1" applyFont="1" applyFill="1" applyBorder="1" applyAlignment="1">
      <alignment horizontal="left" vertical="center"/>
    </xf>
    <xf numFmtId="49" fontId="12" fillId="3" borderId="25" xfId="0" applyNumberFormat="1" applyFont="1" applyFill="1" applyBorder="1" applyAlignment="1">
      <alignment horizontal="center" vertical="center" wrapText="1"/>
    </xf>
    <xf numFmtId="49" fontId="12" fillId="3" borderId="26" xfId="0" applyNumberFormat="1" applyFont="1" applyFill="1" applyBorder="1" applyAlignment="1">
      <alignment horizontal="center" vertical="center" wrapText="1"/>
    </xf>
    <xf numFmtId="49" fontId="12" fillId="3" borderId="27" xfId="0" applyNumberFormat="1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5" fillId="7" borderId="19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 wrapText="1"/>
    </xf>
    <xf numFmtId="49" fontId="6" fillId="4" borderId="8" xfId="0" applyNumberFormat="1" applyFont="1" applyFill="1" applyBorder="1" applyAlignment="1">
      <alignment horizontal="left"/>
    </xf>
    <xf numFmtId="49" fontId="6" fillId="4" borderId="18" xfId="0" applyNumberFormat="1" applyFont="1" applyFill="1" applyBorder="1" applyAlignment="1">
      <alignment horizontal="left"/>
    </xf>
    <xf numFmtId="49" fontId="12" fillId="3" borderId="12" xfId="0" applyNumberFormat="1" applyFont="1" applyFill="1" applyBorder="1" applyAlignment="1">
      <alignment horizontal="center" vertical="center" wrapText="1"/>
    </xf>
    <xf numFmtId="49" fontId="3" fillId="6" borderId="0" xfId="0" applyNumberFormat="1" applyFont="1" applyFill="1" applyAlignment="1">
      <alignment horizontal="left" vertical="center" wrapText="1"/>
    </xf>
    <xf numFmtId="0" fontId="2" fillId="6" borderId="0" xfId="0" applyFont="1" applyFill="1"/>
    <xf numFmtId="49" fontId="4" fillId="6" borderId="0" xfId="0" applyNumberFormat="1" applyFont="1" applyFill="1" applyAlignment="1">
      <alignment horizontal="center" vertical="center"/>
    </xf>
    <xf numFmtId="0" fontId="2" fillId="4" borderId="8" xfId="0" applyFont="1" applyFill="1" applyBorder="1" applyAlignment="1" applyProtection="1">
      <alignment horizontal="center"/>
      <protection locked="0"/>
    </xf>
    <xf numFmtId="49" fontId="6" fillId="4" borderId="7" xfId="0" applyNumberFormat="1" applyFont="1" applyFill="1" applyBorder="1" applyAlignment="1">
      <alignment horizontal="left"/>
    </xf>
    <xf numFmtId="0" fontId="5" fillId="7" borderId="19" xfId="0" applyFont="1" applyFill="1" applyBorder="1" applyAlignment="1">
      <alignment horizontal="left" vertical="center"/>
    </xf>
    <xf numFmtId="0" fontId="2" fillId="4" borderId="7" xfId="0" applyFont="1" applyFill="1" applyBorder="1" applyAlignment="1" applyProtection="1">
      <alignment horizontal="center"/>
      <protection locked="0"/>
    </xf>
    <xf numFmtId="0" fontId="7" fillId="4" borderId="8" xfId="0" applyFont="1" applyFill="1" applyBorder="1" applyAlignment="1" applyProtection="1">
      <alignment horizontal="center"/>
      <protection locked="0"/>
    </xf>
    <xf numFmtId="0" fontId="7" fillId="4" borderId="7" xfId="0" applyFont="1" applyFill="1" applyBorder="1" applyAlignment="1" applyProtection="1">
      <alignment horizontal="center"/>
      <protection locked="0"/>
    </xf>
    <xf numFmtId="49" fontId="12" fillId="4" borderId="1" xfId="0" applyNumberFormat="1" applyFont="1" applyFill="1" applyBorder="1" applyAlignment="1">
      <alignment horizontal="left" vertical="center"/>
    </xf>
  </cellXfs>
  <cellStyles count="1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673947</xdr:colOff>
      <xdr:row>1</xdr:row>
      <xdr:rowOff>135468</xdr:rowOff>
    </xdr:from>
    <xdr:to>
      <xdr:col>2</xdr:col>
      <xdr:colOff>462280</xdr:colOff>
      <xdr:row>6</xdr:row>
      <xdr:rowOff>330200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D1B859-F6C3-1527-0FAF-44B93DE20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947" y="653628"/>
          <a:ext cx="4086013" cy="24705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673947</xdr:colOff>
      <xdr:row>1</xdr:row>
      <xdr:rowOff>135468</xdr:rowOff>
    </xdr:from>
    <xdr:to>
      <xdr:col>2</xdr:col>
      <xdr:colOff>462280</xdr:colOff>
      <xdr:row>6</xdr:row>
      <xdr:rowOff>330200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1A8EC5-74F3-C847-B852-8521A7624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947" y="656168"/>
          <a:ext cx="4080933" cy="24553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673947</xdr:colOff>
      <xdr:row>1</xdr:row>
      <xdr:rowOff>135468</xdr:rowOff>
    </xdr:from>
    <xdr:to>
      <xdr:col>2</xdr:col>
      <xdr:colOff>462280</xdr:colOff>
      <xdr:row>6</xdr:row>
      <xdr:rowOff>330200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4ECECA-7F3F-BA42-A1FC-75EBE89A3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947" y="656168"/>
          <a:ext cx="4080933" cy="24553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673947</xdr:colOff>
      <xdr:row>1</xdr:row>
      <xdr:rowOff>135468</xdr:rowOff>
    </xdr:from>
    <xdr:to>
      <xdr:col>2</xdr:col>
      <xdr:colOff>462280</xdr:colOff>
      <xdr:row>6</xdr:row>
      <xdr:rowOff>330200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F6CD65-2D19-0849-A7DB-D188090A4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947" y="656168"/>
          <a:ext cx="4080933" cy="24553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673947</xdr:colOff>
      <xdr:row>1</xdr:row>
      <xdr:rowOff>135468</xdr:rowOff>
    </xdr:from>
    <xdr:to>
      <xdr:col>2</xdr:col>
      <xdr:colOff>462280</xdr:colOff>
      <xdr:row>6</xdr:row>
      <xdr:rowOff>330200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C44463-7B69-8749-8098-8A50C872A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947" y="656168"/>
          <a:ext cx="4080933" cy="24553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6"/>
  <sheetViews>
    <sheetView topLeftCell="D1" zoomScale="63" zoomScaleNormal="80" zoomScalePageLayoutView="80" workbookViewId="0">
      <pane ySplit="1" topLeftCell="A51" activePane="bottomLeft" state="frozen"/>
      <selection pane="bottomLeft" activeCell="D9" sqref="D9"/>
    </sheetView>
  </sheetViews>
  <sheetFormatPr baseColWidth="10" defaultColWidth="11" defaultRowHeight="16" x14ac:dyDescent="0.2"/>
  <cols>
    <col min="1" max="1" width="11" style="32"/>
    <col min="2" max="2" width="45.33203125" style="32" customWidth="1"/>
    <col min="3" max="3" width="35.33203125" style="32" customWidth="1"/>
    <col min="4" max="4" width="27.33203125" style="32" customWidth="1"/>
    <col min="5" max="7" width="13" style="32" customWidth="1"/>
    <col min="8" max="8" width="13" style="105" hidden="1" customWidth="1"/>
    <col min="9" max="11" width="13" style="32" customWidth="1"/>
    <col min="12" max="12" width="13" style="105" hidden="1" customWidth="1"/>
    <col min="13" max="15" width="13" style="32" customWidth="1"/>
    <col min="16" max="16" width="13" style="32" hidden="1" customWidth="1"/>
    <col min="17" max="19" width="13" style="32" customWidth="1"/>
    <col min="20" max="20" width="13" style="105" hidden="1" customWidth="1"/>
    <col min="21" max="23" width="13" style="32" customWidth="1"/>
    <col min="24" max="24" width="13" style="105" hidden="1" customWidth="1"/>
    <col min="25" max="27" width="13" style="32" customWidth="1"/>
    <col min="28" max="28" width="13" style="32" hidden="1" customWidth="1"/>
    <col min="29" max="30" width="13" style="32" customWidth="1"/>
    <col min="31" max="32" width="13" style="32" hidden="1" customWidth="1"/>
    <col min="33" max="33" width="13" style="32" customWidth="1"/>
    <col min="34" max="34" width="19.33203125" style="32" customWidth="1"/>
    <col min="35" max="36" width="13" style="32" customWidth="1"/>
    <col min="37" max="37" width="16" style="32" customWidth="1"/>
    <col min="38" max="38" width="11.1640625" style="32" customWidth="1"/>
    <col min="39" max="39" width="18.33203125" style="32" customWidth="1"/>
    <col min="40" max="16384" width="11" style="32"/>
  </cols>
  <sheetData>
    <row r="1" spans="1:39" ht="41" customHeight="1" x14ac:dyDescent="0.2">
      <c r="A1" s="175" t="s">
        <v>29</v>
      </c>
      <c r="B1" s="175"/>
      <c r="C1" s="175" t="s">
        <v>30</v>
      </c>
      <c r="D1" s="175"/>
      <c r="E1" s="175"/>
      <c r="F1" s="175"/>
      <c r="G1" s="186" t="s">
        <v>31</v>
      </c>
      <c r="H1" s="186"/>
      <c r="I1" s="186"/>
      <c r="J1" s="186"/>
      <c r="K1" s="186"/>
      <c r="L1" s="186"/>
      <c r="M1" s="186"/>
      <c r="N1" s="186"/>
      <c r="O1" s="48"/>
      <c r="P1" s="48"/>
      <c r="Q1" s="48"/>
      <c r="R1" s="48"/>
      <c r="S1" s="48"/>
      <c r="T1" s="141"/>
      <c r="U1" s="48"/>
      <c r="V1" s="48"/>
      <c r="W1" s="48"/>
      <c r="X1" s="141"/>
      <c r="Y1" s="48"/>
      <c r="Z1" s="48"/>
      <c r="AA1" s="48"/>
      <c r="AB1" s="48"/>
      <c r="AC1" s="48"/>
      <c r="AD1" s="48"/>
      <c r="AE1" s="48"/>
      <c r="AF1" s="48"/>
      <c r="AG1" s="86"/>
      <c r="AH1" s="85" t="s">
        <v>82</v>
      </c>
    </row>
    <row r="2" spans="1:39" ht="23" customHeight="1" x14ac:dyDescent="0.2">
      <c r="B2" s="181"/>
      <c r="C2" s="182"/>
      <c r="D2" s="182"/>
      <c r="E2" s="183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</row>
    <row r="3" spans="1:39" ht="38.75" customHeight="1" x14ac:dyDescent="0.3">
      <c r="B3" s="1" t="s">
        <v>75</v>
      </c>
      <c r="C3" s="1"/>
      <c r="D3" s="2"/>
      <c r="E3" s="185" t="s">
        <v>0</v>
      </c>
      <c r="F3" s="185"/>
      <c r="G3" s="189" t="s">
        <v>86</v>
      </c>
      <c r="H3" s="189"/>
      <c r="I3" s="189"/>
      <c r="J3" s="189"/>
      <c r="K3" s="189"/>
      <c r="L3" s="189"/>
      <c r="M3" s="189"/>
      <c r="N3" s="189"/>
      <c r="Q3" s="3" t="s">
        <v>1</v>
      </c>
      <c r="R3" s="3"/>
      <c r="S3" s="187"/>
      <c r="T3" s="187"/>
      <c r="U3" s="187"/>
      <c r="V3" s="187"/>
      <c r="W3" s="187"/>
      <c r="X3" s="187"/>
      <c r="Y3" s="187"/>
      <c r="Z3" s="187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33"/>
      <c r="AM3" s="33"/>
    </row>
    <row r="4" spans="1:39" ht="39.25" customHeight="1" x14ac:dyDescent="0.3">
      <c r="B4" s="1"/>
      <c r="C4" s="1"/>
      <c r="D4" s="2"/>
      <c r="E4" s="178" t="s">
        <v>2</v>
      </c>
      <c r="F4" s="178"/>
      <c r="G4" s="188"/>
      <c r="H4" s="188"/>
      <c r="I4" s="188"/>
      <c r="J4" s="188"/>
      <c r="K4" s="188"/>
      <c r="L4" s="188"/>
      <c r="M4" s="188"/>
      <c r="N4" s="188"/>
      <c r="Q4" s="3" t="s">
        <v>3</v>
      </c>
      <c r="R4" s="3"/>
      <c r="S4" s="184"/>
      <c r="T4" s="184"/>
      <c r="U4" s="184"/>
      <c r="V4" s="184"/>
      <c r="W4" s="184"/>
      <c r="X4" s="184"/>
      <c r="Y4" s="184"/>
      <c r="Z4" s="184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33"/>
      <c r="AM4" s="33"/>
    </row>
    <row r="5" spans="1:39" ht="39.25" customHeight="1" x14ac:dyDescent="0.3">
      <c r="B5" s="1"/>
      <c r="C5" s="1"/>
      <c r="D5" s="2"/>
      <c r="E5" s="178" t="s">
        <v>27</v>
      </c>
      <c r="F5" s="178"/>
      <c r="G5" s="188" t="s">
        <v>85</v>
      </c>
      <c r="H5" s="188"/>
      <c r="I5" s="188"/>
      <c r="J5" s="188"/>
      <c r="K5" s="188"/>
      <c r="L5" s="188"/>
      <c r="M5" s="188"/>
      <c r="N5" s="188"/>
      <c r="Q5" s="3" t="s">
        <v>4</v>
      </c>
      <c r="R5" s="3"/>
      <c r="S5" s="184"/>
      <c r="T5" s="184"/>
      <c r="U5" s="184"/>
      <c r="V5" s="184"/>
      <c r="W5" s="184"/>
      <c r="X5" s="184"/>
      <c r="Y5" s="184"/>
      <c r="Z5" s="184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33"/>
      <c r="AM5" s="33"/>
    </row>
    <row r="6" spans="1:39" ht="39" customHeight="1" x14ac:dyDescent="0.3">
      <c r="B6" s="47"/>
      <c r="C6" s="1"/>
      <c r="D6" s="2"/>
      <c r="E6" s="178" t="s">
        <v>28</v>
      </c>
      <c r="F6" s="178"/>
      <c r="G6" s="188"/>
      <c r="H6" s="188"/>
      <c r="I6" s="188"/>
      <c r="J6" s="188"/>
      <c r="K6" s="188"/>
      <c r="L6" s="188"/>
      <c r="M6" s="188"/>
      <c r="N6" s="188"/>
      <c r="O6" s="4"/>
      <c r="P6" s="4"/>
      <c r="Q6" s="4"/>
      <c r="R6" s="2"/>
      <c r="S6" s="2"/>
      <c r="T6" s="143"/>
      <c r="U6" s="2"/>
      <c r="V6" s="2"/>
      <c r="W6" s="2"/>
      <c r="X6" s="143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33"/>
      <c r="AM6" s="33"/>
    </row>
    <row r="7" spans="1:39" ht="33" customHeight="1" x14ac:dyDescent="0.3">
      <c r="B7" s="176" t="s">
        <v>81</v>
      </c>
      <c r="C7" s="1"/>
      <c r="D7" s="2"/>
      <c r="E7" s="179"/>
      <c r="F7" s="179"/>
      <c r="G7" s="38"/>
      <c r="H7" s="131"/>
      <c r="I7" s="38"/>
      <c r="J7" s="38"/>
      <c r="K7" s="38"/>
      <c r="L7" s="131"/>
      <c r="M7" s="38"/>
      <c r="N7" s="38"/>
      <c r="O7" s="4"/>
      <c r="P7" s="4"/>
      <c r="Q7" s="4"/>
      <c r="R7" s="2"/>
      <c r="S7" s="2"/>
      <c r="T7" s="143"/>
      <c r="U7" s="2"/>
      <c r="V7" s="2"/>
      <c r="W7" s="2"/>
      <c r="X7" s="143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33"/>
      <c r="AM7" s="33"/>
    </row>
    <row r="8" spans="1:39" ht="40.25" customHeight="1" x14ac:dyDescent="0.35">
      <c r="B8" s="176"/>
      <c r="C8" s="5"/>
      <c r="D8" s="6"/>
      <c r="E8" s="7"/>
      <c r="F8" s="8"/>
      <c r="G8" s="8"/>
      <c r="H8" s="132"/>
      <c r="I8" s="8"/>
      <c r="J8" s="8"/>
      <c r="K8" s="1"/>
      <c r="L8" s="142"/>
      <c r="M8" s="1"/>
      <c r="N8" s="1"/>
      <c r="O8" s="1"/>
      <c r="P8" s="1"/>
      <c r="Q8" s="1"/>
      <c r="R8" s="1"/>
      <c r="S8" s="1"/>
      <c r="T8" s="142"/>
      <c r="U8" s="1"/>
      <c r="V8" s="1"/>
      <c r="W8" s="1"/>
      <c r="X8" s="142"/>
      <c r="Y8" s="1"/>
      <c r="Z8" s="1"/>
      <c r="AA8" s="1"/>
      <c r="AB8" s="1"/>
      <c r="AC8" s="1"/>
      <c r="AD8" s="1"/>
      <c r="AE8" s="1"/>
      <c r="AF8" s="1"/>
      <c r="AG8" s="6"/>
      <c r="AH8" s="6"/>
      <c r="AI8" s="6"/>
      <c r="AJ8" s="6"/>
      <c r="AK8" s="6"/>
      <c r="AL8" s="34"/>
      <c r="AM8" s="35"/>
    </row>
    <row r="9" spans="1:39" ht="53" customHeight="1" x14ac:dyDescent="0.2">
      <c r="B9" s="176"/>
      <c r="C9" s="9"/>
      <c r="D9" s="10"/>
      <c r="E9" s="161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 t="s">
        <v>5</v>
      </c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3"/>
      <c r="AI9" s="11"/>
      <c r="AJ9" s="9"/>
      <c r="AK9" s="11"/>
      <c r="AL9" s="36"/>
      <c r="AM9" s="36"/>
    </row>
    <row r="10" spans="1:39" ht="53" customHeight="1" x14ac:dyDescent="0.2">
      <c r="B10" s="177"/>
      <c r="C10" s="11"/>
      <c r="D10" s="11"/>
      <c r="E10" s="180" t="s">
        <v>6</v>
      </c>
      <c r="F10" s="180"/>
      <c r="G10" s="180"/>
      <c r="H10" s="133"/>
      <c r="I10" s="180" t="s">
        <v>7</v>
      </c>
      <c r="J10" s="180"/>
      <c r="K10" s="180"/>
      <c r="L10" s="133"/>
      <c r="M10" s="180" t="s">
        <v>8</v>
      </c>
      <c r="N10" s="180"/>
      <c r="O10" s="180"/>
      <c r="P10" s="82"/>
      <c r="Q10" s="180" t="s">
        <v>9</v>
      </c>
      <c r="R10" s="180"/>
      <c r="S10" s="180"/>
      <c r="T10" s="133"/>
      <c r="U10" s="180" t="s">
        <v>10</v>
      </c>
      <c r="V10" s="180"/>
      <c r="W10" s="180"/>
      <c r="X10" s="133"/>
      <c r="Y10" s="180" t="s">
        <v>43</v>
      </c>
      <c r="Z10" s="180"/>
      <c r="AA10" s="180"/>
      <c r="AB10" s="82"/>
      <c r="AC10" s="180" t="s">
        <v>44</v>
      </c>
      <c r="AD10" s="180"/>
      <c r="AE10" s="180"/>
      <c r="AF10" s="93"/>
      <c r="AG10" s="12"/>
      <c r="AH10" s="103"/>
      <c r="AI10" s="36"/>
      <c r="AJ10" s="36"/>
    </row>
    <row r="11" spans="1:39" ht="42.5" customHeight="1" thickBot="1" x14ac:dyDescent="0.25">
      <c r="B11" s="95" t="s">
        <v>17</v>
      </c>
      <c r="C11" s="96" t="s">
        <v>18</v>
      </c>
      <c r="D11" s="96" t="s">
        <v>19</v>
      </c>
      <c r="E11" s="97" t="s">
        <v>20</v>
      </c>
      <c r="F11" s="97" t="s">
        <v>21</v>
      </c>
      <c r="G11" s="97" t="s">
        <v>22</v>
      </c>
      <c r="H11" s="136"/>
      <c r="I11" s="97" t="s">
        <v>20</v>
      </c>
      <c r="J11" s="97" t="s">
        <v>21</v>
      </c>
      <c r="K11" s="97" t="s">
        <v>22</v>
      </c>
      <c r="L11" s="136"/>
      <c r="M11" s="97" t="s">
        <v>20</v>
      </c>
      <c r="N11" s="97" t="s">
        <v>21</v>
      </c>
      <c r="O11" s="97" t="s">
        <v>22</v>
      </c>
      <c r="P11" s="97"/>
      <c r="Q11" s="97" t="s">
        <v>20</v>
      </c>
      <c r="R11" s="97" t="s">
        <v>21</v>
      </c>
      <c r="S11" s="97" t="s">
        <v>22</v>
      </c>
      <c r="T11" s="136"/>
      <c r="U11" s="97" t="s">
        <v>20</v>
      </c>
      <c r="V11" s="97" t="s">
        <v>21</v>
      </c>
      <c r="W11" s="97" t="s">
        <v>22</v>
      </c>
      <c r="X11" s="136"/>
      <c r="Y11" s="97" t="s">
        <v>20</v>
      </c>
      <c r="Z11" s="97" t="s">
        <v>21</v>
      </c>
      <c r="AA11" s="97" t="s">
        <v>22</v>
      </c>
      <c r="AB11" s="97"/>
      <c r="AC11" s="97" t="s">
        <v>20</v>
      </c>
      <c r="AD11" s="97" t="s">
        <v>21</v>
      </c>
      <c r="AE11" s="97" t="s">
        <v>22</v>
      </c>
      <c r="AF11" s="98"/>
      <c r="AG11" s="96" t="s">
        <v>20</v>
      </c>
      <c r="AH11" s="96" t="s">
        <v>23</v>
      </c>
      <c r="AI11" s="36"/>
      <c r="AJ11" s="36"/>
    </row>
    <row r="12" spans="1:39" ht="42.5" customHeight="1" x14ac:dyDescent="0.2">
      <c r="B12" s="190" t="s">
        <v>62</v>
      </c>
      <c r="C12" s="14" t="s">
        <v>25</v>
      </c>
      <c r="D12" s="14" t="s">
        <v>69</v>
      </c>
      <c r="E12" s="166" t="s">
        <v>84</v>
      </c>
      <c r="F12" s="42">
        <v>36.799999999999997</v>
      </c>
      <c r="G12" s="42">
        <v>75</v>
      </c>
      <c r="H12" s="115">
        <f>E12*F12</f>
        <v>184</v>
      </c>
      <c r="I12" s="74">
        <v>3</v>
      </c>
      <c r="J12" s="42">
        <v>37.200000000000003</v>
      </c>
      <c r="K12" s="42">
        <v>78</v>
      </c>
      <c r="L12" s="115">
        <f t="shared" ref="L12:L21" si="0">I12*J12</f>
        <v>111.60000000000001</v>
      </c>
      <c r="M12" s="74">
        <v>3</v>
      </c>
      <c r="N12" s="42">
        <v>37.799999999999997</v>
      </c>
      <c r="O12" s="42">
        <v>85</v>
      </c>
      <c r="P12" s="115">
        <f t="shared" ref="P12:P21" si="1">M12*N12</f>
        <v>113.39999999999999</v>
      </c>
      <c r="Q12" s="74">
        <v>3</v>
      </c>
      <c r="R12" s="42">
        <v>39.799999999999997</v>
      </c>
      <c r="S12" s="42">
        <v>89</v>
      </c>
      <c r="T12" s="115">
        <f t="shared" ref="T12:T21" si="2">Q12*R12</f>
        <v>119.39999999999999</v>
      </c>
      <c r="U12" s="74">
        <v>6</v>
      </c>
      <c r="V12" s="42">
        <v>40.799999999999997</v>
      </c>
      <c r="W12" s="42">
        <v>95</v>
      </c>
      <c r="X12" s="115">
        <f t="shared" ref="X12:X21" si="3">U12*V12</f>
        <v>244.79999999999998</v>
      </c>
      <c r="Y12" s="113">
        <v>5</v>
      </c>
      <c r="Z12" s="42">
        <v>40.799999999999997</v>
      </c>
      <c r="AA12" s="42">
        <v>99</v>
      </c>
      <c r="AB12" s="115">
        <f t="shared" ref="AB12:AB21" si="4">Y12*Z12</f>
        <v>204</v>
      </c>
      <c r="AC12" s="16"/>
      <c r="AD12" s="40"/>
      <c r="AE12" s="40"/>
      <c r="AF12" s="115">
        <f t="shared" ref="AF12:AF21" si="5">AC12*AD12</f>
        <v>0</v>
      </c>
      <c r="AG12" s="17">
        <f t="shared" ref="AG12:AG17" si="6">SUM(E12,I12,M12,Q12,U12,Y12,AC12)</f>
        <v>20</v>
      </c>
      <c r="AH12" s="23">
        <f>SUM(H12,L12,P12,T12,X12,AB12,AF12)</f>
        <v>977.19999999999993</v>
      </c>
      <c r="AI12" s="36"/>
      <c r="AJ12" s="36"/>
    </row>
    <row r="13" spans="1:39" ht="42.5" customHeight="1" x14ac:dyDescent="0.2">
      <c r="B13" s="168"/>
      <c r="C13" s="14" t="s">
        <v>25</v>
      </c>
      <c r="D13" s="15" t="s">
        <v>55</v>
      </c>
      <c r="E13" s="74">
        <v>5</v>
      </c>
      <c r="F13" s="42">
        <f>F12</f>
        <v>36.799999999999997</v>
      </c>
      <c r="G13" s="42">
        <f>G12</f>
        <v>75</v>
      </c>
      <c r="H13" s="115">
        <f t="shared" ref="H13:H21" si="7">E13*F13</f>
        <v>184</v>
      </c>
      <c r="I13" s="74">
        <v>6</v>
      </c>
      <c r="J13" s="42">
        <f>J12</f>
        <v>37.200000000000003</v>
      </c>
      <c r="K13" s="42">
        <f>K12</f>
        <v>78</v>
      </c>
      <c r="L13" s="115">
        <f t="shared" si="0"/>
        <v>223.20000000000002</v>
      </c>
      <c r="M13" s="74">
        <v>6</v>
      </c>
      <c r="N13" s="42">
        <f>N12</f>
        <v>37.799999999999997</v>
      </c>
      <c r="O13" s="42">
        <f>O12</f>
        <v>85</v>
      </c>
      <c r="P13" s="115">
        <f t="shared" si="1"/>
        <v>226.79999999999998</v>
      </c>
      <c r="Q13" s="74">
        <v>6</v>
      </c>
      <c r="R13" s="42">
        <f>R12</f>
        <v>39.799999999999997</v>
      </c>
      <c r="S13" s="42">
        <f>S12</f>
        <v>89</v>
      </c>
      <c r="T13" s="115">
        <f t="shared" si="2"/>
        <v>238.79999999999998</v>
      </c>
      <c r="U13" s="74">
        <v>6</v>
      </c>
      <c r="V13" s="42">
        <f>V12</f>
        <v>40.799999999999997</v>
      </c>
      <c r="W13" s="42">
        <f>W12</f>
        <v>95</v>
      </c>
      <c r="X13" s="115">
        <f t="shared" si="3"/>
        <v>244.79999999999998</v>
      </c>
      <c r="Y13" s="113">
        <v>4</v>
      </c>
      <c r="Z13" s="42">
        <f>Z12</f>
        <v>40.799999999999997</v>
      </c>
      <c r="AA13" s="42">
        <f>AA12</f>
        <v>99</v>
      </c>
      <c r="AB13" s="115">
        <f t="shared" si="4"/>
        <v>163.19999999999999</v>
      </c>
      <c r="AC13" s="16"/>
      <c r="AD13" s="39"/>
      <c r="AE13" s="39"/>
      <c r="AF13" s="115">
        <f t="shared" si="5"/>
        <v>0</v>
      </c>
      <c r="AG13" s="17">
        <f t="shared" si="6"/>
        <v>33</v>
      </c>
      <c r="AH13" s="18">
        <f t="shared" ref="AH13:AH21" si="8">SUM(H13,L13,P13,T13,X13,AB13,AF13)</f>
        <v>1280.8</v>
      </c>
      <c r="AI13" s="36"/>
      <c r="AJ13" s="36"/>
    </row>
    <row r="14" spans="1:39" ht="42.5" customHeight="1" thickBot="1" x14ac:dyDescent="0.25">
      <c r="B14" s="168"/>
      <c r="C14" s="50" t="s">
        <v>25</v>
      </c>
      <c r="D14" s="51" t="s">
        <v>26</v>
      </c>
      <c r="E14" s="164">
        <v>5</v>
      </c>
      <c r="F14" s="52">
        <f t="shared" ref="F14:G14" si="9">F13</f>
        <v>36.799999999999997</v>
      </c>
      <c r="G14" s="52">
        <f t="shared" si="9"/>
        <v>75</v>
      </c>
      <c r="H14" s="116">
        <f t="shared" si="7"/>
        <v>184</v>
      </c>
      <c r="I14" s="164">
        <v>6</v>
      </c>
      <c r="J14" s="52">
        <f t="shared" ref="J14:K14" si="10">J13</f>
        <v>37.200000000000003</v>
      </c>
      <c r="K14" s="52">
        <f t="shared" si="10"/>
        <v>78</v>
      </c>
      <c r="L14" s="116">
        <f t="shared" si="0"/>
        <v>223.20000000000002</v>
      </c>
      <c r="M14" s="164">
        <v>6</v>
      </c>
      <c r="N14" s="52">
        <f t="shared" ref="N14:O14" si="11">N13</f>
        <v>37.799999999999997</v>
      </c>
      <c r="O14" s="52">
        <f t="shared" si="11"/>
        <v>85</v>
      </c>
      <c r="P14" s="116">
        <f t="shared" si="1"/>
        <v>226.79999999999998</v>
      </c>
      <c r="Q14" s="164">
        <v>7</v>
      </c>
      <c r="R14" s="52">
        <f t="shared" ref="R14:S14" si="12">R13</f>
        <v>39.799999999999997</v>
      </c>
      <c r="S14" s="52">
        <f t="shared" si="12"/>
        <v>89</v>
      </c>
      <c r="T14" s="116">
        <f t="shared" si="2"/>
        <v>278.59999999999997</v>
      </c>
      <c r="U14" s="164">
        <v>6</v>
      </c>
      <c r="V14" s="52">
        <f t="shared" ref="V14:W14" si="13">V13</f>
        <v>40.799999999999997</v>
      </c>
      <c r="W14" s="52">
        <f t="shared" si="13"/>
        <v>95</v>
      </c>
      <c r="X14" s="116">
        <f t="shared" si="3"/>
        <v>244.79999999999998</v>
      </c>
      <c r="Y14" s="165">
        <v>4</v>
      </c>
      <c r="Z14" s="52">
        <f t="shared" ref="Z14:AA14" si="14">Z13</f>
        <v>40.799999999999997</v>
      </c>
      <c r="AA14" s="52">
        <f t="shared" si="14"/>
        <v>99</v>
      </c>
      <c r="AB14" s="116">
        <f t="shared" si="4"/>
        <v>163.19999999999999</v>
      </c>
      <c r="AC14" s="53"/>
      <c r="AD14" s="54"/>
      <c r="AE14" s="54"/>
      <c r="AF14" s="116">
        <f t="shared" si="5"/>
        <v>0</v>
      </c>
      <c r="AG14" s="55">
        <f t="shared" si="6"/>
        <v>34</v>
      </c>
      <c r="AH14" s="56">
        <f t="shared" si="8"/>
        <v>1320.6</v>
      </c>
      <c r="AI14" s="36"/>
      <c r="AJ14" s="36"/>
    </row>
    <row r="15" spans="1:39" ht="42.5" customHeight="1" x14ac:dyDescent="0.2">
      <c r="B15" s="170" t="s">
        <v>63</v>
      </c>
      <c r="C15" s="19" t="s">
        <v>25</v>
      </c>
      <c r="D15" s="20" t="s">
        <v>69</v>
      </c>
      <c r="E15" s="75"/>
      <c r="F15" s="43">
        <v>33</v>
      </c>
      <c r="G15" s="43">
        <v>69</v>
      </c>
      <c r="H15" s="117">
        <f t="shared" si="7"/>
        <v>0</v>
      </c>
      <c r="I15" s="75"/>
      <c r="J15" s="43">
        <v>36</v>
      </c>
      <c r="K15" s="43">
        <v>74</v>
      </c>
      <c r="L15" s="117">
        <f t="shared" si="0"/>
        <v>0</v>
      </c>
      <c r="M15" s="75"/>
      <c r="N15" s="43">
        <v>37</v>
      </c>
      <c r="O15" s="43">
        <v>79</v>
      </c>
      <c r="P15" s="117">
        <f t="shared" si="1"/>
        <v>0</v>
      </c>
      <c r="Q15" s="75">
        <v>3</v>
      </c>
      <c r="R15" s="43">
        <v>37</v>
      </c>
      <c r="S15" s="43">
        <v>85</v>
      </c>
      <c r="T15" s="117">
        <f t="shared" si="2"/>
        <v>111</v>
      </c>
      <c r="U15" s="75">
        <v>2</v>
      </c>
      <c r="V15" s="43">
        <v>37</v>
      </c>
      <c r="W15" s="43">
        <v>89</v>
      </c>
      <c r="X15" s="117">
        <f t="shared" si="3"/>
        <v>74</v>
      </c>
      <c r="Y15" s="21"/>
      <c r="Z15" s="40"/>
      <c r="AA15" s="40"/>
      <c r="AB15" s="117">
        <f t="shared" si="4"/>
        <v>0</v>
      </c>
      <c r="AC15" s="21"/>
      <c r="AD15" s="40"/>
      <c r="AE15" s="40"/>
      <c r="AF15" s="117">
        <f t="shared" si="5"/>
        <v>0</v>
      </c>
      <c r="AG15" s="22">
        <f t="shared" si="6"/>
        <v>5</v>
      </c>
      <c r="AH15" s="23">
        <f t="shared" si="8"/>
        <v>185</v>
      </c>
      <c r="AI15" s="36"/>
      <c r="AJ15" s="36"/>
    </row>
    <row r="16" spans="1:39" ht="42.5" customHeight="1" thickBot="1" x14ac:dyDescent="0.25">
      <c r="B16" s="169"/>
      <c r="C16" s="50" t="s">
        <v>25</v>
      </c>
      <c r="D16" s="51" t="s">
        <v>55</v>
      </c>
      <c r="E16" s="158">
        <v>3</v>
      </c>
      <c r="F16" s="52">
        <f>F15</f>
        <v>33</v>
      </c>
      <c r="G16" s="52">
        <f>G15</f>
        <v>69</v>
      </c>
      <c r="H16" s="116">
        <f t="shared" si="7"/>
        <v>99</v>
      </c>
      <c r="I16" s="158">
        <v>3</v>
      </c>
      <c r="J16" s="52">
        <f>J15</f>
        <v>36</v>
      </c>
      <c r="K16" s="52">
        <f>K15</f>
        <v>74</v>
      </c>
      <c r="L16" s="116">
        <f t="shared" si="0"/>
        <v>108</v>
      </c>
      <c r="M16" s="158">
        <v>4</v>
      </c>
      <c r="N16" s="52">
        <f>N15</f>
        <v>37</v>
      </c>
      <c r="O16" s="52">
        <f>O15</f>
        <v>79</v>
      </c>
      <c r="P16" s="116">
        <f t="shared" si="1"/>
        <v>148</v>
      </c>
      <c r="Q16" s="158">
        <v>3</v>
      </c>
      <c r="R16" s="52">
        <f>R15</f>
        <v>37</v>
      </c>
      <c r="S16" s="52">
        <f>S15</f>
        <v>85</v>
      </c>
      <c r="T16" s="116">
        <f t="shared" si="2"/>
        <v>111</v>
      </c>
      <c r="U16" s="158">
        <v>3</v>
      </c>
      <c r="V16" s="52">
        <f>V15</f>
        <v>37</v>
      </c>
      <c r="W16" s="52">
        <f>W15</f>
        <v>89</v>
      </c>
      <c r="X16" s="116">
        <f t="shared" si="3"/>
        <v>111</v>
      </c>
      <c r="Y16" s="53"/>
      <c r="Z16" s="54"/>
      <c r="AA16" s="54"/>
      <c r="AB16" s="116">
        <f t="shared" si="4"/>
        <v>0</v>
      </c>
      <c r="AC16" s="53"/>
      <c r="AD16" s="54"/>
      <c r="AE16" s="54"/>
      <c r="AF16" s="116">
        <f t="shared" si="5"/>
        <v>0</v>
      </c>
      <c r="AG16" s="55">
        <f t="shared" si="6"/>
        <v>16</v>
      </c>
      <c r="AH16" s="56">
        <f t="shared" si="8"/>
        <v>577</v>
      </c>
      <c r="AI16" s="36"/>
      <c r="AJ16" s="36"/>
    </row>
    <row r="17" spans="2:39" ht="42.5" customHeight="1" thickBot="1" x14ac:dyDescent="0.25">
      <c r="B17" s="150" t="s">
        <v>65</v>
      </c>
      <c r="C17" s="59" t="s">
        <v>49</v>
      </c>
      <c r="D17" s="49" t="s">
        <v>50</v>
      </c>
      <c r="E17" s="78"/>
      <c r="F17" s="72">
        <v>37.200000000000003</v>
      </c>
      <c r="G17" s="72">
        <v>85</v>
      </c>
      <c r="H17" s="117">
        <f t="shared" si="7"/>
        <v>0</v>
      </c>
      <c r="I17" s="78"/>
      <c r="J17" s="72">
        <v>37.200000000000003</v>
      </c>
      <c r="K17" s="72">
        <v>85</v>
      </c>
      <c r="L17" s="118">
        <f t="shared" si="0"/>
        <v>0</v>
      </c>
      <c r="M17" s="78"/>
      <c r="N17" s="72">
        <v>39.200000000000003</v>
      </c>
      <c r="O17" s="72">
        <v>89</v>
      </c>
      <c r="P17" s="118">
        <f t="shared" si="1"/>
        <v>0</v>
      </c>
      <c r="Q17" s="78"/>
      <c r="R17" s="72">
        <v>39.200000000000003</v>
      </c>
      <c r="S17" s="72">
        <v>89</v>
      </c>
      <c r="T17" s="118">
        <f t="shared" si="2"/>
        <v>0</v>
      </c>
      <c r="U17" s="78"/>
      <c r="V17" s="72">
        <v>39.200000000000003</v>
      </c>
      <c r="W17" s="72">
        <v>89</v>
      </c>
      <c r="X17" s="118">
        <f t="shared" si="3"/>
        <v>0</v>
      </c>
      <c r="Y17" s="60"/>
      <c r="Z17" s="61"/>
      <c r="AA17" s="61"/>
      <c r="AB17" s="117">
        <f t="shared" si="4"/>
        <v>0</v>
      </c>
      <c r="AC17" s="60"/>
      <c r="AD17" s="61"/>
      <c r="AE17" s="61"/>
      <c r="AF17" s="117">
        <f t="shared" si="5"/>
        <v>0</v>
      </c>
      <c r="AG17" s="62">
        <f t="shared" si="6"/>
        <v>0</v>
      </c>
      <c r="AH17" s="63">
        <f t="shared" si="8"/>
        <v>0</v>
      </c>
      <c r="AI17" s="36"/>
      <c r="AJ17" s="36"/>
    </row>
    <row r="18" spans="2:39" ht="42.5" customHeight="1" thickBot="1" x14ac:dyDescent="0.25">
      <c r="B18" s="152" t="s">
        <v>51</v>
      </c>
      <c r="C18" s="25" t="s">
        <v>52</v>
      </c>
      <c r="D18" s="24" t="s">
        <v>72</v>
      </c>
      <c r="E18" s="147"/>
      <c r="F18" s="147"/>
      <c r="G18" s="147"/>
      <c r="H18" s="148">
        <f t="shared" si="7"/>
        <v>0</v>
      </c>
      <c r="I18" s="147"/>
      <c r="J18" s="147"/>
      <c r="K18" s="147"/>
      <c r="L18" s="148">
        <f t="shared" si="0"/>
        <v>0</v>
      </c>
      <c r="M18" s="111"/>
      <c r="N18" s="73">
        <v>87</v>
      </c>
      <c r="O18" s="73">
        <v>175</v>
      </c>
      <c r="P18" s="149">
        <f t="shared" si="1"/>
        <v>0</v>
      </c>
      <c r="Q18" s="111"/>
      <c r="R18" s="73">
        <v>87</v>
      </c>
      <c r="S18" s="73">
        <v>175</v>
      </c>
      <c r="T18" s="149">
        <f t="shared" si="2"/>
        <v>0</v>
      </c>
      <c r="U18" s="111"/>
      <c r="V18" s="73">
        <v>87</v>
      </c>
      <c r="W18" s="73">
        <v>175</v>
      </c>
      <c r="X18" s="149">
        <f t="shared" si="3"/>
        <v>0</v>
      </c>
      <c r="Y18" s="111"/>
      <c r="Z18" s="73">
        <v>89</v>
      </c>
      <c r="AA18" s="73">
        <v>185</v>
      </c>
      <c r="AB18" s="149">
        <f t="shared" si="4"/>
        <v>0</v>
      </c>
      <c r="AC18" s="111"/>
      <c r="AD18" s="73">
        <v>89</v>
      </c>
      <c r="AE18" s="73">
        <v>185</v>
      </c>
      <c r="AF18" s="149">
        <f t="shared" si="5"/>
        <v>0</v>
      </c>
      <c r="AG18" s="26">
        <f t="shared" ref="AG18" si="15">SUM(E18,I18,M18,Q18,U18,Y18,AC18)</f>
        <v>0</v>
      </c>
      <c r="AH18" s="27">
        <f t="shared" ref="AH18" si="16">SUM(H18,L18,P18,T18,X18,AB18,AF18)</f>
        <v>0</v>
      </c>
      <c r="AI18" s="36"/>
      <c r="AJ18" s="36"/>
    </row>
    <row r="19" spans="2:39" ht="42.5" customHeight="1" thickBot="1" x14ac:dyDescent="0.25">
      <c r="B19" s="150" t="s">
        <v>64</v>
      </c>
      <c r="C19" s="59" t="s">
        <v>52</v>
      </c>
      <c r="D19" s="49" t="s">
        <v>72</v>
      </c>
      <c r="E19" s="61"/>
      <c r="F19" s="61"/>
      <c r="G19" s="61"/>
      <c r="H19" s="124">
        <f t="shared" si="7"/>
        <v>0</v>
      </c>
      <c r="I19" s="61"/>
      <c r="J19" s="61"/>
      <c r="K19" s="61"/>
      <c r="L19" s="124">
        <f t="shared" si="0"/>
        <v>0</v>
      </c>
      <c r="M19" s="78"/>
      <c r="N19" s="72">
        <v>87</v>
      </c>
      <c r="O19" s="72">
        <v>175</v>
      </c>
      <c r="P19" s="118">
        <f t="shared" si="1"/>
        <v>0</v>
      </c>
      <c r="Q19" s="78"/>
      <c r="R19" s="72">
        <v>87</v>
      </c>
      <c r="S19" s="72">
        <v>175</v>
      </c>
      <c r="T19" s="118">
        <f t="shared" si="2"/>
        <v>0</v>
      </c>
      <c r="U19" s="78"/>
      <c r="V19" s="72">
        <v>87</v>
      </c>
      <c r="W19" s="72">
        <v>175</v>
      </c>
      <c r="X19" s="118">
        <f t="shared" si="3"/>
        <v>0</v>
      </c>
      <c r="Y19" s="78"/>
      <c r="Z19" s="72">
        <v>89</v>
      </c>
      <c r="AA19" s="72">
        <v>185</v>
      </c>
      <c r="AB19" s="118">
        <f t="shared" si="4"/>
        <v>0</v>
      </c>
      <c r="AC19" s="78"/>
      <c r="AD19" s="72">
        <v>89</v>
      </c>
      <c r="AE19" s="72">
        <v>185</v>
      </c>
      <c r="AF19" s="118">
        <f t="shared" si="5"/>
        <v>0</v>
      </c>
      <c r="AG19" s="62">
        <f>SUM(E19,I19,M19,Q19,U19,Y19,AC19)</f>
        <v>0</v>
      </c>
      <c r="AH19" s="63">
        <f t="shared" si="8"/>
        <v>0</v>
      </c>
      <c r="AI19" s="36"/>
      <c r="AJ19" s="36"/>
    </row>
    <row r="20" spans="2:39" ht="42.5" customHeight="1" thickBot="1" x14ac:dyDescent="0.25">
      <c r="B20" s="150" t="s">
        <v>32</v>
      </c>
      <c r="C20" s="59" t="s">
        <v>53</v>
      </c>
      <c r="D20" s="49" t="s">
        <v>54</v>
      </c>
      <c r="E20" s="61"/>
      <c r="F20" s="61"/>
      <c r="G20" s="61"/>
      <c r="H20" s="124">
        <f t="shared" si="7"/>
        <v>0</v>
      </c>
      <c r="I20" s="61"/>
      <c r="J20" s="61"/>
      <c r="K20" s="61"/>
      <c r="L20" s="124">
        <f t="shared" si="0"/>
        <v>0</v>
      </c>
      <c r="M20" s="78"/>
      <c r="N20" s="72">
        <v>99</v>
      </c>
      <c r="O20" s="72">
        <v>220</v>
      </c>
      <c r="P20" s="118">
        <f t="shared" si="1"/>
        <v>0</v>
      </c>
      <c r="Q20" s="78"/>
      <c r="R20" s="72">
        <v>99</v>
      </c>
      <c r="S20" s="72">
        <v>220</v>
      </c>
      <c r="T20" s="118">
        <f t="shared" si="2"/>
        <v>0</v>
      </c>
      <c r="U20" s="78"/>
      <c r="V20" s="72">
        <v>99</v>
      </c>
      <c r="W20" s="72">
        <v>220</v>
      </c>
      <c r="X20" s="118">
        <f t="shared" si="3"/>
        <v>0</v>
      </c>
      <c r="Y20" s="78"/>
      <c r="Z20" s="72">
        <v>99</v>
      </c>
      <c r="AA20" s="72">
        <v>220</v>
      </c>
      <c r="AB20" s="118">
        <f t="shared" si="4"/>
        <v>0</v>
      </c>
      <c r="AC20" s="78"/>
      <c r="AD20" s="72">
        <v>99</v>
      </c>
      <c r="AE20" s="72">
        <v>220</v>
      </c>
      <c r="AF20" s="118">
        <f t="shared" si="5"/>
        <v>0</v>
      </c>
      <c r="AG20" s="62">
        <f>SUM(E20,I20,M20,Q20,U20,Y20,AC20)</f>
        <v>0</v>
      </c>
      <c r="AH20" s="63">
        <f t="shared" si="8"/>
        <v>0</v>
      </c>
      <c r="AI20" s="36"/>
      <c r="AJ20" s="36"/>
    </row>
    <row r="21" spans="2:39" ht="42.5" customHeight="1" thickBot="1" x14ac:dyDescent="0.25">
      <c r="B21" s="152" t="s">
        <v>71</v>
      </c>
      <c r="C21" s="59" t="s">
        <v>53</v>
      </c>
      <c r="D21" s="49" t="s">
        <v>54</v>
      </c>
      <c r="E21" s="61"/>
      <c r="F21" s="61"/>
      <c r="G21" s="61"/>
      <c r="H21" s="124">
        <f t="shared" si="7"/>
        <v>0</v>
      </c>
      <c r="I21" s="61"/>
      <c r="J21" s="61"/>
      <c r="K21" s="61"/>
      <c r="L21" s="124">
        <f t="shared" si="0"/>
        <v>0</v>
      </c>
      <c r="M21" s="112"/>
      <c r="N21" s="71">
        <v>122</v>
      </c>
      <c r="O21" s="71">
        <v>280</v>
      </c>
      <c r="P21" s="116">
        <f t="shared" si="1"/>
        <v>0</v>
      </c>
      <c r="Q21" s="114"/>
      <c r="R21" s="71">
        <v>122</v>
      </c>
      <c r="S21" s="71">
        <v>280</v>
      </c>
      <c r="T21" s="116">
        <f t="shared" si="2"/>
        <v>0</v>
      </c>
      <c r="U21" s="114"/>
      <c r="V21" s="71">
        <v>122</v>
      </c>
      <c r="W21" s="71">
        <v>280</v>
      </c>
      <c r="X21" s="116">
        <f t="shared" si="3"/>
        <v>0</v>
      </c>
      <c r="Y21" s="114"/>
      <c r="Z21" s="71">
        <v>122</v>
      </c>
      <c r="AA21" s="71">
        <v>280</v>
      </c>
      <c r="AB21" s="116">
        <f t="shared" si="4"/>
        <v>0</v>
      </c>
      <c r="AC21" s="114"/>
      <c r="AD21" s="71">
        <v>122</v>
      </c>
      <c r="AE21" s="71">
        <v>280</v>
      </c>
      <c r="AF21" s="116">
        <f t="shared" si="5"/>
        <v>0</v>
      </c>
      <c r="AG21" s="62">
        <f>SUM(E21,I21,M21,Q21,U21,Y21,AC21)</f>
        <v>0</v>
      </c>
      <c r="AH21" s="63">
        <f t="shared" si="8"/>
        <v>0</v>
      </c>
      <c r="AI21" s="36"/>
      <c r="AJ21" s="36"/>
    </row>
    <row r="22" spans="2:39" s="105" customFormat="1" ht="42.5" hidden="1" customHeight="1" x14ac:dyDescent="0.2">
      <c r="B22" s="106"/>
      <c r="C22" s="107"/>
      <c r="D22" s="106"/>
      <c r="AG22" s="108">
        <f>SUM(AG12:AG21)</f>
        <v>108</v>
      </c>
      <c r="AH22" s="108">
        <f>SUM(AH12:AH21)</f>
        <v>4340.6000000000004</v>
      </c>
      <c r="AI22" s="109"/>
      <c r="AJ22" s="109"/>
    </row>
    <row r="23" spans="2:39" ht="40.25" customHeight="1" x14ac:dyDescent="0.35">
      <c r="B23" s="64"/>
      <c r="C23" s="5"/>
      <c r="D23" s="6"/>
      <c r="E23" s="104"/>
      <c r="F23" s="104"/>
      <c r="G23" s="104"/>
      <c r="H23" s="107"/>
      <c r="I23" s="104"/>
      <c r="J23" s="104"/>
      <c r="K23" s="104"/>
      <c r="L23" s="107"/>
      <c r="M23" s="104"/>
      <c r="N23" s="104"/>
      <c r="O23" s="104"/>
      <c r="P23" s="104"/>
      <c r="Q23" s="104"/>
      <c r="R23" s="104"/>
      <c r="S23" s="104"/>
      <c r="T23" s="107"/>
      <c r="U23" s="104"/>
      <c r="V23" s="104"/>
      <c r="W23" s="104"/>
      <c r="X23" s="107"/>
      <c r="Y23" s="104"/>
      <c r="Z23" s="104"/>
      <c r="AA23" s="104"/>
      <c r="AB23" s="104"/>
      <c r="AC23" s="104"/>
      <c r="AD23" s="104"/>
      <c r="AE23" s="104"/>
      <c r="AF23" s="104"/>
      <c r="AG23" s="6"/>
      <c r="AH23" s="6"/>
      <c r="AI23" s="6"/>
      <c r="AJ23" s="6"/>
      <c r="AK23" s="6"/>
      <c r="AL23" s="34"/>
      <c r="AM23" s="35"/>
    </row>
    <row r="24" spans="2:39" ht="42.5" customHeight="1" x14ac:dyDescent="0.2">
      <c r="B24" s="64"/>
      <c r="C24" s="9"/>
      <c r="D24" s="10"/>
      <c r="E24" s="161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 t="s">
        <v>5</v>
      </c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3"/>
      <c r="AI24" s="11"/>
      <c r="AJ24" s="36"/>
    </row>
    <row r="25" spans="2:39" ht="42.5" customHeight="1" x14ac:dyDescent="0.2">
      <c r="B25" s="64"/>
      <c r="C25" s="11"/>
      <c r="D25" s="11"/>
      <c r="E25" s="174" t="s">
        <v>35</v>
      </c>
      <c r="F25" s="174"/>
      <c r="G25" s="174"/>
      <c r="H25" s="135"/>
      <c r="I25" s="171" t="s">
        <v>38</v>
      </c>
      <c r="J25" s="172"/>
      <c r="K25" s="173"/>
      <c r="L25" s="134"/>
      <c r="M25" s="171" t="s">
        <v>39</v>
      </c>
      <c r="N25" s="172"/>
      <c r="O25" s="173"/>
      <c r="P25" s="91"/>
      <c r="Q25" s="171" t="s">
        <v>41</v>
      </c>
      <c r="R25" s="172"/>
      <c r="S25" s="173"/>
      <c r="T25" s="134"/>
      <c r="U25" s="171" t="s">
        <v>36</v>
      </c>
      <c r="V25" s="172"/>
      <c r="W25" s="173"/>
      <c r="X25" s="134"/>
      <c r="Y25" s="171" t="s">
        <v>40</v>
      </c>
      <c r="Z25" s="172"/>
      <c r="AA25" s="173"/>
      <c r="AB25" s="91"/>
      <c r="AC25" s="171" t="s">
        <v>37</v>
      </c>
      <c r="AD25" s="172"/>
      <c r="AE25" s="173"/>
      <c r="AF25" s="99"/>
      <c r="AG25" s="12"/>
      <c r="AH25" s="103"/>
      <c r="AI25" s="36"/>
      <c r="AJ25" s="36"/>
    </row>
    <row r="26" spans="2:39" ht="42.5" customHeight="1" thickBot="1" x14ac:dyDescent="0.25">
      <c r="B26" s="95" t="s">
        <v>17</v>
      </c>
      <c r="C26" s="96" t="s">
        <v>18</v>
      </c>
      <c r="D26" s="96" t="s">
        <v>19</v>
      </c>
      <c r="E26" s="97" t="s">
        <v>20</v>
      </c>
      <c r="F26" s="97" t="s">
        <v>21</v>
      </c>
      <c r="G26" s="97" t="s">
        <v>22</v>
      </c>
      <c r="H26" s="136"/>
      <c r="I26" s="97" t="s">
        <v>20</v>
      </c>
      <c r="J26" s="97" t="s">
        <v>21</v>
      </c>
      <c r="K26" s="97" t="s">
        <v>22</v>
      </c>
      <c r="L26" s="136"/>
      <c r="M26" s="97" t="s">
        <v>20</v>
      </c>
      <c r="N26" s="97" t="s">
        <v>21</v>
      </c>
      <c r="O26" s="97" t="s">
        <v>22</v>
      </c>
      <c r="P26" s="97"/>
      <c r="Q26" s="97" t="s">
        <v>20</v>
      </c>
      <c r="R26" s="97" t="s">
        <v>21</v>
      </c>
      <c r="S26" s="97" t="s">
        <v>22</v>
      </c>
      <c r="T26" s="136"/>
      <c r="U26" s="97" t="s">
        <v>20</v>
      </c>
      <c r="V26" s="97" t="s">
        <v>21</v>
      </c>
      <c r="W26" s="97" t="s">
        <v>22</v>
      </c>
      <c r="X26" s="136"/>
      <c r="Y26" s="97" t="s">
        <v>20</v>
      </c>
      <c r="Z26" s="97" t="s">
        <v>21</v>
      </c>
      <c r="AA26" s="97" t="s">
        <v>22</v>
      </c>
      <c r="AB26" s="97"/>
      <c r="AC26" s="97" t="s">
        <v>20</v>
      </c>
      <c r="AD26" s="97" t="s">
        <v>21</v>
      </c>
      <c r="AE26" s="97" t="s">
        <v>22</v>
      </c>
      <c r="AF26" s="98"/>
      <c r="AG26" s="96" t="s">
        <v>20</v>
      </c>
      <c r="AH26" s="96" t="s">
        <v>23</v>
      </c>
      <c r="AI26" s="36"/>
      <c r="AJ26" s="36"/>
    </row>
    <row r="27" spans="2:39" ht="42.5" customHeight="1" x14ac:dyDescent="0.2">
      <c r="B27" s="168" t="s">
        <v>66</v>
      </c>
      <c r="C27" s="14" t="s">
        <v>25</v>
      </c>
      <c r="D27" s="126" t="s">
        <v>26</v>
      </c>
      <c r="E27" s="76">
        <v>3</v>
      </c>
      <c r="F27" s="127">
        <v>19</v>
      </c>
      <c r="G27" s="127">
        <v>45</v>
      </c>
      <c r="H27" s="119">
        <f t="shared" ref="H27:H29" si="17">E27*F27</f>
        <v>57</v>
      </c>
      <c r="I27" s="21"/>
      <c r="J27" s="128"/>
      <c r="K27" s="128"/>
      <c r="L27" s="121"/>
      <c r="M27" s="21"/>
      <c r="N27" s="128"/>
      <c r="O27" s="128"/>
      <c r="P27" s="128"/>
      <c r="Q27" s="28"/>
      <c r="R27" s="128"/>
      <c r="S27" s="128"/>
      <c r="T27" s="121"/>
      <c r="U27" s="76">
        <v>3</v>
      </c>
      <c r="V27" s="127">
        <v>27</v>
      </c>
      <c r="W27" s="127">
        <v>69</v>
      </c>
      <c r="X27" s="117">
        <f>U27*V27</f>
        <v>81</v>
      </c>
      <c r="Y27" s="28"/>
      <c r="Z27" s="128"/>
      <c r="AA27" s="128"/>
      <c r="AB27" s="115">
        <f t="shared" ref="AB27:AB33" si="18">Y27*Z27</f>
        <v>0</v>
      </c>
      <c r="AC27" s="76">
        <v>10</v>
      </c>
      <c r="AD27" s="127">
        <v>33</v>
      </c>
      <c r="AE27" s="127">
        <v>79</v>
      </c>
      <c r="AF27" s="129">
        <f t="shared" ref="AF27:AF33" si="19">AC27*AD27</f>
        <v>330</v>
      </c>
      <c r="AG27" s="22">
        <f t="shared" ref="AG27:AG33" si="20">SUM(E27,I27,M27,Q27,U27,Y27,AC27)</f>
        <v>16</v>
      </c>
      <c r="AH27" s="130">
        <f t="shared" ref="AH27:AH33" si="21">SUM(H27,L27,P27,T27,X27,AB27,AF27)</f>
        <v>468</v>
      </c>
      <c r="AI27" s="36"/>
      <c r="AJ27" s="36"/>
    </row>
    <row r="28" spans="2:39" ht="42.5" customHeight="1" x14ac:dyDescent="0.2">
      <c r="B28" s="168"/>
      <c r="C28" s="14" t="s">
        <v>25</v>
      </c>
      <c r="D28" s="15" t="s">
        <v>56</v>
      </c>
      <c r="E28" s="75">
        <v>5</v>
      </c>
      <c r="F28" s="43">
        <f t="shared" ref="F28:F29" si="22">F27</f>
        <v>19</v>
      </c>
      <c r="G28" s="43">
        <f t="shared" ref="G28:G29" si="23">G27</f>
        <v>45</v>
      </c>
      <c r="H28" s="117">
        <f t="shared" si="17"/>
        <v>95</v>
      </c>
      <c r="I28" s="16"/>
      <c r="J28" s="39"/>
      <c r="K28" s="39"/>
      <c r="L28" s="122"/>
      <c r="M28" s="16"/>
      <c r="N28" s="39"/>
      <c r="O28" s="39"/>
      <c r="P28" s="122"/>
      <c r="Q28" s="29"/>
      <c r="R28" s="39"/>
      <c r="S28" s="39"/>
      <c r="T28" s="122"/>
      <c r="U28" s="75">
        <v>3</v>
      </c>
      <c r="V28" s="43">
        <f t="shared" ref="V28" si="24">V27</f>
        <v>27</v>
      </c>
      <c r="W28" s="43">
        <f t="shared" ref="W28" si="25">W27</f>
        <v>69</v>
      </c>
      <c r="X28" s="117">
        <f>U28*V28</f>
        <v>81</v>
      </c>
      <c r="Y28" s="29"/>
      <c r="Z28" s="39"/>
      <c r="AA28" s="39"/>
      <c r="AB28" s="115">
        <f t="shared" si="18"/>
        <v>0</v>
      </c>
      <c r="AC28" s="75">
        <v>12</v>
      </c>
      <c r="AD28" s="43">
        <f t="shared" ref="AD28" si="26">AD27</f>
        <v>33</v>
      </c>
      <c r="AE28" s="43">
        <f t="shared" ref="AE28" si="27">AE27</f>
        <v>79</v>
      </c>
      <c r="AF28" s="117">
        <f t="shared" si="19"/>
        <v>396</v>
      </c>
      <c r="AG28" s="17">
        <f t="shared" si="20"/>
        <v>20</v>
      </c>
      <c r="AH28" s="18">
        <f t="shared" si="21"/>
        <v>572</v>
      </c>
      <c r="AI28" s="36"/>
      <c r="AJ28" s="36"/>
    </row>
    <row r="29" spans="2:39" ht="42.5" customHeight="1" thickBot="1" x14ac:dyDescent="0.25">
      <c r="B29" s="169"/>
      <c r="C29" s="14" t="s">
        <v>25</v>
      </c>
      <c r="D29" s="51" t="s">
        <v>69</v>
      </c>
      <c r="E29" s="78">
        <v>5</v>
      </c>
      <c r="F29" s="72">
        <f t="shared" si="22"/>
        <v>19</v>
      </c>
      <c r="G29" s="72">
        <f t="shared" si="23"/>
        <v>45</v>
      </c>
      <c r="H29" s="116">
        <f t="shared" si="17"/>
        <v>95</v>
      </c>
      <c r="I29" s="53"/>
      <c r="J29" s="54"/>
      <c r="K29" s="54"/>
      <c r="L29" s="120"/>
      <c r="M29" s="53"/>
      <c r="N29" s="54"/>
      <c r="O29" s="54"/>
      <c r="P29" s="120"/>
      <c r="Q29" s="81"/>
      <c r="R29" s="54"/>
      <c r="S29" s="54"/>
      <c r="T29" s="120"/>
      <c r="U29" s="78">
        <v>3</v>
      </c>
      <c r="V29" s="72">
        <f t="shared" ref="V29" si="28">V28</f>
        <v>27</v>
      </c>
      <c r="W29" s="72">
        <f t="shared" ref="W29" si="29">W28</f>
        <v>69</v>
      </c>
      <c r="X29" s="116">
        <f>U29*V29</f>
        <v>81</v>
      </c>
      <c r="Y29" s="81"/>
      <c r="Z29" s="54"/>
      <c r="AA29" s="54"/>
      <c r="AB29" s="115">
        <f t="shared" si="18"/>
        <v>0</v>
      </c>
      <c r="AC29" s="78">
        <v>10</v>
      </c>
      <c r="AD29" s="72">
        <f t="shared" ref="AD29" si="30">AD28</f>
        <v>33</v>
      </c>
      <c r="AE29" s="72">
        <f t="shared" ref="AE29" si="31">AE28</f>
        <v>79</v>
      </c>
      <c r="AF29" s="115">
        <f t="shared" si="19"/>
        <v>330</v>
      </c>
      <c r="AG29" s="55">
        <f t="shared" si="20"/>
        <v>18</v>
      </c>
      <c r="AH29" s="56">
        <f t="shared" si="21"/>
        <v>506</v>
      </c>
      <c r="AI29" s="36"/>
      <c r="AJ29" s="36"/>
    </row>
    <row r="30" spans="2:39" ht="42.5" customHeight="1" x14ac:dyDescent="0.2">
      <c r="B30" s="170" t="s">
        <v>67</v>
      </c>
      <c r="C30" s="66" t="s">
        <v>25</v>
      </c>
      <c r="D30" s="65" t="s">
        <v>24</v>
      </c>
      <c r="E30" s="87"/>
      <c r="F30" s="88"/>
      <c r="G30" s="88"/>
      <c r="H30" s="125"/>
      <c r="I30" s="77"/>
      <c r="J30" s="67">
        <v>16.600000000000001</v>
      </c>
      <c r="K30" s="67">
        <v>39</v>
      </c>
      <c r="L30" s="117">
        <f>I30*J30</f>
        <v>0</v>
      </c>
      <c r="M30" s="77"/>
      <c r="N30" s="67">
        <v>16.600000000000001</v>
      </c>
      <c r="O30" s="67">
        <v>39</v>
      </c>
      <c r="P30" s="117">
        <f>M30*N30</f>
        <v>0</v>
      </c>
      <c r="Q30" s="87"/>
      <c r="R30" s="88"/>
      <c r="S30" s="88"/>
      <c r="T30" s="125"/>
      <c r="U30" s="87"/>
      <c r="V30" s="88"/>
      <c r="W30" s="88"/>
      <c r="X30" s="123"/>
      <c r="Y30" s="68"/>
      <c r="Z30" s="68"/>
      <c r="AA30" s="68"/>
      <c r="AB30" s="115">
        <f t="shared" si="18"/>
        <v>0</v>
      </c>
      <c r="AC30" s="68"/>
      <c r="AD30" s="68"/>
      <c r="AE30" s="68"/>
      <c r="AF30" s="115">
        <f t="shared" si="19"/>
        <v>0</v>
      </c>
      <c r="AG30" s="89">
        <f t="shared" si="20"/>
        <v>0</v>
      </c>
      <c r="AH30" s="90">
        <f t="shared" si="21"/>
        <v>0</v>
      </c>
      <c r="AI30" s="36"/>
      <c r="AJ30" s="36"/>
    </row>
    <row r="31" spans="2:39" ht="42.5" customHeight="1" thickBot="1" x14ac:dyDescent="0.25">
      <c r="B31" s="169"/>
      <c r="C31" s="59" t="s">
        <v>25</v>
      </c>
      <c r="D31" s="49" t="s">
        <v>69</v>
      </c>
      <c r="E31" s="53"/>
      <c r="F31" s="54"/>
      <c r="G31" s="54"/>
      <c r="H31" s="120"/>
      <c r="I31" s="78"/>
      <c r="J31" s="72">
        <f t="shared" ref="J31" si="32">J30</f>
        <v>16.600000000000001</v>
      </c>
      <c r="K31" s="72">
        <f t="shared" ref="K31" si="33">K30</f>
        <v>39</v>
      </c>
      <c r="L31" s="116">
        <f>I31*J31</f>
        <v>0</v>
      </c>
      <c r="M31" s="78"/>
      <c r="N31" s="72">
        <f t="shared" ref="N31" si="34">N30</f>
        <v>16.600000000000001</v>
      </c>
      <c r="O31" s="72">
        <f t="shared" ref="O31" si="35">O30</f>
        <v>39</v>
      </c>
      <c r="P31" s="116">
        <f>M31*N31</f>
        <v>0</v>
      </c>
      <c r="Q31" s="53"/>
      <c r="R31" s="54"/>
      <c r="S31" s="54"/>
      <c r="T31" s="120"/>
      <c r="U31" s="53"/>
      <c r="V31" s="54"/>
      <c r="W31" s="54"/>
      <c r="X31" s="124"/>
      <c r="Y31" s="60"/>
      <c r="Z31" s="60"/>
      <c r="AA31" s="60"/>
      <c r="AB31" s="115">
        <f t="shared" si="18"/>
        <v>0</v>
      </c>
      <c r="AC31" s="60"/>
      <c r="AD31" s="60"/>
      <c r="AE31" s="60"/>
      <c r="AF31" s="115">
        <f t="shared" si="19"/>
        <v>0</v>
      </c>
      <c r="AG31" s="55">
        <f t="shared" si="20"/>
        <v>0</v>
      </c>
      <c r="AH31" s="56">
        <f t="shared" si="21"/>
        <v>0</v>
      </c>
      <c r="AI31" s="36"/>
      <c r="AJ31" s="36"/>
    </row>
    <row r="32" spans="2:39" ht="42.5" customHeight="1" x14ac:dyDescent="0.2">
      <c r="B32" s="170" t="s">
        <v>68</v>
      </c>
      <c r="C32" s="66" t="s">
        <v>25</v>
      </c>
      <c r="D32" s="65" t="s">
        <v>69</v>
      </c>
      <c r="E32" s="69"/>
      <c r="F32" s="69"/>
      <c r="G32" s="69"/>
      <c r="H32" s="123"/>
      <c r="I32" s="68"/>
      <c r="J32" s="69"/>
      <c r="K32" s="69"/>
      <c r="L32" s="123"/>
      <c r="M32" s="68"/>
      <c r="N32" s="69"/>
      <c r="O32" s="69"/>
      <c r="P32" s="123"/>
      <c r="Q32" s="77"/>
      <c r="R32" s="67">
        <v>19.600000000000001</v>
      </c>
      <c r="S32" s="67">
        <v>49</v>
      </c>
      <c r="T32" s="153">
        <f>Q32*R32</f>
        <v>0</v>
      </c>
      <c r="U32" s="68"/>
      <c r="V32" s="69"/>
      <c r="W32" s="69"/>
      <c r="X32" s="123"/>
      <c r="Y32" s="77"/>
      <c r="Z32" s="67">
        <v>19.600000000000001</v>
      </c>
      <c r="AA32" s="67">
        <v>49</v>
      </c>
      <c r="AB32" s="153">
        <f t="shared" si="18"/>
        <v>0</v>
      </c>
      <c r="AC32" s="77"/>
      <c r="AD32" s="67">
        <v>19.600000000000001</v>
      </c>
      <c r="AE32" s="67">
        <v>49</v>
      </c>
      <c r="AF32" s="153">
        <f t="shared" si="19"/>
        <v>0</v>
      </c>
      <c r="AG32" s="92">
        <f t="shared" si="20"/>
        <v>0</v>
      </c>
      <c r="AH32" s="70">
        <f t="shared" si="21"/>
        <v>0</v>
      </c>
      <c r="AI32" s="36"/>
      <c r="AJ32" s="36"/>
    </row>
    <row r="33" spans="2:36" ht="42.5" customHeight="1" thickBot="1" x14ac:dyDescent="0.25">
      <c r="B33" s="169"/>
      <c r="C33" s="59" t="s">
        <v>25</v>
      </c>
      <c r="D33" s="49" t="s">
        <v>56</v>
      </c>
      <c r="E33" s="60"/>
      <c r="F33" s="61"/>
      <c r="G33" s="61"/>
      <c r="H33" s="124"/>
      <c r="I33" s="60"/>
      <c r="J33" s="61"/>
      <c r="K33" s="61"/>
      <c r="L33" s="124"/>
      <c r="M33" s="60"/>
      <c r="N33" s="61"/>
      <c r="O33" s="61"/>
      <c r="P33" s="124"/>
      <c r="Q33" s="78"/>
      <c r="R33" s="72">
        <f>R32</f>
        <v>19.600000000000001</v>
      </c>
      <c r="S33" s="72">
        <f>S32</f>
        <v>49</v>
      </c>
      <c r="T33" s="118">
        <f>Q33*R33</f>
        <v>0</v>
      </c>
      <c r="U33" s="60"/>
      <c r="V33" s="61"/>
      <c r="W33" s="61"/>
      <c r="X33" s="124"/>
      <c r="Y33" s="78"/>
      <c r="Z33" s="72">
        <f>Z32</f>
        <v>19.600000000000001</v>
      </c>
      <c r="AA33" s="72">
        <f>AA32</f>
        <v>49</v>
      </c>
      <c r="AB33" s="118">
        <f t="shared" si="18"/>
        <v>0</v>
      </c>
      <c r="AC33" s="78"/>
      <c r="AD33" s="72">
        <f>AD32</f>
        <v>19.600000000000001</v>
      </c>
      <c r="AE33" s="72">
        <f>AE32</f>
        <v>49</v>
      </c>
      <c r="AF33" s="118">
        <f t="shared" si="19"/>
        <v>0</v>
      </c>
      <c r="AG33" s="62">
        <f t="shared" si="20"/>
        <v>0</v>
      </c>
      <c r="AH33" s="63">
        <f t="shared" si="21"/>
        <v>0</v>
      </c>
      <c r="AI33" s="36"/>
      <c r="AJ33" s="36"/>
    </row>
    <row r="34" spans="2:36" s="105" customFormat="1" ht="42.5" hidden="1" customHeight="1" x14ac:dyDescent="0.2">
      <c r="B34" s="106"/>
      <c r="C34" s="107"/>
      <c r="D34" s="106"/>
      <c r="AG34" s="108">
        <f>SUM(AG27:AG33)</f>
        <v>54</v>
      </c>
      <c r="AH34" s="108">
        <f>SUM(AH27:AH33)</f>
        <v>1546</v>
      </c>
      <c r="AI34" s="109"/>
      <c r="AJ34" s="109"/>
    </row>
    <row r="35" spans="2:36" ht="42.5" customHeight="1" x14ac:dyDescent="0.3">
      <c r="B35" s="64"/>
      <c r="C35" s="5"/>
      <c r="D35" s="6"/>
      <c r="E35" s="7"/>
      <c r="F35" s="8"/>
      <c r="G35" s="8"/>
      <c r="H35" s="132"/>
      <c r="I35" s="8"/>
      <c r="J35" s="8"/>
      <c r="K35" s="1"/>
      <c r="L35" s="142"/>
      <c r="M35" s="1"/>
      <c r="N35" s="1"/>
      <c r="O35" s="1"/>
      <c r="P35" s="1"/>
      <c r="Q35" s="1"/>
      <c r="R35" s="1"/>
      <c r="S35" s="1"/>
      <c r="T35" s="142"/>
      <c r="U35" s="1"/>
      <c r="V35" s="1"/>
      <c r="W35" s="1"/>
      <c r="X35" s="142"/>
      <c r="Y35" s="1"/>
      <c r="Z35" s="1"/>
      <c r="AA35" s="1"/>
      <c r="AB35" s="1"/>
      <c r="AC35" s="1"/>
      <c r="AD35" s="1"/>
      <c r="AE35" s="1"/>
      <c r="AF35" s="1"/>
      <c r="AG35" s="6"/>
      <c r="AH35" s="6"/>
      <c r="AI35" s="6"/>
      <c r="AJ35" s="36"/>
    </row>
    <row r="36" spans="2:36" ht="42.5" customHeight="1" x14ac:dyDescent="0.2">
      <c r="B36" s="64"/>
      <c r="C36" s="9"/>
      <c r="D36" s="10"/>
      <c r="E36" s="161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 t="s">
        <v>5</v>
      </c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3"/>
      <c r="AI36" s="11"/>
      <c r="AJ36" s="36"/>
    </row>
    <row r="37" spans="2:36" ht="42.5" customHeight="1" x14ac:dyDescent="0.2">
      <c r="B37" s="64"/>
      <c r="C37" s="11"/>
      <c r="D37" s="11"/>
      <c r="E37" s="174" t="s">
        <v>16</v>
      </c>
      <c r="F37" s="174"/>
      <c r="G37" s="174"/>
      <c r="H37" s="135"/>
      <c r="I37" s="171" t="s">
        <v>60</v>
      </c>
      <c r="J37" s="172"/>
      <c r="K37" s="173"/>
      <c r="L37" s="134"/>
      <c r="M37" s="171" t="s">
        <v>61</v>
      </c>
      <c r="N37" s="172"/>
      <c r="O37" s="173"/>
      <c r="P37" s="91"/>
      <c r="Q37" s="171"/>
      <c r="R37" s="172"/>
      <c r="S37" s="173"/>
      <c r="T37" s="134"/>
      <c r="U37" s="171"/>
      <c r="V37" s="172"/>
      <c r="W37" s="173"/>
      <c r="X37" s="134"/>
      <c r="Y37" s="171"/>
      <c r="Z37" s="172"/>
      <c r="AA37" s="173"/>
      <c r="AB37" s="91"/>
      <c r="AC37" s="171"/>
      <c r="AD37" s="172"/>
      <c r="AE37" s="173"/>
      <c r="AF37" s="99"/>
      <c r="AG37" s="12"/>
      <c r="AH37" s="103"/>
      <c r="AI37" s="36"/>
      <c r="AJ37" s="36"/>
    </row>
    <row r="38" spans="2:36" ht="42.5" customHeight="1" thickBot="1" x14ac:dyDescent="0.25">
      <c r="B38" s="95" t="s">
        <v>17</v>
      </c>
      <c r="C38" s="96" t="s">
        <v>18</v>
      </c>
      <c r="D38" s="96" t="s">
        <v>19</v>
      </c>
      <c r="E38" s="97" t="s">
        <v>20</v>
      </c>
      <c r="F38" s="97" t="s">
        <v>21</v>
      </c>
      <c r="G38" s="97" t="s">
        <v>22</v>
      </c>
      <c r="H38" s="136"/>
      <c r="I38" s="97" t="s">
        <v>20</v>
      </c>
      <c r="J38" s="97" t="s">
        <v>21</v>
      </c>
      <c r="K38" s="97" t="s">
        <v>22</v>
      </c>
      <c r="L38" s="136"/>
      <c r="M38" s="97" t="s">
        <v>20</v>
      </c>
      <c r="N38" s="97" t="s">
        <v>21</v>
      </c>
      <c r="O38" s="97" t="s">
        <v>22</v>
      </c>
      <c r="P38" s="97"/>
      <c r="Q38" s="97" t="s">
        <v>20</v>
      </c>
      <c r="R38" s="97" t="s">
        <v>21</v>
      </c>
      <c r="S38" s="97" t="s">
        <v>22</v>
      </c>
      <c r="T38" s="136"/>
      <c r="U38" s="97" t="s">
        <v>20</v>
      </c>
      <c r="V38" s="97" t="s">
        <v>21</v>
      </c>
      <c r="W38" s="97" t="s">
        <v>22</v>
      </c>
      <c r="X38" s="136"/>
      <c r="Y38" s="97" t="s">
        <v>20</v>
      </c>
      <c r="Z38" s="97" t="s">
        <v>21</v>
      </c>
      <c r="AA38" s="97" t="s">
        <v>22</v>
      </c>
      <c r="AB38" s="97"/>
      <c r="AC38" s="97" t="s">
        <v>20</v>
      </c>
      <c r="AD38" s="97" t="s">
        <v>21</v>
      </c>
      <c r="AE38" s="97" t="s">
        <v>22</v>
      </c>
      <c r="AF38" s="98"/>
      <c r="AG38" s="96" t="s">
        <v>20</v>
      </c>
      <c r="AH38" s="13" t="s">
        <v>23</v>
      </c>
      <c r="AI38" s="36"/>
      <c r="AJ38" s="36"/>
    </row>
    <row r="39" spans="2:36" ht="42.5" customHeight="1" thickBot="1" x14ac:dyDescent="0.25">
      <c r="B39" s="151" t="s">
        <v>34</v>
      </c>
      <c r="C39" s="57" t="s">
        <v>25</v>
      </c>
      <c r="D39" s="44" t="s">
        <v>78</v>
      </c>
      <c r="E39" s="102">
        <v>3</v>
      </c>
      <c r="F39" s="94">
        <v>17</v>
      </c>
      <c r="G39" s="94">
        <v>45</v>
      </c>
      <c r="H39" s="149">
        <f t="shared" ref="H39:H46" si="36">E39*F39</f>
        <v>51</v>
      </c>
      <c r="I39" s="155"/>
      <c r="J39" s="147"/>
      <c r="K39" s="147"/>
      <c r="L39" s="149">
        <f t="shared" ref="L39:L46" si="37">I39*J39</f>
        <v>0</v>
      </c>
      <c r="M39" s="155"/>
      <c r="N39" s="147"/>
      <c r="O39" s="147"/>
      <c r="P39" s="149">
        <f t="shared" ref="P39:P46" si="38">M39*N39</f>
        <v>0</v>
      </c>
      <c r="Q39" s="155"/>
      <c r="R39" s="147"/>
      <c r="S39" s="147"/>
      <c r="T39" s="149">
        <f t="shared" ref="T39:T46" si="39">Q39*R39</f>
        <v>0</v>
      </c>
      <c r="U39" s="155"/>
      <c r="V39" s="147"/>
      <c r="W39" s="147"/>
      <c r="X39" s="149">
        <f t="shared" ref="X39:X46" si="40">U39*V39</f>
        <v>0</v>
      </c>
      <c r="Y39" s="155"/>
      <c r="Z39" s="147"/>
      <c r="AA39" s="147"/>
      <c r="AB39" s="149">
        <f t="shared" ref="AB39:AB46" si="41">Y39*Z39</f>
        <v>0</v>
      </c>
      <c r="AC39" s="155"/>
      <c r="AD39" s="147"/>
      <c r="AE39" s="147"/>
      <c r="AF39" s="149">
        <f t="shared" ref="AF39:AF46" si="42">AC39*AD39</f>
        <v>0</v>
      </c>
      <c r="AG39" s="26">
        <f t="shared" ref="AG39:AG46" si="43">SUM(E39,I39,M39,Q39,U39,Y39,AC39)</f>
        <v>3</v>
      </c>
      <c r="AH39" s="27">
        <f t="shared" ref="AH39:AH46" si="44">SUM(H39,L39,P39,T39,X39,AB39,AF39)</f>
        <v>51</v>
      </c>
      <c r="AI39" s="36"/>
      <c r="AJ39" s="36"/>
    </row>
    <row r="40" spans="2:36" ht="42.5" customHeight="1" x14ac:dyDescent="0.2">
      <c r="B40" s="170" t="s">
        <v>45</v>
      </c>
      <c r="C40" s="66" t="s">
        <v>25</v>
      </c>
      <c r="D40" s="65" t="s">
        <v>69</v>
      </c>
      <c r="E40" s="77">
        <v>8</v>
      </c>
      <c r="F40" s="67">
        <v>33</v>
      </c>
      <c r="G40" s="67">
        <v>79</v>
      </c>
      <c r="H40" s="117">
        <f t="shared" si="36"/>
        <v>264</v>
      </c>
      <c r="I40" s="21"/>
      <c r="J40" s="58"/>
      <c r="K40" s="58"/>
      <c r="L40" s="117">
        <f t="shared" si="37"/>
        <v>0</v>
      </c>
      <c r="M40" s="46"/>
      <c r="N40" s="58"/>
      <c r="O40" s="58"/>
      <c r="P40" s="117">
        <f t="shared" si="38"/>
        <v>0</v>
      </c>
      <c r="Q40" s="80"/>
      <c r="R40" s="58"/>
      <c r="S40" s="58"/>
      <c r="T40" s="117">
        <f t="shared" si="39"/>
        <v>0</v>
      </c>
      <c r="U40" s="28"/>
      <c r="V40" s="58"/>
      <c r="W40" s="58"/>
      <c r="X40" s="117">
        <f t="shared" si="40"/>
        <v>0</v>
      </c>
      <c r="Y40" s="21"/>
      <c r="Z40" s="40"/>
      <c r="AA40" s="58"/>
      <c r="AB40" s="117">
        <f t="shared" si="41"/>
        <v>0</v>
      </c>
      <c r="AC40" s="21"/>
      <c r="AD40" s="40"/>
      <c r="AE40" s="58"/>
      <c r="AF40" s="117">
        <f t="shared" si="42"/>
        <v>0</v>
      </c>
      <c r="AG40" s="22">
        <f t="shared" si="43"/>
        <v>8</v>
      </c>
      <c r="AH40" s="23">
        <f t="shared" si="44"/>
        <v>264</v>
      </c>
      <c r="AI40" s="36"/>
      <c r="AJ40" s="36"/>
    </row>
    <row r="41" spans="2:36" ht="42.5" customHeight="1" thickBot="1" x14ac:dyDescent="0.25">
      <c r="B41" s="169"/>
      <c r="C41" s="59" t="s">
        <v>25</v>
      </c>
      <c r="D41" s="49" t="s">
        <v>76</v>
      </c>
      <c r="E41" s="78">
        <v>5</v>
      </c>
      <c r="F41" s="72">
        <f>F40</f>
        <v>33</v>
      </c>
      <c r="G41" s="72">
        <f>G40</f>
        <v>79</v>
      </c>
      <c r="H41" s="116">
        <f t="shared" si="36"/>
        <v>165</v>
      </c>
      <c r="I41" s="53"/>
      <c r="J41" s="54"/>
      <c r="K41" s="54"/>
      <c r="L41" s="116">
        <f t="shared" si="37"/>
        <v>0</v>
      </c>
      <c r="M41" s="53"/>
      <c r="N41" s="54"/>
      <c r="O41" s="54"/>
      <c r="P41" s="116">
        <f t="shared" si="38"/>
        <v>0</v>
      </c>
      <c r="Q41" s="81"/>
      <c r="R41" s="54"/>
      <c r="S41" s="54"/>
      <c r="T41" s="116">
        <f t="shared" si="39"/>
        <v>0</v>
      </c>
      <c r="U41" s="81"/>
      <c r="V41" s="54"/>
      <c r="W41" s="54"/>
      <c r="X41" s="116">
        <f t="shared" si="40"/>
        <v>0</v>
      </c>
      <c r="Y41" s="60"/>
      <c r="Z41" s="61"/>
      <c r="AA41" s="54"/>
      <c r="AB41" s="116">
        <f t="shared" si="41"/>
        <v>0</v>
      </c>
      <c r="AC41" s="60"/>
      <c r="AD41" s="61"/>
      <c r="AE41" s="54"/>
      <c r="AF41" s="116">
        <f t="shared" si="42"/>
        <v>0</v>
      </c>
      <c r="AG41" s="62">
        <f t="shared" si="43"/>
        <v>5</v>
      </c>
      <c r="AH41" s="63">
        <f t="shared" si="44"/>
        <v>165</v>
      </c>
      <c r="AI41" s="36"/>
      <c r="AJ41" s="36"/>
    </row>
    <row r="42" spans="2:36" ht="42.5" customHeight="1" x14ac:dyDescent="0.2">
      <c r="B42" s="170" t="s">
        <v>70</v>
      </c>
      <c r="C42" s="14" t="s">
        <v>25</v>
      </c>
      <c r="D42" s="44" t="s">
        <v>56</v>
      </c>
      <c r="E42" s="80"/>
      <c r="F42" s="58"/>
      <c r="G42" s="58"/>
      <c r="H42" s="138">
        <f t="shared" si="36"/>
        <v>0</v>
      </c>
      <c r="I42" s="102">
        <v>12</v>
      </c>
      <c r="J42" s="100">
        <v>18.5</v>
      </c>
      <c r="K42" s="100">
        <v>39</v>
      </c>
      <c r="L42" s="144">
        <f t="shared" si="37"/>
        <v>222</v>
      </c>
      <c r="M42" s="102">
        <v>10</v>
      </c>
      <c r="N42" s="100">
        <v>19.5</v>
      </c>
      <c r="O42" s="100">
        <v>45</v>
      </c>
      <c r="P42" s="138">
        <f t="shared" si="38"/>
        <v>195</v>
      </c>
      <c r="Q42" s="80"/>
      <c r="R42" s="58"/>
      <c r="S42" s="58"/>
      <c r="T42" s="138">
        <f t="shared" si="39"/>
        <v>0</v>
      </c>
      <c r="U42" s="28"/>
      <c r="V42" s="58"/>
      <c r="W42" s="58"/>
      <c r="X42" s="138">
        <f t="shared" si="40"/>
        <v>0</v>
      </c>
      <c r="Y42" s="46"/>
      <c r="Z42" s="58"/>
      <c r="AA42" s="58"/>
      <c r="AB42" s="138">
        <f t="shared" si="41"/>
        <v>0</v>
      </c>
      <c r="AC42" s="46"/>
      <c r="AD42" s="58"/>
      <c r="AE42" s="58"/>
      <c r="AF42" s="138">
        <f t="shared" si="42"/>
        <v>0</v>
      </c>
      <c r="AG42" s="92">
        <f t="shared" si="43"/>
        <v>22</v>
      </c>
      <c r="AH42" s="23">
        <f t="shared" si="44"/>
        <v>417</v>
      </c>
      <c r="AI42" s="36"/>
      <c r="AJ42" s="36"/>
    </row>
    <row r="43" spans="2:36" ht="42.5" customHeight="1" x14ac:dyDescent="0.2">
      <c r="B43" s="168"/>
      <c r="C43" s="14" t="s">
        <v>25</v>
      </c>
      <c r="D43" s="15" t="s">
        <v>76</v>
      </c>
      <c r="E43" s="45"/>
      <c r="F43" s="41"/>
      <c r="G43" s="41"/>
      <c r="H43" s="139">
        <f t="shared" si="36"/>
        <v>0</v>
      </c>
      <c r="I43" s="76">
        <v>10</v>
      </c>
      <c r="J43" s="101">
        <f t="shared" ref="J43:K45" si="45">J42</f>
        <v>18.5</v>
      </c>
      <c r="K43" s="101">
        <f t="shared" si="45"/>
        <v>39</v>
      </c>
      <c r="L43" s="145">
        <f t="shared" si="37"/>
        <v>185</v>
      </c>
      <c r="M43" s="76">
        <v>10</v>
      </c>
      <c r="N43" s="101">
        <f t="shared" ref="N43:O45" si="46">N42</f>
        <v>19.5</v>
      </c>
      <c r="O43" s="101">
        <f t="shared" si="46"/>
        <v>45</v>
      </c>
      <c r="P43" s="139">
        <f t="shared" si="38"/>
        <v>195</v>
      </c>
      <c r="Q43" s="45"/>
      <c r="R43" s="41"/>
      <c r="S43" s="41"/>
      <c r="T43" s="139">
        <f t="shared" si="39"/>
        <v>0</v>
      </c>
      <c r="U43" s="29"/>
      <c r="V43" s="41"/>
      <c r="W43" s="41"/>
      <c r="X43" s="139">
        <f t="shared" si="40"/>
        <v>0</v>
      </c>
      <c r="Y43" s="16"/>
      <c r="Z43" s="39"/>
      <c r="AA43" s="41"/>
      <c r="AB43" s="139">
        <f t="shared" si="41"/>
        <v>0</v>
      </c>
      <c r="AC43" s="16"/>
      <c r="AD43" s="39"/>
      <c r="AE43" s="41"/>
      <c r="AF43" s="139">
        <f t="shared" si="42"/>
        <v>0</v>
      </c>
      <c r="AG43" s="22">
        <f t="shared" si="43"/>
        <v>20</v>
      </c>
      <c r="AH43" s="18">
        <f t="shared" si="44"/>
        <v>380</v>
      </c>
      <c r="AI43" s="36"/>
      <c r="AJ43" s="36"/>
    </row>
    <row r="44" spans="2:36" ht="42.5" customHeight="1" thickBot="1" x14ac:dyDescent="0.25">
      <c r="B44" s="169"/>
      <c r="C44" s="50" t="s">
        <v>25</v>
      </c>
      <c r="D44" s="51" t="s">
        <v>69</v>
      </c>
      <c r="E44" s="81"/>
      <c r="F44" s="54"/>
      <c r="G44" s="54"/>
      <c r="H44" s="157">
        <f t="shared" si="36"/>
        <v>0</v>
      </c>
      <c r="I44" s="158">
        <v>12</v>
      </c>
      <c r="J44" s="159">
        <f t="shared" si="45"/>
        <v>18.5</v>
      </c>
      <c r="K44" s="159">
        <f t="shared" si="45"/>
        <v>39</v>
      </c>
      <c r="L44" s="160">
        <f t="shared" si="37"/>
        <v>222</v>
      </c>
      <c r="M44" s="158">
        <v>10</v>
      </c>
      <c r="N44" s="159">
        <f t="shared" si="46"/>
        <v>19.5</v>
      </c>
      <c r="O44" s="159">
        <f t="shared" si="46"/>
        <v>45</v>
      </c>
      <c r="P44" s="157">
        <f t="shared" si="38"/>
        <v>195</v>
      </c>
      <c r="Q44" s="81"/>
      <c r="R44" s="54"/>
      <c r="S44" s="54"/>
      <c r="T44" s="157">
        <f t="shared" si="39"/>
        <v>0</v>
      </c>
      <c r="U44" s="81"/>
      <c r="V44" s="54"/>
      <c r="W44" s="54"/>
      <c r="X44" s="157">
        <f t="shared" si="40"/>
        <v>0</v>
      </c>
      <c r="Y44" s="53"/>
      <c r="Z44" s="54"/>
      <c r="AA44" s="54"/>
      <c r="AB44" s="157">
        <f t="shared" si="41"/>
        <v>0</v>
      </c>
      <c r="AC44" s="53"/>
      <c r="AD44" s="54"/>
      <c r="AE44" s="54"/>
      <c r="AF44" s="157">
        <f t="shared" si="42"/>
        <v>0</v>
      </c>
      <c r="AG44" s="55">
        <f t="shared" si="43"/>
        <v>22</v>
      </c>
      <c r="AH44" s="56">
        <f t="shared" si="44"/>
        <v>417</v>
      </c>
      <c r="AI44" s="36"/>
      <c r="AJ44" s="36"/>
    </row>
    <row r="45" spans="2:36" ht="42.5" customHeight="1" x14ac:dyDescent="0.2">
      <c r="B45" s="168" t="s">
        <v>77</v>
      </c>
      <c r="C45" s="19" t="s">
        <v>25</v>
      </c>
      <c r="D45" s="20" t="s">
        <v>55</v>
      </c>
      <c r="E45" s="80"/>
      <c r="F45" s="58"/>
      <c r="G45" s="58"/>
      <c r="H45" s="117">
        <f t="shared" si="36"/>
        <v>0</v>
      </c>
      <c r="I45" s="75"/>
      <c r="J45" s="156">
        <f t="shared" si="45"/>
        <v>18.5</v>
      </c>
      <c r="K45" s="156">
        <f t="shared" si="45"/>
        <v>39</v>
      </c>
      <c r="L45" s="117">
        <f t="shared" si="37"/>
        <v>0</v>
      </c>
      <c r="M45" s="75"/>
      <c r="N45" s="156">
        <f t="shared" si="46"/>
        <v>19.5</v>
      </c>
      <c r="O45" s="156">
        <f t="shared" si="46"/>
        <v>45</v>
      </c>
      <c r="P45" s="117">
        <f t="shared" si="38"/>
        <v>0</v>
      </c>
      <c r="Q45" s="80"/>
      <c r="R45" s="58"/>
      <c r="S45" s="58"/>
      <c r="T45" s="117">
        <f t="shared" si="39"/>
        <v>0</v>
      </c>
      <c r="U45" s="28"/>
      <c r="V45" s="58"/>
      <c r="W45" s="58"/>
      <c r="X45" s="117">
        <f t="shared" si="40"/>
        <v>0</v>
      </c>
      <c r="Y45" s="21"/>
      <c r="Z45" s="40"/>
      <c r="AA45" s="58"/>
      <c r="AB45" s="117">
        <f t="shared" si="41"/>
        <v>0</v>
      </c>
      <c r="AC45" s="21"/>
      <c r="AD45" s="40"/>
      <c r="AE45" s="58"/>
      <c r="AF45" s="117">
        <f t="shared" si="42"/>
        <v>0</v>
      </c>
      <c r="AG45" s="22">
        <f t="shared" si="43"/>
        <v>0</v>
      </c>
      <c r="AH45" s="23">
        <f t="shared" si="44"/>
        <v>0</v>
      </c>
      <c r="AI45" s="36"/>
      <c r="AJ45" s="36"/>
    </row>
    <row r="46" spans="2:36" ht="42.5" customHeight="1" thickBot="1" x14ac:dyDescent="0.25">
      <c r="B46" s="169"/>
      <c r="C46" s="50" t="s">
        <v>25</v>
      </c>
      <c r="D46" s="51" t="s">
        <v>76</v>
      </c>
      <c r="E46" s="81"/>
      <c r="F46" s="54"/>
      <c r="G46" s="54"/>
      <c r="H46" s="116">
        <f t="shared" si="36"/>
        <v>0</v>
      </c>
      <c r="I46" s="78"/>
      <c r="J46" s="154">
        <f>J45</f>
        <v>18.5</v>
      </c>
      <c r="K46" s="72">
        <f t="shared" ref="K46" si="47">K45</f>
        <v>39</v>
      </c>
      <c r="L46" s="116">
        <f t="shared" si="37"/>
        <v>0</v>
      </c>
      <c r="M46" s="78"/>
      <c r="N46" s="72">
        <f t="shared" ref="N46:O46" si="48">N45</f>
        <v>19.5</v>
      </c>
      <c r="O46" s="72">
        <f t="shared" si="48"/>
        <v>45</v>
      </c>
      <c r="P46" s="116">
        <f t="shared" si="38"/>
        <v>0</v>
      </c>
      <c r="Q46" s="81"/>
      <c r="R46" s="54"/>
      <c r="S46" s="54"/>
      <c r="T46" s="116">
        <f t="shared" si="39"/>
        <v>0</v>
      </c>
      <c r="U46" s="81"/>
      <c r="V46" s="54"/>
      <c r="W46" s="54"/>
      <c r="X46" s="116">
        <f t="shared" si="40"/>
        <v>0</v>
      </c>
      <c r="Y46" s="53"/>
      <c r="Z46" s="54"/>
      <c r="AA46" s="54"/>
      <c r="AB46" s="116">
        <f t="shared" si="41"/>
        <v>0</v>
      </c>
      <c r="AC46" s="53"/>
      <c r="AD46" s="54"/>
      <c r="AE46" s="54"/>
      <c r="AF46" s="116">
        <f t="shared" si="42"/>
        <v>0</v>
      </c>
      <c r="AG46" s="55">
        <f t="shared" si="43"/>
        <v>0</v>
      </c>
      <c r="AH46" s="56">
        <f t="shared" si="44"/>
        <v>0</v>
      </c>
      <c r="AI46" s="36"/>
      <c r="AJ46" s="36"/>
    </row>
    <row r="47" spans="2:36" s="105" customFormat="1" ht="42.5" hidden="1" customHeight="1" x14ac:dyDescent="0.2">
      <c r="B47" s="106"/>
      <c r="C47" s="107"/>
      <c r="D47" s="106"/>
      <c r="AG47" s="108">
        <f>SUM(AG39:AG46)</f>
        <v>80</v>
      </c>
      <c r="AH47" s="108">
        <f>SUM(AH39:AH46)</f>
        <v>1694</v>
      </c>
      <c r="AI47" s="109"/>
      <c r="AJ47" s="109"/>
    </row>
    <row r="48" spans="2:36" ht="42.5" customHeight="1" x14ac:dyDescent="0.3">
      <c r="B48" s="64"/>
      <c r="C48" s="5"/>
      <c r="D48" s="6"/>
      <c r="E48" s="7"/>
      <c r="F48" s="8"/>
      <c r="G48" s="8"/>
      <c r="H48" s="132"/>
      <c r="I48" s="8"/>
      <c r="J48" s="8"/>
      <c r="K48" s="1"/>
      <c r="L48" s="142"/>
      <c r="M48" s="1"/>
      <c r="N48" s="1"/>
      <c r="O48" s="1"/>
      <c r="P48" s="1"/>
      <c r="Q48" s="1"/>
      <c r="R48" s="1"/>
      <c r="S48" s="1"/>
      <c r="T48" s="142"/>
      <c r="U48" s="1"/>
      <c r="V48" s="1"/>
      <c r="W48" s="1"/>
      <c r="X48" s="142"/>
      <c r="Y48" s="1"/>
      <c r="Z48" s="1"/>
      <c r="AA48" s="1"/>
      <c r="AB48" s="1"/>
      <c r="AC48" s="1"/>
      <c r="AD48" s="1"/>
      <c r="AE48" s="1"/>
      <c r="AF48" s="1"/>
      <c r="AG48" s="6"/>
      <c r="AH48" s="6"/>
    </row>
    <row r="49" spans="2:39" ht="42.5" customHeight="1" x14ac:dyDescent="0.2">
      <c r="B49" s="64"/>
      <c r="C49" s="9"/>
      <c r="D49" s="10"/>
      <c r="E49" s="161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 t="s">
        <v>5</v>
      </c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3"/>
    </row>
    <row r="50" spans="2:39" ht="42.5" customHeight="1" x14ac:dyDescent="0.2">
      <c r="B50" s="64"/>
      <c r="C50" s="11"/>
      <c r="D50" s="11"/>
      <c r="E50" s="171" t="s">
        <v>11</v>
      </c>
      <c r="F50" s="172"/>
      <c r="G50" s="173"/>
      <c r="H50" s="135"/>
      <c r="I50" s="171" t="s">
        <v>12</v>
      </c>
      <c r="J50" s="172"/>
      <c r="K50" s="173"/>
      <c r="L50" s="134"/>
      <c r="M50" s="171" t="s">
        <v>13</v>
      </c>
      <c r="N50" s="172"/>
      <c r="O50" s="173"/>
      <c r="P50" s="91"/>
      <c r="Q50" s="171" t="s">
        <v>14</v>
      </c>
      <c r="R50" s="172"/>
      <c r="S50" s="173"/>
      <c r="T50" s="134"/>
      <c r="U50" s="171" t="s">
        <v>15</v>
      </c>
      <c r="V50" s="172"/>
      <c r="W50" s="173"/>
      <c r="X50" s="134"/>
      <c r="Y50" s="171"/>
      <c r="Z50" s="172"/>
      <c r="AA50" s="173"/>
      <c r="AB50" s="91"/>
      <c r="AC50" s="171"/>
      <c r="AD50" s="172"/>
      <c r="AE50" s="173"/>
      <c r="AF50" s="99"/>
      <c r="AG50" s="12"/>
      <c r="AH50" s="103"/>
    </row>
    <row r="51" spans="2:39" ht="42.5" customHeight="1" thickBot="1" x14ac:dyDescent="0.25">
      <c r="B51" s="95" t="s">
        <v>17</v>
      </c>
      <c r="C51" s="96" t="s">
        <v>18</v>
      </c>
      <c r="D51" s="96" t="s">
        <v>19</v>
      </c>
      <c r="E51" s="97" t="s">
        <v>20</v>
      </c>
      <c r="F51" s="97" t="s">
        <v>21</v>
      </c>
      <c r="G51" s="97" t="s">
        <v>22</v>
      </c>
      <c r="H51" s="136"/>
      <c r="I51" s="97" t="s">
        <v>20</v>
      </c>
      <c r="J51" s="97" t="s">
        <v>21</v>
      </c>
      <c r="K51" s="97" t="s">
        <v>22</v>
      </c>
      <c r="L51" s="136"/>
      <c r="M51" s="97" t="s">
        <v>20</v>
      </c>
      <c r="N51" s="97" t="s">
        <v>21</v>
      </c>
      <c r="O51" s="97" t="s">
        <v>22</v>
      </c>
      <c r="P51" s="97"/>
      <c r="Q51" s="97" t="s">
        <v>20</v>
      </c>
      <c r="R51" s="97" t="s">
        <v>21</v>
      </c>
      <c r="S51" s="97" t="s">
        <v>22</v>
      </c>
      <c r="T51" s="136"/>
      <c r="U51" s="97" t="s">
        <v>20</v>
      </c>
      <c r="V51" s="97" t="s">
        <v>21</v>
      </c>
      <c r="W51" s="97" t="s">
        <v>22</v>
      </c>
      <c r="X51" s="136"/>
      <c r="Y51" s="97" t="s">
        <v>20</v>
      </c>
      <c r="Z51" s="97" t="s">
        <v>21</v>
      </c>
      <c r="AA51" s="97" t="s">
        <v>22</v>
      </c>
      <c r="AB51" s="97"/>
      <c r="AC51" s="97" t="s">
        <v>20</v>
      </c>
      <c r="AD51" s="97" t="s">
        <v>21</v>
      </c>
      <c r="AE51" s="97" t="s">
        <v>22</v>
      </c>
      <c r="AF51" s="98"/>
      <c r="AG51" s="98" t="s">
        <v>20</v>
      </c>
      <c r="AH51" s="79" t="s">
        <v>23</v>
      </c>
    </row>
    <row r="52" spans="2:39" ht="42.5" customHeight="1" x14ac:dyDescent="0.2">
      <c r="B52" s="170" t="s">
        <v>42</v>
      </c>
      <c r="C52" s="19" t="s">
        <v>25</v>
      </c>
      <c r="D52" s="65" t="s">
        <v>24</v>
      </c>
      <c r="E52" s="102">
        <v>3</v>
      </c>
      <c r="F52" s="94">
        <v>17.8</v>
      </c>
      <c r="G52" s="94">
        <v>39</v>
      </c>
      <c r="H52" s="137">
        <f t="shared" ref="H52:H71" si="49">E52*F52</f>
        <v>53.400000000000006</v>
      </c>
      <c r="I52" s="102">
        <v>5</v>
      </c>
      <c r="J52" s="94">
        <v>17.8</v>
      </c>
      <c r="K52" s="94">
        <v>39</v>
      </c>
      <c r="L52" s="137">
        <f t="shared" ref="L52:L71" si="50">I52*J52</f>
        <v>89</v>
      </c>
      <c r="M52" s="102">
        <v>8</v>
      </c>
      <c r="N52" s="94">
        <v>18.8</v>
      </c>
      <c r="O52" s="94">
        <v>45</v>
      </c>
      <c r="P52" s="94">
        <f t="shared" ref="P52:P71" si="51">M52*N52</f>
        <v>150.4</v>
      </c>
      <c r="Q52" s="102">
        <v>8</v>
      </c>
      <c r="R52" s="94">
        <v>19.8</v>
      </c>
      <c r="S52" s="94">
        <v>45</v>
      </c>
      <c r="T52" s="137">
        <f t="shared" ref="T52:T71" si="52">Q52*R52</f>
        <v>158.4</v>
      </c>
      <c r="U52" s="102"/>
      <c r="V52" s="94">
        <v>20.9</v>
      </c>
      <c r="W52" s="94">
        <v>45</v>
      </c>
      <c r="X52" s="137">
        <f t="shared" ref="X52:X71" si="53">U52*V52</f>
        <v>0</v>
      </c>
      <c r="Y52" s="68"/>
      <c r="Z52" s="69"/>
      <c r="AA52" s="69"/>
      <c r="AB52" s="94">
        <f t="shared" ref="AB52:AB71" si="54">Y52*Z52</f>
        <v>0</v>
      </c>
      <c r="AC52" s="68"/>
      <c r="AD52" s="69"/>
      <c r="AE52" s="69"/>
      <c r="AF52" s="94">
        <f t="shared" ref="AF52:AF71" si="55">AC52*AD52</f>
        <v>0</v>
      </c>
      <c r="AG52" s="92">
        <f t="shared" ref="AG52:AG58" si="56">SUM(E52,I52,M52,Q52,U52,Y52,AC52)</f>
        <v>24</v>
      </c>
      <c r="AH52" s="70">
        <f t="shared" ref="AH52:AH58" si="57">SUM(H52,L52,P52,T52,X52,AB52,AF52)</f>
        <v>451.20000000000005</v>
      </c>
      <c r="AI52" s="36"/>
      <c r="AJ52" s="36"/>
    </row>
    <row r="53" spans="2:39" ht="42.5" customHeight="1" x14ac:dyDescent="0.2">
      <c r="B53" s="168"/>
      <c r="C53" s="14" t="s">
        <v>25</v>
      </c>
      <c r="D53" s="15" t="s">
        <v>69</v>
      </c>
      <c r="E53" s="76"/>
      <c r="F53" s="42">
        <f>F52</f>
        <v>17.8</v>
      </c>
      <c r="G53" s="42">
        <f>G52</f>
        <v>39</v>
      </c>
      <c r="H53" s="115">
        <f t="shared" si="49"/>
        <v>0</v>
      </c>
      <c r="I53" s="76"/>
      <c r="J53" s="42">
        <f>J52</f>
        <v>17.8</v>
      </c>
      <c r="K53" s="42">
        <f>K52</f>
        <v>39</v>
      </c>
      <c r="L53" s="115">
        <f t="shared" si="50"/>
        <v>0</v>
      </c>
      <c r="M53" s="76"/>
      <c r="N53" s="42">
        <f>N52</f>
        <v>18.8</v>
      </c>
      <c r="O53" s="42">
        <f>O52</f>
        <v>45</v>
      </c>
      <c r="P53" s="42">
        <f t="shared" si="51"/>
        <v>0</v>
      </c>
      <c r="Q53" s="76">
        <v>3</v>
      </c>
      <c r="R53" s="42">
        <f>R52</f>
        <v>19.8</v>
      </c>
      <c r="S53" s="42">
        <f>S52</f>
        <v>45</v>
      </c>
      <c r="T53" s="115">
        <f t="shared" si="52"/>
        <v>59.400000000000006</v>
      </c>
      <c r="U53" s="76"/>
      <c r="V53" s="42">
        <f>V52</f>
        <v>20.9</v>
      </c>
      <c r="W53" s="42">
        <f>W52</f>
        <v>45</v>
      </c>
      <c r="X53" s="115">
        <f t="shared" si="53"/>
        <v>0</v>
      </c>
      <c r="Y53" s="46"/>
      <c r="Z53" s="58"/>
      <c r="AA53" s="58"/>
      <c r="AB53" s="42">
        <f t="shared" si="54"/>
        <v>0</v>
      </c>
      <c r="AC53" s="46"/>
      <c r="AD53" s="58"/>
      <c r="AE53" s="58"/>
      <c r="AF53" s="42">
        <f t="shared" si="55"/>
        <v>0</v>
      </c>
      <c r="AG53" s="17">
        <f t="shared" si="56"/>
        <v>3</v>
      </c>
      <c r="AH53" s="18">
        <f t="shared" si="57"/>
        <v>59.400000000000006</v>
      </c>
      <c r="AI53" s="36"/>
      <c r="AJ53" s="36"/>
    </row>
    <row r="54" spans="2:39" ht="42.5" customHeight="1" x14ac:dyDescent="0.2">
      <c r="B54" s="168"/>
      <c r="C54" s="14" t="s">
        <v>25</v>
      </c>
      <c r="D54" s="15" t="s">
        <v>26</v>
      </c>
      <c r="E54" s="102"/>
      <c r="F54" s="42">
        <f>F53</f>
        <v>17.8</v>
      </c>
      <c r="G54" s="42">
        <f>G53</f>
        <v>39</v>
      </c>
      <c r="H54" s="137">
        <f t="shared" si="49"/>
        <v>0</v>
      </c>
      <c r="I54" s="102"/>
      <c r="J54" s="42">
        <f>J53</f>
        <v>17.8</v>
      </c>
      <c r="K54" s="42">
        <f>K53</f>
        <v>39</v>
      </c>
      <c r="L54" s="137">
        <f t="shared" si="50"/>
        <v>0</v>
      </c>
      <c r="M54" s="102"/>
      <c r="N54" s="42">
        <f>N53</f>
        <v>18.8</v>
      </c>
      <c r="O54" s="42">
        <f>O53</f>
        <v>45</v>
      </c>
      <c r="P54" s="94">
        <f t="shared" si="51"/>
        <v>0</v>
      </c>
      <c r="Q54" s="102"/>
      <c r="R54" s="42">
        <f>R53</f>
        <v>19.8</v>
      </c>
      <c r="S54" s="42">
        <f>S53</f>
        <v>45</v>
      </c>
      <c r="T54" s="137">
        <f t="shared" si="52"/>
        <v>0</v>
      </c>
      <c r="U54" s="102"/>
      <c r="V54" s="42">
        <f>V53</f>
        <v>20.9</v>
      </c>
      <c r="W54" s="42">
        <f>W53</f>
        <v>45</v>
      </c>
      <c r="X54" s="137">
        <f t="shared" si="53"/>
        <v>0</v>
      </c>
      <c r="Y54" s="16"/>
      <c r="Z54" s="39"/>
      <c r="AA54" s="39"/>
      <c r="AB54" s="94">
        <f t="shared" si="54"/>
        <v>0</v>
      </c>
      <c r="AC54" s="16"/>
      <c r="AD54" s="39"/>
      <c r="AE54" s="39"/>
      <c r="AF54" s="94">
        <f t="shared" si="55"/>
        <v>0</v>
      </c>
      <c r="AG54" s="17">
        <f t="shared" si="56"/>
        <v>0</v>
      </c>
      <c r="AH54" s="18">
        <f t="shared" si="57"/>
        <v>0</v>
      </c>
      <c r="AI54" s="36"/>
      <c r="AJ54" s="36"/>
    </row>
    <row r="55" spans="2:39" ht="42.5" customHeight="1" x14ac:dyDescent="0.2">
      <c r="B55" s="168"/>
      <c r="C55" s="14" t="s">
        <v>25</v>
      </c>
      <c r="D55" s="15" t="s">
        <v>79</v>
      </c>
      <c r="E55" s="76"/>
      <c r="F55" s="42">
        <f>F53</f>
        <v>17.8</v>
      </c>
      <c r="G55" s="42">
        <f>G53</f>
        <v>39</v>
      </c>
      <c r="H55" s="115">
        <f t="shared" si="49"/>
        <v>0</v>
      </c>
      <c r="I55" s="76">
        <v>10</v>
      </c>
      <c r="J55" s="42">
        <f>J53</f>
        <v>17.8</v>
      </c>
      <c r="K55" s="42">
        <f>K53</f>
        <v>39</v>
      </c>
      <c r="L55" s="115">
        <f t="shared" si="50"/>
        <v>178</v>
      </c>
      <c r="M55" s="76">
        <v>15</v>
      </c>
      <c r="N55" s="42">
        <f>N53</f>
        <v>18.8</v>
      </c>
      <c r="O55" s="42">
        <f>O53</f>
        <v>45</v>
      </c>
      <c r="P55" s="42">
        <f t="shared" si="51"/>
        <v>282</v>
      </c>
      <c r="Q55" s="76">
        <v>15</v>
      </c>
      <c r="R55" s="42">
        <f>R53</f>
        <v>19.8</v>
      </c>
      <c r="S55" s="42">
        <f>S53</f>
        <v>45</v>
      </c>
      <c r="T55" s="115">
        <f t="shared" si="52"/>
        <v>297</v>
      </c>
      <c r="U55" s="76"/>
      <c r="V55" s="42">
        <f>V53</f>
        <v>20.9</v>
      </c>
      <c r="W55" s="42">
        <f>W53</f>
        <v>45</v>
      </c>
      <c r="X55" s="115">
        <f t="shared" si="53"/>
        <v>0</v>
      </c>
      <c r="Y55" s="16"/>
      <c r="Z55" s="39"/>
      <c r="AA55" s="39"/>
      <c r="AB55" s="42">
        <f t="shared" si="54"/>
        <v>0</v>
      </c>
      <c r="AC55" s="16"/>
      <c r="AD55" s="39"/>
      <c r="AE55" s="39"/>
      <c r="AF55" s="42">
        <f t="shared" si="55"/>
        <v>0</v>
      </c>
      <c r="AG55" s="17">
        <f t="shared" si="56"/>
        <v>40</v>
      </c>
      <c r="AH55" s="18">
        <f t="shared" si="57"/>
        <v>757</v>
      </c>
      <c r="AI55" s="36"/>
      <c r="AJ55" s="36"/>
    </row>
    <row r="56" spans="2:39" ht="42.5" customHeight="1" thickBot="1" x14ac:dyDescent="0.25">
      <c r="B56" s="169"/>
      <c r="C56" s="14" t="s">
        <v>25</v>
      </c>
      <c r="D56" s="51" t="s">
        <v>56</v>
      </c>
      <c r="E56" s="78">
        <v>3</v>
      </c>
      <c r="F56" s="72">
        <f>F55</f>
        <v>17.8</v>
      </c>
      <c r="G56" s="72">
        <f>G55</f>
        <v>39</v>
      </c>
      <c r="H56" s="116">
        <f t="shared" si="49"/>
        <v>53.400000000000006</v>
      </c>
      <c r="I56" s="78">
        <v>8</v>
      </c>
      <c r="J56" s="72">
        <f>J55</f>
        <v>17.8</v>
      </c>
      <c r="K56" s="72">
        <f>K55</f>
        <v>39</v>
      </c>
      <c r="L56" s="116">
        <f t="shared" si="50"/>
        <v>142.4</v>
      </c>
      <c r="M56" s="78">
        <v>8</v>
      </c>
      <c r="N56" s="72">
        <f>N55</f>
        <v>18.8</v>
      </c>
      <c r="O56" s="72">
        <f>O55</f>
        <v>45</v>
      </c>
      <c r="P56" s="52">
        <f t="shared" si="51"/>
        <v>150.4</v>
      </c>
      <c r="Q56" s="78">
        <v>8</v>
      </c>
      <c r="R56" s="72">
        <f>R55</f>
        <v>19.8</v>
      </c>
      <c r="S56" s="72">
        <f>S55</f>
        <v>45</v>
      </c>
      <c r="T56" s="116">
        <f t="shared" si="52"/>
        <v>158.4</v>
      </c>
      <c r="U56" s="78"/>
      <c r="V56" s="72">
        <f>V55</f>
        <v>20.9</v>
      </c>
      <c r="W56" s="72">
        <f>W55</f>
        <v>45</v>
      </c>
      <c r="X56" s="116">
        <f t="shared" si="53"/>
        <v>0</v>
      </c>
      <c r="Y56" s="53"/>
      <c r="Z56" s="54"/>
      <c r="AA56" s="54"/>
      <c r="AB56" s="52">
        <f t="shared" si="54"/>
        <v>0</v>
      </c>
      <c r="AC56" s="53"/>
      <c r="AD56" s="54"/>
      <c r="AE56" s="54"/>
      <c r="AF56" s="52">
        <f t="shared" si="55"/>
        <v>0</v>
      </c>
      <c r="AG56" s="55">
        <f t="shared" si="56"/>
        <v>27</v>
      </c>
      <c r="AH56" s="56">
        <f t="shared" si="57"/>
        <v>504.6</v>
      </c>
      <c r="AI56" s="36"/>
      <c r="AJ56" s="36"/>
      <c r="AK56" s="36"/>
      <c r="AL56" s="37"/>
      <c r="AM56" s="37"/>
    </row>
    <row r="57" spans="2:39" ht="42.5" customHeight="1" x14ac:dyDescent="0.2">
      <c r="B57" s="170" t="s">
        <v>33</v>
      </c>
      <c r="C57" s="66" t="s">
        <v>25</v>
      </c>
      <c r="D57" s="65" t="s">
        <v>73</v>
      </c>
      <c r="E57" s="77"/>
      <c r="F57" s="67">
        <v>19.600000000000001</v>
      </c>
      <c r="G57" s="67">
        <v>45</v>
      </c>
      <c r="H57" s="117">
        <f t="shared" si="49"/>
        <v>0</v>
      </c>
      <c r="I57" s="77">
        <v>8</v>
      </c>
      <c r="J57" s="67">
        <v>19.600000000000001</v>
      </c>
      <c r="K57" s="67">
        <v>45</v>
      </c>
      <c r="L57" s="117">
        <f t="shared" si="50"/>
        <v>156.80000000000001</v>
      </c>
      <c r="M57" s="77">
        <v>8</v>
      </c>
      <c r="N57" s="67">
        <v>20.6</v>
      </c>
      <c r="O57" s="67">
        <v>49</v>
      </c>
      <c r="P57" s="43">
        <f t="shared" si="51"/>
        <v>164.8</v>
      </c>
      <c r="Q57" s="77">
        <v>8</v>
      </c>
      <c r="R57" s="67">
        <v>20.6</v>
      </c>
      <c r="S57" s="67">
        <v>49</v>
      </c>
      <c r="T57" s="117">
        <f t="shared" si="52"/>
        <v>164.8</v>
      </c>
      <c r="U57" s="77">
        <v>12</v>
      </c>
      <c r="V57" s="67">
        <v>21.6</v>
      </c>
      <c r="W57" s="67">
        <v>49</v>
      </c>
      <c r="X57" s="117">
        <f t="shared" si="53"/>
        <v>259.20000000000005</v>
      </c>
      <c r="Y57" s="68"/>
      <c r="Z57" s="69"/>
      <c r="AA57" s="69"/>
      <c r="AB57" s="43">
        <f t="shared" si="54"/>
        <v>0</v>
      </c>
      <c r="AC57" s="68"/>
      <c r="AD57" s="69"/>
      <c r="AE57" s="69"/>
      <c r="AF57" s="43">
        <f t="shared" si="55"/>
        <v>0</v>
      </c>
      <c r="AG57" s="92">
        <f t="shared" si="56"/>
        <v>36</v>
      </c>
      <c r="AH57" s="70">
        <f t="shared" si="57"/>
        <v>745.60000000000014</v>
      </c>
      <c r="AI57" s="36"/>
      <c r="AJ57" s="36"/>
    </row>
    <row r="58" spans="2:39" ht="42.5" customHeight="1" thickBot="1" x14ac:dyDescent="0.25">
      <c r="B58" s="169"/>
      <c r="C58" s="59" t="s">
        <v>25</v>
      </c>
      <c r="D58" s="49" t="s">
        <v>74</v>
      </c>
      <c r="E58" s="78"/>
      <c r="F58" s="72">
        <f>F57</f>
        <v>19.600000000000001</v>
      </c>
      <c r="G58" s="72">
        <f>G57</f>
        <v>45</v>
      </c>
      <c r="H58" s="116">
        <f t="shared" si="49"/>
        <v>0</v>
      </c>
      <c r="I58" s="78">
        <v>4</v>
      </c>
      <c r="J58" s="72">
        <f>J57</f>
        <v>19.600000000000001</v>
      </c>
      <c r="K58" s="72">
        <f>K57</f>
        <v>45</v>
      </c>
      <c r="L58" s="116">
        <f t="shared" si="50"/>
        <v>78.400000000000006</v>
      </c>
      <c r="M58" s="78">
        <v>4</v>
      </c>
      <c r="N58" s="72">
        <f>N57</f>
        <v>20.6</v>
      </c>
      <c r="O58" s="72">
        <f>O57</f>
        <v>49</v>
      </c>
      <c r="P58" s="52">
        <f t="shared" si="51"/>
        <v>82.4</v>
      </c>
      <c r="Q58" s="78">
        <v>4</v>
      </c>
      <c r="R58" s="72">
        <f>R57</f>
        <v>20.6</v>
      </c>
      <c r="S58" s="72">
        <f>S57</f>
        <v>49</v>
      </c>
      <c r="T58" s="116">
        <f t="shared" si="52"/>
        <v>82.4</v>
      </c>
      <c r="U58" s="78">
        <v>8</v>
      </c>
      <c r="V58" s="72">
        <f>V57</f>
        <v>21.6</v>
      </c>
      <c r="W58" s="72">
        <f>W57</f>
        <v>49</v>
      </c>
      <c r="X58" s="116">
        <f t="shared" si="53"/>
        <v>172.8</v>
      </c>
      <c r="Y58" s="60"/>
      <c r="Z58" s="61"/>
      <c r="AA58" s="61"/>
      <c r="AB58" s="52">
        <f t="shared" si="54"/>
        <v>0</v>
      </c>
      <c r="AC58" s="60"/>
      <c r="AD58" s="61"/>
      <c r="AE58" s="61"/>
      <c r="AF58" s="52">
        <f t="shared" si="55"/>
        <v>0</v>
      </c>
      <c r="AG58" s="55">
        <f t="shared" si="56"/>
        <v>20</v>
      </c>
      <c r="AH58" s="56">
        <f t="shared" si="57"/>
        <v>416</v>
      </c>
      <c r="AI58" s="36"/>
      <c r="AJ58" s="36"/>
    </row>
    <row r="59" spans="2:39" ht="42.5" customHeight="1" x14ac:dyDescent="0.2">
      <c r="B59" s="168" t="s">
        <v>59</v>
      </c>
      <c r="C59" s="57" t="s">
        <v>80</v>
      </c>
      <c r="D59" s="44" t="s">
        <v>50</v>
      </c>
      <c r="E59" s="102"/>
      <c r="F59" s="94">
        <v>82</v>
      </c>
      <c r="G59" s="94">
        <v>179</v>
      </c>
      <c r="H59" s="137">
        <f t="shared" si="49"/>
        <v>0</v>
      </c>
      <c r="I59" s="102"/>
      <c r="J59" s="94">
        <v>82</v>
      </c>
      <c r="K59" s="94">
        <v>179</v>
      </c>
      <c r="L59" s="137">
        <f t="shared" si="50"/>
        <v>0</v>
      </c>
      <c r="M59" s="102"/>
      <c r="N59" s="94">
        <v>82</v>
      </c>
      <c r="O59" s="94">
        <v>179</v>
      </c>
      <c r="P59" s="94">
        <f t="shared" si="51"/>
        <v>0</v>
      </c>
      <c r="Q59" s="102"/>
      <c r="R59" s="94">
        <v>82</v>
      </c>
      <c r="S59" s="94">
        <v>179</v>
      </c>
      <c r="T59" s="137">
        <f t="shared" si="52"/>
        <v>0</v>
      </c>
      <c r="U59" s="102"/>
      <c r="V59" s="94">
        <v>82</v>
      </c>
      <c r="W59" s="94">
        <v>179</v>
      </c>
      <c r="X59" s="137">
        <f t="shared" si="53"/>
        <v>0</v>
      </c>
      <c r="Y59" s="46"/>
      <c r="Z59" s="58"/>
      <c r="AA59" s="58"/>
      <c r="AB59" s="94">
        <f t="shared" si="54"/>
        <v>0</v>
      </c>
      <c r="AC59" s="46"/>
      <c r="AD59" s="58"/>
      <c r="AE59" s="58"/>
      <c r="AF59" s="94">
        <f t="shared" si="55"/>
        <v>0</v>
      </c>
      <c r="AG59" s="92">
        <f t="shared" ref="AG59:AG70" si="58">SUM(E59,I59,M59,Q59,U59,Y59,AC59)</f>
        <v>0</v>
      </c>
      <c r="AH59" s="70">
        <f t="shared" ref="AH59:AH70" si="59">SUM(H59,L59,P59,T59,X59,AB59,AF59)</f>
        <v>0</v>
      </c>
    </row>
    <row r="60" spans="2:39" ht="42.5" customHeight="1" x14ac:dyDescent="0.2">
      <c r="B60" s="168"/>
      <c r="C60" s="14" t="s">
        <v>80</v>
      </c>
      <c r="D60" s="15" t="s">
        <v>46</v>
      </c>
      <c r="E60" s="76"/>
      <c r="F60" s="42">
        <f>F59</f>
        <v>82</v>
      </c>
      <c r="G60" s="42">
        <f>G59</f>
        <v>179</v>
      </c>
      <c r="H60" s="115">
        <f t="shared" si="49"/>
        <v>0</v>
      </c>
      <c r="I60" s="76"/>
      <c r="J60" s="42">
        <f>J59</f>
        <v>82</v>
      </c>
      <c r="K60" s="42">
        <f>K59</f>
        <v>179</v>
      </c>
      <c r="L60" s="115">
        <f t="shared" si="50"/>
        <v>0</v>
      </c>
      <c r="M60" s="76"/>
      <c r="N60" s="42">
        <f>N59</f>
        <v>82</v>
      </c>
      <c r="O60" s="42">
        <f>O59</f>
        <v>179</v>
      </c>
      <c r="P60" s="42">
        <f t="shared" si="51"/>
        <v>0</v>
      </c>
      <c r="Q60" s="76"/>
      <c r="R60" s="42">
        <f>R59</f>
        <v>82</v>
      </c>
      <c r="S60" s="42">
        <f>S59</f>
        <v>179</v>
      </c>
      <c r="T60" s="115">
        <f t="shared" si="52"/>
        <v>0</v>
      </c>
      <c r="U60" s="76"/>
      <c r="V60" s="42">
        <f>V59</f>
        <v>82</v>
      </c>
      <c r="W60" s="42">
        <f>W59</f>
        <v>179</v>
      </c>
      <c r="X60" s="115">
        <f t="shared" si="53"/>
        <v>0</v>
      </c>
      <c r="Y60" s="16"/>
      <c r="Z60" s="39"/>
      <c r="AA60" s="39"/>
      <c r="AB60" s="42">
        <f t="shared" si="54"/>
        <v>0</v>
      </c>
      <c r="AC60" s="16"/>
      <c r="AD60" s="39"/>
      <c r="AE60" s="39"/>
      <c r="AF60" s="42">
        <f t="shared" si="55"/>
        <v>0</v>
      </c>
      <c r="AG60" s="22">
        <f t="shared" si="58"/>
        <v>0</v>
      </c>
      <c r="AH60" s="23">
        <f t="shared" si="59"/>
        <v>0</v>
      </c>
    </row>
    <row r="61" spans="2:39" ht="42.5" customHeight="1" thickBot="1" x14ac:dyDescent="0.25">
      <c r="B61" s="169"/>
      <c r="C61" s="59" t="s">
        <v>80</v>
      </c>
      <c r="D61" s="49" t="s">
        <v>24</v>
      </c>
      <c r="E61" s="78"/>
      <c r="F61" s="72">
        <f>F60</f>
        <v>82</v>
      </c>
      <c r="G61" s="72">
        <f>G60</f>
        <v>179</v>
      </c>
      <c r="H61" s="116">
        <f t="shared" si="49"/>
        <v>0</v>
      </c>
      <c r="I61" s="78"/>
      <c r="J61" s="72">
        <f>J60</f>
        <v>82</v>
      </c>
      <c r="K61" s="72">
        <f>K60</f>
        <v>179</v>
      </c>
      <c r="L61" s="116">
        <f t="shared" si="50"/>
        <v>0</v>
      </c>
      <c r="M61" s="78"/>
      <c r="N61" s="72">
        <f>N60</f>
        <v>82</v>
      </c>
      <c r="O61" s="72">
        <f>O60</f>
        <v>179</v>
      </c>
      <c r="P61" s="52">
        <f t="shared" si="51"/>
        <v>0</v>
      </c>
      <c r="Q61" s="78"/>
      <c r="R61" s="72">
        <f>R60</f>
        <v>82</v>
      </c>
      <c r="S61" s="72">
        <f>S60</f>
        <v>179</v>
      </c>
      <c r="T61" s="116">
        <f t="shared" si="52"/>
        <v>0</v>
      </c>
      <c r="U61" s="78"/>
      <c r="V61" s="72">
        <f>V60</f>
        <v>82</v>
      </c>
      <c r="W61" s="72">
        <f>W60</f>
        <v>179</v>
      </c>
      <c r="X61" s="116">
        <f t="shared" si="53"/>
        <v>0</v>
      </c>
      <c r="Y61" s="60"/>
      <c r="Z61" s="61"/>
      <c r="AA61" s="61"/>
      <c r="AB61" s="52">
        <f t="shared" si="54"/>
        <v>0</v>
      </c>
      <c r="AC61" s="60"/>
      <c r="AD61" s="61"/>
      <c r="AE61" s="61"/>
      <c r="AF61" s="52">
        <f t="shared" si="55"/>
        <v>0</v>
      </c>
      <c r="AG61" s="62">
        <f t="shared" si="58"/>
        <v>0</v>
      </c>
      <c r="AH61" s="63">
        <f t="shared" si="59"/>
        <v>0</v>
      </c>
    </row>
    <row r="62" spans="2:39" ht="42.5" customHeight="1" x14ac:dyDescent="0.2">
      <c r="B62" s="170" t="s">
        <v>58</v>
      </c>
      <c r="C62" s="66" t="s">
        <v>80</v>
      </c>
      <c r="D62" s="44" t="s">
        <v>50</v>
      </c>
      <c r="E62" s="77"/>
      <c r="F62" s="67">
        <v>85.5</v>
      </c>
      <c r="G62" s="67">
        <v>185</v>
      </c>
      <c r="H62" s="117">
        <f t="shared" si="49"/>
        <v>0</v>
      </c>
      <c r="I62" s="77"/>
      <c r="J62" s="67">
        <v>85.5</v>
      </c>
      <c r="K62" s="67">
        <v>185</v>
      </c>
      <c r="L62" s="117">
        <f t="shared" si="50"/>
        <v>0</v>
      </c>
      <c r="M62" s="77"/>
      <c r="N62" s="67">
        <v>85.5</v>
      </c>
      <c r="O62" s="67">
        <v>185</v>
      </c>
      <c r="P62" s="43">
        <f t="shared" si="51"/>
        <v>0</v>
      </c>
      <c r="Q62" s="77"/>
      <c r="R62" s="67">
        <v>85</v>
      </c>
      <c r="S62" s="67">
        <v>185</v>
      </c>
      <c r="T62" s="117">
        <f t="shared" si="52"/>
        <v>0</v>
      </c>
      <c r="U62" s="77"/>
      <c r="V62" s="67">
        <v>85</v>
      </c>
      <c r="W62" s="67">
        <v>185</v>
      </c>
      <c r="X62" s="117">
        <f t="shared" si="53"/>
        <v>0</v>
      </c>
      <c r="Y62" s="68"/>
      <c r="Z62" s="69"/>
      <c r="AA62" s="69"/>
      <c r="AB62" s="43">
        <f t="shared" si="54"/>
        <v>0</v>
      </c>
      <c r="AC62" s="68"/>
      <c r="AD62" s="69"/>
      <c r="AE62" s="69"/>
      <c r="AF62" s="43">
        <f t="shared" si="55"/>
        <v>0</v>
      </c>
      <c r="AG62" s="92">
        <f t="shared" si="58"/>
        <v>0</v>
      </c>
      <c r="AH62" s="70">
        <f t="shared" si="59"/>
        <v>0</v>
      </c>
    </row>
    <row r="63" spans="2:39" ht="42.5" customHeight="1" x14ac:dyDescent="0.2">
      <c r="B63" s="168"/>
      <c r="C63" s="14" t="s">
        <v>80</v>
      </c>
      <c r="D63" s="15" t="s">
        <v>46</v>
      </c>
      <c r="E63" s="76"/>
      <c r="F63" s="42">
        <f>F62</f>
        <v>85.5</v>
      </c>
      <c r="G63" s="42">
        <f>G62</f>
        <v>185</v>
      </c>
      <c r="H63" s="115">
        <f t="shared" si="49"/>
        <v>0</v>
      </c>
      <c r="I63" s="76"/>
      <c r="J63" s="42">
        <f>J62</f>
        <v>85.5</v>
      </c>
      <c r="K63" s="42">
        <f>K62</f>
        <v>185</v>
      </c>
      <c r="L63" s="115">
        <f t="shared" si="50"/>
        <v>0</v>
      </c>
      <c r="M63" s="76"/>
      <c r="N63" s="42">
        <f>N62</f>
        <v>85.5</v>
      </c>
      <c r="O63" s="42">
        <f>O62</f>
        <v>185</v>
      </c>
      <c r="P63" s="42">
        <f t="shared" si="51"/>
        <v>0</v>
      </c>
      <c r="Q63" s="76"/>
      <c r="R63" s="42">
        <f>R62</f>
        <v>85</v>
      </c>
      <c r="S63" s="42">
        <f>S62</f>
        <v>185</v>
      </c>
      <c r="T63" s="115">
        <f t="shared" si="52"/>
        <v>0</v>
      </c>
      <c r="U63" s="76"/>
      <c r="V63" s="42">
        <f>V62</f>
        <v>85</v>
      </c>
      <c r="W63" s="42">
        <f>W62</f>
        <v>185</v>
      </c>
      <c r="X63" s="115">
        <f t="shared" si="53"/>
        <v>0</v>
      </c>
      <c r="Y63" s="16"/>
      <c r="Z63" s="39"/>
      <c r="AA63" s="39"/>
      <c r="AB63" s="42">
        <f t="shared" si="54"/>
        <v>0</v>
      </c>
      <c r="AC63" s="16"/>
      <c r="AD63" s="39"/>
      <c r="AE63" s="39"/>
      <c r="AF63" s="42">
        <f t="shared" si="55"/>
        <v>0</v>
      </c>
      <c r="AG63" s="17">
        <f t="shared" ref="AG63" si="60">SUM(E63,I63,M63,Q63,U63,Y63,AC63)</f>
        <v>0</v>
      </c>
      <c r="AH63" s="18">
        <f t="shared" ref="AH63" si="61">SUM(H63,L63,P63,T63,X63,AB63,AF63)</f>
        <v>0</v>
      </c>
    </row>
    <row r="64" spans="2:39" ht="42.5" customHeight="1" thickBot="1" x14ac:dyDescent="0.25">
      <c r="B64" s="169"/>
      <c r="C64" s="59" t="s">
        <v>80</v>
      </c>
      <c r="D64" s="49" t="s">
        <v>24</v>
      </c>
      <c r="E64" s="78"/>
      <c r="F64" s="72">
        <f>F62</f>
        <v>85.5</v>
      </c>
      <c r="G64" s="72">
        <f>G62</f>
        <v>185</v>
      </c>
      <c r="H64" s="118">
        <f t="shared" si="49"/>
        <v>0</v>
      </c>
      <c r="I64" s="78"/>
      <c r="J64" s="72">
        <f>J62</f>
        <v>85.5</v>
      </c>
      <c r="K64" s="72">
        <f>K62</f>
        <v>185</v>
      </c>
      <c r="L64" s="118">
        <f t="shared" si="50"/>
        <v>0</v>
      </c>
      <c r="M64" s="78"/>
      <c r="N64" s="72">
        <f>N62</f>
        <v>85.5</v>
      </c>
      <c r="O64" s="72">
        <f>O62</f>
        <v>185</v>
      </c>
      <c r="P64" s="72">
        <f t="shared" si="51"/>
        <v>0</v>
      </c>
      <c r="Q64" s="78"/>
      <c r="R64" s="72">
        <f>R62</f>
        <v>85</v>
      </c>
      <c r="S64" s="72">
        <f>S62</f>
        <v>185</v>
      </c>
      <c r="T64" s="118">
        <f t="shared" si="52"/>
        <v>0</v>
      </c>
      <c r="U64" s="78"/>
      <c r="V64" s="72">
        <f>V62</f>
        <v>85</v>
      </c>
      <c r="W64" s="72">
        <f>W62</f>
        <v>185</v>
      </c>
      <c r="X64" s="118">
        <f t="shared" si="53"/>
        <v>0</v>
      </c>
      <c r="Y64" s="60"/>
      <c r="Z64" s="61"/>
      <c r="AA64" s="61"/>
      <c r="AB64" s="72">
        <f t="shared" si="54"/>
        <v>0</v>
      </c>
      <c r="AC64" s="60"/>
      <c r="AD64" s="61"/>
      <c r="AE64" s="61"/>
      <c r="AF64" s="72">
        <f t="shared" si="55"/>
        <v>0</v>
      </c>
      <c r="AG64" s="62">
        <f t="shared" si="58"/>
        <v>0</v>
      </c>
      <c r="AH64" s="63">
        <f t="shared" si="59"/>
        <v>0</v>
      </c>
    </row>
    <row r="65" spans="2:36" ht="42.5" customHeight="1" x14ac:dyDescent="0.2">
      <c r="B65" s="168" t="s">
        <v>48</v>
      </c>
      <c r="C65" s="57" t="s">
        <v>80</v>
      </c>
      <c r="D65" s="44" t="s">
        <v>50</v>
      </c>
      <c r="E65" s="102"/>
      <c r="F65" s="94">
        <v>64</v>
      </c>
      <c r="G65" s="94">
        <v>130</v>
      </c>
      <c r="H65" s="137">
        <f t="shared" si="49"/>
        <v>0</v>
      </c>
      <c r="I65" s="102"/>
      <c r="J65" s="94">
        <v>64</v>
      </c>
      <c r="K65" s="94">
        <v>130</v>
      </c>
      <c r="L65" s="137">
        <f t="shared" si="50"/>
        <v>0</v>
      </c>
      <c r="M65" s="102"/>
      <c r="N65" s="94">
        <v>64</v>
      </c>
      <c r="O65" s="94">
        <v>130</v>
      </c>
      <c r="P65" s="94">
        <f t="shared" si="51"/>
        <v>0</v>
      </c>
      <c r="Q65" s="102"/>
      <c r="R65" s="94">
        <v>64</v>
      </c>
      <c r="S65" s="94">
        <v>130</v>
      </c>
      <c r="T65" s="137">
        <f t="shared" si="52"/>
        <v>0</v>
      </c>
      <c r="U65" s="102"/>
      <c r="V65" s="94">
        <v>64</v>
      </c>
      <c r="W65" s="94">
        <v>130</v>
      </c>
      <c r="X65" s="137">
        <f t="shared" si="53"/>
        <v>0</v>
      </c>
      <c r="Y65" s="46"/>
      <c r="Z65" s="58"/>
      <c r="AA65" s="58"/>
      <c r="AB65" s="94">
        <f t="shared" si="54"/>
        <v>0</v>
      </c>
      <c r="AC65" s="46"/>
      <c r="AD65" s="58"/>
      <c r="AE65" s="58"/>
      <c r="AF65" s="94">
        <f t="shared" si="55"/>
        <v>0</v>
      </c>
      <c r="AG65" s="92">
        <f t="shared" si="58"/>
        <v>0</v>
      </c>
      <c r="AH65" s="23">
        <f t="shared" si="59"/>
        <v>0</v>
      </c>
    </row>
    <row r="66" spans="2:36" ht="42.5" customHeight="1" x14ac:dyDescent="0.2">
      <c r="B66" s="168"/>
      <c r="C66" s="30" t="s">
        <v>80</v>
      </c>
      <c r="D66" s="15" t="s">
        <v>46</v>
      </c>
      <c r="E66" s="76"/>
      <c r="F66" s="42">
        <f t="shared" ref="F66:G67" si="62">F65</f>
        <v>64</v>
      </c>
      <c r="G66" s="42">
        <f t="shared" si="62"/>
        <v>130</v>
      </c>
      <c r="H66" s="115">
        <f t="shared" si="49"/>
        <v>0</v>
      </c>
      <c r="I66" s="76"/>
      <c r="J66" s="42">
        <f t="shared" ref="J66:K67" si="63">J65</f>
        <v>64</v>
      </c>
      <c r="K66" s="42">
        <f t="shared" si="63"/>
        <v>130</v>
      </c>
      <c r="L66" s="115">
        <f t="shared" si="50"/>
        <v>0</v>
      </c>
      <c r="M66" s="76"/>
      <c r="N66" s="42">
        <f t="shared" ref="N66:O67" si="64">N65</f>
        <v>64</v>
      </c>
      <c r="O66" s="42">
        <f t="shared" si="64"/>
        <v>130</v>
      </c>
      <c r="P66" s="42">
        <f t="shared" si="51"/>
        <v>0</v>
      </c>
      <c r="Q66" s="76"/>
      <c r="R66" s="42">
        <f t="shared" ref="R66:S67" si="65">R65</f>
        <v>64</v>
      </c>
      <c r="S66" s="42">
        <f t="shared" si="65"/>
        <v>130</v>
      </c>
      <c r="T66" s="115">
        <f t="shared" si="52"/>
        <v>0</v>
      </c>
      <c r="U66" s="76"/>
      <c r="V66" s="42">
        <f t="shared" ref="V66:W67" si="66">V65</f>
        <v>64</v>
      </c>
      <c r="W66" s="42">
        <f t="shared" si="66"/>
        <v>130</v>
      </c>
      <c r="X66" s="115">
        <f t="shared" si="53"/>
        <v>0</v>
      </c>
      <c r="Y66" s="16"/>
      <c r="Z66" s="39"/>
      <c r="AA66" s="39"/>
      <c r="AB66" s="42">
        <f t="shared" si="54"/>
        <v>0</v>
      </c>
      <c r="AC66" s="16"/>
      <c r="AD66" s="39"/>
      <c r="AE66" s="39"/>
      <c r="AF66" s="42">
        <f t="shared" si="55"/>
        <v>0</v>
      </c>
      <c r="AG66" s="22">
        <f t="shared" si="58"/>
        <v>0</v>
      </c>
      <c r="AH66" s="18">
        <f t="shared" si="59"/>
        <v>0</v>
      </c>
    </row>
    <row r="67" spans="2:36" ht="42.5" customHeight="1" thickBot="1" x14ac:dyDescent="0.25">
      <c r="B67" s="169"/>
      <c r="C67" s="50" t="s">
        <v>80</v>
      </c>
      <c r="D67" s="49" t="s">
        <v>24</v>
      </c>
      <c r="E67" s="78"/>
      <c r="F67" s="72">
        <f t="shared" si="62"/>
        <v>64</v>
      </c>
      <c r="G67" s="72">
        <f t="shared" si="62"/>
        <v>130</v>
      </c>
      <c r="H67" s="116">
        <f t="shared" si="49"/>
        <v>0</v>
      </c>
      <c r="I67" s="78"/>
      <c r="J67" s="72">
        <f t="shared" si="63"/>
        <v>64</v>
      </c>
      <c r="K67" s="72">
        <f t="shared" si="63"/>
        <v>130</v>
      </c>
      <c r="L67" s="116">
        <f t="shared" si="50"/>
        <v>0</v>
      </c>
      <c r="M67" s="78"/>
      <c r="N67" s="72">
        <f t="shared" si="64"/>
        <v>64</v>
      </c>
      <c r="O67" s="72">
        <f t="shared" si="64"/>
        <v>130</v>
      </c>
      <c r="P67" s="52">
        <f t="shared" si="51"/>
        <v>0</v>
      </c>
      <c r="Q67" s="78"/>
      <c r="R67" s="72">
        <f t="shared" si="65"/>
        <v>64</v>
      </c>
      <c r="S67" s="72">
        <f t="shared" si="65"/>
        <v>130</v>
      </c>
      <c r="T67" s="116">
        <f t="shared" si="52"/>
        <v>0</v>
      </c>
      <c r="U67" s="78"/>
      <c r="V67" s="72">
        <f t="shared" si="66"/>
        <v>64</v>
      </c>
      <c r="W67" s="72">
        <f t="shared" si="66"/>
        <v>130</v>
      </c>
      <c r="X67" s="116">
        <f t="shared" si="53"/>
        <v>0</v>
      </c>
      <c r="Y67" s="53"/>
      <c r="Z67" s="54"/>
      <c r="AA67" s="54"/>
      <c r="AB67" s="52">
        <f t="shared" si="54"/>
        <v>0</v>
      </c>
      <c r="AC67" s="53"/>
      <c r="AD67" s="54"/>
      <c r="AE67" s="54"/>
      <c r="AF67" s="52">
        <f t="shared" si="55"/>
        <v>0</v>
      </c>
      <c r="AG67" s="55">
        <f t="shared" si="58"/>
        <v>0</v>
      </c>
      <c r="AH67" s="56">
        <f t="shared" si="59"/>
        <v>0</v>
      </c>
    </row>
    <row r="68" spans="2:36" ht="42.5" customHeight="1" x14ac:dyDescent="0.2">
      <c r="B68" s="170" t="s">
        <v>57</v>
      </c>
      <c r="C68" s="19" t="s">
        <v>25</v>
      </c>
      <c r="D68" s="65" t="s">
        <v>69</v>
      </c>
      <c r="E68" s="77"/>
      <c r="F68" s="67">
        <v>75</v>
      </c>
      <c r="G68" s="67">
        <v>179</v>
      </c>
      <c r="H68" s="153">
        <f t="shared" si="49"/>
        <v>0</v>
      </c>
      <c r="I68" s="77">
        <v>3</v>
      </c>
      <c r="J68" s="67">
        <v>75.5</v>
      </c>
      <c r="K68" s="67">
        <v>179</v>
      </c>
      <c r="L68" s="153">
        <f t="shared" si="50"/>
        <v>226.5</v>
      </c>
      <c r="M68" s="77">
        <v>4</v>
      </c>
      <c r="N68" s="67">
        <v>75.5</v>
      </c>
      <c r="O68" s="67">
        <v>179</v>
      </c>
      <c r="P68" s="67">
        <f t="shared" si="51"/>
        <v>302</v>
      </c>
      <c r="Q68" s="77">
        <v>4</v>
      </c>
      <c r="R68" s="67">
        <v>75.5</v>
      </c>
      <c r="S68" s="67">
        <v>179</v>
      </c>
      <c r="T68" s="153">
        <f t="shared" si="52"/>
        <v>302</v>
      </c>
      <c r="U68" s="77">
        <v>2</v>
      </c>
      <c r="V68" s="67">
        <v>75.5</v>
      </c>
      <c r="W68" s="67">
        <v>179</v>
      </c>
      <c r="X68" s="153">
        <f t="shared" si="53"/>
        <v>151</v>
      </c>
      <c r="Y68" s="68"/>
      <c r="Z68" s="69"/>
      <c r="AA68" s="69"/>
      <c r="AB68" s="67">
        <f t="shared" si="54"/>
        <v>0</v>
      </c>
      <c r="AC68" s="68"/>
      <c r="AD68" s="69"/>
      <c r="AE68" s="69"/>
      <c r="AF68" s="67">
        <f t="shared" si="55"/>
        <v>0</v>
      </c>
      <c r="AG68" s="92">
        <f t="shared" si="58"/>
        <v>13</v>
      </c>
      <c r="AH68" s="70">
        <f t="shared" si="59"/>
        <v>981.5</v>
      </c>
    </row>
    <row r="69" spans="2:36" ht="42.5" customHeight="1" thickBot="1" x14ac:dyDescent="0.25">
      <c r="B69" s="168"/>
      <c r="C69" s="50" t="s">
        <v>25</v>
      </c>
      <c r="D69" s="49" t="s">
        <v>76</v>
      </c>
      <c r="E69" s="78"/>
      <c r="F69" s="72">
        <f>F68</f>
        <v>75</v>
      </c>
      <c r="G69" s="72">
        <f>G68</f>
        <v>179</v>
      </c>
      <c r="H69" s="118">
        <f t="shared" si="49"/>
        <v>0</v>
      </c>
      <c r="I69" s="78">
        <v>3</v>
      </c>
      <c r="J69" s="72">
        <f>J68</f>
        <v>75.5</v>
      </c>
      <c r="K69" s="72">
        <f>K68</f>
        <v>179</v>
      </c>
      <c r="L69" s="118">
        <f t="shared" si="50"/>
        <v>226.5</v>
      </c>
      <c r="M69" s="78">
        <v>4</v>
      </c>
      <c r="N69" s="72">
        <f>N68</f>
        <v>75.5</v>
      </c>
      <c r="O69" s="72">
        <f>O68</f>
        <v>179</v>
      </c>
      <c r="P69" s="72">
        <f t="shared" si="51"/>
        <v>302</v>
      </c>
      <c r="Q69" s="78">
        <v>4</v>
      </c>
      <c r="R69" s="72">
        <f>R68</f>
        <v>75.5</v>
      </c>
      <c r="S69" s="72">
        <f>S68</f>
        <v>179</v>
      </c>
      <c r="T69" s="118">
        <f t="shared" si="52"/>
        <v>302</v>
      </c>
      <c r="U69" s="78">
        <v>1</v>
      </c>
      <c r="V69" s="72">
        <f>V68</f>
        <v>75.5</v>
      </c>
      <c r="W69" s="72">
        <f>W68</f>
        <v>179</v>
      </c>
      <c r="X69" s="118">
        <f t="shared" si="53"/>
        <v>75.5</v>
      </c>
      <c r="Y69" s="60"/>
      <c r="Z69" s="61"/>
      <c r="AA69" s="61"/>
      <c r="AB69" s="72">
        <f t="shared" si="54"/>
        <v>0</v>
      </c>
      <c r="AC69" s="60"/>
      <c r="AD69" s="61"/>
      <c r="AE69" s="61"/>
      <c r="AF69" s="72">
        <f t="shared" si="55"/>
        <v>0</v>
      </c>
      <c r="AG69" s="62">
        <f t="shared" si="58"/>
        <v>12</v>
      </c>
      <c r="AH69" s="63">
        <f t="shared" si="59"/>
        <v>906</v>
      </c>
    </row>
    <row r="70" spans="2:36" ht="42.5" customHeight="1" x14ac:dyDescent="0.2">
      <c r="B70" s="170" t="s">
        <v>47</v>
      </c>
      <c r="C70" s="66" t="s">
        <v>25</v>
      </c>
      <c r="D70" s="65" t="s">
        <v>76</v>
      </c>
      <c r="E70" s="77"/>
      <c r="F70" s="67">
        <v>95</v>
      </c>
      <c r="G70" s="67">
        <v>230</v>
      </c>
      <c r="H70" s="117">
        <f t="shared" si="49"/>
        <v>0</v>
      </c>
      <c r="I70" s="77"/>
      <c r="J70" s="67">
        <v>95</v>
      </c>
      <c r="K70" s="67">
        <v>230</v>
      </c>
      <c r="L70" s="117">
        <f t="shared" si="50"/>
        <v>0</v>
      </c>
      <c r="M70" s="77"/>
      <c r="N70" s="67">
        <v>95</v>
      </c>
      <c r="O70" s="67">
        <v>230</v>
      </c>
      <c r="P70" s="43">
        <f t="shared" si="51"/>
        <v>0</v>
      </c>
      <c r="Q70" s="77"/>
      <c r="R70" s="67">
        <v>95</v>
      </c>
      <c r="S70" s="67">
        <v>230</v>
      </c>
      <c r="T70" s="117">
        <f t="shared" si="52"/>
        <v>0</v>
      </c>
      <c r="U70" s="77"/>
      <c r="V70" s="67">
        <v>95</v>
      </c>
      <c r="W70" s="67">
        <v>230</v>
      </c>
      <c r="X70" s="117">
        <f t="shared" si="53"/>
        <v>0</v>
      </c>
      <c r="Y70" s="68"/>
      <c r="Z70" s="69"/>
      <c r="AA70" s="69"/>
      <c r="AB70" s="43">
        <f t="shared" si="54"/>
        <v>0</v>
      </c>
      <c r="AC70" s="68"/>
      <c r="AD70" s="69"/>
      <c r="AE70" s="69"/>
      <c r="AF70" s="43">
        <f t="shared" si="55"/>
        <v>0</v>
      </c>
      <c r="AG70" s="92">
        <f t="shared" si="58"/>
        <v>0</v>
      </c>
      <c r="AH70" s="70">
        <f t="shared" si="59"/>
        <v>0</v>
      </c>
    </row>
    <row r="71" spans="2:36" ht="42.5" customHeight="1" thickBot="1" x14ac:dyDescent="0.25">
      <c r="B71" s="169"/>
      <c r="C71" s="59" t="s">
        <v>25</v>
      </c>
      <c r="D71" s="49" t="s">
        <v>56</v>
      </c>
      <c r="E71" s="78"/>
      <c r="F71" s="72">
        <f t="shared" ref="F71:G71" si="67">F70</f>
        <v>95</v>
      </c>
      <c r="G71" s="72">
        <f t="shared" si="67"/>
        <v>230</v>
      </c>
      <c r="H71" s="116">
        <f t="shared" si="49"/>
        <v>0</v>
      </c>
      <c r="I71" s="78"/>
      <c r="J71" s="72">
        <f t="shared" ref="J71:K71" si="68">J70</f>
        <v>95</v>
      </c>
      <c r="K71" s="72">
        <f t="shared" si="68"/>
        <v>230</v>
      </c>
      <c r="L71" s="116">
        <f t="shared" si="50"/>
        <v>0</v>
      </c>
      <c r="M71" s="78"/>
      <c r="N71" s="72">
        <f t="shared" ref="N71:O71" si="69">N70</f>
        <v>95</v>
      </c>
      <c r="O71" s="72">
        <f t="shared" si="69"/>
        <v>230</v>
      </c>
      <c r="P71" s="52">
        <f t="shared" si="51"/>
        <v>0</v>
      </c>
      <c r="Q71" s="78"/>
      <c r="R71" s="72">
        <f t="shared" ref="R71:S71" si="70">R70</f>
        <v>95</v>
      </c>
      <c r="S71" s="72">
        <f t="shared" si="70"/>
        <v>230</v>
      </c>
      <c r="T71" s="116">
        <f t="shared" si="52"/>
        <v>0</v>
      </c>
      <c r="U71" s="78"/>
      <c r="V71" s="72">
        <f t="shared" ref="V71:W71" si="71">V70</f>
        <v>95</v>
      </c>
      <c r="W71" s="72">
        <f t="shared" si="71"/>
        <v>230</v>
      </c>
      <c r="X71" s="116">
        <f t="shared" si="53"/>
        <v>0</v>
      </c>
      <c r="Y71" s="60"/>
      <c r="Z71" s="61"/>
      <c r="AA71" s="61"/>
      <c r="AB71" s="52">
        <f t="shared" si="54"/>
        <v>0</v>
      </c>
      <c r="AC71" s="60"/>
      <c r="AD71" s="61"/>
      <c r="AE71" s="61"/>
      <c r="AF71" s="52">
        <f t="shared" si="55"/>
        <v>0</v>
      </c>
      <c r="AG71" s="55">
        <f>SUM(E71,I71,M71,Q71,U71,Y71,AC71)</f>
        <v>0</v>
      </c>
      <c r="AH71" s="56">
        <f>SUM(H71,L71,P71,T71,X71,AB71,AF71)</f>
        <v>0</v>
      </c>
    </row>
    <row r="72" spans="2:36" s="105" customFormat="1" ht="42.5" hidden="1" customHeight="1" thickBot="1" x14ac:dyDescent="0.25">
      <c r="B72" s="146"/>
      <c r="C72" s="107"/>
      <c r="D72" s="106"/>
      <c r="AG72" s="110">
        <f>SUM(AG52:AG71)</f>
        <v>175</v>
      </c>
      <c r="AH72" s="110">
        <f>SUM(AH52:AH71)</f>
        <v>4821.3</v>
      </c>
      <c r="AI72" s="109"/>
      <c r="AJ72" s="109"/>
    </row>
    <row r="73" spans="2:36" ht="42.5" customHeight="1" x14ac:dyDescent="0.2">
      <c r="B73" s="31"/>
      <c r="C73" s="83"/>
      <c r="D73" s="84"/>
      <c r="E73" s="84"/>
      <c r="F73" s="84"/>
      <c r="G73" s="84"/>
      <c r="H73" s="140"/>
      <c r="I73" s="84"/>
      <c r="J73" s="84"/>
      <c r="K73" s="84"/>
      <c r="L73" s="140"/>
      <c r="M73" s="84"/>
      <c r="N73" s="84"/>
      <c r="O73" s="84"/>
      <c r="P73" s="84"/>
      <c r="Q73" s="84"/>
      <c r="R73" s="84"/>
      <c r="S73" s="84"/>
      <c r="T73" s="140"/>
      <c r="U73" s="84"/>
      <c r="V73" s="84"/>
      <c r="W73" s="84"/>
      <c r="X73" s="140"/>
      <c r="Y73" s="84"/>
      <c r="Z73" s="84"/>
      <c r="AA73" s="84"/>
      <c r="AB73" s="84"/>
      <c r="AC73" s="84"/>
      <c r="AD73" s="84"/>
      <c r="AE73" s="84" t="s">
        <v>83</v>
      </c>
      <c r="AF73" s="84"/>
      <c r="AG73" s="92">
        <f>SUM(AG22,AG34,AG47,AG72)</f>
        <v>417</v>
      </c>
      <c r="AH73" s="23">
        <f>SUM(AH22,AH34,AH47,AH72)</f>
        <v>12401.900000000001</v>
      </c>
    </row>
    <row r="74" spans="2:36" ht="42.5" customHeight="1" x14ac:dyDescent="0.2"/>
    <row r="75" spans="2:36" ht="42.5" customHeight="1" x14ac:dyDescent="0.2">
      <c r="B75" s="167" t="s">
        <v>87</v>
      </c>
      <c r="C75" s="14"/>
      <c r="D75" s="15"/>
      <c r="E75" s="76">
        <v>3</v>
      </c>
      <c r="F75" s="42">
        <v>10.49</v>
      </c>
      <c r="G75" s="42">
        <v>10.49</v>
      </c>
      <c r="H75" s="115">
        <f t="shared" ref="H75" si="72">E75*F75</f>
        <v>31.47</v>
      </c>
      <c r="I75" s="76">
        <v>1</v>
      </c>
      <c r="J75" s="42">
        <v>6.99</v>
      </c>
      <c r="K75" s="42">
        <v>6.99</v>
      </c>
      <c r="L75" s="115">
        <f t="shared" ref="L75" si="73">I75*J75</f>
        <v>6.99</v>
      </c>
      <c r="M75" s="76"/>
      <c r="N75" s="42">
        <v>26.99</v>
      </c>
      <c r="O75" s="42">
        <v>26.99</v>
      </c>
      <c r="P75" s="42">
        <f t="shared" ref="P75" si="74">M75*N75</f>
        <v>0</v>
      </c>
      <c r="Q75" s="76"/>
      <c r="R75" s="42"/>
      <c r="S75" s="42"/>
      <c r="T75" s="115">
        <f t="shared" ref="T75" si="75">Q75*R75</f>
        <v>0</v>
      </c>
      <c r="U75" s="76"/>
      <c r="V75" s="42"/>
      <c r="W75" s="42"/>
      <c r="X75" s="115">
        <f t="shared" ref="X75" si="76">U75*V75</f>
        <v>0</v>
      </c>
      <c r="Y75" s="16"/>
      <c r="Z75" s="39"/>
      <c r="AA75" s="39"/>
      <c r="AB75" s="42">
        <f t="shared" ref="AB75" si="77">Y75*Z75</f>
        <v>0</v>
      </c>
      <c r="AC75" s="16"/>
      <c r="AD75" s="39"/>
      <c r="AE75" s="39"/>
      <c r="AF75" s="42">
        <f t="shared" ref="AF75" si="78">AC75*AD75</f>
        <v>0</v>
      </c>
      <c r="AG75" s="17">
        <f t="shared" ref="AG75" si="79">SUM(E75,I75,M75,Q75,U75,Y75,AC75)</f>
        <v>4</v>
      </c>
      <c r="AH75" s="18">
        <f t="shared" ref="AH75" si="80">SUM(H75,L75,P75,T75,X75,AB75,AF75)</f>
        <v>38.46</v>
      </c>
    </row>
    <row r="76" spans="2:36" ht="34" customHeight="1" x14ac:dyDescent="0.2">
      <c r="AH76" s="18">
        <f>AH73+AH75</f>
        <v>12440.36</v>
      </c>
    </row>
  </sheetData>
  <sheetProtection selectLockedCells="1"/>
  <mergeCells count="61">
    <mergeCell ref="B32:B33"/>
    <mergeCell ref="AC25:AE25"/>
    <mergeCell ref="Y25:AA25"/>
    <mergeCell ref="Q25:S25"/>
    <mergeCell ref="U25:W25"/>
    <mergeCell ref="B27:B29"/>
    <mergeCell ref="I25:K25"/>
    <mergeCell ref="M25:O25"/>
    <mergeCell ref="E25:G25"/>
    <mergeCell ref="G6:N6"/>
    <mergeCell ref="G3:N3"/>
    <mergeCell ref="G4:N4"/>
    <mergeCell ref="G5:N5"/>
    <mergeCell ref="B30:B31"/>
    <mergeCell ref="B12:B14"/>
    <mergeCell ref="B15:B16"/>
    <mergeCell ref="U10:W10"/>
    <mergeCell ref="Y10:AA10"/>
    <mergeCell ref="AC10:AE10"/>
    <mergeCell ref="I10:K10"/>
    <mergeCell ref="M10:O10"/>
    <mergeCell ref="A1:B1"/>
    <mergeCell ref="B7:B10"/>
    <mergeCell ref="E6:F6"/>
    <mergeCell ref="E7:F7"/>
    <mergeCell ref="E10:G10"/>
    <mergeCell ref="C1:F1"/>
    <mergeCell ref="B2:D2"/>
    <mergeCell ref="E2:AM2"/>
    <mergeCell ref="S4:Z4"/>
    <mergeCell ref="S5:Z5"/>
    <mergeCell ref="E3:F3"/>
    <mergeCell ref="E4:F4"/>
    <mergeCell ref="E5:F5"/>
    <mergeCell ref="G1:N1"/>
    <mergeCell ref="Q10:S10"/>
    <mergeCell ref="S3:Z3"/>
    <mergeCell ref="B45:B46"/>
    <mergeCell ref="B40:B41"/>
    <mergeCell ref="Y37:AA37"/>
    <mergeCell ref="AC37:AE37"/>
    <mergeCell ref="E37:G37"/>
    <mergeCell ref="I37:K37"/>
    <mergeCell ref="M37:O37"/>
    <mergeCell ref="Q37:S37"/>
    <mergeCell ref="U37:W37"/>
    <mergeCell ref="B42:B44"/>
    <mergeCell ref="B65:B67"/>
    <mergeCell ref="B68:B69"/>
    <mergeCell ref="B70:B71"/>
    <mergeCell ref="Y50:AA50"/>
    <mergeCell ref="AC50:AE50"/>
    <mergeCell ref="B59:B61"/>
    <mergeCell ref="B62:B64"/>
    <mergeCell ref="E50:G50"/>
    <mergeCell ref="I50:K50"/>
    <mergeCell ref="M50:O50"/>
    <mergeCell ref="Q50:S50"/>
    <mergeCell ref="U50:W50"/>
    <mergeCell ref="B52:B56"/>
    <mergeCell ref="B57:B58"/>
  </mergeCells>
  <phoneticPr fontId="13" type="noConversion"/>
  <pageMargins left="0.7" right="0.7" top="0.78740157499999996" bottom="0.78740157499999996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B75E9-9039-2F4A-B5B8-AA93E9D13F26}">
  <dimension ref="A1:AM76"/>
  <sheetViews>
    <sheetView topLeftCell="D1" zoomScale="63" zoomScaleNormal="80" zoomScalePageLayoutView="80" workbookViewId="0">
      <pane ySplit="1" topLeftCell="A51" activePane="bottomLeft" state="frozen"/>
      <selection pane="bottomLeft" activeCell="Y23" sqref="Y23"/>
    </sheetView>
  </sheetViews>
  <sheetFormatPr baseColWidth="10" defaultColWidth="11" defaultRowHeight="16" x14ac:dyDescent="0.2"/>
  <cols>
    <col min="1" max="1" width="11" style="32"/>
    <col min="2" max="2" width="45.33203125" style="32" customWidth="1"/>
    <col min="3" max="3" width="35.33203125" style="32" customWidth="1"/>
    <col min="4" max="4" width="27.33203125" style="32" customWidth="1"/>
    <col min="5" max="7" width="13" style="32" customWidth="1"/>
    <col min="8" max="8" width="13" style="105" hidden="1" customWidth="1"/>
    <col min="9" max="11" width="13" style="32" customWidth="1"/>
    <col min="12" max="12" width="13" style="105" hidden="1" customWidth="1"/>
    <col min="13" max="15" width="13" style="32" customWidth="1"/>
    <col min="16" max="16" width="13" style="32" hidden="1" customWidth="1"/>
    <col min="17" max="19" width="13" style="32" customWidth="1"/>
    <col min="20" max="20" width="13" style="105" hidden="1" customWidth="1"/>
    <col min="21" max="23" width="13" style="32" customWidth="1"/>
    <col min="24" max="24" width="13" style="105" hidden="1" customWidth="1"/>
    <col min="25" max="27" width="13" style="32" customWidth="1"/>
    <col min="28" max="28" width="13" style="32" hidden="1" customWidth="1"/>
    <col min="29" max="30" width="13" style="32" customWidth="1"/>
    <col min="31" max="32" width="13" style="32" hidden="1" customWidth="1"/>
    <col min="33" max="33" width="13" style="32" customWidth="1"/>
    <col min="34" max="34" width="19.33203125" style="32" customWidth="1"/>
    <col min="35" max="36" width="13" style="32" customWidth="1"/>
    <col min="37" max="37" width="16" style="32" customWidth="1"/>
    <col min="38" max="38" width="11.1640625" style="32" customWidth="1"/>
    <col min="39" max="39" width="18.33203125" style="32" customWidth="1"/>
    <col min="40" max="16384" width="11" style="32"/>
  </cols>
  <sheetData>
    <row r="1" spans="1:39" ht="41" customHeight="1" x14ac:dyDescent="0.2">
      <c r="A1" s="175" t="s">
        <v>29</v>
      </c>
      <c r="B1" s="175"/>
      <c r="C1" s="175" t="s">
        <v>30</v>
      </c>
      <c r="D1" s="175"/>
      <c r="E1" s="175"/>
      <c r="F1" s="175"/>
      <c r="G1" s="186" t="s">
        <v>31</v>
      </c>
      <c r="H1" s="186"/>
      <c r="I1" s="186"/>
      <c r="J1" s="186"/>
      <c r="K1" s="186"/>
      <c r="L1" s="186"/>
      <c r="M1" s="186"/>
      <c r="N1" s="186"/>
      <c r="O1" s="48"/>
      <c r="P1" s="48"/>
      <c r="Q1" s="48"/>
      <c r="R1" s="48"/>
      <c r="S1" s="48"/>
      <c r="T1" s="141"/>
      <c r="U1" s="48"/>
      <c r="V1" s="48"/>
      <c r="W1" s="48"/>
      <c r="X1" s="141"/>
      <c r="Y1" s="48"/>
      <c r="Z1" s="48"/>
      <c r="AA1" s="48"/>
      <c r="AB1" s="48"/>
      <c r="AC1" s="48"/>
      <c r="AD1" s="48"/>
      <c r="AE1" s="48"/>
      <c r="AF1" s="48"/>
      <c r="AG1" s="86"/>
      <c r="AH1" s="85" t="s">
        <v>82</v>
      </c>
    </row>
    <row r="2" spans="1:39" ht="23" customHeight="1" x14ac:dyDescent="0.2">
      <c r="B2" s="181"/>
      <c r="C2" s="182"/>
      <c r="D2" s="182"/>
      <c r="E2" s="183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</row>
    <row r="3" spans="1:39" ht="38.75" customHeight="1" x14ac:dyDescent="0.3">
      <c r="B3" s="1" t="s">
        <v>75</v>
      </c>
      <c r="C3" s="1"/>
      <c r="D3" s="2"/>
      <c r="E3" s="185" t="s">
        <v>0</v>
      </c>
      <c r="F3" s="185"/>
      <c r="G3" s="189" t="s">
        <v>86</v>
      </c>
      <c r="H3" s="189"/>
      <c r="I3" s="189"/>
      <c r="J3" s="189"/>
      <c r="K3" s="189"/>
      <c r="L3" s="189"/>
      <c r="M3" s="189"/>
      <c r="N3" s="189"/>
      <c r="Q3" s="3" t="s">
        <v>1</v>
      </c>
      <c r="R3" s="3"/>
      <c r="S3" s="187"/>
      <c r="T3" s="187"/>
      <c r="U3" s="187"/>
      <c r="V3" s="187"/>
      <c r="W3" s="187"/>
      <c r="X3" s="187"/>
      <c r="Y3" s="187"/>
      <c r="Z3" s="187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33"/>
      <c r="AM3" s="33"/>
    </row>
    <row r="4" spans="1:39" ht="39.25" customHeight="1" x14ac:dyDescent="0.3">
      <c r="B4" s="1"/>
      <c r="C4" s="1"/>
      <c r="D4" s="2"/>
      <c r="E4" s="178" t="s">
        <v>2</v>
      </c>
      <c r="F4" s="178"/>
      <c r="G4" s="188"/>
      <c r="H4" s="188"/>
      <c r="I4" s="188"/>
      <c r="J4" s="188"/>
      <c r="K4" s="188"/>
      <c r="L4" s="188"/>
      <c r="M4" s="188"/>
      <c r="N4" s="188"/>
      <c r="Q4" s="3" t="s">
        <v>3</v>
      </c>
      <c r="R4" s="3"/>
      <c r="S4" s="184"/>
      <c r="T4" s="184"/>
      <c r="U4" s="184"/>
      <c r="V4" s="184"/>
      <c r="W4" s="184"/>
      <c r="X4" s="184"/>
      <c r="Y4" s="184"/>
      <c r="Z4" s="184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33"/>
      <c r="AM4" s="33"/>
    </row>
    <row r="5" spans="1:39" ht="39.25" customHeight="1" x14ac:dyDescent="0.3">
      <c r="B5" s="1"/>
      <c r="C5" s="1"/>
      <c r="D5" s="2"/>
      <c r="E5" s="178" t="s">
        <v>27</v>
      </c>
      <c r="F5" s="178"/>
      <c r="G5" s="188" t="s">
        <v>85</v>
      </c>
      <c r="H5" s="188"/>
      <c r="I5" s="188"/>
      <c r="J5" s="188"/>
      <c r="K5" s="188"/>
      <c r="L5" s="188"/>
      <c r="M5" s="188"/>
      <c r="N5" s="188"/>
      <c r="Q5" s="3" t="s">
        <v>4</v>
      </c>
      <c r="R5" s="3"/>
      <c r="S5" s="184"/>
      <c r="T5" s="184"/>
      <c r="U5" s="184"/>
      <c r="V5" s="184"/>
      <c r="W5" s="184"/>
      <c r="X5" s="184"/>
      <c r="Y5" s="184"/>
      <c r="Z5" s="184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33"/>
      <c r="AM5" s="33"/>
    </row>
    <row r="6" spans="1:39" ht="39" customHeight="1" x14ac:dyDescent="0.3">
      <c r="B6" s="47"/>
      <c r="C6" s="1"/>
      <c r="D6" s="2"/>
      <c r="E6" s="178" t="s">
        <v>28</v>
      </c>
      <c r="F6" s="178"/>
      <c r="G6" s="188"/>
      <c r="H6" s="188"/>
      <c r="I6" s="188"/>
      <c r="J6" s="188"/>
      <c r="K6" s="188"/>
      <c r="L6" s="188"/>
      <c r="M6" s="188"/>
      <c r="N6" s="188"/>
      <c r="O6" s="4"/>
      <c r="P6" s="4"/>
      <c r="Q6" s="4"/>
      <c r="R6" s="2"/>
      <c r="S6" s="2"/>
      <c r="T6" s="143"/>
      <c r="U6" s="2"/>
      <c r="V6" s="2"/>
      <c r="W6" s="2"/>
      <c r="X6" s="143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33"/>
      <c r="AM6" s="33"/>
    </row>
    <row r="7" spans="1:39" ht="33" customHeight="1" x14ac:dyDescent="0.3">
      <c r="B7" s="176" t="s">
        <v>81</v>
      </c>
      <c r="C7" s="1"/>
      <c r="D7" s="2"/>
      <c r="E7" s="179"/>
      <c r="F7" s="179"/>
      <c r="G7" s="38"/>
      <c r="H7" s="131"/>
      <c r="I7" s="38"/>
      <c r="J7" s="38"/>
      <c r="K7" s="38"/>
      <c r="L7" s="131"/>
      <c r="M7" s="38"/>
      <c r="N7" s="38"/>
      <c r="O7" s="4"/>
      <c r="P7" s="4"/>
      <c r="Q7" s="4"/>
      <c r="R7" s="2"/>
      <c r="S7" s="2"/>
      <c r="T7" s="143"/>
      <c r="U7" s="2"/>
      <c r="V7" s="2"/>
      <c r="W7" s="2"/>
      <c r="X7" s="143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33"/>
      <c r="AM7" s="33"/>
    </row>
    <row r="8" spans="1:39" ht="40.25" customHeight="1" x14ac:dyDescent="0.35">
      <c r="B8" s="176"/>
      <c r="C8" s="5"/>
      <c r="D8" s="6"/>
      <c r="E8" s="7"/>
      <c r="F8" s="8"/>
      <c r="G8" s="8"/>
      <c r="H8" s="132"/>
      <c r="I8" s="8"/>
      <c r="J8" s="8"/>
      <c r="K8" s="1"/>
      <c r="L8" s="142"/>
      <c r="M8" s="1"/>
      <c r="N8" s="1"/>
      <c r="O8" s="1"/>
      <c r="P8" s="1"/>
      <c r="Q8" s="1"/>
      <c r="R8" s="1"/>
      <c r="S8" s="1"/>
      <c r="T8" s="142"/>
      <c r="U8" s="1"/>
      <c r="V8" s="1"/>
      <c r="W8" s="1"/>
      <c r="X8" s="142"/>
      <c r="Y8" s="1"/>
      <c r="Z8" s="1"/>
      <c r="AA8" s="1"/>
      <c r="AB8" s="1"/>
      <c r="AC8" s="1"/>
      <c r="AD8" s="1"/>
      <c r="AE8" s="1"/>
      <c r="AF8" s="1"/>
      <c r="AG8" s="6"/>
      <c r="AH8" s="6"/>
      <c r="AI8" s="6"/>
      <c r="AJ8" s="6"/>
      <c r="AK8" s="6"/>
      <c r="AL8" s="34"/>
      <c r="AM8" s="35"/>
    </row>
    <row r="9" spans="1:39" ht="53" customHeight="1" x14ac:dyDescent="0.2">
      <c r="B9" s="176"/>
      <c r="C9" s="9"/>
      <c r="D9" s="10"/>
      <c r="E9" s="161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 t="s">
        <v>5</v>
      </c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3"/>
      <c r="AI9" s="11"/>
      <c r="AJ9" s="9"/>
      <c r="AK9" s="11"/>
      <c r="AL9" s="36"/>
      <c r="AM9" s="36"/>
    </row>
    <row r="10" spans="1:39" ht="53" customHeight="1" x14ac:dyDescent="0.2">
      <c r="B10" s="177"/>
      <c r="C10" s="11"/>
      <c r="D10" s="11"/>
      <c r="E10" s="180" t="s">
        <v>6</v>
      </c>
      <c r="F10" s="180"/>
      <c r="G10" s="180"/>
      <c r="H10" s="133"/>
      <c r="I10" s="180" t="s">
        <v>7</v>
      </c>
      <c r="J10" s="180"/>
      <c r="K10" s="180"/>
      <c r="L10" s="133"/>
      <c r="M10" s="180" t="s">
        <v>8</v>
      </c>
      <c r="N10" s="180"/>
      <c r="O10" s="180"/>
      <c r="P10" s="82"/>
      <c r="Q10" s="180" t="s">
        <v>9</v>
      </c>
      <c r="R10" s="180"/>
      <c r="S10" s="180"/>
      <c r="T10" s="133"/>
      <c r="U10" s="180" t="s">
        <v>10</v>
      </c>
      <c r="V10" s="180"/>
      <c r="W10" s="180"/>
      <c r="X10" s="133"/>
      <c r="Y10" s="180" t="s">
        <v>43</v>
      </c>
      <c r="Z10" s="180"/>
      <c r="AA10" s="180"/>
      <c r="AB10" s="82"/>
      <c r="AC10" s="180" t="s">
        <v>44</v>
      </c>
      <c r="AD10" s="180"/>
      <c r="AE10" s="180"/>
      <c r="AF10" s="93"/>
      <c r="AG10" s="12"/>
      <c r="AH10" s="103"/>
      <c r="AI10" s="36"/>
      <c r="AJ10" s="36"/>
    </row>
    <row r="11" spans="1:39" ht="42.5" customHeight="1" thickBot="1" x14ac:dyDescent="0.25">
      <c r="B11" s="95" t="s">
        <v>17</v>
      </c>
      <c r="C11" s="96" t="s">
        <v>18</v>
      </c>
      <c r="D11" s="96" t="s">
        <v>19</v>
      </c>
      <c r="E11" s="97" t="s">
        <v>20</v>
      </c>
      <c r="F11" s="97" t="s">
        <v>21</v>
      </c>
      <c r="G11" s="97" t="s">
        <v>22</v>
      </c>
      <c r="H11" s="136"/>
      <c r="I11" s="97" t="s">
        <v>20</v>
      </c>
      <c r="J11" s="97" t="s">
        <v>21</v>
      </c>
      <c r="K11" s="97" t="s">
        <v>22</v>
      </c>
      <c r="L11" s="136"/>
      <c r="M11" s="97" t="s">
        <v>20</v>
      </c>
      <c r="N11" s="97" t="s">
        <v>21</v>
      </c>
      <c r="O11" s="97" t="s">
        <v>22</v>
      </c>
      <c r="P11" s="97"/>
      <c r="Q11" s="97" t="s">
        <v>20</v>
      </c>
      <c r="R11" s="97" t="s">
        <v>21</v>
      </c>
      <c r="S11" s="97" t="s">
        <v>22</v>
      </c>
      <c r="T11" s="136"/>
      <c r="U11" s="97" t="s">
        <v>20</v>
      </c>
      <c r="V11" s="97" t="s">
        <v>21</v>
      </c>
      <c r="W11" s="97" t="s">
        <v>22</v>
      </c>
      <c r="X11" s="136"/>
      <c r="Y11" s="97" t="s">
        <v>20</v>
      </c>
      <c r="Z11" s="97" t="s">
        <v>21</v>
      </c>
      <c r="AA11" s="97" t="s">
        <v>22</v>
      </c>
      <c r="AB11" s="97"/>
      <c r="AC11" s="97" t="s">
        <v>20</v>
      </c>
      <c r="AD11" s="97" t="s">
        <v>21</v>
      </c>
      <c r="AE11" s="97" t="s">
        <v>22</v>
      </c>
      <c r="AF11" s="98"/>
      <c r="AG11" s="96" t="s">
        <v>20</v>
      </c>
      <c r="AH11" s="96" t="s">
        <v>23</v>
      </c>
      <c r="AI11" s="36"/>
      <c r="AJ11" s="36"/>
    </row>
    <row r="12" spans="1:39" ht="42.5" customHeight="1" x14ac:dyDescent="0.2">
      <c r="B12" s="190" t="s">
        <v>62</v>
      </c>
      <c r="C12" s="14" t="s">
        <v>25</v>
      </c>
      <c r="D12" s="14" t="s">
        <v>69</v>
      </c>
      <c r="E12" s="166" t="s">
        <v>84</v>
      </c>
      <c r="F12" s="42">
        <v>36.799999999999997</v>
      </c>
      <c r="G12" s="42">
        <v>75</v>
      </c>
      <c r="H12" s="115">
        <f>E12*F12</f>
        <v>184</v>
      </c>
      <c r="I12" s="74">
        <v>3</v>
      </c>
      <c r="J12" s="42">
        <v>37.200000000000003</v>
      </c>
      <c r="K12" s="42">
        <v>78</v>
      </c>
      <c r="L12" s="115">
        <f t="shared" ref="L12:L21" si="0">I12*J12</f>
        <v>111.60000000000001</v>
      </c>
      <c r="M12" s="74">
        <v>3</v>
      </c>
      <c r="N12" s="42">
        <v>37.799999999999997</v>
      </c>
      <c r="O12" s="42">
        <v>85</v>
      </c>
      <c r="P12" s="115">
        <f t="shared" ref="P12:P21" si="1">M12*N12</f>
        <v>113.39999999999999</v>
      </c>
      <c r="Q12" s="74">
        <v>3</v>
      </c>
      <c r="R12" s="42">
        <v>39.799999999999997</v>
      </c>
      <c r="S12" s="42">
        <v>89</v>
      </c>
      <c r="T12" s="115">
        <f t="shared" ref="T12:T21" si="2">Q12*R12</f>
        <v>119.39999999999999</v>
      </c>
      <c r="U12" s="74">
        <v>6</v>
      </c>
      <c r="V12" s="42">
        <v>40.799999999999997</v>
      </c>
      <c r="W12" s="42">
        <v>95</v>
      </c>
      <c r="X12" s="115">
        <f t="shared" ref="X12:X21" si="3">U12*V12</f>
        <v>244.79999999999998</v>
      </c>
      <c r="Y12" s="113"/>
      <c r="Z12" s="42">
        <v>40.799999999999997</v>
      </c>
      <c r="AA12" s="42">
        <v>99</v>
      </c>
      <c r="AB12" s="115">
        <f t="shared" ref="AB12:AB21" si="4">Y12*Z12</f>
        <v>0</v>
      </c>
      <c r="AC12" s="16"/>
      <c r="AD12" s="40"/>
      <c r="AE12" s="40"/>
      <c r="AF12" s="115">
        <f t="shared" ref="AF12:AF21" si="5">AC12*AD12</f>
        <v>0</v>
      </c>
      <c r="AG12" s="17">
        <f t="shared" ref="AG12:AG18" si="6">SUM(E12,I12,M12,Q12,U12,Y12,AC12)</f>
        <v>15</v>
      </c>
      <c r="AH12" s="23">
        <f>SUM(H12,L12,P12,T12,X12,AB12,AF12)</f>
        <v>773.19999999999993</v>
      </c>
      <c r="AI12" s="36"/>
      <c r="AJ12" s="36"/>
    </row>
    <row r="13" spans="1:39" ht="42.5" customHeight="1" x14ac:dyDescent="0.2">
      <c r="B13" s="168"/>
      <c r="C13" s="14" t="s">
        <v>25</v>
      </c>
      <c r="D13" s="15" t="s">
        <v>55</v>
      </c>
      <c r="E13" s="74">
        <v>5</v>
      </c>
      <c r="F13" s="42">
        <f>F12</f>
        <v>36.799999999999997</v>
      </c>
      <c r="G13" s="42">
        <f>G12</f>
        <v>75</v>
      </c>
      <c r="H13" s="115">
        <f t="shared" ref="H13:H21" si="7">E13*F13</f>
        <v>184</v>
      </c>
      <c r="I13" s="74">
        <v>6</v>
      </c>
      <c r="J13" s="42">
        <f>J12</f>
        <v>37.200000000000003</v>
      </c>
      <c r="K13" s="42">
        <f>K12</f>
        <v>78</v>
      </c>
      <c r="L13" s="115">
        <f t="shared" si="0"/>
        <v>223.20000000000002</v>
      </c>
      <c r="M13" s="74">
        <v>6</v>
      </c>
      <c r="N13" s="42">
        <f>N12</f>
        <v>37.799999999999997</v>
      </c>
      <c r="O13" s="42">
        <f>O12</f>
        <v>85</v>
      </c>
      <c r="P13" s="115">
        <f t="shared" si="1"/>
        <v>226.79999999999998</v>
      </c>
      <c r="Q13" s="74">
        <v>6</v>
      </c>
      <c r="R13" s="42">
        <f>R12</f>
        <v>39.799999999999997</v>
      </c>
      <c r="S13" s="42">
        <f>S12</f>
        <v>89</v>
      </c>
      <c r="T13" s="115">
        <f t="shared" si="2"/>
        <v>238.79999999999998</v>
      </c>
      <c r="U13" s="74">
        <v>6</v>
      </c>
      <c r="V13" s="42">
        <f>V12</f>
        <v>40.799999999999997</v>
      </c>
      <c r="W13" s="42">
        <f>W12</f>
        <v>95</v>
      </c>
      <c r="X13" s="115">
        <f t="shared" si="3"/>
        <v>244.79999999999998</v>
      </c>
      <c r="Y13" s="113"/>
      <c r="Z13" s="42">
        <f>Z12</f>
        <v>40.799999999999997</v>
      </c>
      <c r="AA13" s="42">
        <f>AA12</f>
        <v>99</v>
      </c>
      <c r="AB13" s="115">
        <f t="shared" si="4"/>
        <v>0</v>
      </c>
      <c r="AC13" s="16"/>
      <c r="AD13" s="39"/>
      <c r="AE13" s="39"/>
      <c r="AF13" s="115">
        <f t="shared" si="5"/>
        <v>0</v>
      </c>
      <c r="AG13" s="17">
        <f t="shared" si="6"/>
        <v>29</v>
      </c>
      <c r="AH13" s="18">
        <f t="shared" ref="AH13:AH21" si="8">SUM(H13,L13,P13,T13,X13,AB13,AF13)</f>
        <v>1117.5999999999999</v>
      </c>
      <c r="AI13" s="36"/>
      <c r="AJ13" s="36"/>
    </row>
    <row r="14" spans="1:39" ht="42.5" customHeight="1" thickBot="1" x14ac:dyDescent="0.25">
      <c r="B14" s="168"/>
      <c r="C14" s="50" t="s">
        <v>25</v>
      </c>
      <c r="D14" s="51" t="s">
        <v>26</v>
      </c>
      <c r="E14" s="164">
        <v>5</v>
      </c>
      <c r="F14" s="52">
        <f t="shared" ref="F14:G14" si="9">F13</f>
        <v>36.799999999999997</v>
      </c>
      <c r="G14" s="52">
        <f t="shared" si="9"/>
        <v>75</v>
      </c>
      <c r="H14" s="116">
        <f t="shared" si="7"/>
        <v>184</v>
      </c>
      <c r="I14" s="164">
        <v>6</v>
      </c>
      <c r="J14" s="52">
        <f t="shared" ref="J14:K14" si="10">J13</f>
        <v>37.200000000000003</v>
      </c>
      <c r="K14" s="52">
        <f t="shared" si="10"/>
        <v>78</v>
      </c>
      <c r="L14" s="116">
        <f t="shared" si="0"/>
        <v>223.20000000000002</v>
      </c>
      <c r="M14" s="164">
        <v>6</v>
      </c>
      <c r="N14" s="52">
        <f t="shared" ref="N14:O14" si="11">N13</f>
        <v>37.799999999999997</v>
      </c>
      <c r="O14" s="52">
        <f t="shared" si="11"/>
        <v>85</v>
      </c>
      <c r="P14" s="116">
        <f t="shared" si="1"/>
        <v>226.79999999999998</v>
      </c>
      <c r="Q14" s="164">
        <v>7</v>
      </c>
      <c r="R14" s="52">
        <f t="shared" ref="R14:S14" si="12">R13</f>
        <v>39.799999999999997</v>
      </c>
      <c r="S14" s="52">
        <f t="shared" si="12"/>
        <v>89</v>
      </c>
      <c r="T14" s="116">
        <f t="shared" si="2"/>
        <v>278.59999999999997</v>
      </c>
      <c r="U14" s="164">
        <v>6</v>
      </c>
      <c r="V14" s="52">
        <f t="shared" ref="V14:W14" si="13">V13</f>
        <v>40.799999999999997</v>
      </c>
      <c r="W14" s="52">
        <f t="shared" si="13"/>
        <v>95</v>
      </c>
      <c r="X14" s="116">
        <f t="shared" si="3"/>
        <v>244.79999999999998</v>
      </c>
      <c r="Y14" s="165"/>
      <c r="Z14" s="52">
        <f t="shared" ref="Z14:AA14" si="14">Z13</f>
        <v>40.799999999999997</v>
      </c>
      <c r="AA14" s="52">
        <f t="shared" si="14"/>
        <v>99</v>
      </c>
      <c r="AB14" s="116">
        <f t="shared" si="4"/>
        <v>0</v>
      </c>
      <c r="AC14" s="53"/>
      <c r="AD14" s="54"/>
      <c r="AE14" s="54"/>
      <c r="AF14" s="116">
        <f t="shared" si="5"/>
        <v>0</v>
      </c>
      <c r="AG14" s="55">
        <f t="shared" si="6"/>
        <v>30</v>
      </c>
      <c r="AH14" s="56">
        <f t="shared" si="8"/>
        <v>1157.3999999999999</v>
      </c>
      <c r="AI14" s="36"/>
      <c r="AJ14" s="36"/>
    </row>
    <row r="15" spans="1:39" ht="42.5" customHeight="1" x14ac:dyDescent="0.2">
      <c r="B15" s="170" t="s">
        <v>63</v>
      </c>
      <c r="C15" s="19" t="s">
        <v>25</v>
      </c>
      <c r="D15" s="20" t="s">
        <v>69</v>
      </c>
      <c r="E15" s="75"/>
      <c r="F15" s="43">
        <v>33</v>
      </c>
      <c r="G15" s="43">
        <v>69</v>
      </c>
      <c r="H15" s="117">
        <f t="shared" si="7"/>
        <v>0</v>
      </c>
      <c r="I15" s="75"/>
      <c r="J15" s="43">
        <v>36</v>
      </c>
      <c r="K15" s="43">
        <v>74</v>
      </c>
      <c r="L15" s="117">
        <f t="shared" si="0"/>
        <v>0</v>
      </c>
      <c r="M15" s="75"/>
      <c r="N15" s="43">
        <v>37</v>
      </c>
      <c r="O15" s="43">
        <v>79</v>
      </c>
      <c r="P15" s="117">
        <f t="shared" si="1"/>
        <v>0</v>
      </c>
      <c r="Q15" s="75">
        <v>3</v>
      </c>
      <c r="R15" s="43">
        <v>37</v>
      </c>
      <c r="S15" s="43">
        <v>85</v>
      </c>
      <c r="T15" s="117">
        <f t="shared" si="2"/>
        <v>111</v>
      </c>
      <c r="U15" s="75">
        <v>2</v>
      </c>
      <c r="V15" s="43">
        <v>37</v>
      </c>
      <c r="W15" s="43">
        <v>89</v>
      </c>
      <c r="X15" s="117">
        <f t="shared" si="3"/>
        <v>74</v>
      </c>
      <c r="Y15" s="21"/>
      <c r="Z15" s="40"/>
      <c r="AA15" s="40"/>
      <c r="AB15" s="117">
        <f t="shared" si="4"/>
        <v>0</v>
      </c>
      <c r="AC15" s="21"/>
      <c r="AD15" s="40"/>
      <c r="AE15" s="40"/>
      <c r="AF15" s="117">
        <f t="shared" si="5"/>
        <v>0</v>
      </c>
      <c r="AG15" s="22">
        <f t="shared" si="6"/>
        <v>5</v>
      </c>
      <c r="AH15" s="23">
        <f t="shared" si="8"/>
        <v>185</v>
      </c>
      <c r="AI15" s="36"/>
      <c r="AJ15" s="36"/>
    </row>
    <row r="16" spans="1:39" ht="42.5" customHeight="1" thickBot="1" x14ac:dyDescent="0.25">
      <c r="B16" s="169"/>
      <c r="C16" s="50" t="s">
        <v>25</v>
      </c>
      <c r="D16" s="51" t="s">
        <v>55</v>
      </c>
      <c r="E16" s="158">
        <v>3</v>
      </c>
      <c r="F16" s="52">
        <f>F15</f>
        <v>33</v>
      </c>
      <c r="G16" s="52">
        <f>G15</f>
        <v>69</v>
      </c>
      <c r="H16" s="116">
        <f t="shared" si="7"/>
        <v>99</v>
      </c>
      <c r="I16" s="158">
        <v>3</v>
      </c>
      <c r="J16" s="52">
        <f>J15</f>
        <v>36</v>
      </c>
      <c r="K16" s="52">
        <f>K15</f>
        <v>74</v>
      </c>
      <c r="L16" s="116">
        <f t="shared" si="0"/>
        <v>108</v>
      </c>
      <c r="M16" s="158">
        <v>4</v>
      </c>
      <c r="N16" s="52">
        <f>N15</f>
        <v>37</v>
      </c>
      <c r="O16" s="52">
        <f>O15</f>
        <v>79</v>
      </c>
      <c r="P16" s="116">
        <f t="shared" si="1"/>
        <v>148</v>
      </c>
      <c r="Q16" s="158">
        <v>3</v>
      </c>
      <c r="R16" s="52">
        <f>R15</f>
        <v>37</v>
      </c>
      <c r="S16" s="52">
        <f>S15</f>
        <v>85</v>
      </c>
      <c r="T16" s="116">
        <f t="shared" si="2"/>
        <v>111</v>
      </c>
      <c r="U16" s="158">
        <v>3</v>
      </c>
      <c r="V16" s="52">
        <f>V15</f>
        <v>37</v>
      </c>
      <c r="W16" s="52">
        <f>W15</f>
        <v>89</v>
      </c>
      <c r="X16" s="116">
        <f t="shared" si="3"/>
        <v>111</v>
      </c>
      <c r="Y16" s="53"/>
      <c r="Z16" s="54"/>
      <c r="AA16" s="54"/>
      <c r="AB16" s="116">
        <f t="shared" si="4"/>
        <v>0</v>
      </c>
      <c r="AC16" s="53"/>
      <c r="AD16" s="54"/>
      <c r="AE16" s="54"/>
      <c r="AF16" s="116">
        <f t="shared" si="5"/>
        <v>0</v>
      </c>
      <c r="AG16" s="55">
        <f t="shared" si="6"/>
        <v>16</v>
      </c>
      <c r="AH16" s="56">
        <f t="shared" si="8"/>
        <v>577</v>
      </c>
      <c r="AI16" s="36"/>
      <c r="AJ16" s="36"/>
    </row>
    <row r="17" spans="2:39" ht="42.5" customHeight="1" thickBot="1" x14ac:dyDescent="0.25">
      <c r="B17" s="150" t="s">
        <v>65</v>
      </c>
      <c r="C17" s="59" t="s">
        <v>49</v>
      </c>
      <c r="D17" s="49" t="s">
        <v>50</v>
      </c>
      <c r="E17" s="78"/>
      <c r="F17" s="72">
        <v>37.200000000000003</v>
      </c>
      <c r="G17" s="72">
        <v>85</v>
      </c>
      <c r="H17" s="117">
        <f t="shared" si="7"/>
        <v>0</v>
      </c>
      <c r="I17" s="78"/>
      <c r="J17" s="72">
        <v>37.200000000000003</v>
      </c>
      <c r="K17" s="72">
        <v>85</v>
      </c>
      <c r="L17" s="118">
        <f t="shared" si="0"/>
        <v>0</v>
      </c>
      <c r="M17" s="78"/>
      <c r="N17" s="72">
        <v>39.200000000000003</v>
      </c>
      <c r="O17" s="72">
        <v>89</v>
      </c>
      <c r="P17" s="118">
        <f t="shared" si="1"/>
        <v>0</v>
      </c>
      <c r="Q17" s="78"/>
      <c r="R17" s="72">
        <v>39.200000000000003</v>
      </c>
      <c r="S17" s="72">
        <v>89</v>
      </c>
      <c r="T17" s="118">
        <f t="shared" si="2"/>
        <v>0</v>
      </c>
      <c r="U17" s="78"/>
      <c r="V17" s="72">
        <v>39.200000000000003</v>
      </c>
      <c r="W17" s="72">
        <v>89</v>
      </c>
      <c r="X17" s="118">
        <f t="shared" si="3"/>
        <v>0</v>
      </c>
      <c r="Y17" s="60"/>
      <c r="Z17" s="61"/>
      <c r="AA17" s="61"/>
      <c r="AB17" s="117">
        <f t="shared" si="4"/>
        <v>0</v>
      </c>
      <c r="AC17" s="60"/>
      <c r="AD17" s="61"/>
      <c r="AE17" s="61"/>
      <c r="AF17" s="117">
        <f t="shared" si="5"/>
        <v>0</v>
      </c>
      <c r="AG17" s="62">
        <f t="shared" si="6"/>
        <v>0</v>
      </c>
      <c r="AH17" s="63">
        <f t="shared" si="8"/>
        <v>0</v>
      </c>
      <c r="AI17" s="36"/>
      <c r="AJ17" s="36"/>
    </row>
    <row r="18" spans="2:39" ht="42.5" customHeight="1" thickBot="1" x14ac:dyDescent="0.25">
      <c r="B18" s="152" t="s">
        <v>51</v>
      </c>
      <c r="C18" s="25" t="s">
        <v>52</v>
      </c>
      <c r="D18" s="24" t="s">
        <v>72</v>
      </c>
      <c r="E18" s="147"/>
      <c r="F18" s="147"/>
      <c r="G18" s="147"/>
      <c r="H18" s="148">
        <f t="shared" si="7"/>
        <v>0</v>
      </c>
      <c r="I18" s="147"/>
      <c r="J18" s="147"/>
      <c r="K18" s="147"/>
      <c r="L18" s="148">
        <f t="shared" si="0"/>
        <v>0</v>
      </c>
      <c r="M18" s="111"/>
      <c r="N18" s="73">
        <v>87</v>
      </c>
      <c r="O18" s="73">
        <v>175</v>
      </c>
      <c r="P18" s="149">
        <f t="shared" si="1"/>
        <v>0</v>
      </c>
      <c r="Q18" s="111"/>
      <c r="R18" s="73">
        <v>87</v>
      </c>
      <c r="S18" s="73">
        <v>175</v>
      </c>
      <c r="T18" s="149">
        <f t="shared" si="2"/>
        <v>0</v>
      </c>
      <c r="U18" s="111"/>
      <c r="V18" s="73">
        <v>87</v>
      </c>
      <c r="W18" s="73">
        <v>175</v>
      </c>
      <c r="X18" s="149">
        <f t="shared" si="3"/>
        <v>0</v>
      </c>
      <c r="Y18" s="111"/>
      <c r="Z18" s="73">
        <v>89</v>
      </c>
      <c r="AA18" s="73">
        <v>185</v>
      </c>
      <c r="AB18" s="149">
        <f t="shared" si="4"/>
        <v>0</v>
      </c>
      <c r="AC18" s="111"/>
      <c r="AD18" s="73">
        <v>89</v>
      </c>
      <c r="AE18" s="73">
        <v>185</v>
      </c>
      <c r="AF18" s="149">
        <f t="shared" si="5"/>
        <v>0</v>
      </c>
      <c r="AG18" s="26">
        <f t="shared" si="6"/>
        <v>0</v>
      </c>
      <c r="AH18" s="27">
        <f t="shared" si="8"/>
        <v>0</v>
      </c>
      <c r="AI18" s="36"/>
      <c r="AJ18" s="36"/>
    </row>
    <row r="19" spans="2:39" ht="42.5" customHeight="1" thickBot="1" x14ac:dyDescent="0.25">
      <c r="B19" s="150" t="s">
        <v>64</v>
      </c>
      <c r="C19" s="59" t="s">
        <v>52</v>
      </c>
      <c r="D19" s="49" t="s">
        <v>72</v>
      </c>
      <c r="E19" s="61"/>
      <c r="F19" s="61"/>
      <c r="G19" s="61"/>
      <c r="H19" s="124">
        <f t="shared" si="7"/>
        <v>0</v>
      </c>
      <c r="I19" s="61"/>
      <c r="J19" s="61"/>
      <c r="K19" s="61"/>
      <c r="L19" s="124">
        <f t="shared" si="0"/>
        <v>0</v>
      </c>
      <c r="M19" s="78"/>
      <c r="N19" s="72">
        <v>87</v>
      </c>
      <c r="O19" s="72">
        <v>175</v>
      </c>
      <c r="P19" s="118">
        <f t="shared" si="1"/>
        <v>0</v>
      </c>
      <c r="Q19" s="78"/>
      <c r="R19" s="72">
        <v>87</v>
      </c>
      <c r="S19" s="72">
        <v>175</v>
      </c>
      <c r="T19" s="118">
        <f t="shared" si="2"/>
        <v>0</v>
      </c>
      <c r="U19" s="78"/>
      <c r="V19" s="72">
        <v>87</v>
      </c>
      <c r="W19" s="72">
        <v>175</v>
      </c>
      <c r="X19" s="118">
        <f t="shared" si="3"/>
        <v>0</v>
      </c>
      <c r="Y19" s="78"/>
      <c r="Z19" s="72">
        <v>89</v>
      </c>
      <c r="AA19" s="72">
        <v>185</v>
      </c>
      <c r="AB19" s="118">
        <f t="shared" si="4"/>
        <v>0</v>
      </c>
      <c r="AC19" s="78"/>
      <c r="AD19" s="72">
        <v>89</v>
      </c>
      <c r="AE19" s="72">
        <v>185</v>
      </c>
      <c r="AF19" s="118">
        <f t="shared" si="5"/>
        <v>0</v>
      </c>
      <c r="AG19" s="62">
        <f>SUM(E19,I19,M19,Q19,U19,Y19,AC19)</f>
        <v>0</v>
      </c>
      <c r="AH19" s="63">
        <f t="shared" si="8"/>
        <v>0</v>
      </c>
      <c r="AI19" s="36"/>
      <c r="AJ19" s="36"/>
    </row>
    <row r="20" spans="2:39" ht="42.5" customHeight="1" thickBot="1" x14ac:dyDescent="0.25">
      <c r="B20" s="150" t="s">
        <v>32</v>
      </c>
      <c r="C20" s="59" t="s">
        <v>53</v>
      </c>
      <c r="D20" s="49" t="s">
        <v>54</v>
      </c>
      <c r="E20" s="61"/>
      <c r="F20" s="61"/>
      <c r="G20" s="61"/>
      <c r="H20" s="124">
        <f t="shared" si="7"/>
        <v>0</v>
      </c>
      <c r="I20" s="61"/>
      <c r="J20" s="61"/>
      <c r="K20" s="61"/>
      <c r="L20" s="124">
        <f t="shared" si="0"/>
        <v>0</v>
      </c>
      <c r="M20" s="78"/>
      <c r="N20" s="72">
        <v>99</v>
      </c>
      <c r="O20" s="72">
        <v>220</v>
      </c>
      <c r="P20" s="118">
        <f t="shared" si="1"/>
        <v>0</v>
      </c>
      <c r="Q20" s="78"/>
      <c r="R20" s="72">
        <v>99</v>
      </c>
      <c r="S20" s="72">
        <v>220</v>
      </c>
      <c r="T20" s="118">
        <f t="shared" si="2"/>
        <v>0</v>
      </c>
      <c r="U20" s="78"/>
      <c r="V20" s="72">
        <v>99</v>
      </c>
      <c r="W20" s="72">
        <v>220</v>
      </c>
      <c r="X20" s="118">
        <f t="shared" si="3"/>
        <v>0</v>
      </c>
      <c r="Y20" s="78"/>
      <c r="Z20" s="72">
        <v>99</v>
      </c>
      <c r="AA20" s="72">
        <v>220</v>
      </c>
      <c r="AB20" s="118">
        <f t="shared" si="4"/>
        <v>0</v>
      </c>
      <c r="AC20" s="78"/>
      <c r="AD20" s="72">
        <v>99</v>
      </c>
      <c r="AE20" s="72">
        <v>220</v>
      </c>
      <c r="AF20" s="118">
        <f t="shared" si="5"/>
        <v>0</v>
      </c>
      <c r="AG20" s="62">
        <f>SUM(E20,I20,M20,Q20,U20,Y20,AC20)</f>
        <v>0</v>
      </c>
      <c r="AH20" s="63">
        <f t="shared" si="8"/>
        <v>0</v>
      </c>
      <c r="AI20" s="36"/>
      <c r="AJ20" s="36"/>
    </row>
    <row r="21" spans="2:39" ht="42.5" customHeight="1" thickBot="1" x14ac:dyDescent="0.25">
      <c r="B21" s="152" t="s">
        <v>71</v>
      </c>
      <c r="C21" s="59" t="s">
        <v>53</v>
      </c>
      <c r="D21" s="49" t="s">
        <v>54</v>
      </c>
      <c r="E21" s="61"/>
      <c r="F21" s="61"/>
      <c r="G21" s="61"/>
      <c r="H21" s="124">
        <f t="shared" si="7"/>
        <v>0</v>
      </c>
      <c r="I21" s="61"/>
      <c r="J21" s="61"/>
      <c r="K21" s="61"/>
      <c r="L21" s="124">
        <f t="shared" si="0"/>
        <v>0</v>
      </c>
      <c r="M21" s="112"/>
      <c r="N21" s="71">
        <v>122</v>
      </c>
      <c r="O21" s="71">
        <v>280</v>
      </c>
      <c r="P21" s="116">
        <f t="shared" si="1"/>
        <v>0</v>
      </c>
      <c r="Q21" s="114"/>
      <c r="R21" s="71">
        <v>122</v>
      </c>
      <c r="S21" s="71">
        <v>280</v>
      </c>
      <c r="T21" s="116">
        <f t="shared" si="2"/>
        <v>0</v>
      </c>
      <c r="U21" s="114"/>
      <c r="V21" s="71">
        <v>122</v>
      </c>
      <c r="W21" s="71">
        <v>280</v>
      </c>
      <c r="X21" s="116">
        <f t="shared" si="3"/>
        <v>0</v>
      </c>
      <c r="Y21" s="114"/>
      <c r="Z21" s="71">
        <v>122</v>
      </c>
      <c r="AA21" s="71">
        <v>280</v>
      </c>
      <c r="AB21" s="116">
        <f t="shared" si="4"/>
        <v>0</v>
      </c>
      <c r="AC21" s="114"/>
      <c r="AD21" s="71">
        <v>122</v>
      </c>
      <c r="AE21" s="71">
        <v>280</v>
      </c>
      <c r="AF21" s="116">
        <f t="shared" si="5"/>
        <v>0</v>
      </c>
      <c r="AG21" s="62">
        <f>SUM(E21,I21,M21,Q21,U21,Y21,AC21)</f>
        <v>0</v>
      </c>
      <c r="AH21" s="63">
        <f t="shared" si="8"/>
        <v>0</v>
      </c>
      <c r="AI21" s="36"/>
      <c r="AJ21" s="36"/>
    </row>
    <row r="22" spans="2:39" s="105" customFormat="1" ht="42.5" hidden="1" customHeight="1" x14ac:dyDescent="0.2">
      <c r="B22" s="106"/>
      <c r="C22" s="107"/>
      <c r="D22" s="106"/>
      <c r="AG22" s="108">
        <f>SUM(AG12:AG21)</f>
        <v>95</v>
      </c>
      <c r="AH22" s="108">
        <f>SUM(AH12:AH21)</f>
        <v>3810.2</v>
      </c>
      <c r="AI22" s="109"/>
      <c r="AJ22" s="109"/>
    </row>
    <row r="23" spans="2:39" ht="40.25" customHeight="1" x14ac:dyDescent="0.35">
      <c r="B23" s="64"/>
      <c r="C23" s="5"/>
      <c r="D23" s="6"/>
      <c r="E23" s="104"/>
      <c r="F23" s="104"/>
      <c r="G23" s="104"/>
      <c r="H23" s="107"/>
      <c r="I23" s="104"/>
      <c r="J23" s="104"/>
      <c r="K23" s="104"/>
      <c r="L23" s="107"/>
      <c r="M23" s="104"/>
      <c r="N23" s="104"/>
      <c r="O23" s="104"/>
      <c r="P23" s="104"/>
      <c r="Q23" s="104"/>
      <c r="R23" s="104"/>
      <c r="S23" s="104"/>
      <c r="T23" s="107"/>
      <c r="U23" s="104"/>
      <c r="V23" s="104"/>
      <c r="W23" s="104"/>
      <c r="X23" s="107"/>
      <c r="Y23" s="104"/>
      <c r="Z23" s="104"/>
      <c r="AA23" s="104"/>
      <c r="AB23" s="104"/>
      <c r="AC23" s="104"/>
      <c r="AD23" s="104"/>
      <c r="AE23" s="104"/>
      <c r="AF23" s="104"/>
      <c r="AG23" s="6"/>
      <c r="AH23" s="6"/>
      <c r="AI23" s="6"/>
      <c r="AJ23" s="6"/>
      <c r="AK23" s="6"/>
      <c r="AL23" s="34"/>
      <c r="AM23" s="35"/>
    </row>
    <row r="24" spans="2:39" ht="42.5" customHeight="1" x14ac:dyDescent="0.2">
      <c r="B24" s="64"/>
      <c r="C24" s="9"/>
      <c r="D24" s="10"/>
      <c r="E24" s="161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 t="s">
        <v>5</v>
      </c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3"/>
      <c r="AI24" s="11"/>
      <c r="AJ24" s="36"/>
    </row>
    <row r="25" spans="2:39" ht="42.5" customHeight="1" x14ac:dyDescent="0.2">
      <c r="B25" s="64"/>
      <c r="C25" s="11"/>
      <c r="D25" s="11"/>
      <c r="E25" s="174" t="s">
        <v>35</v>
      </c>
      <c r="F25" s="174"/>
      <c r="G25" s="174"/>
      <c r="H25" s="135"/>
      <c r="I25" s="171" t="s">
        <v>38</v>
      </c>
      <c r="J25" s="172"/>
      <c r="K25" s="173"/>
      <c r="L25" s="134"/>
      <c r="M25" s="171" t="s">
        <v>39</v>
      </c>
      <c r="N25" s="172"/>
      <c r="O25" s="173"/>
      <c r="P25" s="91"/>
      <c r="Q25" s="171" t="s">
        <v>41</v>
      </c>
      <c r="R25" s="172"/>
      <c r="S25" s="173"/>
      <c r="T25" s="134"/>
      <c r="U25" s="171" t="s">
        <v>36</v>
      </c>
      <c r="V25" s="172"/>
      <c r="W25" s="173"/>
      <c r="X25" s="134"/>
      <c r="Y25" s="171" t="s">
        <v>40</v>
      </c>
      <c r="Z25" s="172"/>
      <c r="AA25" s="173"/>
      <c r="AB25" s="91"/>
      <c r="AC25" s="171" t="s">
        <v>37</v>
      </c>
      <c r="AD25" s="172"/>
      <c r="AE25" s="173"/>
      <c r="AF25" s="99"/>
      <c r="AG25" s="12"/>
      <c r="AH25" s="103"/>
      <c r="AI25" s="36"/>
      <c r="AJ25" s="36"/>
    </row>
    <row r="26" spans="2:39" ht="42.5" customHeight="1" thickBot="1" x14ac:dyDescent="0.25">
      <c r="B26" s="95" t="s">
        <v>17</v>
      </c>
      <c r="C26" s="96" t="s">
        <v>18</v>
      </c>
      <c r="D26" s="96" t="s">
        <v>19</v>
      </c>
      <c r="E26" s="97" t="s">
        <v>20</v>
      </c>
      <c r="F26" s="97" t="s">
        <v>21</v>
      </c>
      <c r="G26" s="97" t="s">
        <v>22</v>
      </c>
      <c r="H26" s="136"/>
      <c r="I26" s="97" t="s">
        <v>20</v>
      </c>
      <c r="J26" s="97" t="s">
        <v>21</v>
      </c>
      <c r="K26" s="97" t="s">
        <v>22</v>
      </c>
      <c r="L26" s="136"/>
      <c r="M26" s="97" t="s">
        <v>20</v>
      </c>
      <c r="N26" s="97" t="s">
        <v>21</v>
      </c>
      <c r="O26" s="97" t="s">
        <v>22</v>
      </c>
      <c r="P26" s="97"/>
      <c r="Q26" s="97" t="s">
        <v>20</v>
      </c>
      <c r="R26" s="97" t="s">
        <v>21</v>
      </c>
      <c r="S26" s="97" t="s">
        <v>22</v>
      </c>
      <c r="T26" s="136"/>
      <c r="U26" s="97" t="s">
        <v>20</v>
      </c>
      <c r="V26" s="97" t="s">
        <v>21</v>
      </c>
      <c r="W26" s="97" t="s">
        <v>22</v>
      </c>
      <c r="X26" s="136"/>
      <c r="Y26" s="97" t="s">
        <v>20</v>
      </c>
      <c r="Z26" s="97" t="s">
        <v>21</v>
      </c>
      <c r="AA26" s="97" t="s">
        <v>22</v>
      </c>
      <c r="AB26" s="97"/>
      <c r="AC26" s="97" t="s">
        <v>20</v>
      </c>
      <c r="AD26" s="97" t="s">
        <v>21</v>
      </c>
      <c r="AE26" s="97" t="s">
        <v>22</v>
      </c>
      <c r="AF26" s="98"/>
      <c r="AG26" s="96" t="s">
        <v>20</v>
      </c>
      <c r="AH26" s="96" t="s">
        <v>23</v>
      </c>
      <c r="AI26" s="36"/>
      <c r="AJ26" s="36"/>
    </row>
    <row r="27" spans="2:39" ht="42.5" customHeight="1" x14ac:dyDescent="0.2">
      <c r="B27" s="168" t="s">
        <v>66</v>
      </c>
      <c r="C27" s="14" t="s">
        <v>25</v>
      </c>
      <c r="D27" s="126" t="s">
        <v>26</v>
      </c>
      <c r="E27" s="76"/>
      <c r="F27" s="127">
        <v>19</v>
      </c>
      <c r="G27" s="127">
        <v>45</v>
      </c>
      <c r="H27" s="119">
        <f t="shared" ref="H27:H29" si="15">E27*F27</f>
        <v>0</v>
      </c>
      <c r="I27" s="21"/>
      <c r="J27" s="128"/>
      <c r="K27" s="128"/>
      <c r="L27" s="121"/>
      <c r="M27" s="21"/>
      <c r="N27" s="128"/>
      <c r="O27" s="128"/>
      <c r="P27" s="128"/>
      <c r="Q27" s="28"/>
      <c r="R27" s="128"/>
      <c r="S27" s="128"/>
      <c r="T27" s="121"/>
      <c r="U27" s="76"/>
      <c r="V27" s="127">
        <v>27</v>
      </c>
      <c r="W27" s="127">
        <v>69</v>
      </c>
      <c r="X27" s="117">
        <f>U27*V27</f>
        <v>0</v>
      </c>
      <c r="Y27" s="28"/>
      <c r="Z27" s="128"/>
      <c r="AA27" s="128"/>
      <c r="AB27" s="115">
        <f t="shared" ref="AB27:AB33" si="16">Y27*Z27</f>
        <v>0</v>
      </c>
      <c r="AC27" s="76"/>
      <c r="AD27" s="127">
        <v>33</v>
      </c>
      <c r="AE27" s="127">
        <v>79</v>
      </c>
      <c r="AF27" s="129">
        <f t="shared" ref="AF27:AF33" si="17">AC27*AD27</f>
        <v>0</v>
      </c>
      <c r="AG27" s="22">
        <f t="shared" ref="AG27:AG33" si="18">SUM(E27,I27,M27,Q27,U27,Y27,AC27)</f>
        <v>0</v>
      </c>
      <c r="AH27" s="130">
        <f t="shared" ref="AH27:AH33" si="19">SUM(H27,L27,P27,T27,X27,AB27,AF27)</f>
        <v>0</v>
      </c>
      <c r="AI27" s="36"/>
      <c r="AJ27" s="36"/>
    </row>
    <row r="28" spans="2:39" ht="42.5" customHeight="1" x14ac:dyDescent="0.2">
      <c r="B28" s="168"/>
      <c r="C28" s="14" t="s">
        <v>25</v>
      </c>
      <c r="D28" s="15" t="s">
        <v>56</v>
      </c>
      <c r="E28" s="75"/>
      <c r="F28" s="43">
        <f t="shared" ref="F28:G29" si="20">F27</f>
        <v>19</v>
      </c>
      <c r="G28" s="43">
        <f t="shared" si="20"/>
        <v>45</v>
      </c>
      <c r="H28" s="117">
        <f t="shared" si="15"/>
        <v>0</v>
      </c>
      <c r="I28" s="16"/>
      <c r="J28" s="39"/>
      <c r="K28" s="39"/>
      <c r="L28" s="122"/>
      <c r="M28" s="16"/>
      <c r="N28" s="39"/>
      <c r="O28" s="39"/>
      <c r="P28" s="122"/>
      <c r="Q28" s="29"/>
      <c r="R28" s="39"/>
      <c r="S28" s="39"/>
      <c r="T28" s="122"/>
      <c r="U28" s="75"/>
      <c r="V28" s="43">
        <f t="shared" ref="V28:W29" si="21">V27</f>
        <v>27</v>
      </c>
      <c r="W28" s="43">
        <f t="shared" si="21"/>
        <v>69</v>
      </c>
      <c r="X28" s="117">
        <f>U28*V28</f>
        <v>0</v>
      </c>
      <c r="Y28" s="29"/>
      <c r="Z28" s="39"/>
      <c r="AA28" s="39"/>
      <c r="AB28" s="115">
        <f t="shared" si="16"/>
        <v>0</v>
      </c>
      <c r="AC28" s="75"/>
      <c r="AD28" s="43">
        <f t="shared" ref="AD28:AE29" si="22">AD27</f>
        <v>33</v>
      </c>
      <c r="AE28" s="43">
        <f t="shared" si="22"/>
        <v>79</v>
      </c>
      <c r="AF28" s="117">
        <f t="shared" si="17"/>
        <v>0</v>
      </c>
      <c r="AG28" s="17">
        <f t="shared" si="18"/>
        <v>0</v>
      </c>
      <c r="AH28" s="18">
        <f t="shared" si="19"/>
        <v>0</v>
      </c>
      <c r="AI28" s="36"/>
      <c r="AJ28" s="36"/>
    </row>
    <row r="29" spans="2:39" ht="42.5" customHeight="1" thickBot="1" x14ac:dyDescent="0.25">
      <c r="B29" s="169"/>
      <c r="C29" s="14" t="s">
        <v>25</v>
      </c>
      <c r="D29" s="51" t="s">
        <v>69</v>
      </c>
      <c r="E29" s="78"/>
      <c r="F29" s="72">
        <f t="shared" si="20"/>
        <v>19</v>
      </c>
      <c r="G29" s="72">
        <f t="shared" si="20"/>
        <v>45</v>
      </c>
      <c r="H29" s="116">
        <f t="shared" si="15"/>
        <v>0</v>
      </c>
      <c r="I29" s="53"/>
      <c r="J29" s="54"/>
      <c r="K29" s="54"/>
      <c r="L29" s="120"/>
      <c r="M29" s="53"/>
      <c r="N29" s="54"/>
      <c r="O29" s="54"/>
      <c r="P29" s="120"/>
      <c r="Q29" s="81"/>
      <c r="R29" s="54"/>
      <c r="S29" s="54"/>
      <c r="T29" s="120"/>
      <c r="U29" s="78"/>
      <c r="V29" s="72">
        <f t="shared" si="21"/>
        <v>27</v>
      </c>
      <c r="W29" s="72">
        <f t="shared" si="21"/>
        <v>69</v>
      </c>
      <c r="X29" s="116">
        <f>U29*V29</f>
        <v>0</v>
      </c>
      <c r="Y29" s="81"/>
      <c r="Z29" s="54"/>
      <c r="AA29" s="54"/>
      <c r="AB29" s="115">
        <f t="shared" si="16"/>
        <v>0</v>
      </c>
      <c r="AC29" s="78"/>
      <c r="AD29" s="72">
        <f t="shared" si="22"/>
        <v>33</v>
      </c>
      <c r="AE29" s="72">
        <f t="shared" si="22"/>
        <v>79</v>
      </c>
      <c r="AF29" s="115">
        <f t="shared" si="17"/>
        <v>0</v>
      </c>
      <c r="AG29" s="55">
        <f t="shared" si="18"/>
        <v>0</v>
      </c>
      <c r="AH29" s="56">
        <f t="shared" si="19"/>
        <v>0</v>
      </c>
      <c r="AI29" s="36"/>
      <c r="AJ29" s="36"/>
    </row>
    <row r="30" spans="2:39" ht="42.5" customHeight="1" x14ac:dyDescent="0.2">
      <c r="B30" s="170" t="s">
        <v>67</v>
      </c>
      <c r="C30" s="66" t="s">
        <v>25</v>
      </c>
      <c r="D30" s="65" t="s">
        <v>24</v>
      </c>
      <c r="E30" s="87"/>
      <c r="F30" s="88"/>
      <c r="G30" s="88"/>
      <c r="H30" s="125"/>
      <c r="I30" s="77"/>
      <c r="J30" s="67">
        <v>16.600000000000001</v>
      </c>
      <c r="K30" s="67">
        <v>39</v>
      </c>
      <c r="L30" s="117">
        <f>I30*J30</f>
        <v>0</v>
      </c>
      <c r="M30" s="77"/>
      <c r="N30" s="67">
        <v>16.600000000000001</v>
      </c>
      <c r="O30" s="67">
        <v>39</v>
      </c>
      <c r="P30" s="117">
        <f>M30*N30</f>
        <v>0</v>
      </c>
      <c r="Q30" s="87"/>
      <c r="R30" s="88"/>
      <c r="S30" s="88"/>
      <c r="T30" s="125"/>
      <c r="U30" s="87"/>
      <c r="V30" s="88"/>
      <c r="W30" s="88"/>
      <c r="X30" s="123"/>
      <c r="Y30" s="68"/>
      <c r="Z30" s="68"/>
      <c r="AA30" s="68"/>
      <c r="AB30" s="115">
        <f t="shared" si="16"/>
        <v>0</v>
      </c>
      <c r="AC30" s="68"/>
      <c r="AD30" s="68"/>
      <c r="AE30" s="68"/>
      <c r="AF30" s="115">
        <f t="shared" si="17"/>
        <v>0</v>
      </c>
      <c r="AG30" s="89">
        <f t="shared" si="18"/>
        <v>0</v>
      </c>
      <c r="AH30" s="90">
        <f t="shared" si="19"/>
        <v>0</v>
      </c>
      <c r="AI30" s="36"/>
      <c r="AJ30" s="36"/>
    </row>
    <row r="31" spans="2:39" ht="42.5" customHeight="1" thickBot="1" x14ac:dyDescent="0.25">
      <c r="B31" s="169"/>
      <c r="C31" s="59" t="s">
        <v>25</v>
      </c>
      <c r="D31" s="49" t="s">
        <v>69</v>
      </c>
      <c r="E31" s="53"/>
      <c r="F31" s="54"/>
      <c r="G31" s="54"/>
      <c r="H31" s="120"/>
      <c r="I31" s="78"/>
      <c r="J31" s="72">
        <f t="shared" ref="J31:K31" si="23">J30</f>
        <v>16.600000000000001</v>
      </c>
      <c r="K31" s="72">
        <f t="shared" si="23"/>
        <v>39</v>
      </c>
      <c r="L31" s="116">
        <f>I31*J31</f>
        <v>0</v>
      </c>
      <c r="M31" s="78"/>
      <c r="N31" s="72">
        <f t="shared" ref="N31:O31" si="24">N30</f>
        <v>16.600000000000001</v>
      </c>
      <c r="O31" s="72">
        <f t="shared" si="24"/>
        <v>39</v>
      </c>
      <c r="P31" s="116">
        <f>M31*N31</f>
        <v>0</v>
      </c>
      <c r="Q31" s="53"/>
      <c r="R31" s="54"/>
      <c r="S31" s="54"/>
      <c r="T31" s="120"/>
      <c r="U31" s="53"/>
      <c r="V31" s="54"/>
      <c r="W31" s="54"/>
      <c r="X31" s="124"/>
      <c r="Y31" s="60"/>
      <c r="Z31" s="60"/>
      <c r="AA31" s="60"/>
      <c r="AB31" s="115">
        <f t="shared" si="16"/>
        <v>0</v>
      </c>
      <c r="AC31" s="60"/>
      <c r="AD31" s="60"/>
      <c r="AE31" s="60"/>
      <c r="AF31" s="115">
        <f t="shared" si="17"/>
        <v>0</v>
      </c>
      <c r="AG31" s="55">
        <f t="shared" si="18"/>
        <v>0</v>
      </c>
      <c r="AH31" s="56">
        <f t="shared" si="19"/>
        <v>0</v>
      </c>
      <c r="AI31" s="36"/>
      <c r="AJ31" s="36"/>
    </row>
    <row r="32" spans="2:39" ht="42.5" customHeight="1" x14ac:dyDescent="0.2">
      <c r="B32" s="170" t="s">
        <v>68</v>
      </c>
      <c r="C32" s="66" t="s">
        <v>25</v>
      </c>
      <c r="D32" s="65" t="s">
        <v>69</v>
      </c>
      <c r="E32" s="69"/>
      <c r="F32" s="69"/>
      <c r="G32" s="69"/>
      <c r="H32" s="123"/>
      <c r="I32" s="68"/>
      <c r="J32" s="69"/>
      <c r="K32" s="69"/>
      <c r="L32" s="123"/>
      <c r="M32" s="68"/>
      <c r="N32" s="69"/>
      <c r="O32" s="69"/>
      <c r="P32" s="123"/>
      <c r="Q32" s="77"/>
      <c r="R32" s="67">
        <v>19.600000000000001</v>
      </c>
      <c r="S32" s="67">
        <v>49</v>
      </c>
      <c r="T32" s="153">
        <f>Q32*R32</f>
        <v>0</v>
      </c>
      <c r="U32" s="68"/>
      <c r="V32" s="69"/>
      <c r="W32" s="69"/>
      <c r="X32" s="123"/>
      <c r="Y32" s="77"/>
      <c r="Z32" s="67">
        <v>19.600000000000001</v>
      </c>
      <c r="AA32" s="67">
        <v>49</v>
      </c>
      <c r="AB32" s="153">
        <f t="shared" si="16"/>
        <v>0</v>
      </c>
      <c r="AC32" s="77"/>
      <c r="AD32" s="67">
        <v>19.600000000000001</v>
      </c>
      <c r="AE32" s="67">
        <v>49</v>
      </c>
      <c r="AF32" s="153">
        <f t="shared" si="17"/>
        <v>0</v>
      </c>
      <c r="AG32" s="92">
        <f t="shared" si="18"/>
        <v>0</v>
      </c>
      <c r="AH32" s="70">
        <f t="shared" si="19"/>
        <v>0</v>
      </c>
      <c r="AI32" s="36"/>
      <c r="AJ32" s="36"/>
    </row>
    <row r="33" spans="2:36" ht="42.5" customHeight="1" thickBot="1" x14ac:dyDescent="0.25">
      <c r="B33" s="169"/>
      <c r="C33" s="59" t="s">
        <v>25</v>
      </c>
      <c r="D33" s="49" t="s">
        <v>56</v>
      </c>
      <c r="E33" s="60"/>
      <c r="F33" s="61"/>
      <c r="G33" s="61"/>
      <c r="H33" s="124"/>
      <c r="I33" s="60"/>
      <c r="J33" s="61"/>
      <c r="K33" s="61"/>
      <c r="L33" s="124"/>
      <c r="M33" s="60"/>
      <c r="N33" s="61"/>
      <c r="O33" s="61"/>
      <c r="P33" s="124"/>
      <c r="Q33" s="78"/>
      <c r="R33" s="72">
        <f>R32</f>
        <v>19.600000000000001</v>
      </c>
      <c r="S33" s="72">
        <f>S32</f>
        <v>49</v>
      </c>
      <c r="T33" s="118">
        <f>Q33*R33</f>
        <v>0</v>
      </c>
      <c r="U33" s="60"/>
      <c r="V33" s="61"/>
      <c r="W33" s="61"/>
      <c r="X33" s="124"/>
      <c r="Y33" s="78"/>
      <c r="Z33" s="72">
        <f>Z32</f>
        <v>19.600000000000001</v>
      </c>
      <c r="AA33" s="72">
        <f>AA32</f>
        <v>49</v>
      </c>
      <c r="AB33" s="118">
        <f t="shared" si="16"/>
        <v>0</v>
      </c>
      <c r="AC33" s="78"/>
      <c r="AD33" s="72">
        <f>AD32</f>
        <v>19.600000000000001</v>
      </c>
      <c r="AE33" s="72">
        <f>AE32</f>
        <v>49</v>
      </c>
      <c r="AF33" s="118">
        <f t="shared" si="17"/>
        <v>0</v>
      </c>
      <c r="AG33" s="62">
        <f t="shared" si="18"/>
        <v>0</v>
      </c>
      <c r="AH33" s="63">
        <f t="shared" si="19"/>
        <v>0</v>
      </c>
      <c r="AI33" s="36"/>
      <c r="AJ33" s="36"/>
    </row>
    <row r="34" spans="2:36" s="105" customFormat="1" ht="42.5" hidden="1" customHeight="1" x14ac:dyDescent="0.2">
      <c r="B34" s="106"/>
      <c r="C34" s="107"/>
      <c r="D34" s="106"/>
      <c r="AG34" s="108">
        <f>SUM(AG27:AG33)</f>
        <v>0</v>
      </c>
      <c r="AH34" s="108">
        <f>SUM(AH27:AH33)</f>
        <v>0</v>
      </c>
      <c r="AI34" s="109"/>
      <c r="AJ34" s="109"/>
    </row>
    <row r="35" spans="2:36" ht="42.5" customHeight="1" x14ac:dyDescent="0.3">
      <c r="B35" s="64"/>
      <c r="C35" s="5"/>
      <c r="D35" s="6"/>
      <c r="E35" s="7"/>
      <c r="F35" s="8"/>
      <c r="G35" s="8"/>
      <c r="H35" s="132"/>
      <c r="I35" s="8"/>
      <c r="J35" s="8"/>
      <c r="K35" s="1"/>
      <c r="L35" s="142"/>
      <c r="M35" s="1"/>
      <c r="N35" s="1"/>
      <c r="O35" s="1"/>
      <c r="P35" s="1"/>
      <c r="Q35" s="1"/>
      <c r="R35" s="1"/>
      <c r="S35" s="1"/>
      <c r="T35" s="142"/>
      <c r="U35" s="1"/>
      <c r="V35" s="1"/>
      <c r="W35" s="1"/>
      <c r="X35" s="142"/>
      <c r="Y35" s="1"/>
      <c r="Z35" s="1"/>
      <c r="AA35" s="1"/>
      <c r="AB35" s="1"/>
      <c r="AC35" s="1"/>
      <c r="AD35" s="1"/>
      <c r="AE35" s="1"/>
      <c r="AF35" s="1"/>
      <c r="AG35" s="6"/>
      <c r="AH35" s="6"/>
      <c r="AI35" s="6"/>
      <c r="AJ35" s="36"/>
    </row>
    <row r="36" spans="2:36" ht="42.5" customHeight="1" x14ac:dyDescent="0.2">
      <c r="B36" s="64"/>
      <c r="C36" s="9"/>
      <c r="D36" s="10"/>
      <c r="E36" s="161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 t="s">
        <v>5</v>
      </c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3"/>
      <c r="AI36" s="11"/>
      <c r="AJ36" s="36"/>
    </row>
    <row r="37" spans="2:36" ht="42.5" customHeight="1" x14ac:dyDescent="0.2">
      <c r="B37" s="64"/>
      <c r="C37" s="11"/>
      <c r="D37" s="11"/>
      <c r="E37" s="174" t="s">
        <v>16</v>
      </c>
      <c r="F37" s="174"/>
      <c r="G37" s="174"/>
      <c r="H37" s="135"/>
      <c r="I37" s="171" t="s">
        <v>60</v>
      </c>
      <c r="J37" s="172"/>
      <c r="K37" s="173"/>
      <c r="L37" s="134"/>
      <c r="M37" s="171" t="s">
        <v>61</v>
      </c>
      <c r="N37" s="172"/>
      <c r="O37" s="173"/>
      <c r="P37" s="91"/>
      <c r="Q37" s="171"/>
      <c r="R37" s="172"/>
      <c r="S37" s="173"/>
      <c r="T37" s="134"/>
      <c r="U37" s="171"/>
      <c r="V37" s="172"/>
      <c r="W37" s="173"/>
      <c r="X37" s="134"/>
      <c r="Y37" s="171"/>
      <c r="Z37" s="172"/>
      <c r="AA37" s="173"/>
      <c r="AB37" s="91"/>
      <c r="AC37" s="171"/>
      <c r="AD37" s="172"/>
      <c r="AE37" s="173"/>
      <c r="AF37" s="99"/>
      <c r="AG37" s="12"/>
      <c r="AH37" s="103"/>
      <c r="AI37" s="36"/>
      <c r="AJ37" s="36"/>
    </row>
    <row r="38" spans="2:36" ht="42.5" customHeight="1" thickBot="1" x14ac:dyDescent="0.25">
      <c r="B38" s="95" t="s">
        <v>17</v>
      </c>
      <c r="C38" s="96" t="s">
        <v>18</v>
      </c>
      <c r="D38" s="96" t="s">
        <v>19</v>
      </c>
      <c r="E38" s="97" t="s">
        <v>20</v>
      </c>
      <c r="F38" s="97" t="s">
        <v>21</v>
      </c>
      <c r="G38" s="97" t="s">
        <v>22</v>
      </c>
      <c r="H38" s="136"/>
      <c r="I38" s="97" t="s">
        <v>20</v>
      </c>
      <c r="J38" s="97" t="s">
        <v>21</v>
      </c>
      <c r="K38" s="97" t="s">
        <v>22</v>
      </c>
      <c r="L38" s="136"/>
      <c r="M38" s="97" t="s">
        <v>20</v>
      </c>
      <c r="N38" s="97" t="s">
        <v>21</v>
      </c>
      <c r="O38" s="97" t="s">
        <v>22</v>
      </c>
      <c r="P38" s="97"/>
      <c r="Q38" s="97" t="s">
        <v>20</v>
      </c>
      <c r="R38" s="97" t="s">
        <v>21</v>
      </c>
      <c r="S38" s="97" t="s">
        <v>22</v>
      </c>
      <c r="T38" s="136"/>
      <c r="U38" s="97" t="s">
        <v>20</v>
      </c>
      <c r="V38" s="97" t="s">
        <v>21</v>
      </c>
      <c r="W38" s="97" t="s">
        <v>22</v>
      </c>
      <c r="X38" s="136"/>
      <c r="Y38" s="97" t="s">
        <v>20</v>
      </c>
      <c r="Z38" s="97" t="s">
        <v>21</v>
      </c>
      <c r="AA38" s="97" t="s">
        <v>22</v>
      </c>
      <c r="AB38" s="97"/>
      <c r="AC38" s="97" t="s">
        <v>20</v>
      </c>
      <c r="AD38" s="97" t="s">
        <v>21</v>
      </c>
      <c r="AE38" s="97" t="s">
        <v>22</v>
      </c>
      <c r="AF38" s="98"/>
      <c r="AG38" s="96" t="s">
        <v>20</v>
      </c>
      <c r="AH38" s="13" t="s">
        <v>23</v>
      </c>
      <c r="AI38" s="36"/>
      <c r="AJ38" s="36"/>
    </row>
    <row r="39" spans="2:36" ht="42.5" customHeight="1" thickBot="1" x14ac:dyDescent="0.25">
      <c r="B39" s="151" t="s">
        <v>34</v>
      </c>
      <c r="C39" s="57" t="s">
        <v>25</v>
      </c>
      <c r="D39" s="44" t="s">
        <v>78</v>
      </c>
      <c r="E39" s="102">
        <v>3</v>
      </c>
      <c r="F39" s="94">
        <v>17</v>
      </c>
      <c r="G39" s="94">
        <v>45</v>
      </c>
      <c r="H39" s="149">
        <f t="shared" ref="H39:H46" si="25">E39*F39</f>
        <v>51</v>
      </c>
      <c r="I39" s="155"/>
      <c r="J39" s="147"/>
      <c r="K39" s="147"/>
      <c r="L39" s="149">
        <f t="shared" ref="L39:L46" si="26">I39*J39</f>
        <v>0</v>
      </c>
      <c r="M39" s="155"/>
      <c r="N39" s="147"/>
      <c r="O39" s="147"/>
      <c r="P39" s="149">
        <f t="shared" ref="P39:P46" si="27">M39*N39</f>
        <v>0</v>
      </c>
      <c r="Q39" s="155"/>
      <c r="R39" s="147"/>
      <c r="S39" s="147"/>
      <c r="T39" s="149">
        <f t="shared" ref="T39:T46" si="28">Q39*R39</f>
        <v>0</v>
      </c>
      <c r="U39" s="155"/>
      <c r="V39" s="147"/>
      <c r="W39" s="147"/>
      <c r="X39" s="149">
        <f t="shared" ref="X39:X46" si="29">U39*V39</f>
        <v>0</v>
      </c>
      <c r="Y39" s="155"/>
      <c r="Z39" s="147"/>
      <c r="AA39" s="147"/>
      <c r="AB39" s="149">
        <f t="shared" ref="AB39:AB46" si="30">Y39*Z39</f>
        <v>0</v>
      </c>
      <c r="AC39" s="155"/>
      <c r="AD39" s="147"/>
      <c r="AE39" s="147"/>
      <c r="AF39" s="149">
        <f t="shared" ref="AF39:AF46" si="31">AC39*AD39</f>
        <v>0</v>
      </c>
      <c r="AG39" s="26">
        <f t="shared" ref="AG39:AG46" si="32">SUM(E39,I39,M39,Q39,U39,Y39,AC39)</f>
        <v>3</v>
      </c>
      <c r="AH39" s="27">
        <f t="shared" ref="AH39:AH46" si="33">SUM(H39,L39,P39,T39,X39,AB39,AF39)</f>
        <v>51</v>
      </c>
      <c r="AI39" s="36"/>
      <c r="AJ39" s="36"/>
    </row>
    <row r="40" spans="2:36" ht="42.5" customHeight="1" x14ac:dyDescent="0.2">
      <c r="B40" s="170" t="s">
        <v>45</v>
      </c>
      <c r="C40" s="66" t="s">
        <v>25</v>
      </c>
      <c r="D40" s="65" t="s">
        <v>69</v>
      </c>
      <c r="E40" s="77">
        <v>8</v>
      </c>
      <c r="F40" s="67">
        <v>33</v>
      </c>
      <c r="G40" s="67">
        <v>79</v>
      </c>
      <c r="H40" s="117">
        <f t="shared" si="25"/>
        <v>264</v>
      </c>
      <c r="I40" s="21"/>
      <c r="J40" s="58"/>
      <c r="K40" s="58"/>
      <c r="L40" s="117">
        <f t="shared" si="26"/>
        <v>0</v>
      </c>
      <c r="M40" s="46"/>
      <c r="N40" s="58"/>
      <c r="O40" s="58"/>
      <c r="P40" s="117">
        <f t="shared" si="27"/>
        <v>0</v>
      </c>
      <c r="Q40" s="80"/>
      <c r="R40" s="58"/>
      <c r="S40" s="58"/>
      <c r="T40" s="117">
        <f t="shared" si="28"/>
        <v>0</v>
      </c>
      <c r="U40" s="28"/>
      <c r="V40" s="58"/>
      <c r="W40" s="58"/>
      <c r="X40" s="117">
        <f t="shared" si="29"/>
        <v>0</v>
      </c>
      <c r="Y40" s="21"/>
      <c r="Z40" s="40"/>
      <c r="AA40" s="58"/>
      <c r="AB40" s="117">
        <f t="shared" si="30"/>
        <v>0</v>
      </c>
      <c r="AC40" s="21"/>
      <c r="AD40" s="40"/>
      <c r="AE40" s="58"/>
      <c r="AF40" s="117">
        <f t="shared" si="31"/>
        <v>0</v>
      </c>
      <c r="AG40" s="22">
        <f t="shared" si="32"/>
        <v>8</v>
      </c>
      <c r="AH40" s="23">
        <f t="shared" si="33"/>
        <v>264</v>
      </c>
      <c r="AI40" s="36"/>
      <c r="AJ40" s="36"/>
    </row>
    <row r="41" spans="2:36" ht="42.5" customHeight="1" thickBot="1" x14ac:dyDescent="0.25">
      <c r="B41" s="169"/>
      <c r="C41" s="59" t="s">
        <v>25</v>
      </c>
      <c r="D41" s="49" t="s">
        <v>76</v>
      </c>
      <c r="E41" s="78">
        <v>5</v>
      </c>
      <c r="F41" s="72">
        <f>F40</f>
        <v>33</v>
      </c>
      <c r="G41" s="72">
        <f>G40</f>
        <v>79</v>
      </c>
      <c r="H41" s="116">
        <f t="shared" si="25"/>
        <v>165</v>
      </c>
      <c r="I41" s="53"/>
      <c r="J41" s="54"/>
      <c r="K41" s="54"/>
      <c r="L41" s="116">
        <f t="shared" si="26"/>
        <v>0</v>
      </c>
      <c r="M41" s="53"/>
      <c r="N41" s="54"/>
      <c r="O41" s="54"/>
      <c r="P41" s="116">
        <f t="shared" si="27"/>
        <v>0</v>
      </c>
      <c r="Q41" s="81"/>
      <c r="R41" s="54"/>
      <c r="S41" s="54"/>
      <c r="T41" s="116">
        <f t="shared" si="28"/>
        <v>0</v>
      </c>
      <c r="U41" s="81"/>
      <c r="V41" s="54"/>
      <c r="W41" s="54"/>
      <c r="X41" s="116">
        <f t="shared" si="29"/>
        <v>0</v>
      </c>
      <c r="Y41" s="60"/>
      <c r="Z41" s="61"/>
      <c r="AA41" s="54"/>
      <c r="AB41" s="116">
        <f t="shared" si="30"/>
        <v>0</v>
      </c>
      <c r="AC41" s="60"/>
      <c r="AD41" s="61"/>
      <c r="AE41" s="54"/>
      <c r="AF41" s="116">
        <f t="shared" si="31"/>
        <v>0</v>
      </c>
      <c r="AG41" s="62">
        <f t="shared" si="32"/>
        <v>5</v>
      </c>
      <c r="AH41" s="63">
        <f t="shared" si="33"/>
        <v>165</v>
      </c>
      <c r="AI41" s="36"/>
      <c r="AJ41" s="36"/>
    </row>
    <row r="42" spans="2:36" ht="42.5" customHeight="1" x14ac:dyDescent="0.2">
      <c r="B42" s="170" t="s">
        <v>70</v>
      </c>
      <c r="C42" s="14" t="s">
        <v>25</v>
      </c>
      <c r="D42" s="44" t="s">
        <v>56</v>
      </c>
      <c r="E42" s="80"/>
      <c r="F42" s="58"/>
      <c r="G42" s="58"/>
      <c r="H42" s="138">
        <f t="shared" si="25"/>
        <v>0</v>
      </c>
      <c r="I42" s="102">
        <v>12</v>
      </c>
      <c r="J42" s="100">
        <v>18.5</v>
      </c>
      <c r="K42" s="100">
        <v>39</v>
      </c>
      <c r="L42" s="144">
        <f t="shared" si="26"/>
        <v>222</v>
      </c>
      <c r="M42" s="102"/>
      <c r="N42" s="100">
        <v>19.5</v>
      </c>
      <c r="O42" s="100">
        <v>45</v>
      </c>
      <c r="P42" s="138">
        <f t="shared" si="27"/>
        <v>0</v>
      </c>
      <c r="Q42" s="80"/>
      <c r="R42" s="58"/>
      <c r="S42" s="58"/>
      <c r="T42" s="138">
        <f t="shared" si="28"/>
        <v>0</v>
      </c>
      <c r="U42" s="28"/>
      <c r="V42" s="58"/>
      <c r="W42" s="58"/>
      <c r="X42" s="138">
        <f t="shared" si="29"/>
        <v>0</v>
      </c>
      <c r="Y42" s="46"/>
      <c r="Z42" s="58"/>
      <c r="AA42" s="58"/>
      <c r="AB42" s="138">
        <f t="shared" si="30"/>
        <v>0</v>
      </c>
      <c r="AC42" s="46"/>
      <c r="AD42" s="58"/>
      <c r="AE42" s="58"/>
      <c r="AF42" s="138">
        <f t="shared" si="31"/>
        <v>0</v>
      </c>
      <c r="AG42" s="92">
        <f t="shared" si="32"/>
        <v>12</v>
      </c>
      <c r="AH42" s="23">
        <f t="shared" si="33"/>
        <v>222</v>
      </c>
      <c r="AI42" s="36"/>
      <c r="AJ42" s="36"/>
    </row>
    <row r="43" spans="2:36" ht="42.5" customHeight="1" x14ac:dyDescent="0.2">
      <c r="B43" s="168"/>
      <c r="C43" s="14" t="s">
        <v>25</v>
      </c>
      <c r="D43" s="15" t="s">
        <v>76</v>
      </c>
      <c r="E43" s="45"/>
      <c r="F43" s="41"/>
      <c r="G43" s="41"/>
      <c r="H43" s="139">
        <f t="shared" si="25"/>
        <v>0</v>
      </c>
      <c r="I43" s="76">
        <v>10</v>
      </c>
      <c r="J43" s="101">
        <f t="shared" ref="J43:K46" si="34">J42</f>
        <v>18.5</v>
      </c>
      <c r="K43" s="101">
        <f t="shared" si="34"/>
        <v>39</v>
      </c>
      <c r="L43" s="145">
        <f t="shared" si="26"/>
        <v>185</v>
      </c>
      <c r="M43" s="76"/>
      <c r="N43" s="101">
        <f t="shared" ref="N43:O46" si="35">N42</f>
        <v>19.5</v>
      </c>
      <c r="O43" s="101">
        <f t="shared" si="35"/>
        <v>45</v>
      </c>
      <c r="P43" s="139">
        <f t="shared" si="27"/>
        <v>0</v>
      </c>
      <c r="Q43" s="45"/>
      <c r="R43" s="41"/>
      <c r="S43" s="41"/>
      <c r="T43" s="139">
        <f t="shared" si="28"/>
        <v>0</v>
      </c>
      <c r="U43" s="29"/>
      <c r="V43" s="41"/>
      <c r="W43" s="41"/>
      <c r="X43" s="139">
        <f t="shared" si="29"/>
        <v>0</v>
      </c>
      <c r="Y43" s="16"/>
      <c r="Z43" s="39"/>
      <c r="AA43" s="41"/>
      <c r="AB43" s="139">
        <f t="shared" si="30"/>
        <v>0</v>
      </c>
      <c r="AC43" s="16"/>
      <c r="AD43" s="39"/>
      <c r="AE43" s="41"/>
      <c r="AF43" s="139">
        <f t="shared" si="31"/>
        <v>0</v>
      </c>
      <c r="AG43" s="22">
        <f t="shared" si="32"/>
        <v>10</v>
      </c>
      <c r="AH43" s="18">
        <f t="shared" si="33"/>
        <v>185</v>
      </c>
      <c r="AI43" s="36"/>
      <c r="AJ43" s="36"/>
    </row>
    <row r="44" spans="2:36" ht="42.5" customHeight="1" thickBot="1" x14ac:dyDescent="0.25">
      <c r="B44" s="169"/>
      <c r="C44" s="50" t="s">
        <v>25</v>
      </c>
      <c r="D44" s="51" t="s">
        <v>69</v>
      </c>
      <c r="E44" s="81"/>
      <c r="F44" s="54"/>
      <c r="G44" s="54"/>
      <c r="H44" s="157">
        <f t="shared" si="25"/>
        <v>0</v>
      </c>
      <c r="I44" s="158">
        <v>12</v>
      </c>
      <c r="J44" s="159">
        <f t="shared" si="34"/>
        <v>18.5</v>
      </c>
      <c r="K44" s="159">
        <f t="shared" si="34"/>
        <v>39</v>
      </c>
      <c r="L44" s="160">
        <f t="shared" si="26"/>
        <v>222</v>
      </c>
      <c r="M44" s="158"/>
      <c r="N44" s="159">
        <f t="shared" si="35"/>
        <v>19.5</v>
      </c>
      <c r="O44" s="159">
        <f t="shared" si="35"/>
        <v>45</v>
      </c>
      <c r="P44" s="157">
        <f t="shared" si="27"/>
        <v>0</v>
      </c>
      <c r="Q44" s="81"/>
      <c r="R44" s="54"/>
      <c r="S44" s="54"/>
      <c r="T44" s="157">
        <f t="shared" si="28"/>
        <v>0</v>
      </c>
      <c r="U44" s="81"/>
      <c r="V44" s="54"/>
      <c r="W44" s="54"/>
      <c r="X44" s="157">
        <f t="shared" si="29"/>
        <v>0</v>
      </c>
      <c r="Y44" s="53"/>
      <c r="Z44" s="54"/>
      <c r="AA44" s="54"/>
      <c r="AB44" s="157">
        <f t="shared" si="30"/>
        <v>0</v>
      </c>
      <c r="AC44" s="53"/>
      <c r="AD44" s="54"/>
      <c r="AE44" s="54"/>
      <c r="AF44" s="157">
        <f t="shared" si="31"/>
        <v>0</v>
      </c>
      <c r="AG44" s="55">
        <f t="shared" si="32"/>
        <v>12</v>
      </c>
      <c r="AH44" s="56">
        <f t="shared" si="33"/>
        <v>222</v>
      </c>
      <c r="AI44" s="36"/>
      <c r="AJ44" s="36"/>
    </row>
    <row r="45" spans="2:36" ht="42.5" customHeight="1" x14ac:dyDescent="0.2">
      <c r="B45" s="168" t="s">
        <v>77</v>
      </c>
      <c r="C45" s="19" t="s">
        <v>25</v>
      </c>
      <c r="D45" s="20" t="s">
        <v>55</v>
      </c>
      <c r="E45" s="80"/>
      <c r="F45" s="58"/>
      <c r="G45" s="58"/>
      <c r="H45" s="117">
        <f t="shared" si="25"/>
        <v>0</v>
      </c>
      <c r="I45" s="75"/>
      <c r="J45" s="156">
        <f t="shared" si="34"/>
        <v>18.5</v>
      </c>
      <c r="K45" s="156">
        <f t="shared" si="34"/>
        <v>39</v>
      </c>
      <c r="L45" s="117">
        <f t="shared" si="26"/>
        <v>0</v>
      </c>
      <c r="M45" s="75"/>
      <c r="N45" s="156">
        <f t="shared" si="35"/>
        <v>19.5</v>
      </c>
      <c r="O45" s="156">
        <f t="shared" si="35"/>
        <v>45</v>
      </c>
      <c r="P45" s="117">
        <f t="shared" si="27"/>
        <v>0</v>
      </c>
      <c r="Q45" s="80"/>
      <c r="R45" s="58"/>
      <c r="S45" s="58"/>
      <c r="T45" s="117">
        <f t="shared" si="28"/>
        <v>0</v>
      </c>
      <c r="U45" s="28"/>
      <c r="V45" s="58"/>
      <c r="W45" s="58"/>
      <c r="X45" s="117">
        <f t="shared" si="29"/>
        <v>0</v>
      </c>
      <c r="Y45" s="21"/>
      <c r="Z45" s="40"/>
      <c r="AA45" s="58"/>
      <c r="AB45" s="117">
        <f t="shared" si="30"/>
        <v>0</v>
      </c>
      <c r="AC45" s="21"/>
      <c r="AD45" s="40"/>
      <c r="AE45" s="58"/>
      <c r="AF45" s="117">
        <f t="shared" si="31"/>
        <v>0</v>
      </c>
      <c r="AG45" s="22">
        <f t="shared" si="32"/>
        <v>0</v>
      </c>
      <c r="AH45" s="23">
        <f t="shared" si="33"/>
        <v>0</v>
      </c>
      <c r="AI45" s="36"/>
      <c r="AJ45" s="36"/>
    </row>
    <row r="46" spans="2:36" ht="42.5" customHeight="1" thickBot="1" x14ac:dyDescent="0.25">
      <c r="B46" s="169"/>
      <c r="C46" s="50" t="s">
        <v>25</v>
      </c>
      <c r="D46" s="51" t="s">
        <v>76</v>
      </c>
      <c r="E46" s="81"/>
      <c r="F46" s="54"/>
      <c r="G46" s="54"/>
      <c r="H46" s="116">
        <f t="shared" si="25"/>
        <v>0</v>
      </c>
      <c r="I46" s="78"/>
      <c r="J46" s="154">
        <f>J45</f>
        <v>18.5</v>
      </c>
      <c r="K46" s="72">
        <f t="shared" si="34"/>
        <v>39</v>
      </c>
      <c r="L46" s="116">
        <f t="shared" si="26"/>
        <v>0</v>
      </c>
      <c r="M46" s="78"/>
      <c r="N46" s="72">
        <f t="shared" si="35"/>
        <v>19.5</v>
      </c>
      <c r="O46" s="72">
        <f t="shared" si="35"/>
        <v>45</v>
      </c>
      <c r="P46" s="116">
        <f t="shared" si="27"/>
        <v>0</v>
      </c>
      <c r="Q46" s="81"/>
      <c r="R46" s="54"/>
      <c r="S46" s="54"/>
      <c r="T46" s="116">
        <f t="shared" si="28"/>
        <v>0</v>
      </c>
      <c r="U46" s="81"/>
      <c r="V46" s="54"/>
      <c r="W46" s="54"/>
      <c r="X46" s="116">
        <f t="shared" si="29"/>
        <v>0</v>
      </c>
      <c r="Y46" s="53"/>
      <c r="Z46" s="54"/>
      <c r="AA46" s="54"/>
      <c r="AB46" s="116">
        <f t="shared" si="30"/>
        <v>0</v>
      </c>
      <c r="AC46" s="53"/>
      <c r="AD46" s="54"/>
      <c r="AE46" s="54"/>
      <c r="AF46" s="116">
        <f t="shared" si="31"/>
        <v>0</v>
      </c>
      <c r="AG46" s="55">
        <f t="shared" si="32"/>
        <v>0</v>
      </c>
      <c r="AH46" s="56">
        <f t="shared" si="33"/>
        <v>0</v>
      </c>
      <c r="AI46" s="36"/>
      <c r="AJ46" s="36"/>
    </row>
    <row r="47" spans="2:36" s="105" customFormat="1" ht="42.5" hidden="1" customHeight="1" x14ac:dyDescent="0.2">
      <c r="B47" s="106"/>
      <c r="C47" s="107"/>
      <c r="D47" s="106"/>
      <c r="AG47" s="108">
        <f>SUM(AG39:AG46)</f>
        <v>50</v>
      </c>
      <c r="AH47" s="108">
        <f>SUM(AH39:AH46)</f>
        <v>1109</v>
      </c>
      <c r="AI47" s="109"/>
      <c r="AJ47" s="109"/>
    </row>
    <row r="48" spans="2:36" ht="42.5" customHeight="1" x14ac:dyDescent="0.3">
      <c r="B48" s="64"/>
      <c r="C48" s="5"/>
      <c r="D48" s="6"/>
      <c r="E48" s="7"/>
      <c r="F48" s="8"/>
      <c r="G48" s="8"/>
      <c r="H48" s="132"/>
      <c r="I48" s="8"/>
      <c r="J48" s="8"/>
      <c r="K48" s="1"/>
      <c r="L48" s="142"/>
      <c r="M48" s="1"/>
      <c r="N48" s="1"/>
      <c r="O48" s="1"/>
      <c r="P48" s="1"/>
      <c r="Q48" s="1"/>
      <c r="R48" s="1"/>
      <c r="S48" s="1"/>
      <c r="T48" s="142"/>
      <c r="U48" s="1"/>
      <c r="V48" s="1"/>
      <c r="W48" s="1"/>
      <c r="X48" s="142"/>
      <c r="Y48" s="1"/>
      <c r="Z48" s="1"/>
      <c r="AA48" s="1"/>
      <c r="AB48" s="1"/>
      <c r="AC48" s="1"/>
      <c r="AD48" s="1"/>
      <c r="AE48" s="1"/>
      <c r="AF48" s="1"/>
      <c r="AG48" s="6"/>
      <c r="AH48" s="6"/>
    </row>
    <row r="49" spans="2:39" ht="42.5" customHeight="1" x14ac:dyDescent="0.2">
      <c r="B49" s="64"/>
      <c r="C49" s="9"/>
      <c r="D49" s="10"/>
      <c r="E49" s="161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 t="s">
        <v>5</v>
      </c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3"/>
    </row>
    <row r="50" spans="2:39" ht="42.5" customHeight="1" x14ac:dyDescent="0.2">
      <c r="B50" s="64"/>
      <c r="C50" s="11"/>
      <c r="D50" s="11"/>
      <c r="E50" s="171" t="s">
        <v>11</v>
      </c>
      <c r="F50" s="172"/>
      <c r="G50" s="173"/>
      <c r="H50" s="135"/>
      <c r="I50" s="171" t="s">
        <v>12</v>
      </c>
      <c r="J50" s="172"/>
      <c r="K50" s="173"/>
      <c r="L50" s="134"/>
      <c r="M50" s="171" t="s">
        <v>13</v>
      </c>
      <c r="N50" s="172"/>
      <c r="O50" s="173"/>
      <c r="P50" s="91"/>
      <c r="Q50" s="171" t="s">
        <v>14</v>
      </c>
      <c r="R50" s="172"/>
      <c r="S50" s="173"/>
      <c r="T50" s="134"/>
      <c r="U50" s="171" t="s">
        <v>15</v>
      </c>
      <c r="V50" s="172"/>
      <c r="W50" s="173"/>
      <c r="X50" s="134"/>
      <c r="Y50" s="171"/>
      <c r="Z50" s="172"/>
      <c r="AA50" s="173"/>
      <c r="AB50" s="91"/>
      <c r="AC50" s="171"/>
      <c r="AD50" s="172"/>
      <c r="AE50" s="173"/>
      <c r="AF50" s="99"/>
      <c r="AG50" s="12"/>
      <c r="AH50" s="103"/>
    </row>
    <row r="51" spans="2:39" ht="42.5" customHeight="1" thickBot="1" x14ac:dyDescent="0.25">
      <c r="B51" s="95" t="s">
        <v>17</v>
      </c>
      <c r="C51" s="96" t="s">
        <v>18</v>
      </c>
      <c r="D51" s="96" t="s">
        <v>19</v>
      </c>
      <c r="E51" s="97" t="s">
        <v>20</v>
      </c>
      <c r="F51" s="97" t="s">
        <v>21</v>
      </c>
      <c r="G51" s="97" t="s">
        <v>22</v>
      </c>
      <c r="H51" s="136"/>
      <c r="I51" s="97" t="s">
        <v>20</v>
      </c>
      <c r="J51" s="97" t="s">
        <v>21</v>
      </c>
      <c r="K51" s="97" t="s">
        <v>22</v>
      </c>
      <c r="L51" s="136"/>
      <c r="M51" s="97" t="s">
        <v>20</v>
      </c>
      <c r="N51" s="97" t="s">
        <v>21</v>
      </c>
      <c r="O51" s="97" t="s">
        <v>22</v>
      </c>
      <c r="P51" s="97"/>
      <c r="Q51" s="97" t="s">
        <v>20</v>
      </c>
      <c r="R51" s="97" t="s">
        <v>21</v>
      </c>
      <c r="S51" s="97" t="s">
        <v>22</v>
      </c>
      <c r="T51" s="136"/>
      <c r="U51" s="97" t="s">
        <v>20</v>
      </c>
      <c r="V51" s="97" t="s">
        <v>21</v>
      </c>
      <c r="W51" s="97" t="s">
        <v>22</v>
      </c>
      <c r="X51" s="136"/>
      <c r="Y51" s="97" t="s">
        <v>20</v>
      </c>
      <c r="Z51" s="97" t="s">
        <v>21</v>
      </c>
      <c r="AA51" s="97" t="s">
        <v>22</v>
      </c>
      <c r="AB51" s="97"/>
      <c r="AC51" s="97" t="s">
        <v>20</v>
      </c>
      <c r="AD51" s="97" t="s">
        <v>21</v>
      </c>
      <c r="AE51" s="97" t="s">
        <v>22</v>
      </c>
      <c r="AF51" s="98"/>
      <c r="AG51" s="98" t="s">
        <v>20</v>
      </c>
      <c r="AH51" s="79" t="s">
        <v>23</v>
      </c>
    </row>
    <row r="52" spans="2:39" ht="42.5" customHeight="1" x14ac:dyDescent="0.2">
      <c r="B52" s="170" t="s">
        <v>42</v>
      </c>
      <c r="C52" s="19" t="s">
        <v>25</v>
      </c>
      <c r="D52" s="65" t="s">
        <v>24</v>
      </c>
      <c r="E52" s="102">
        <v>3</v>
      </c>
      <c r="F52" s="94">
        <v>17.8</v>
      </c>
      <c r="G52" s="94">
        <v>39</v>
      </c>
      <c r="H52" s="137">
        <f t="shared" ref="H52:H71" si="36">E52*F52</f>
        <v>53.400000000000006</v>
      </c>
      <c r="I52" s="102">
        <v>5</v>
      </c>
      <c r="J52" s="94">
        <v>17.8</v>
      </c>
      <c r="K52" s="94">
        <v>39</v>
      </c>
      <c r="L52" s="137">
        <f t="shared" ref="L52:L71" si="37">I52*J52</f>
        <v>89</v>
      </c>
      <c r="M52" s="102">
        <v>8</v>
      </c>
      <c r="N52" s="94">
        <v>18.8</v>
      </c>
      <c r="O52" s="94">
        <v>45</v>
      </c>
      <c r="P52" s="94">
        <f t="shared" ref="P52:P71" si="38">M52*N52</f>
        <v>150.4</v>
      </c>
      <c r="Q52" s="102">
        <v>8</v>
      </c>
      <c r="R52" s="94">
        <v>19.8</v>
      </c>
      <c r="S52" s="94">
        <v>45</v>
      </c>
      <c r="T52" s="137">
        <f t="shared" ref="T52:T71" si="39">Q52*R52</f>
        <v>158.4</v>
      </c>
      <c r="U52" s="102"/>
      <c r="V52" s="94">
        <v>20.9</v>
      </c>
      <c r="W52" s="94">
        <v>45</v>
      </c>
      <c r="X52" s="137">
        <f t="shared" ref="X52:X71" si="40">U52*V52</f>
        <v>0</v>
      </c>
      <c r="Y52" s="68"/>
      <c r="Z52" s="69"/>
      <c r="AA52" s="69"/>
      <c r="AB52" s="94">
        <f t="shared" ref="AB52:AB71" si="41">Y52*Z52</f>
        <v>0</v>
      </c>
      <c r="AC52" s="68"/>
      <c r="AD52" s="69"/>
      <c r="AE52" s="69"/>
      <c r="AF52" s="94">
        <f t="shared" ref="AF52:AF71" si="42">AC52*AD52</f>
        <v>0</v>
      </c>
      <c r="AG52" s="92">
        <f t="shared" ref="AG52:AG70" si="43">SUM(E52,I52,M52,Q52,U52,Y52,AC52)</f>
        <v>24</v>
      </c>
      <c r="AH52" s="70">
        <f t="shared" ref="AH52:AH70" si="44">SUM(H52,L52,P52,T52,X52,AB52,AF52)</f>
        <v>451.20000000000005</v>
      </c>
      <c r="AI52" s="36"/>
      <c r="AJ52" s="36"/>
    </row>
    <row r="53" spans="2:39" ht="42.5" customHeight="1" x14ac:dyDescent="0.2">
      <c r="B53" s="168"/>
      <c r="C53" s="14" t="s">
        <v>25</v>
      </c>
      <c r="D53" s="15" t="s">
        <v>69</v>
      </c>
      <c r="E53" s="76"/>
      <c r="F53" s="42">
        <f>F52</f>
        <v>17.8</v>
      </c>
      <c r="G53" s="42">
        <f>G52</f>
        <v>39</v>
      </c>
      <c r="H53" s="115">
        <f t="shared" si="36"/>
        <v>0</v>
      </c>
      <c r="I53" s="76"/>
      <c r="J53" s="42">
        <f>J52</f>
        <v>17.8</v>
      </c>
      <c r="K53" s="42">
        <f>K52</f>
        <v>39</v>
      </c>
      <c r="L53" s="115">
        <f t="shared" si="37"/>
        <v>0</v>
      </c>
      <c r="M53" s="76"/>
      <c r="N53" s="42">
        <f>N52</f>
        <v>18.8</v>
      </c>
      <c r="O53" s="42">
        <f>O52</f>
        <v>45</v>
      </c>
      <c r="P53" s="42">
        <f t="shared" si="38"/>
        <v>0</v>
      </c>
      <c r="Q53" s="76">
        <v>3</v>
      </c>
      <c r="R53" s="42">
        <f>R52</f>
        <v>19.8</v>
      </c>
      <c r="S53" s="42">
        <f>S52</f>
        <v>45</v>
      </c>
      <c r="T53" s="115">
        <f t="shared" si="39"/>
        <v>59.400000000000006</v>
      </c>
      <c r="U53" s="76"/>
      <c r="V53" s="42">
        <f>V52</f>
        <v>20.9</v>
      </c>
      <c r="W53" s="42">
        <f>W52</f>
        <v>45</v>
      </c>
      <c r="X53" s="115">
        <f t="shared" si="40"/>
        <v>0</v>
      </c>
      <c r="Y53" s="46"/>
      <c r="Z53" s="58"/>
      <c r="AA53" s="58"/>
      <c r="AB53" s="42">
        <f t="shared" si="41"/>
        <v>0</v>
      </c>
      <c r="AC53" s="46"/>
      <c r="AD53" s="58"/>
      <c r="AE53" s="58"/>
      <c r="AF53" s="42">
        <f t="shared" si="42"/>
        <v>0</v>
      </c>
      <c r="AG53" s="17">
        <f t="shared" si="43"/>
        <v>3</v>
      </c>
      <c r="AH53" s="18">
        <f t="shared" si="44"/>
        <v>59.400000000000006</v>
      </c>
      <c r="AI53" s="36"/>
      <c r="AJ53" s="36"/>
    </row>
    <row r="54" spans="2:39" ht="42.5" customHeight="1" x14ac:dyDescent="0.2">
      <c r="B54" s="168"/>
      <c r="C54" s="14" t="s">
        <v>25</v>
      </c>
      <c r="D54" s="15" t="s">
        <v>26</v>
      </c>
      <c r="E54" s="102"/>
      <c r="F54" s="42">
        <f>F53</f>
        <v>17.8</v>
      </c>
      <c r="G54" s="42">
        <f>G53</f>
        <v>39</v>
      </c>
      <c r="H54" s="137">
        <f t="shared" si="36"/>
        <v>0</v>
      </c>
      <c r="I54" s="102"/>
      <c r="J54" s="42">
        <f>J53</f>
        <v>17.8</v>
      </c>
      <c r="K54" s="42">
        <f>K53</f>
        <v>39</v>
      </c>
      <c r="L54" s="137">
        <f t="shared" si="37"/>
        <v>0</v>
      </c>
      <c r="M54" s="102"/>
      <c r="N54" s="42">
        <f>N53</f>
        <v>18.8</v>
      </c>
      <c r="O54" s="42">
        <f>O53</f>
        <v>45</v>
      </c>
      <c r="P54" s="94">
        <f t="shared" si="38"/>
        <v>0</v>
      </c>
      <c r="Q54" s="102"/>
      <c r="R54" s="42">
        <f>R53</f>
        <v>19.8</v>
      </c>
      <c r="S54" s="42">
        <f>S53</f>
        <v>45</v>
      </c>
      <c r="T54" s="137">
        <f t="shared" si="39"/>
        <v>0</v>
      </c>
      <c r="U54" s="102"/>
      <c r="V54" s="42">
        <f>V53</f>
        <v>20.9</v>
      </c>
      <c r="W54" s="42">
        <f>W53</f>
        <v>45</v>
      </c>
      <c r="X54" s="137">
        <f t="shared" si="40"/>
        <v>0</v>
      </c>
      <c r="Y54" s="16"/>
      <c r="Z54" s="39"/>
      <c r="AA54" s="39"/>
      <c r="AB54" s="94">
        <f t="shared" si="41"/>
        <v>0</v>
      </c>
      <c r="AC54" s="16"/>
      <c r="AD54" s="39"/>
      <c r="AE54" s="39"/>
      <c r="AF54" s="94">
        <f t="shared" si="42"/>
        <v>0</v>
      </c>
      <c r="AG54" s="17">
        <f t="shared" si="43"/>
        <v>0</v>
      </c>
      <c r="AH54" s="18">
        <f t="shared" si="44"/>
        <v>0</v>
      </c>
      <c r="AI54" s="36"/>
      <c r="AJ54" s="36"/>
    </row>
    <row r="55" spans="2:39" ht="42.5" customHeight="1" x14ac:dyDescent="0.2">
      <c r="B55" s="168"/>
      <c r="C55" s="14" t="s">
        <v>25</v>
      </c>
      <c r="D55" s="15" t="s">
        <v>79</v>
      </c>
      <c r="E55" s="76"/>
      <c r="F55" s="42">
        <f>F53</f>
        <v>17.8</v>
      </c>
      <c r="G55" s="42">
        <f>G53</f>
        <v>39</v>
      </c>
      <c r="H55" s="115">
        <f t="shared" si="36"/>
        <v>0</v>
      </c>
      <c r="I55" s="76">
        <v>10</v>
      </c>
      <c r="J55" s="42">
        <f>J53</f>
        <v>17.8</v>
      </c>
      <c r="K55" s="42">
        <f>K53</f>
        <v>39</v>
      </c>
      <c r="L55" s="115">
        <f t="shared" si="37"/>
        <v>178</v>
      </c>
      <c r="M55" s="76">
        <v>15</v>
      </c>
      <c r="N55" s="42">
        <f>N53</f>
        <v>18.8</v>
      </c>
      <c r="O55" s="42">
        <f>O53</f>
        <v>45</v>
      </c>
      <c r="P55" s="42">
        <f t="shared" si="38"/>
        <v>282</v>
      </c>
      <c r="Q55" s="76">
        <v>15</v>
      </c>
      <c r="R55" s="42">
        <f>R53</f>
        <v>19.8</v>
      </c>
      <c r="S55" s="42">
        <f>S53</f>
        <v>45</v>
      </c>
      <c r="T55" s="115">
        <f t="shared" si="39"/>
        <v>297</v>
      </c>
      <c r="U55" s="76"/>
      <c r="V55" s="42">
        <f>V53</f>
        <v>20.9</v>
      </c>
      <c r="W55" s="42">
        <f>W53</f>
        <v>45</v>
      </c>
      <c r="X55" s="115">
        <f t="shared" si="40"/>
        <v>0</v>
      </c>
      <c r="Y55" s="16"/>
      <c r="Z55" s="39"/>
      <c r="AA55" s="39"/>
      <c r="AB55" s="42">
        <f t="shared" si="41"/>
        <v>0</v>
      </c>
      <c r="AC55" s="16"/>
      <c r="AD55" s="39"/>
      <c r="AE55" s="39"/>
      <c r="AF55" s="42">
        <f t="shared" si="42"/>
        <v>0</v>
      </c>
      <c r="AG55" s="17">
        <f t="shared" si="43"/>
        <v>40</v>
      </c>
      <c r="AH55" s="18">
        <f t="shared" si="44"/>
        <v>757</v>
      </c>
      <c r="AI55" s="36"/>
      <c r="AJ55" s="36"/>
    </row>
    <row r="56" spans="2:39" ht="42.5" customHeight="1" thickBot="1" x14ac:dyDescent="0.25">
      <c r="B56" s="169"/>
      <c r="C56" s="14" t="s">
        <v>25</v>
      </c>
      <c r="D56" s="51" t="s">
        <v>56</v>
      </c>
      <c r="E56" s="78">
        <v>3</v>
      </c>
      <c r="F56" s="72">
        <f>F55</f>
        <v>17.8</v>
      </c>
      <c r="G56" s="72">
        <f>G55</f>
        <v>39</v>
      </c>
      <c r="H56" s="116">
        <f t="shared" si="36"/>
        <v>53.400000000000006</v>
      </c>
      <c r="I56" s="78">
        <v>8</v>
      </c>
      <c r="J56" s="72">
        <f>J55</f>
        <v>17.8</v>
      </c>
      <c r="K56" s="72">
        <f>K55</f>
        <v>39</v>
      </c>
      <c r="L56" s="116">
        <f t="shared" si="37"/>
        <v>142.4</v>
      </c>
      <c r="M56" s="78">
        <v>8</v>
      </c>
      <c r="N56" s="72">
        <f>N55</f>
        <v>18.8</v>
      </c>
      <c r="O56" s="72">
        <f>O55</f>
        <v>45</v>
      </c>
      <c r="P56" s="52">
        <f t="shared" si="38"/>
        <v>150.4</v>
      </c>
      <c r="Q56" s="78">
        <v>8</v>
      </c>
      <c r="R56" s="72">
        <f>R55</f>
        <v>19.8</v>
      </c>
      <c r="S56" s="72">
        <f>S55</f>
        <v>45</v>
      </c>
      <c r="T56" s="116">
        <f t="shared" si="39"/>
        <v>158.4</v>
      </c>
      <c r="U56" s="78"/>
      <c r="V56" s="72">
        <f>V55</f>
        <v>20.9</v>
      </c>
      <c r="W56" s="72">
        <f>W55</f>
        <v>45</v>
      </c>
      <c r="X56" s="116">
        <f t="shared" si="40"/>
        <v>0</v>
      </c>
      <c r="Y56" s="53"/>
      <c r="Z56" s="54"/>
      <c r="AA56" s="54"/>
      <c r="AB56" s="52">
        <f t="shared" si="41"/>
        <v>0</v>
      </c>
      <c r="AC56" s="53"/>
      <c r="AD56" s="54"/>
      <c r="AE56" s="54"/>
      <c r="AF56" s="52">
        <f t="shared" si="42"/>
        <v>0</v>
      </c>
      <c r="AG56" s="55">
        <f t="shared" si="43"/>
        <v>27</v>
      </c>
      <c r="AH56" s="56">
        <f t="shared" si="44"/>
        <v>504.6</v>
      </c>
      <c r="AI56" s="36"/>
      <c r="AJ56" s="36"/>
      <c r="AK56" s="36"/>
      <c r="AL56" s="37"/>
      <c r="AM56" s="37"/>
    </row>
    <row r="57" spans="2:39" ht="42.5" customHeight="1" x14ac:dyDescent="0.2">
      <c r="B57" s="170" t="s">
        <v>33</v>
      </c>
      <c r="C57" s="66" t="s">
        <v>25</v>
      </c>
      <c r="D57" s="65" t="s">
        <v>73</v>
      </c>
      <c r="E57" s="77"/>
      <c r="F57" s="67">
        <v>19.600000000000001</v>
      </c>
      <c r="G57" s="67">
        <v>45</v>
      </c>
      <c r="H57" s="117">
        <f t="shared" si="36"/>
        <v>0</v>
      </c>
      <c r="I57" s="77">
        <v>8</v>
      </c>
      <c r="J57" s="67">
        <v>19.600000000000001</v>
      </c>
      <c r="K57" s="67">
        <v>45</v>
      </c>
      <c r="L57" s="117">
        <f t="shared" si="37"/>
        <v>156.80000000000001</v>
      </c>
      <c r="M57" s="77">
        <v>8</v>
      </c>
      <c r="N57" s="67">
        <v>20.6</v>
      </c>
      <c r="O57" s="67">
        <v>49</v>
      </c>
      <c r="P57" s="43">
        <f t="shared" si="38"/>
        <v>164.8</v>
      </c>
      <c r="Q57" s="77">
        <v>8</v>
      </c>
      <c r="R57" s="67">
        <v>20.6</v>
      </c>
      <c r="S57" s="67">
        <v>49</v>
      </c>
      <c r="T57" s="117">
        <f t="shared" si="39"/>
        <v>164.8</v>
      </c>
      <c r="U57" s="77">
        <v>12</v>
      </c>
      <c r="V57" s="67">
        <v>21.6</v>
      </c>
      <c r="W57" s="67">
        <v>49</v>
      </c>
      <c r="X57" s="117">
        <f t="shared" si="40"/>
        <v>259.20000000000005</v>
      </c>
      <c r="Y57" s="68"/>
      <c r="Z57" s="69"/>
      <c r="AA57" s="69"/>
      <c r="AB57" s="43">
        <f t="shared" si="41"/>
        <v>0</v>
      </c>
      <c r="AC57" s="68"/>
      <c r="AD57" s="69"/>
      <c r="AE57" s="69"/>
      <c r="AF57" s="43">
        <f t="shared" si="42"/>
        <v>0</v>
      </c>
      <c r="AG57" s="92">
        <f t="shared" si="43"/>
        <v>36</v>
      </c>
      <c r="AH57" s="70">
        <f t="shared" si="44"/>
        <v>745.60000000000014</v>
      </c>
      <c r="AI57" s="36"/>
      <c r="AJ57" s="36"/>
    </row>
    <row r="58" spans="2:39" ht="42.5" customHeight="1" thickBot="1" x14ac:dyDescent="0.25">
      <c r="B58" s="169"/>
      <c r="C58" s="59" t="s">
        <v>25</v>
      </c>
      <c r="D58" s="49" t="s">
        <v>74</v>
      </c>
      <c r="E58" s="78"/>
      <c r="F58" s="72">
        <f>F57</f>
        <v>19.600000000000001</v>
      </c>
      <c r="G58" s="72">
        <f>G57</f>
        <v>45</v>
      </c>
      <c r="H58" s="116">
        <f t="shared" si="36"/>
        <v>0</v>
      </c>
      <c r="I58" s="78">
        <v>4</v>
      </c>
      <c r="J58" s="72">
        <f>J57</f>
        <v>19.600000000000001</v>
      </c>
      <c r="K58" s="72">
        <f>K57</f>
        <v>45</v>
      </c>
      <c r="L58" s="116">
        <f t="shared" si="37"/>
        <v>78.400000000000006</v>
      </c>
      <c r="M58" s="78">
        <v>4</v>
      </c>
      <c r="N58" s="72">
        <f>N57</f>
        <v>20.6</v>
      </c>
      <c r="O58" s="72">
        <f>O57</f>
        <v>49</v>
      </c>
      <c r="P58" s="52">
        <f t="shared" si="38"/>
        <v>82.4</v>
      </c>
      <c r="Q58" s="78">
        <v>4</v>
      </c>
      <c r="R58" s="72">
        <f>R57</f>
        <v>20.6</v>
      </c>
      <c r="S58" s="72">
        <f>S57</f>
        <v>49</v>
      </c>
      <c r="T58" s="116">
        <f t="shared" si="39"/>
        <v>82.4</v>
      </c>
      <c r="U58" s="78">
        <v>8</v>
      </c>
      <c r="V58" s="72">
        <f>V57</f>
        <v>21.6</v>
      </c>
      <c r="W58" s="72">
        <f>W57</f>
        <v>49</v>
      </c>
      <c r="X58" s="116">
        <f t="shared" si="40"/>
        <v>172.8</v>
      </c>
      <c r="Y58" s="60"/>
      <c r="Z58" s="61"/>
      <c r="AA58" s="61"/>
      <c r="AB58" s="52">
        <f t="shared" si="41"/>
        <v>0</v>
      </c>
      <c r="AC58" s="60"/>
      <c r="AD58" s="61"/>
      <c r="AE58" s="61"/>
      <c r="AF58" s="52">
        <f t="shared" si="42"/>
        <v>0</v>
      </c>
      <c r="AG58" s="55">
        <f t="shared" si="43"/>
        <v>20</v>
      </c>
      <c r="AH58" s="56">
        <f t="shared" si="44"/>
        <v>416</v>
      </c>
      <c r="AI58" s="36"/>
      <c r="AJ58" s="36"/>
    </row>
    <row r="59" spans="2:39" ht="42.5" customHeight="1" x14ac:dyDescent="0.2">
      <c r="B59" s="168" t="s">
        <v>59</v>
      </c>
      <c r="C59" s="57" t="s">
        <v>80</v>
      </c>
      <c r="D59" s="44" t="s">
        <v>50</v>
      </c>
      <c r="E59" s="102"/>
      <c r="F59" s="94">
        <v>82</v>
      </c>
      <c r="G59" s="94">
        <v>179</v>
      </c>
      <c r="H59" s="137">
        <f t="shared" si="36"/>
        <v>0</v>
      </c>
      <c r="I59" s="102"/>
      <c r="J59" s="94">
        <v>82</v>
      </c>
      <c r="K59" s="94">
        <v>179</v>
      </c>
      <c r="L59" s="137">
        <f t="shared" si="37"/>
        <v>0</v>
      </c>
      <c r="M59" s="102"/>
      <c r="N59" s="94">
        <v>82</v>
      </c>
      <c r="O59" s="94">
        <v>179</v>
      </c>
      <c r="P59" s="94">
        <f t="shared" si="38"/>
        <v>0</v>
      </c>
      <c r="Q59" s="102"/>
      <c r="R59" s="94">
        <v>82</v>
      </c>
      <c r="S59" s="94">
        <v>179</v>
      </c>
      <c r="T59" s="137">
        <f t="shared" si="39"/>
        <v>0</v>
      </c>
      <c r="U59" s="102"/>
      <c r="V59" s="94">
        <v>82</v>
      </c>
      <c r="W59" s="94">
        <v>179</v>
      </c>
      <c r="X59" s="137">
        <f t="shared" si="40"/>
        <v>0</v>
      </c>
      <c r="Y59" s="46"/>
      <c r="Z59" s="58"/>
      <c r="AA59" s="58"/>
      <c r="AB59" s="94">
        <f t="shared" si="41"/>
        <v>0</v>
      </c>
      <c r="AC59" s="46"/>
      <c r="AD59" s="58"/>
      <c r="AE59" s="58"/>
      <c r="AF59" s="94">
        <f t="shared" si="42"/>
        <v>0</v>
      </c>
      <c r="AG59" s="92">
        <f t="shared" si="43"/>
        <v>0</v>
      </c>
      <c r="AH59" s="70">
        <f t="shared" si="44"/>
        <v>0</v>
      </c>
    </row>
    <row r="60" spans="2:39" ht="42.5" customHeight="1" x14ac:dyDescent="0.2">
      <c r="B60" s="168"/>
      <c r="C60" s="14" t="s">
        <v>80</v>
      </c>
      <c r="D60" s="15" t="s">
        <v>46</v>
      </c>
      <c r="E60" s="76"/>
      <c r="F60" s="42">
        <f>F59</f>
        <v>82</v>
      </c>
      <c r="G60" s="42">
        <f>G59</f>
        <v>179</v>
      </c>
      <c r="H60" s="115">
        <f t="shared" si="36"/>
        <v>0</v>
      </c>
      <c r="I60" s="76"/>
      <c r="J60" s="42">
        <f>J59</f>
        <v>82</v>
      </c>
      <c r="K60" s="42">
        <f>K59</f>
        <v>179</v>
      </c>
      <c r="L60" s="115">
        <f t="shared" si="37"/>
        <v>0</v>
      </c>
      <c r="M60" s="76"/>
      <c r="N60" s="42">
        <f>N59</f>
        <v>82</v>
      </c>
      <c r="O60" s="42">
        <f>O59</f>
        <v>179</v>
      </c>
      <c r="P60" s="42">
        <f t="shared" si="38"/>
        <v>0</v>
      </c>
      <c r="Q60" s="76"/>
      <c r="R60" s="42">
        <f>R59</f>
        <v>82</v>
      </c>
      <c r="S60" s="42">
        <f>S59</f>
        <v>179</v>
      </c>
      <c r="T60" s="115">
        <f t="shared" si="39"/>
        <v>0</v>
      </c>
      <c r="U60" s="76"/>
      <c r="V60" s="42">
        <f>V59</f>
        <v>82</v>
      </c>
      <c r="W60" s="42">
        <f>W59</f>
        <v>179</v>
      </c>
      <c r="X60" s="115">
        <f t="shared" si="40"/>
        <v>0</v>
      </c>
      <c r="Y60" s="16"/>
      <c r="Z60" s="39"/>
      <c r="AA60" s="39"/>
      <c r="AB60" s="42">
        <f t="shared" si="41"/>
        <v>0</v>
      </c>
      <c r="AC60" s="16"/>
      <c r="AD60" s="39"/>
      <c r="AE60" s="39"/>
      <c r="AF60" s="42">
        <f t="shared" si="42"/>
        <v>0</v>
      </c>
      <c r="AG60" s="22">
        <f t="shared" si="43"/>
        <v>0</v>
      </c>
      <c r="AH60" s="23">
        <f t="shared" si="44"/>
        <v>0</v>
      </c>
    </row>
    <row r="61" spans="2:39" ht="42.5" customHeight="1" thickBot="1" x14ac:dyDescent="0.25">
      <c r="B61" s="169"/>
      <c r="C61" s="59" t="s">
        <v>80</v>
      </c>
      <c r="D61" s="49" t="s">
        <v>24</v>
      </c>
      <c r="E61" s="78"/>
      <c r="F61" s="72">
        <f>F60</f>
        <v>82</v>
      </c>
      <c r="G61" s="72">
        <f>G60</f>
        <v>179</v>
      </c>
      <c r="H61" s="116">
        <f t="shared" si="36"/>
        <v>0</v>
      </c>
      <c r="I61" s="78"/>
      <c r="J61" s="72">
        <f>J60</f>
        <v>82</v>
      </c>
      <c r="K61" s="72">
        <f>K60</f>
        <v>179</v>
      </c>
      <c r="L61" s="116">
        <f t="shared" si="37"/>
        <v>0</v>
      </c>
      <c r="M61" s="78"/>
      <c r="N61" s="72">
        <f>N60</f>
        <v>82</v>
      </c>
      <c r="O61" s="72">
        <f>O60</f>
        <v>179</v>
      </c>
      <c r="P61" s="52">
        <f t="shared" si="38"/>
        <v>0</v>
      </c>
      <c r="Q61" s="78"/>
      <c r="R61" s="72">
        <f>R60</f>
        <v>82</v>
      </c>
      <c r="S61" s="72">
        <f>S60</f>
        <v>179</v>
      </c>
      <c r="T61" s="116">
        <f t="shared" si="39"/>
        <v>0</v>
      </c>
      <c r="U61" s="78"/>
      <c r="V61" s="72">
        <f>V60</f>
        <v>82</v>
      </c>
      <c r="W61" s="72">
        <f>W60</f>
        <v>179</v>
      </c>
      <c r="X61" s="116">
        <f t="shared" si="40"/>
        <v>0</v>
      </c>
      <c r="Y61" s="60"/>
      <c r="Z61" s="61"/>
      <c r="AA61" s="61"/>
      <c r="AB61" s="52">
        <f t="shared" si="41"/>
        <v>0</v>
      </c>
      <c r="AC61" s="60"/>
      <c r="AD61" s="61"/>
      <c r="AE61" s="61"/>
      <c r="AF61" s="52">
        <f t="shared" si="42"/>
        <v>0</v>
      </c>
      <c r="AG61" s="62">
        <f t="shared" si="43"/>
        <v>0</v>
      </c>
      <c r="AH61" s="63">
        <f t="shared" si="44"/>
        <v>0</v>
      </c>
    </row>
    <row r="62" spans="2:39" ht="42.5" customHeight="1" x14ac:dyDescent="0.2">
      <c r="B62" s="170" t="s">
        <v>58</v>
      </c>
      <c r="C62" s="66" t="s">
        <v>80</v>
      </c>
      <c r="D62" s="44" t="s">
        <v>50</v>
      </c>
      <c r="E62" s="77"/>
      <c r="F62" s="67">
        <v>85.5</v>
      </c>
      <c r="G62" s="67">
        <v>185</v>
      </c>
      <c r="H62" s="117">
        <f t="shared" si="36"/>
        <v>0</v>
      </c>
      <c r="I62" s="77"/>
      <c r="J62" s="67">
        <v>85.5</v>
      </c>
      <c r="K62" s="67">
        <v>185</v>
      </c>
      <c r="L62" s="117">
        <f t="shared" si="37"/>
        <v>0</v>
      </c>
      <c r="M62" s="77"/>
      <c r="N62" s="67">
        <v>85.5</v>
      </c>
      <c r="O62" s="67">
        <v>185</v>
      </c>
      <c r="P62" s="43">
        <f t="shared" si="38"/>
        <v>0</v>
      </c>
      <c r="Q62" s="77"/>
      <c r="R62" s="67">
        <v>85</v>
      </c>
      <c r="S62" s="67">
        <v>185</v>
      </c>
      <c r="T62" s="117">
        <f t="shared" si="39"/>
        <v>0</v>
      </c>
      <c r="U62" s="77"/>
      <c r="V62" s="67">
        <v>85</v>
      </c>
      <c r="W62" s="67">
        <v>185</v>
      </c>
      <c r="X62" s="117">
        <f t="shared" si="40"/>
        <v>0</v>
      </c>
      <c r="Y62" s="68"/>
      <c r="Z62" s="69"/>
      <c r="AA62" s="69"/>
      <c r="AB62" s="43">
        <f t="shared" si="41"/>
        <v>0</v>
      </c>
      <c r="AC62" s="68"/>
      <c r="AD62" s="69"/>
      <c r="AE62" s="69"/>
      <c r="AF62" s="43">
        <f t="shared" si="42"/>
        <v>0</v>
      </c>
      <c r="AG62" s="92">
        <f t="shared" si="43"/>
        <v>0</v>
      </c>
      <c r="AH62" s="70">
        <f t="shared" si="44"/>
        <v>0</v>
      </c>
    </row>
    <row r="63" spans="2:39" ht="42.5" customHeight="1" x14ac:dyDescent="0.2">
      <c r="B63" s="168"/>
      <c r="C63" s="14" t="s">
        <v>80</v>
      </c>
      <c r="D63" s="15" t="s">
        <v>46</v>
      </c>
      <c r="E63" s="76"/>
      <c r="F63" s="42">
        <f>F62</f>
        <v>85.5</v>
      </c>
      <c r="G63" s="42">
        <f>G62</f>
        <v>185</v>
      </c>
      <c r="H63" s="115">
        <f t="shared" si="36"/>
        <v>0</v>
      </c>
      <c r="I63" s="76"/>
      <c r="J63" s="42">
        <f>J62</f>
        <v>85.5</v>
      </c>
      <c r="K63" s="42">
        <f>K62</f>
        <v>185</v>
      </c>
      <c r="L63" s="115">
        <f t="shared" si="37"/>
        <v>0</v>
      </c>
      <c r="M63" s="76"/>
      <c r="N63" s="42">
        <f>N62</f>
        <v>85.5</v>
      </c>
      <c r="O63" s="42">
        <f>O62</f>
        <v>185</v>
      </c>
      <c r="P63" s="42">
        <f t="shared" si="38"/>
        <v>0</v>
      </c>
      <c r="Q63" s="76"/>
      <c r="R63" s="42">
        <f>R62</f>
        <v>85</v>
      </c>
      <c r="S63" s="42">
        <f>S62</f>
        <v>185</v>
      </c>
      <c r="T63" s="115">
        <f t="shared" si="39"/>
        <v>0</v>
      </c>
      <c r="U63" s="76"/>
      <c r="V63" s="42">
        <f>V62</f>
        <v>85</v>
      </c>
      <c r="W63" s="42">
        <f>W62</f>
        <v>185</v>
      </c>
      <c r="X63" s="115">
        <f t="shared" si="40"/>
        <v>0</v>
      </c>
      <c r="Y63" s="16"/>
      <c r="Z63" s="39"/>
      <c r="AA63" s="39"/>
      <c r="AB63" s="42">
        <f t="shared" si="41"/>
        <v>0</v>
      </c>
      <c r="AC63" s="16"/>
      <c r="AD63" s="39"/>
      <c r="AE63" s="39"/>
      <c r="AF63" s="42">
        <f t="shared" si="42"/>
        <v>0</v>
      </c>
      <c r="AG63" s="17">
        <f t="shared" si="43"/>
        <v>0</v>
      </c>
      <c r="AH63" s="18">
        <f t="shared" si="44"/>
        <v>0</v>
      </c>
    </row>
    <row r="64" spans="2:39" ht="42.5" customHeight="1" thickBot="1" x14ac:dyDescent="0.25">
      <c r="B64" s="169"/>
      <c r="C64" s="59" t="s">
        <v>80</v>
      </c>
      <c r="D64" s="49" t="s">
        <v>24</v>
      </c>
      <c r="E64" s="78"/>
      <c r="F64" s="72">
        <f>F62</f>
        <v>85.5</v>
      </c>
      <c r="G64" s="72">
        <f>G62</f>
        <v>185</v>
      </c>
      <c r="H64" s="118">
        <f t="shared" si="36"/>
        <v>0</v>
      </c>
      <c r="I64" s="78"/>
      <c r="J64" s="72">
        <f>J62</f>
        <v>85.5</v>
      </c>
      <c r="K64" s="72">
        <f>K62</f>
        <v>185</v>
      </c>
      <c r="L64" s="118">
        <f t="shared" si="37"/>
        <v>0</v>
      </c>
      <c r="M64" s="78"/>
      <c r="N64" s="72">
        <f>N62</f>
        <v>85.5</v>
      </c>
      <c r="O64" s="72">
        <f>O62</f>
        <v>185</v>
      </c>
      <c r="P64" s="72">
        <f t="shared" si="38"/>
        <v>0</v>
      </c>
      <c r="Q64" s="78"/>
      <c r="R64" s="72">
        <f>R62</f>
        <v>85</v>
      </c>
      <c r="S64" s="72">
        <f>S62</f>
        <v>185</v>
      </c>
      <c r="T64" s="118">
        <f t="shared" si="39"/>
        <v>0</v>
      </c>
      <c r="U64" s="78"/>
      <c r="V64" s="72">
        <f>V62</f>
        <v>85</v>
      </c>
      <c r="W64" s="72">
        <f>W62</f>
        <v>185</v>
      </c>
      <c r="X64" s="118">
        <f t="shared" si="40"/>
        <v>0</v>
      </c>
      <c r="Y64" s="60"/>
      <c r="Z64" s="61"/>
      <c r="AA64" s="61"/>
      <c r="AB64" s="72">
        <f t="shared" si="41"/>
        <v>0</v>
      </c>
      <c r="AC64" s="60"/>
      <c r="AD64" s="61"/>
      <c r="AE64" s="61"/>
      <c r="AF64" s="72">
        <f t="shared" si="42"/>
        <v>0</v>
      </c>
      <c r="AG64" s="62">
        <f t="shared" si="43"/>
        <v>0</v>
      </c>
      <c r="AH64" s="63">
        <f t="shared" si="44"/>
        <v>0</v>
      </c>
    </row>
    <row r="65" spans="2:36" ht="42.5" customHeight="1" x14ac:dyDescent="0.2">
      <c r="B65" s="168" t="s">
        <v>48</v>
      </c>
      <c r="C65" s="57" t="s">
        <v>80</v>
      </c>
      <c r="D65" s="44" t="s">
        <v>50</v>
      </c>
      <c r="E65" s="102"/>
      <c r="F65" s="94">
        <v>64</v>
      </c>
      <c r="G65" s="94">
        <v>130</v>
      </c>
      <c r="H65" s="137">
        <f t="shared" si="36"/>
        <v>0</v>
      </c>
      <c r="I65" s="102"/>
      <c r="J65" s="94">
        <v>64</v>
      </c>
      <c r="K65" s="94">
        <v>130</v>
      </c>
      <c r="L65" s="137">
        <f t="shared" si="37"/>
        <v>0</v>
      </c>
      <c r="M65" s="102"/>
      <c r="N65" s="94">
        <v>64</v>
      </c>
      <c r="O65" s="94">
        <v>130</v>
      </c>
      <c r="P65" s="94">
        <f t="shared" si="38"/>
        <v>0</v>
      </c>
      <c r="Q65" s="102"/>
      <c r="R65" s="94">
        <v>64</v>
      </c>
      <c r="S65" s="94">
        <v>130</v>
      </c>
      <c r="T65" s="137">
        <f t="shared" si="39"/>
        <v>0</v>
      </c>
      <c r="U65" s="102"/>
      <c r="V65" s="94">
        <v>64</v>
      </c>
      <c r="W65" s="94">
        <v>130</v>
      </c>
      <c r="X65" s="137">
        <f t="shared" si="40"/>
        <v>0</v>
      </c>
      <c r="Y65" s="46"/>
      <c r="Z65" s="58"/>
      <c r="AA65" s="58"/>
      <c r="AB65" s="94">
        <f t="shared" si="41"/>
        <v>0</v>
      </c>
      <c r="AC65" s="46"/>
      <c r="AD65" s="58"/>
      <c r="AE65" s="58"/>
      <c r="AF65" s="94">
        <f t="shared" si="42"/>
        <v>0</v>
      </c>
      <c r="AG65" s="92">
        <f t="shared" si="43"/>
        <v>0</v>
      </c>
      <c r="AH65" s="23">
        <f t="shared" si="44"/>
        <v>0</v>
      </c>
    </row>
    <row r="66" spans="2:36" ht="42.5" customHeight="1" x14ac:dyDescent="0.2">
      <c r="B66" s="168"/>
      <c r="C66" s="30" t="s">
        <v>80</v>
      </c>
      <c r="D66" s="15" t="s">
        <v>46</v>
      </c>
      <c r="E66" s="76"/>
      <c r="F66" s="42">
        <f t="shared" ref="F66:G67" si="45">F65</f>
        <v>64</v>
      </c>
      <c r="G66" s="42">
        <f t="shared" si="45"/>
        <v>130</v>
      </c>
      <c r="H66" s="115">
        <f t="shared" si="36"/>
        <v>0</v>
      </c>
      <c r="I66" s="76"/>
      <c r="J66" s="42">
        <f t="shared" ref="J66:K67" si="46">J65</f>
        <v>64</v>
      </c>
      <c r="K66" s="42">
        <f t="shared" si="46"/>
        <v>130</v>
      </c>
      <c r="L66" s="115">
        <f t="shared" si="37"/>
        <v>0</v>
      </c>
      <c r="M66" s="76"/>
      <c r="N66" s="42">
        <f t="shared" ref="N66:O67" si="47">N65</f>
        <v>64</v>
      </c>
      <c r="O66" s="42">
        <f t="shared" si="47"/>
        <v>130</v>
      </c>
      <c r="P66" s="42">
        <f t="shared" si="38"/>
        <v>0</v>
      </c>
      <c r="Q66" s="76"/>
      <c r="R66" s="42">
        <f t="shared" ref="R66:S67" si="48">R65</f>
        <v>64</v>
      </c>
      <c r="S66" s="42">
        <f t="shared" si="48"/>
        <v>130</v>
      </c>
      <c r="T66" s="115">
        <f t="shared" si="39"/>
        <v>0</v>
      </c>
      <c r="U66" s="76"/>
      <c r="V66" s="42">
        <f t="shared" ref="V66:W67" si="49">V65</f>
        <v>64</v>
      </c>
      <c r="W66" s="42">
        <f t="shared" si="49"/>
        <v>130</v>
      </c>
      <c r="X66" s="115">
        <f t="shared" si="40"/>
        <v>0</v>
      </c>
      <c r="Y66" s="16"/>
      <c r="Z66" s="39"/>
      <c r="AA66" s="39"/>
      <c r="AB66" s="42">
        <f t="shared" si="41"/>
        <v>0</v>
      </c>
      <c r="AC66" s="16"/>
      <c r="AD66" s="39"/>
      <c r="AE66" s="39"/>
      <c r="AF66" s="42">
        <f t="shared" si="42"/>
        <v>0</v>
      </c>
      <c r="AG66" s="22">
        <f t="shared" si="43"/>
        <v>0</v>
      </c>
      <c r="AH66" s="18">
        <f t="shared" si="44"/>
        <v>0</v>
      </c>
    </row>
    <row r="67" spans="2:36" ht="42.5" customHeight="1" thickBot="1" x14ac:dyDescent="0.25">
      <c r="B67" s="169"/>
      <c r="C67" s="50" t="s">
        <v>80</v>
      </c>
      <c r="D67" s="49" t="s">
        <v>24</v>
      </c>
      <c r="E67" s="78"/>
      <c r="F67" s="72">
        <f t="shared" si="45"/>
        <v>64</v>
      </c>
      <c r="G67" s="72">
        <f t="shared" si="45"/>
        <v>130</v>
      </c>
      <c r="H67" s="116">
        <f t="shared" si="36"/>
        <v>0</v>
      </c>
      <c r="I67" s="78"/>
      <c r="J67" s="72">
        <f t="shared" si="46"/>
        <v>64</v>
      </c>
      <c r="K67" s="72">
        <f t="shared" si="46"/>
        <v>130</v>
      </c>
      <c r="L67" s="116">
        <f t="shared" si="37"/>
        <v>0</v>
      </c>
      <c r="M67" s="78"/>
      <c r="N67" s="72">
        <f t="shared" si="47"/>
        <v>64</v>
      </c>
      <c r="O67" s="72">
        <f t="shared" si="47"/>
        <v>130</v>
      </c>
      <c r="P67" s="52">
        <f t="shared" si="38"/>
        <v>0</v>
      </c>
      <c r="Q67" s="78"/>
      <c r="R67" s="72">
        <f t="shared" si="48"/>
        <v>64</v>
      </c>
      <c r="S67" s="72">
        <f t="shared" si="48"/>
        <v>130</v>
      </c>
      <c r="T67" s="116">
        <f t="shared" si="39"/>
        <v>0</v>
      </c>
      <c r="U67" s="78"/>
      <c r="V67" s="72">
        <f t="shared" si="49"/>
        <v>64</v>
      </c>
      <c r="W67" s="72">
        <f t="shared" si="49"/>
        <v>130</v>
      </c>
      <c r="X67" s="116">
        <f t="shared" si="40"/>
        <v>0</v>
      </c>
      <c r="Y67" s="53"/>
      <c r="Z67" s="54"/>
      <c r="AA67" s="54"/>
      <c r="AB67" s="52">
        <f t="shared" si="41"/>
        <v>0</v>
      </c>
      <c r="AC67" s="53"/>
      <c r="AD67" s="54"/>
      <c r="AE67" s="54"/>
      <c r="AF67" s="52">
        <f t="shared" si="42"/>
        <v>0</v>
      </c>
      <c r="AG67" s="55">
        <f t="shared" si="43"/>
        <v>0</v>
      </c>
      <c r="AH67" s="56">
        <f t="shared" si="44"/>
        <v>0</v>
      </c>
    </row>
    <row r="68" spans="2:36" ht="42.5" customHeight="1" x14ac:dyDescent="0.2">
      <c r="B68" s="170" t="s">
        <v>57</v>
      </c>
      <c r="C68" s="19" t="s">
        <v>25</v>
      </c>
      <c r="D68" s="65" t="s">
        <v>69</v>
      </c>
      <c r="E68" s="77"/>
      <c r="F68" s="67">
        <v>75</v>
      </c>
      <c r="G68" s="67">
        <v>179</v>
      </c>
      <c r="H68" s="153">
        <f t="shared" si="36"/>
        <v>0</v>
      </c>
      <c r="I68" s="77">
        <v>3</v>
      </c>
      <c r="J68" s="67">
        <v>75.5</v>
      </c>
      <c r="K68" s="67">
        <v>179</v>
      </c>
      <c r="L68" s="153">
        <f t="shared" si="37"/>
        <v>226.5</v>
      </c>
      <c r="M68" s="77">
        <v>4</v>
      </c>
      <c r="N68" s="67">
        <v>75.5</v>
      </c>
      <c r="O68" s="67">
        <v>179</v>
      </c>
      <c r="P68" s="67">
        <f t="shared" si="38"/>
        <v>302</v>
      </c>
      <c r="Q68" s="77">
        <v>4</v>
      </c>
      <c r="R68" s="67">
        <v>75.5</v>
      </c>
      <c r="S68" s="67">
        <v>179</v>
      </c>
      <c r="T68" s="153">
        <f t="shared" si="39"/>
        <v>302</v>
      </c>
      <c r="U68" s="77">
        <v>2</v>
      </c>
      <c r="V68" s="67">
        <v>75.5</v>
      </c>
      <c r="W68" s="67">
        <v>179</v>
      </c>
      <c r="X68" s="153">
        <f t="shared" si="40"/>
        <v>151</v>
      </c>
      <c r="Y68" s="68"/>
      <c r="Z68" s="69"/>
      <c r="AA68" s="69"/>
      <c r="AB68" s="67">
        <f t="shared" si="41"/>
        <v>0</v>
      </c>
      <c r="AC68" s="68"/>
      <c r="AD68" s="69"/>
      <c r="AE68" s="69"/>
      <c r="AF68" s="67">
        <f t="shared" si="42"/>
        <v>0</v>
      </c>
      <c r="AG68" s="92">
        <f t="shared" si="43"/>
        <v>13</v>
      </c>
      <c r="AH68" s="70">
        <f t="shared" si="44"/>
        <v>981.5</v>
      </c>
    </row>
    <row r="69" spans="2:36" ht="42.5" customHeight="1" thickBot="1" x14ac:dyDescent="0.25">
      <c r="B69" s="168"/>
      <c r="C69" s="50" t="s">
        <v>25</v>
      </c>
      <c r="D69" s="49" t="s">
        <v>76</v>
      </c>
      <c r="E69" s="78"/>
      <c r="F69" s="72">
        <f>F68</f>
        <v>75</v>
      </c>
      <c r="G69" s="72">
        <f>G68</f>
        <v>179</v>
      </c>
      <c r="H69" s="118">
        <f t="shared" si="36"/>
        <v>0</v>
      </c>
      <c r="I69" s="78">
        <v>3</v>
      </c>
      <c r="J69" s="72">
        <f>J68</f>
        <v>75.5</v>
      </c>
      <c r="K69" s="72">
        <f>K68</f>
        <v>179</v>
      </c>
      <c r="L69" s="118">
        <f t="shared" si="37"/>
        <v>226.5</v>
      </c>
      <c r="M69" s="78">
        <v>4</v>
      </c>
      <c r="N69" s="72">
        <f>N68</f>
        <v>75.5</v>
      </c>
      <c r="O69" s="72">
        <f>O68</f>
        <v>179</v>
      </c>
      <c r="P69" s="72">
        <f t="shared" si="38"/>
        <v>302</v>
      </c>
      <c r="Q69" s="78">
        <v>4</v>
      </c>
      <c r="R69" s="72">
        <f>R68</f>
        <v>75.5</v>
      </c>
      <c r="S69" s="72">
        <f>S68</f>
        <v>179</v>
      </c>
      <c r="T69" s="118">
        <f t="shared" si="39"/>
        <v>302</v>
      </c>
      <c r="U69" s="78">
        <v>1</v>
      </c>
      <c r="V69" s="72">
        <f>V68</f>
        <v>75.5</v>
      </c>
      <c r="W69" s="72">
        <f>W68</f>
        <v>179</v>
      </c>
      <c r="X69" s="118">
        <f t="shared" si="40"/>
        <v>75.5</v>
      </c>
      <c r="Y69" s="60"/>
      <c r="Z69" s="61"/>
      <c r="AA69" s="61"/>
      <c r="AB69" s="72">
        <f t="shared" si="41"/>
        <v>0</v>
      </c>
      <c r="AC69" s="60"/>
      <c r="AD69" s="61"/>
      <c r="AE69" s="61"/>
      <c r="AF69" s="72">
        <f t="shared" si="42"/>
        <v>0</v>
      </c>
      <c r="AG69" s="62">
        <f t="shared" si="43"/>
        <v>12</v>
      </c>
      <c r="AH69" s="63">
        <f t="shared" si="44"/>
        <v>906</v>
      </c>
    </row>
    <row r="70" spans="2:36" ht="42.5" customHeight="1" x14ac:dyDescent="0.2">
      <c r="B70" s="170" t="s">
        <v>47</v>
      </c>
      <c r="C70" s="66" t="s">
        <v>25</v>
      </c>
      <c r="D70" s="65" t="s">
        <v>76</v>
      </c>
      <c r="E70" s="77"/>
      <c r="F70" s="67">
        <v>95</v>
      </c>
      <c r="G70" s="67">
        <v>230</v>
      </c>
      <c r="H70" s="117">
        <f t="shared" si="36"/>
        <v>0</v>
      </c>
      <c r="I70" s="77"/>
      <c r="J70" s="67">
        <v>95</v>
      </c>
      <c r="K70" s="67">
        <v>230</v>
      </c>
      <c r="L70" s="117">
        <f t="shared" si="37"/>
        <v>0</v>
      </c>
      <c r="M70" s="77"/>
      <c r="N70" s="67">
        <v>95</v>
      </c>
      <c r="O70" s="67">
        <v>230</v>
      </c>
      <c r="P70" s="43">
        <f t="shared" si="38"/>
        <v>0</v>
      </c>
      <c r="Q70" s="77"/>
      <c r="R70" s="67">
        <v>95</v>
      </c>
      <c r="S70" s="67">
        <v>230</v>
      </c>
      <c r="T70" s="117">
        <f t="shared" si="39"/>
        <v>0</v>
      </c>
      <c r="U70" s="77"/>
      <c r="V70" s="67">
        <v>95</v>
      </c>
      <c r="W70" s="67">
        <v>230</v>
      </c>
      <c r="X70" s="117">
        <f t="shared" si="40"/>
        <v>0</v>
      </c>
      <c r="Y70" s="68"/>
      <c r="Z70" s="69"/>
      <c r="AA70" s="69"/>
      <c r="AB70" s="43">
        <f t="shared" si="41"/>
        <v>0</v>
      </c>
      <c r="AC70" s="68"/>
      <c r="AD70" s="69"/>
      <c r="AE70" s="69"/>
      <c r="AF70" s="43">
        <f t="shared" si="42"/>
        <v>0</v>
      </c>
      <c r="AG70" s="92">
        <f t="shared" si="43"/>
        <v>0</v>
      </c>
      <c r="AH70" s="70">
        <f t="shared" si="44"/>
        <v>0</v>
      </c>
    </row>
    <row r="71" spans="2:36" ht="42.5" customHeight="1" thickBot="1" x14ac:dyDescent="0.25">
      <c r="B71" s="169"/>
      <c r="C71" s="59" t="s">
        <v>25</v>
      </c>
      <c r="D71" s="49" t="s">
        <v>56</v>
      </c>
      <c r="E71" s="78"/>
      <c r="F71" s="72">
        <f t="shared" ref="F71:G71" si="50">F70</f>
        <v>95</v>
      </c>
      <c r="G71" s="72">
        <f t="shared" si="50"/>
        <v>230</v>
      </c>
      <c r="H71" s="116">
        <f t="shared" si="36"/>
        <v>0</v>
      </c>
      <c r="I71" s="78"/>
      <c r="J71" s="72">
        <f t="shared" ref="J71:K71" si="51">J70</f>
        <v>95</v>
      </c>
      <c r="K71" s="72">
        <f t="shared" si="51"/>
        <v>230</v>
      </c>
      <c r="L71" s="116">
        <f t="shared" si="37"/>
        <v>0</v>
      </c>
      <c r="M71" s="78"/>
      <c r="N71" s="72">
        <f t="shared" ref="N71:O71" si="52">N70</f>
        <v>95</v>
      </c>
      <c r="O71" s="72">
        <f t="shared" si="52"/>
        <v>230</v>
      </c>
      <c r="P71" s="52">
        <f t="shared" si="38"/>
        <v>0</v>
      </c>
      <c r="Q71" s="78"/>
      <c r="R71" s="72">
        <f t="shared" ref="R71:S71" si="53">R70</f>
        <v>95</v>
      </c>
      <c r="S71" s="72">
        <f t="shared" si="53"/>
        <v>230</v>
      </c>
      <c r="T71" s="116">
        <f t="shared" si="39"/>
        <v>0</v>
      </c>
      <c r="U71" s="78"/>
      <c r="V71" s="72">
        <f t="shared" ref="V71:W71" si="54">V70</f>
        <v>95</v>
      </c>
      <c r="W71" s="72">
        <f t="shared" si="54"/>
        <v>230</v>
      </c>
      <c r="X71" s="116">
        <f t="shared" si="40"/>
        <v>0</v>
      </c>
      <c r="Y71" s="60"/>
      <c r="Z71" s="61"/>
      <c r="AA71" s="61"/>
      <c r="AB71" s="52">
        <f t="shared" si="41"/>
        <v>0</v>
      </c>
      <c r="AC71" s="60"/>
      <c r="AD71" s="61"/>
      <c r="AE71" s="61"/>
      <c r="AF71" s="52">
        <f t="shared" si="42"/>
        <v>0</v>
      </c>
      <c r="AG71" s="55">
        <f>SUM(E71,I71,M71,Q71,U71,Y71,AC71)</f>
        <v>0</v>
      </c>
      <c r="AH71" s="56">
        <f>SUM(H71,L71,P71,T71,X71,AB71,AF71)</f>
        <v>0</v>
      </c>
    </row>
    <row r="72" spans="2:36" s="105" customFormat="1" ht="42.5" hidden="1" customHeight="1" thickBot="1" x14ac:dyDescent="0.25">
      <c r="B72" s="146"/>
      <c r="C72" s="107"/>
      <c r="D72" s="106"/>
      <c r="AG72" s="110">
        <f>SUM(AG52:AG71)</f>
        <v>175</v>
      </c>
      <c r="AH72" s="110">
        <f>SUM(AH52:AH71)</f>
        <v>4821.3</v>
      </c>
      <c r="AI72" s="109"/>
      <c r="AJ72" s="109"/>
    </row>
    <row r="73" spans="2:36" ht="42.5" customHeight="1" x14ac:dyDescent="0.2">
      <c r="B73" s="31"/>
      <c r="C73" s="83"/>
      <c r="D73" s="84"/>
      <c r="E73" s="84"/>
      <c r="F73" s="84"/>
      <c r="G73" s="84"/>
      <c r="H73" s="140"/>
      <c r="I73" s="84"/>
      <c r="J73" s="84"/>
      <c r="K73" s="84"/>
      <c r="L73" s="140"/>
      <c r="M73" s="84"/>
      <c r="N73" s="84"/>
      <c r="O73" s="84"/>
      <c r="P73" s="84"/>
      <c r="Q73" s="84"/>
      <c r="R73" s="84"/>
      <c r="S73" s="84"/>
      <c r="T73" s="140"/>
      <c r="U73" s="84"/>
      <c r="V73" s="84"/>
      <c r="W73" s="84"/>
      <c r="X73" s="140"/>
      <c r="Y73" s="84"/>
      <c r="Z73" s="84"/>
      <c r="AA73" s="84"/>
      <c r="AB73" s="84"/>
      <c r="AC73" s="84"/>
      <c r="AD73" s="84"/>
      <c r="AE73" s="84" t="s">
        <v>83</v>
      </c>
      <c r="AF73" s="84"/>
      <c r="AG73" s="92">
        <f>SUM(AG22,AG34,AG47,AG72)</f>
        <v>320</v>
      </c>
      <c r="AH73" s="23">
        <f>SUM(AH22,AH34,AH47,AH72)</f>
        <v>9740.5</v>
      </c>
    </row>
    <row r="74" spans="2:36" ht="42.5" customHeight="1" x14ac:dyDescent="0.2"/>
    <row r="75" spans="2:36" ht="42.5" customHeight="1" x14ac:dyDescent="0.2">
      <c r="B75" s="167" t="s">
        <v>87</v>
      </c>
      <c r="C75" s="14"/>
      <c r="D75" s="15"/>
      <c r="E75" s="76">
        <v>3</v>
      </c>
      <c r="F75" s="42">
        <v>10.49</v>
      </c>
      <c r="G75" s="42">
        <v>10.49</v>
      </c>
      <c r="H75" s="115">
        <f t="shared" ref="H75" si="55">E75*F75</f>
        <v>31.47</v>
      </c>
      <c r="I75" s="76">
        <v>1</v>
      </c>
      <c r="J75" s="42">
        <v>6.99</v>
      </c>
      <c r="K75" s="42">
        <v>6.99</v>
      </c>
      <c r="L75" s="115">
        <f t="shared" ref="L75" si="56">I75*J75</f>
        <v>6.99</v>
      </c>
      <c r="M75" s="76"/>
      <c r="N75" s="42">
        <v>26.99</v>
      </c>
      <c r="O75" s="42">
        <v>26.99</v>
      </c>
      <c r="P75" s="42">
        <f t="shared" ref="P75" si="57">M75*N75</f>
        <v>0</v>
      </c>
      <c r="Q75" s="76"/>
      <c r="R75" s="42"/>
      <c r="S75" s="42"/>
      <c r="T75" s="115">
        <f t="shared" ref="T75" si="58">Q75*R75</f>
        <v>0</v>
      </c>
      <c r="U75" s="76"/>
      <c r="V75" s="42"/>
      <c r="W75" s="42"/>
      <c r="X75" s="115">
        <f t="shared" ref="X75" si="59">U75*V75</f>
        <v>0</v>
      </c>
      <c r="Y75" s="16"/>
      <c r="Z75" s="39"/>
      <c r="AA75" s="39"/>
      <c r="AB75" s="42">
        <f t="shared" ref="AB75" si="60">Y75*Z75</f>
        <v>0</v>
      </c>
      <c r="AC75" s="16"/>
      <c r="AD75" s="39"/>
      <c r="AE75" s="39"/>
      <c r="AF75" s="42">
        <f t="shared" ref="AF75" si="61">AC75*AD75</f>
        <v>0</v>
      </c>
      <c r="AG75" s="17">
        <f t="shared" ref="AG75" si="62">SUM(E75,I75,M75,Q75,U75,Y75,AC75)</f>
        <v>4</v>
      </c>
      <c r="AH75" s="18">
        <f t="shared" ref="AH75" si="63">SUM(H75,L75,P75,T75,X75,AB75,AF75)</f>
        <v>38.46</v>
      </c>
    </row>
    <row r="76" spans="2:36" ht="34" customHeight="1" x14ac:dyDescent="0.2">
      <c r="AH76" s="18">
        <f>AH73+AH75</f>
        <v>9778.9599999999991</v>
      </c>
    </row>
  </sheetData>
  <sheetProtection selectLockedCells="1"/>
  <mergeCells count="61">
    <mergeCell ref="B68:B69"/>
    <mergeCell ref="B70:B71"/>
    <mergeCell ref="AC50:AE50"/>
    <mergeCell ref="B52:B56"/>
    <mergeCell ref="B57:B58"/>
    <mergeCell ref="B59:B61"/>
    <mergeCell ref="B62:B64"/>
    <mergeCell ref="B65:B67"/>
    <mergeCell ref="AC37:AE37"/>
    <mergeCell ref="B40:B41"/>
    <mergeCell ref="B42:B44"/>
    <mergeCell ref="B45:B46"/>
    <mergeCell ref="E50:G50"/>
    <mergeCell ref="I50:K50"/>
    <mergeCell ref="M50:O50"/>
    <mergeCell ref="Q50:S50"/>
    <mergeCell ref="U50:W50"/>
    <mergeCell ref="Y50:AA50"/>
    <mergeCell ref="AC25:AE25"/>
    <mergeCell ref="B27:B29"/>
    <mergeCell ref="B30:B31"/>
    <mergeCell ref="B32:B33"/>
    <mergeCell ref="E37:G37"/>
    <mergeCell ref="I37:K37"/>
    <mergeCell ref="M37:O37"/>
    <mergeCell ref="Q37:S37"/>
    <mergeCell ref="U37:W37"/>
    <mergeCell ref="Y37:AA37"/>
    <mergeCell ref="E25:G25"/>
    <mergeCell ref="I25:K25"/>
    <mergeCell ref="M25:O25"/>
    <mergeCell ref="Q25:S25"/>
    <mergeCell ref="U25:W25"/>
    <mergeCell ref="Y25:AA25"/>
    <mergeCell ref="Q10:S10"/>
    <mergeCell ref="U10:W10"/>
    <mergeCell ref="Y10:AA10"/>
    <mergeCell ref="AC10:AE10"/>
    <mergeCell ref="B12:B14"/>
    <mergeCell ref="B15:B16"/>
    <mergeCell ref="E6:F6"/>
    <mergeCell ref="G6:N6"/>
    <mergeCell ref="B7:B10"/>
    <mergeCell ref="E7:F7"/>
    <mergeCell ref="E10:G10"/>
    <mergeCell ref="I10:K10"/>
    <mergeCell ref="M10:O10"/>
    <mergeCell ref="E4:F4"/>
    <mergeCell ref="G4:N4"/>
    <mergeCell ref="S4:Z4"/>
    <mergeCell ref="E5:F5"/>
    <mergeCell ref="G5:N5"/>
    <mergeCell ref="S5:Z5"/>
    <mergeCell ref="E3:F3"/>
    <mergeCell ref="G3:N3"/>
    <mergeCell ref="S3:Z3"/>
    <mergeCell ref="A1:B1"/>
    <mergeCell ref="C1:F1"/>
    <mergeCell ref="G1:N1"/>
    <mergeCell ref="B2:D2"/>
    <mergeCell ref="E2:AM2"/>
  </mergeCells>
  <pageMargins left="0.7" right="0.7" top="0.78740157499999996" bottom="0.78740157499999996" header="0.3" footer="0.3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FE132-13D3-F44F-B784-618CD79BD2E3}">
  <dimension ref="A1:AM76"/>
  <sheetViews>
    <sheetView topLeftCell="D1" zoomScale="63" zoomScaleNormal="80" zoomScalePageLayoutView="80" workbookViewId="0">
      <pane ySplit="1" topLeftCell="A50" activePane="bottomLeft" state="frozen"/>
      <selection pane="bottomLeft" activeCell="R88" sqref="R88"/>
    </sheetView>
  </sheetViews>
  <sheetFormatPr baseColWidth="10" defaultColWidth="11" defaultRowHeight="16" x14ac:dyDescent="0.2"/>
  <cols>
    <col min="1" max="1" width="11" style="32"/>
    <col min="2" max="2" width="45.33203125" style="32" customWidth="1"/>
    <col min="3" max="3" width="35.33203125" style="32" customWidth="1"/>
    <col min="4" max="4" width="27.33203125" style="32" customWidth="1"/>
    <col min="5" max="7" width="13" style="32" customWidth="1"/>
    <col min="8" max="8" width="13" style="105" hidden="1" customWidth="1"/>
    <col min="9" max="11" width="13" style="32" customWidth="1"/>
    <col min="12" max="12" width="13" style="105" hidden="1" customWidth="1"/>
    <col min="13" max="15" width="13" style="32" customWidth="1"/>
    <col min="16" max="16" width="13" style="32" hidden="1" customWidth="1"/>
    <col min="17" max="19" width="13" style="32" customWidth="1"/>
    <col min="20" max="20" width="13" style="105" hidden="1" customWidth="1"/>
    <col min="21" max="23" width="13" style="32" customWidth="1"/>
    <col min="24" max="24" width="13" style="105" hidden="1" customWidth="1"/>
    <col min="25" max="27" width="13" style="32" customWidth="1"/>
    <col min="28" max="28" width="13" style="32" hidden="1" customWidth="1"/>
    <col min="29" max="30" width="13" style="32" customWidth="1"/>
    <col min="31" max="32" width="13" style="32" hidden="1" customWidth="1"/>
    <col min="33" max="33" width="13" style="32" customWidth="1"/>
    <col min="34" max="34" width="19.33203125" style="32" customWidth="1"/>
    <col min="35" max="36" width="13" style="32" customWidth="1"/>
    <col min="37" max="37" width="16" style="32" customWidth="1"/>
    <col min="38" max="38" width="11.1640625" style="32" customWidth="1"/>
    <col min="39" max="39" width="18.33203125" style="32" customWidth="1"/>
    <col min="40" max="16384" width="11" style="32"/>
  </cols>
  <sheetData>
    <row r="1" spans="1:39" ht="41" customHeight="1" x14ac:dyDescent="0.2">
      <c r="A1" s="175" t="s">
        <v>29</v>
      </c>
      <c r="B1" s="175"/>
      <c r="C1" s="175" t="s">
        <v>30</v>
      </c>
      <c r="D1" s="175"/>
      <c r="E1" s="175"/>
      <c r="F1" s="175"/>
      <c r="G1" s="186" t="s">
        <v>31</v>
      </c>
      <c r="H1" s="186"/>
      <c r="I1" s="186"/>
      <c r="J1" s="186"/>
      <c r="K1" s="186"/>
      <c r="L1" s="186"/>
      <c r="M1" s="186"/>
      <c r="N1" s="186"/>
      <c r="O1" s="48"/>
      <c r="P1" s="48"/>
      <c r="Q1" s="48"/>
      <c r="R1" s="48"/>
      <c r="S1" s="48"/>
      <c r="T1" s="141"/>
      <c r="U1" s="48"/>
      <c r="V1" s="48"/>
      <c r="W1" s="48"/>
      <c r="X1" s="141"/>
      <c r="Y1" s="48"/>
      <c r="Z1" s="48"/>
      <c r="AA1" s="48"/>
      <c r="AB1" s="48"/>
      <c r="AC1" s="48"/>
      <c r="AD1" s="48"/>
      <c r="AE1" s="48"/>
      <c r="AF1" s="48"/>
      <c r="AG1" s="86"/>
      <c r="AH1" s="85" t="s">
        <v>82</v>
      </c>
    </row>
    <row r="2" spans="1:39" ht="23" customHeight="1" x14ac:dyDescent="0.2">
      <c r="B2" s="181"/>
      <c r="C2" s="182"/>
      <c r="D2" s="182"/>
      <c r="E2" s="183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</row>
    <row r="3" spans="1:39" ht="38.75" customHeight="1" x14ac:dyDescent="0.3">
      <c r="B3" s="1" t="s">
        <v>75</v>
      </c>
      <c r="C3" s="1"/>
      <c r="D3" s="2"/>
      <c r="E3" s="185" t="s">
        <v>0</v>
      </c>
      <c r="F3" s="185"/>
      <c r="G3" s="189" t="s">
        <v>86</v>
      </c>
      <c r="H3" s="189"/>
      <c r="I3" s="189"/>
      <c r="J3" s="189"/>
      <c r="K3" s="189"/>
      <c r="L3" s="189"/>
      <c r="M3" s="189"/>
      <c r="N3" s="189"/>
      <c r="Q3" s="3" t="s">
        <v>1</v>
      </c>
      <c r="R3" s="3"/>
      <c r="S3" s="187"/>
      <c r="T3" s="187"/>
      <c r="U3" s="187"/>
      <c r="V3" s="187"/>
      <c r="W3" s="187"/>
      <c r="X3" s="187"/>
      <c r="Y3" s="187"/>
      <c r="Z3" s="187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33"/>
      <c r="AM3" s="33"/>
    </row>
    <row r="4" spans="1:39" ht="39.25" customHeight="1" x14ac:dyDescent="0.3">
      <c r="B4" s="1"/>
      <c r="C4" s="1"/>
      <c r="D4" s="2"/>
      <c r="E4" s="178" t="s">
        <v>2</v>
      </c>
      <c r="F4" s="178"/>
      <c r="G4" s="188"/>
      <c r="H4" s="188"/>
      <c r="I4" s="188"/>
      <c r="J4" s="188"/>
      <c r="K4" s="188"/>
      <c r="L4" s="188"/>
      <c r="M4" s="188"/>
      <c r="N4" s="188"/>
      <c r="Q4" s="3" t="s">
        <v>3</v>
      </c>
      <c r="R4" s="3"/>
      <c r="S4" s="184"/>
      <c r="T4" s="184"/>
      <c r="U4" s="184"/>
      <c r="V4" s="184"/>
      <c r="W4" s="184"/>
      <c r="X4" s="184"/>
      <c r="Y4" s="184"/>
      <c r="Z4" s="184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33"/>
      <c r="AM4" s="33"/>
    </row>
    <row r="5" spans="1:39" ht="39.25" customHeight="1" x14ac:dyDescent="0.3">
      <c r="B5" s="1"/>
      <c r="C5" s="1"/>
      <c r="D5" s="2"/>
      <c r="E5" s="178" t="s">
        <v>27</v>
      </c>
      <c r="F5" s="178"/>
      <c r="G5" s="188" t="s">
        <v>85</v>
      </c>
      <c r="H5" s="188"/>
      <c r="I5" s="188"/>
      <c r="J5" s="188"/>
      <c r="K5" s="188"/>
      <c r="L5" s="188"/>
      <c r="M5" s="188"/>
      <c r="N5" s="188"/>
      <c r="Q5" s="3" t="s">
        <v>4</v>
      </c>
      <c r="R5" s="3"/>
      <c r="S5" s="184"/>
      <c r="T5" s="184"/>
      <c r="U5" s="184"/>
      <c r="V5" s="184"/>
      <c r="W5" s="184"/>
      <c r="X5" s="184"/>
      <c r="Y5" s="184"/>
      <c r="Z5" s="184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33"/>
      <c r="AM5" s="33"/>
    </row>
    <row r="6" spans="1:39" ht="39" customHeight="1" x14ac:dyDescent="0.3">
      <c r="B6" s="47"/>
      <c r="C6" s="1"/>
      <c r="D6" s="2"/>
      <c r="E6" s="178" t="s">
        <v>28</v>
      </c>
      <c r="F6" s="178"/>
      <c r="G6" s="188"/>
      <c r="H6" s="188"/>
      <c r="I6" s="188"/>
      <c r="J6" s="188"/>
      <c r="K6" s="188"/>
      <c r="L6" s="188"/>
      <c r="M6" s="188"/>
      <c r="N6" s="188"/>
      <c r="O6" s="4"/>
      <c r="P6" s="4"/>
      <c r="Q6" s="4"/>
      <c r="R6" s="2"/>
      <c r="S6" s="2"/>
      <c r="T6" s="143"/>
      <c r="U6" s="2"/>
      <c r="V6" s="2"/>
      <c r="W6" s="2"/>
      <c r="X6" s="143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33"/>
      <c r="AM6" s="33"/>
    </row>
    <row r="7" spans="1:39" ht="33" customHeight="1" x14ac:dyDescent="0.3">
      <c r="B7" s="176" t="s">
        <v>81</v>
      </c>
      <c r="C7" s="1"/>
      <c r="D7" s="2"/>
      <c r="E7" s="179"/>
      <c r="F7" s="179"/>
      <c r="G7" s="38"/>
      <c r="H7" s="131"/>
      <c r="I7" s="38"/>
      <c r="J7" s="38"/>
      <c r="K7" s="38"/>
      <c r="L7" s="131"/>
      <c r="M7" s="38"/>
      <c r="N7" s="38"/>
      <c r="O7" s="4"/>
      <c r="P7" s="4"/>
      <c r="Q7" s="4"/>
      <c r="R7" s="2"/>
      <c r="S7" s="2"/>
      <c r="T7" s="143"/>
      <c r="U7" s="2"/>
      <c r="V7" s="2"/>
      <c r="W7" s="2"/>
      <c r="X7" s="143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33"/>
      <c r="AM7" s="33"/>
    </row>
    <row r="8" spans="1:39" ht="40.25" customHeight="1" x14ac:dyDescent="0.35">
      <c r="B8" s="176"/>
      <c r="C8" s="5"/>
      <c r="D8" s="6"/>
      <c r="E8" s="7"/>
      <c r="F8" s="8"/>
      <c r="G8" s="8"/>
      <c r="H8" s="132"/>
      <c r="I8" s="8"/>
      <c r="J8" s="8"/>
      <c r="K8" s="1"/>
      <c r="L8" s="142"/>
      <c r="M8" s="1"/>
      <c r="N8" s="1"/>
      <c r="O8" s="1"/>
      <c r="P8" s="1"/>
      <c r="Q8" s="1"/>
      <c r="R8" s="1"/>
      <c r="S8" s="1"/>
      <c r="T8" s="142"/>
      <c r="U8" s="1"/>
      <c r="V8" s="1"/>
      <c r="W8" s="1"/>
      <c r="X8" s="142"/>
      <c r="Y8" s="1"/>
      <c r="Z8" s="1"/>
      <c r="AA8" s="1"/>
      <c r="AB8" s="1"/>
      <c r="AC8" s="1"/>
      <c r="AD8" s="1"/>
      <c r="AE8" s="1"/>
      <c r="AF8" s="1"/>
      <c r="AG8" s="6"/>
      <c r="AH8" s="6"/>
      <c r="AI8" s="6"/>
      <c r="AJ8" s="6"/>
      <c r="AK8" s="6"/>
      <c r="AL8" s="34"/>
      <c r="AM8" s="35"/>
    </row>
    <row r="9" spans="1:39" ht="53" customHeight="1" x14ac:dyDescent="0.2">
      <c r="B9" s="176"/>
      <c r="C9" s="9"/>
      <c r="D9" s="10"/>
      <c r="E9" s="161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 t="s">
        <v>5</v>
      </c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3"/>
      <c r="AI9" s="11"/>
      <c r="AJ9" s="9"/>
      <c r="AK9" s="11"/>
      <c r="AL9" s="36"/>
      <c r="AM9" s="36"/>
    </row>
    <row r="10" spans="1:39" ht="53" customHeight="1" x14ac:dyDescent="0.2">
      <c r="B10" s="177"/>
      <c r="C10" s="11"/>
      <c r="D10" s="11"/>
      <c r="E10" s="180" t="s">
        <v>6</v>
      </c>
      <c r="F10" s="180"/>
      <c r="G10" s="180"/>
      <c r="H10" s="133"/>
      <c r="I10" s="180" t="s">
        <v>7</v>
      </c>
      <c r="J10" s="180"/>
      <c r="K10" s="180"/>
      <c r="L10" s="133"/>
      <c r="M10" s="180" t="s">
        <v>8</v>
      </c>
      <c r="N10" s="180"/>
      <c r="O10" s="180"/>
      <c r="P10" s="82"/>
      <c r="Q10" s="180" t="s">
        <v>9</v>
      </c>
      <c r="R10" s="180"/>
      <c r="S10" s="180"/>
      <c r="T10" s="133"/>
      <c r="U10" s="180" t="s">
        <v>10</v>
      </c>
      <c r="V10" s="180"/>
      <c r="W10" s="180"/>
      <c r="X10" s="133"/>
      <c r="Y10" s="180" t="s">
        <v>43</v>
      </c>
      <c r="Z10" s="180"/>
      <c r="AA10" s="180"/>
      <c r="AB10" s="82"/>
      <c r="AC10" s="180" t="s">
        <v>44</v>
      </c>
      <c r="AD10" s="180"/>
      <c r="AE10" s="180"/>
      <c r="AF10" s="93"/>
      <c r="AG10" s="12"/>
      <c r="AH10" s="103"/>
      <c r="AI10" s="36"/>
      <c r="AJ10" s="36"/>
    </row>
    <row r="11" spans="1:39" ht="42.5" customHeight="1" thickBot="1" x14ac:dyDescent="0.25">
      <c r="B11" s="95" t="s">
        <v>17</v>
      </c>
      <c r="C11" s="96" t="s">
        <v>18</v>
      </c>
      <c r="D11" s="96" t="s">
        <v>19</v>
      </c>
      <c r="E11" s="97" t="s">
        <v>20</v>
      </c>
      <c r="F11" s="97" t="s">
        <v>21</v>
      </c>
      <c r="G11" s="97" t="s">
        <v>22</v>
      </c>
      <c r="H11" s="136"/>
      <c r="I11" s="97" t="s">
        <v>20</v>
      </c>
      <c r="J11" s="97" t="s">
        <v>21</v>
      </c>
      <c r="K11" s="97" t="s">
        <v>22</v>
      </c>
      <c r="L11" s="136"/>
      <c r="M11" s="97" t="s">
        <v>20</v>
      </c>
      <c r="N11" s="97" t="s">
        <v>21</v>
      </c>
      <c r="O11" s="97" t="s">
        <v>22</v>
      </c>
      <c r="P11" s="97"/>
      <c r="Q11" s="97" t="s">
        <v>20</v>
      </c>
      <c r="R11" s="97" t="s">
        <v>21</v>
      </c>
      <c r="S11" s="97" t="s">
        <v>22</v>
      </c>
      <c r="T11" s="136"/>
      <c r="U11" s="97" t="s">
        <v>20</v>
      </c>
      <c r="V11" s="97" t="s">
        <v>21</v>
      </c>
      <c r="W11" s="97" t="s">
        <v>22</v>
      </c>
      <c r="X11" s="136"/>
      <c r="Y11" s="97" t="s">
        <v>20</v>
      </c>
      <c r="Z11" s="97" t="s">
        <v>21</v>
      </c>
      <c r="AA11" s="97" t="s">
        <v>22</v>
      </c>
      <c r="AB11" s="97"/>
      <c r="AC11" s="97" t="s">
        <v>20</v>
      </c>
      <c r="AD11" s="97" t="s">
        <v>21</v>
      </c>
      <c r="AE11" s="97" t="s">
        <v>22</v>
      </c>
      <c r="AF11" s="98"/>
      <c r="AG11" s="96" t="s">
        <v>20</v>
      </c>
      <c r="AH11" s="96" t="s">
        <v>23</v>
      </c>
      <c r="AI11" s="36"/>
      <c r="AJ11" s="36"/>
    </row>
    <row r="12" spans="1:39" ht="42.5" customHeight="1" x14ac:dyDescent="0.2">
      <c r="B12" s="190" t="s">
        <v>62</v>
      </c>
      <c r="C12" s="14" t="s">
        <v>25</v>
      </c>
      <c r="D12" s="14" t="s">
        <v>69</v>
      </c>
      <c r="E12" s="166"/>
      <c r="F12" s="42">
        <v>36.799999999999997</v>
      </c>
      <c r="G12" s="42">
        <v>75</v>
      </c>
      <c r="H12" s="115">
        <f>E12*F12</f>
        <v>0</v>
      </c>
      <c r="I12" s="74"/>
      <c r="J12" s="42">
        <v>37.200000000000003</v>
      </c>
      <c r="K12" s="42">
        <v>78</v>
      </c>
      <c r="L12" s="115">
        <f t="shared" ref="L12:L21" si="0">I12*J12</f>
        <v>0</v>
      </c>
      <c r="M12" s="74"/>
      <c r="N12" s="42">
        <v>37.799999999999997</v>
      </c>
      <c r="O12" s="42">
        <v>85</v>
      </c>
      <c r="P12" s="115">
        <f t="shared" ref="P12:P21" si="1">M12*N12</f>
        <v>0</v>
      </c>
      <c r="Q12" s="74"/>
      <c r="R12" s="42">
        <v>39.799999999999997</v>
      </c>
      <c r="S12" s="42">
        <v>89</v>
      </c>
      <c r="T12" s="115">
        <f t="shared" ref="T12:T21" si="2">Q12*R12</f>
        <v>0</v>
      </c>
      <c r="U12" s="74"/>
      <c r="V12" s="42">
        <v>40.799999999999997</v>
      </c>
      <c r="W12" s="42">
        <v>95</v>
      </c>
      <c r="X12" s="115">
        <f t="shared" ref="X12:X21" si="3">U12*V12</f>
        <v>0</v>
      </c>
      <c r="Y12" s="113">
        <v>4</v>
      </c>
      <c r="Z12" s="42">
        <v>40.799999999999997</v>
      </c>
      <c r="AA12" s="42">
        <v>99</v>
      </c>
      <c r="AB12" s="115">
        <f t="shared" ref="AB12:AB21" si="4">Y12*Z12</f>
        <v>163.19999999999999</v>
      </c>
      <c r="AC12" s="16"/>
      <c r="AD12" s="40"/>
      <c r="AE12" s="40"/>
      <c r="AF12" s="115">
        <f t="shared" ref="AF12:AF21" si="5">AC12*AD12</f>
        <v>0</v>
      </c>
      <c r="AG12" s="17">
        <f t="shared" ref="AG12:AG18" si="6">SUM(E12,I12,M12,Q12,U12,Y12,AC12)</f>
        <v>4</v>
      </c>
      <c r="AH12" s="23">
        <f>SUM(H12,L12,P12,T12,X12,AB12,AF12)</f>
        <v>163.19999999999999</v>
      </c>
      <c r="AI12" s="36"/>
      <c r="AJ12" s="36"/>
    </row>
    <row r="13" spans="1:39" ht="42.5" customHeight="1" x14ac:dyDescent="0.2">
      <c r="B13" s="168"/>
      <c r="C13" s="14" t="s">
        <v>25</v>
      </c>
      <c r="D13" s="15" t="s">
        <v>55</v>
      </c>
      <c r="E13" s="74"/>
      <c r="F13" s="42">
        <f>F12</f>
        <v>36.799999999999997</v>
      </c>
      <c r="G13" s="42">
        <f>G12</f>
        <v>75</v>
      </c>
      <c r="H13" s="115">
        <f t="shared" ref="H13:H21" si="7">E13*F13</f>
        <v>0</v>
      </c>
      <c r="I13" s="74"/>
      <c r="J13" s="42">
        <f>J12</f>
        <v>37.200000000000003</v>
      </c>
      <c r="K13" s="42">
        <f>K12</f>
        <v>78</v>
      </c>
      <c r="L13" s="115">
        <f t="shared" si="0"/>
        <v>0</v>
      </c>
      <c r="M13" s="74"/>
      <c r="N13" s="42">
        <f>N12</f>
        <v>37.799999999999997</v>
      </c>
      <c r="O13" s="42">
        <f>O12</f>
        <v>85</v>
      </c>
      <c r="P13" s="115">
        <f t="shared" si="1"/>
        <v>0</v>
      </c>
      <c r="Q13" s="74"/>
      <c r="R13" s="42">
        <f>R12</f>
        <v>39.799999999999997</v>
      </c>
      <c r="S13" s="42">
        <f>S12</f>
        <v>89</v>
      </c>
      <c r="T13" s="115">
        <f t="shared" si="2"/>
        <v>0</v>
      </c>
      <c r="U13" s="74"/>
      <c r="V13" s="42">
        <f>V12</f>
        <v>40.799999999999997</v>
      </c>
      <c r="W13" s="42">
        <f>W12</f>
        <v>95</v>
      </c>
      <c r="X13" s="115">
        <f t="shared" si="3"/>
        <v>0</v>
      </c>
      <c r="Y13" s="113"/>
      <c r="Z13" s="42">
        <f>Z12</f>
        <v>40.799999999999997</v>
      </c>
      <c r="AA13" s="42">
        <f>AA12</f>
        <v>99</v>
      </c>
      <c r="AB13" s="115">
        <f t="shared" si="4"/>
        <v>0</v>
      </c>
      <c r="AC13" s="16"/>
      <c r="AD13" s="39"/>
      <c r="AE13" s="39"/>
      <c r="AF13" s="115">
        <f t="shared" si="5"/>
        <v>0</v>
      </c>
      <c r="AG13" s="17">
        <f t="shared" si="6"/>
        <v>0</v>
      </c>
      <c r="AH13" s="18">
        <f t="shared" ref="AH13:AH21" si="8">SUM(H13,L13,P13,T13,X13,AB13,AF13)</f>
        <v>0</v>
      </c>
      <c r="AI13" s="36"/>
      <c r="AJ13" s="36"/>
    </row>
    <row r="14" spans="1:39" ht="42.5" customHeight="1" thickBot="1" x14ac:dyDescent="0.25">
      <c r="B14" s="168"/>
      <c r="C14" s="50" t="s">
        <v>25</v>
      </c>
      <c r="D14" s="51" t="s">
        <v>26</v>
      </c>
      <c r="E14" s="164"/>
      <c r="F14" s="52">
        <f t="shared" ref="F14:G14" si="9">F13</f>
        <v>36.799999999999997</v>
      </c>
      <c r="G14" s="52">
        <f t="shared" si="9"/>
        <v>75</v>
      </c>
      <c r="H14" s="116">
        <f t="shared" si="7"/>
        <v>0</v>
      </c>
      <c r="I14" s="164"/>
      <c r="J14" s="52">
        <f t="shared" ref="J14:K14" si="10">J13</f>
        <v>37.200000000000003</v>
      </c>
      <c r="K14" s="52">
        <f t="shared" si="10"/>
        <v>78</v>
      </c>
      <c r="L14" s="116">
        <f t="shared" si="0"/>
        <v>0</v>
      </c>
      <c r="M14" s="164"/>
      <c r="N14" s="52">
        <f t="shared" ref="N14:O14" si="11">N13</f>
        <v>37.799999999999997</v>
      </c>
      <c r="O14" s="52">
        <f t="shared" si="11"/>
        <v>85</v>
      </c>
      <c r="P14" s="116">
        <f t="shared" si="1"/>
        <v>0</v>
      </c>
      <c r="Q14" s="164"/>
      <c r="R14" s="52">
        <f t="shared" ref="R14:S14" si="12">R13</f>
        <v>39.799999999999997</v>
      </c>
      <c r="S14" s="52">
        <f t="shared" si="12"/>
        <v>89</v>
      </c>
      <c r="T14" s="116">
        <f t="shared" si="2"/>
        <v>0</v>
      </c>
      <c r="U14" s="164"/>
      <c r="V14" s="52">
        <f t="shared" ref="V14:W14" si="13">V13</f>
        <v>40.799999999999997</v>
      </c>
      <c r="W14" s="52">
        <f t="shared" si="13"/>
        <v>95</v>
      </c>
      <c r="X14" s="116">
        <f t="shared" si="3"/>
        <v>0</v>
      </c>
      <c r="Y14" s="165"/>
      <c r="Z14" s="52">
        <f t="shared" ref="Z14:AA14" si="14">Z13</f>
        <v>40.799999999999997</v>
      </c>
      <c r="AA14" s="52">
        <f t="shared" si="14"/>
        <v>99</v>
      </c>
      <c r="AB14" s="116">
        <f t="shared" si="4"/>
        <v>0</v>
      </c>
      <c r="AC14" s="53"/>
      <c r="AD14" s="54"/>
      <c r="AE14" s="54"/>
      <c r="AF14" s="116">
        <f t="shared" si="5"/>
        <v>0</v>
      </c>
      <c r="AG14" s="55">
        <f t="shared" si="6"/>
        <v>0</v>
      </c>
      <c r="AH14" s="56">
        <f t="shared" si="8"/>
        <v>0</v>
      </c>
      <c r="AI14" s="36"/>
      <c r="AJ14" s="36"/>
    </row>
    <row r="15" spans="1:39" ht="42.5" customHeight="1" x14ac:dyDescent="0.2">
      <c r="B15" s="170" t="s">
        <v>63</v>
      </c>
      <c r="C15" s="19" t="s">
        <v>25</v>
      </c>
      <c r="D15" s="20" t="s">
        <v>69</v>
      </c>
      <c r="E15" s="75"/>
      <c r="F15" s="43">
        <v>33</v>
      </c>
      <c r="G15" s="43">
        <v>69</v>
      </c>
      <c r="H15" s="117">
        <f t="shared" si="7"/>
        <v>0</v>
      </c>
      <c r="I15" s="75"/>
      <c r="J15" s="43">
        <v>36</v>
      </c>
      <c r="K15" s="43">
        <v>74</v>
      </c>
      <c r="L15" s="117">
        <f t="shared" si="0"/>
        <v>0</v>
      </c>
      <c r="M15" s="75"/>
      <c r="N15" s="43">
        <v>37</v>
      </c>
      <c r="O15" s="43">
        <v>79</v>
      </c>
      <c r="P15" s="117">
        <f t="shared" si="1"/>
        <v>0</v>
      </c>
      <c r="Q15" s="75"/>
      <c r="R15" s="43">
        <v>37</v>
      </c>
      <c r="S15" s="43">
        <v>85</v>
      </c>
      <c r="T15" s="117">
        <f t="shared" si="2"/>
        <v>0</v>
      </c>
      <c r="U15" s="75"/>
      <c r="V15" s="43">
        <v>37</v>
      </c>
      <c r="W15" s="43">
        <v>89</v>
      </c>
      <c r="X15" s="117">
        <f t="shared" si="3"/>
        <v>0</v>
      </c>
      <c r="Y15" s="21"/>
      <c r="Z15" s="40"/>
      <c r="AA15" s="40"/>
      <c r="AB15" s="117">
        <f t="shared" si="4"/>
        <v>0</v>
      </c>
      <c r="AC15" s="21"/>
      <c r="AD15" s="40"/>
      <c r="AE15" s="40"/>
      <c r="AF15" s="117">
        <f t="shared" si="5"/>
        <v>0</v>
      </c>
      <c r="AG15" s="22">
        <f t="shared" si="6"/>
        <v>0</v>
      </c>
      <c r="AH15" s="23">
        <f t="shared" si="8"/>
        <v>0</v>
      </c>
      <c r="AI15" s="36"/>
      <c r="AJ15" s="36"/>
    </row>
    <row r="16" spans="1:39" ht="42.5" customHeight="1" thickBot="1" x14ac:dyDescent="0.25">
      <c r="B16" s="169"/>
      <c r="C16" s="50" t="s">
        <v>25</v>
      </c>
      <c r="D16" s="51" t="s">
        <v>55</v>
      </c>
      <c r="E16" s="158"/>
      <c r="F16" s="52">
        <f>F15</f>
        <v>33</v>
      </c>
      <c r="G16" s="52">
        <f>G15</f>
        <v>69</v>
      </c>
      <c r="H16" s="116">
        <f t="shared" si="7"/>
        <v>0</v>
      </c>
      <c r="I16" s="158"/>
      <c r="J16" s="52">
        <f>J15</f>
        <v>36</v>
      </c>
      <c r="K16" s="52">
        <f>K15</f>
        <v>74</v>
      </c>
      <c r="L16" s="116">
        <f t="shared" si="0"/>
        <v>0</v>
      </c>
      <c r="M16" s="158"/>
      <c r="N16" s="52">
        <f>N15</f>
        <v>37</v>
      </c>
      <c r="O16" s="52">
        <f>O15</f>
        <v>79</v>
      </c>
      <c r="P16" s="116">
        <f t="shared" si="1"/>
        <v>0</v>
      </c>
      <c r="Q16" s="158"/>
      <c r="R16" s="52">
        <f>R15</f>
        <v>37</v>
      </c>
      <c r="S16" s="52">
        <f>S15</f>
        <v>85</v>
      </c>
      <c r="T16" s="116">
        <f t="shared" si="2"/>
        <v>0</v>
      </c>
      <c r="U16" s="158"/>
      <c r="V16" s="52">
        <f>V15</f>
        <v>37</v>
      </c>
      <c r="W16" s="52">
        <f>W15</f>
        <v>89</v>
      </c>
      <c r="X16" s="116">
        <f t="shared" si="3"/>
        <v>0</v>
      </c>
      <c r="Y16" s="53"/>
      <c r="Z16" s="54"/>
      <c r="AA16" s="54"/>
      <c r="AB16" s="116">
        <f t="shared" si="4"/>
        <v>0</v>
      </c>
      <c r="AC16" s="53"/>
      <c r="AD16" s="54"/>
      <c r="AE16" s="54"/>
      <c r="AF16" s="116">
        <f t="shared" si="5"/>
        <v>0</v>
      </c>
      <c r="AG16" s="55">
        <f t="shared" si="6"/>
        <v>0</v>
      </c>
      <c r="AH16" s="56">
        <f t="shared" si="8"/>
        <v>0</v>
      </c>
      <c r="AI16" s="36"/>
      <c r="AJ16" s="36"/>
    </row>
    <row r="17" spans="2:39" ht="42.5" customHeight="1" thickBot="1" x14ac:dyDescent="0.25">
      <c r="B17" s="150" t="s">
        <v>65</v>
      </c>
      <c r="C17" s="59" t="s">
        <v>49</v>
      </c>
      <c r="D17" s="49" t="s">
        <v>50</v>
      </c>
      <c r="E17" s="78"/>
      <c r="F17" s="72">
        <v>37.200000000000003</v>
      </c>
      <c r="G17" s="72">
        <v>85</v>
      </c>
      <c r="H17" s="117">
        <f t="shared" si="7"/>
        <v>0</v>
      </c>
      <c r="I17" s="78"/>
      <c r="J17" s="72">
        <v>37.200000000000003</v>
      </c>
      <c r="K17" s="72">
        <v>85</v>
      </c>
      <c r="L17" s="118">
        <f t="shared" si="0"/>
        <v>0</v>
      </c>
      <c r="M17" s="78"/>
      <c r="N17" s="72">
        <v>39.200000000000003</v>
      </c>
      <c r="O17" s="72">
        <v>89</v>
      </c>
      <c r="P17" s="118">
        <f t="shared" si="1"/>
        <v>0</v>
      </c>
      <c r="Q17" s="78"/>
      <c r="R17" s="72">
        <v>39.200000000000003</v>
      </c>
      <c r="S17" s="72">
        <v>89</v>
      </c>
      <c r="T17" s="118">
        <f t="shared" si="2"/>
        <v>0</v>
      </c>
      <c r="U17" s="78"/>
      <c r="V17" s="72">
        <v>39.200000000000003</v>
      </c>
      <c r="W17" s="72">
        <v>89</v>
      </c>
      <c r="X17" s="118">
        <f t="shared" si="3"/>
        <v>0</v>
      </c>
      <c r="Y17" s="60"/>
      <c r="Z17" s="61"/>
      <c r="AA17" s="61"/>
      <c r="AB17" s="117">
        <f t="shared" si="4"/>
        <v>0</v>
      </c>
      <c r="AC17" s="60"/>
      <c r="AD17" s="61"/>
      <c r="AE17" s="61"/>
      <c r="AF17" s="117">
        <f t="shared" si="5"/>
        <v>0</v>
      </c>
      <c r="AG17" s="62">
        <f t="shared" si="6"/>
        <v>0</v>
      </c>
      <c r="AH17" s="63">
        <f t="shared" si="8"/>
        <v>0</v>
      </c>
      <c r="AI17" s="36"/>
      <c r="AJ17" s="36"/>
    </row>
    <row r="18" spans="2:39" ht="42.5" customHeight="1" thickBot="1" x14ac:dyDescent="0.25">
      <c r="B18" s="152" t="s">
        <v>51</v>
      </c>
      <c r="C18" s="25" t="s">
        <v>52</v>
      </c>
      <c r="D18" s="24" t="s">
        <v>72</v>
      </c>
      <c r="E18" s="147"/>
      <c r="F18" s="147"/>
      <c r="G18" s="147"/>
      <c r="H18" s="148">
        <f t="shared" si="7"/>
        <v>0</v>
      </c>
      <c r="I18" s="147"/>
      <c r="J18" s="147"/>
      <c r="K18" s="147"/>
      <c r="L18" s="148">
        <f t="shared" si="0"/>
        <v>0</v>
      </c>
      <c r="M18" s="111"/>
      <c r="N18" s="73">
        <v>87</v>
      </c>
      <c r="O18" s="73">
        <v>175</v>
      </c>
      <c r="P18" s="149">
        <f t="shared" si="1"/>
        <v>0</v>
      </c>
      <c r="Q18" s="111"/>
      <c r="R18" s="73">
        <v>87</v>
      </c>
      <c r="S18" s="73">
        <v>175</v>
      </c>
      <c r="T18" s="149">
        <f t="shared" si="2"/>
        <v>0</v>
      </c>
      <c r="U18" s="111"/>
      <c r="V18" s="73">
        <v>87</v>
      </c>
      <c r="W18" s="73">
        <v>175</v>
      </c>
      <c r="X18" s="149">
        <f t="shared" si="3"/>
        <v>0</v>
      </c>
      <c r="Y18" s="111"/>
      <c r="Z18" s="73">
        <v>89</v>
      </c>
      <c r="AA18" s="73">
        <v>185</v>
      </c>
      <c r="AB18" s="149">
        <f t="shared" si="4"/>
        <v>0</v>
      </c>
      <c r="AC18" s="111"/>
      <c r="AD18" s="73">
        <v>89</v>
      </c>
      <c r="AE18" s="73">
        <v>185</v>
      </c>
      <c r="AF18" s="149">
        <f t="shared" si="5"/>
        <v>0</v>
      </c>
      <c r="AG18" s="26">
        <f t="shared" si="6"/>
        <v>0</v>
      </c>
      <c r="AH18" s="27">
        <f t="shared" si="8"/>
        <v>0</v>
      </c>
      <c r="AI18" s="36"/>
      <c r="AJ18" s="36"/>
    </row>
    <row r="19" spans="2:39" ht="42.5" customHeight="1" thickBot="1" x14ac:dyDescent="0.25">
      <c r="B19" s="150" t="s">
        <v>64</v>
      </c>
      <c r="C19" s="59" t="s">
        <v>52</v>
      </c>
      <c r="D19" s="49" t="s">
        <v>72</v>
      </c>
      <c r="E19" s="61"/>
      <c r="F19" s="61"/>
      <c r="G19" s="61"/>
      <c r="H19" s="124">
        <f t="shared" si="7"/>
        <v>0</v>
      </c>
      <c r="I19" s="61"/>
      <c r="J19" s="61"/>
      <c r="K19" s="61"/>
      <c r="L19" s="124">
        <f t="shared" si="0"/>
        <v>0</v>
      </c>
      <c r="M19" s="78"/>
      <c r="N19" s="72">
        <v>87</v>
      </c>
      <c r="O19" s="72">
        <v>175</v>
      </c>
      <c r="P19" s="118">
        <f t="shared" si="1"/>
        <v>0</v>
      </c>
      <c r="Q19" s="78"/>
      <c r="R19" s="72">
        <v>87</v>
      </c>
      <c r="S19" s="72">
        <v>175</v>
      </c>
      <c r="T19" s="118">
        <f t="shared" si="2"/>
        <v>0</v>
      </c>
      <c r="U19" s="78"/>
      <c r="V19" s="72">
        <v>87</v>
      </c>
      <c r="W19" s="72">
        <v>175</v>
      </c>
      <c r="X19" s="118">
        <f t="shared" si="3"/>
        <v>0</v>
      </c>
      <c r="Y19" s="78"/>
      <c r="Z19" s="72">
        <v>89</v>
      </c>
      <c r="AA19" s="72">
        <v>185</v>
      </c>
      <c r="AB19" s="118">
        <f t="shared" si="4"/>
        <v>0</v>
      </c>
      <c r="AC19" s="78"/>
      <c r="AD19" s="72">
        <v>89</v>
      </c>
      <c r="AE19" s="72">
        <v>185</v>
      </c>
      <c r="AF19" s="118">
        <f t="shared" si="5"/>
        <v>0</v>
      </c>
      <c r="AG19" s="62">
        <f>SUM(E19,I19,M19,Q19,U19,Y19,AC19)</f>
        <v>0</v>
      </c>
      <c r="AH19" s="63">
        <f t="shared" si="8"/>
        <v>0</v>
      </c>
      <c r="AI19" s="36"/>
      <c r="AJ19" s="36"/>
    </row>
    <row r="20" spans="2:39" ht="42.5" customHeight="1" thickBot="1" x14ac:dyDescent="0.25">
      <c r="B20" s="150" t="s">
        <v>32</v>
      </c>
      <c r="C20" s="59" t="s">
        <v>53</v>
      </c>
      <c r="D20" s="49" t="s">
        <v>54</v>
      </c>
      <c r="E20" s="61"/>
      <c r="F20" s="61"/>
      <c r="G20" s="61"/>
      <c r="H20" s="124">
        <f t="shared" si="7"/>
        <v>0</v>
      </c>
      <c r="I20" s="61"/>
      <c r="J20" s="61"/>
      <c r="K20" s="61"/>
      <c r="L20" s="124">
        <f t="shared" si="0"/>
        <v>0</v>
      </c>
      <c r="M20" s="78"/>
      <c r="N20" s="72">
        <v>99</v>
      </c>
      <c r="O20" s="72">
        <v>220</v>
      </c>
      <c r="P20" s="118">
        <f t="shared" si="1"/>
        <v>0</v>
      </c>
      <c r="Q20" s="78"/>
      <c r="R20" s="72">
        <v>99</v>
      </c>
      <c r="S20" s="72">
        <v>220</v>
      </c>
      <c r="T20" s="118">
        <f t="shared" si="2"/>
        <v>0</v>
      </c>
      <c r="U20" s="78"/>
      <c r="V20" s="72">
        <v>99</v>
      </c>
      <c r="W20" s="72">
        <v>220</v>
      </c>
      <c r="X20" s="118">
        <f t="shared" si="3"/>
        <v>0</v>
      </c>
      <c r="Y20" s="78"/>
      <c r="Z20" s="72">
        <v>99</v>
      </c>
      <c r="AA20" s="72">
        <v>220</v>
      </c>
      <c r="AB20" s="118">
        <f t="shared" si="4"/>
        <v>0</v>
      </c>
      <c r="AC20" s="78"/>
      <c r="AD20" s="72">
        <v>99</v>
      </c>
      <c r="AE20" s="72">
        <v>220</v>
      </c>
      <c r="AF20" s="118">
        <f t="shared" si="5"/>
        <v>0</v>
      </c>
      <c r="AG20" s="62">
        <f>SUM(E20,I20,M20,Q20,U20,Y20,AC20)</f>
        <v>0</v>
      </c>
      <c r="AH20" s="63">
        <f t="shared" si="8"/>
        <v>0</v>
      </c>
      <c r="AI20" s="36"/>
      <c r="AJ20" s="36"/>
    </row>
    <row r="21" spans="2:39" ht="42.5" customHeight="1" thickBot="1" x14ac:dyDescent="0.25">
      <c r="B21" s="152" t="s">
        <v>71</v>
      </c>
      <c r="C21" s="59" t="s">
        <v>53</v>
      </c>
      <c r="D21" s="49" t="s">
        <v>54</v>
      </c>
      <c r="E21" s="61"/>
      <c r="F21" s="61"/>
      <c r="G21" s="61"/>
      <c r="H21" s="124">
        <f t="shared" si="7"/>
        <v>0</v>
      </c>
      <c r="I21" s="61"/>
      <c r="J21" s="61"/>
      <c r="K21" s="61"/>
      <c r="L21" s="124">
        <f t="shared" si="0"/>
        <v>0</v>
      </c>
      <c r="M21" s="112"/>
      <c r="N21" s="71">
        <v>122</v>
      </c>
      <c r="O21" s="71">
        <v>280</v>
      </c>
      <c r="P21" s="116">
        <f t="shared" si="1"/>
        <v>0</v>
      </c>
      <c r="Q21" s="114"/>
      <c r="R21" s="71">
        <v>122</v>
      </c>
      <c r="S21" s="71">
        <v>280</v>
      </c>
      <c r="T21" s="116">
        <f t="shared" si="2"/>
        <v>0</v>
      </c>
      <c r="U21" s="114"/>
      <c r="V21" s="71">
        <v>122</v>
      </c>
      <c r="W21" s="71">
        <v>280</v>
      </c>
      <c r="X21" s="116">
        <f t="shared" si="3"/>
        <v>0</v>
      </c>
      <c r="Y21" s="114"/>
      <c r="Z21" s="71">
        <v>122</v>
      </c>
      <c r="AA21" s="71">
        <v>280</v>
      </c>
      <c r="AB21" s="116">
        <f t="shared" si="4"/>
        <v>0</v>
      </c>
      <c r="AC21" s="114"/>
      <c r="AD21" s="71">
        <v>122</v>
      </c>
      <c r="AE21" s="71">
        <v>280</v>
      </c>
      <c r="AF21" s="116">
        <f t="shared" si="5"/>
        <v>0</v>
      </c>
      <c r="AG21" s="62">
        <f>SUM(E21,I21,M21,Q21,U21,Y21,AC21)</f>
        <v>0</v>
      </c>
      <c r="AH21" s="63">
        <f t="shared" si="8"/>
        <v>0</v>
      </c>
      <c r="AI21" s="36"/>
      <c r="AJ21" s="36"/>
    </row>
    <row r="22" spans="2:39" s="105" customFormat="1" ht="42.5" hidden="1" customHeight="1" x14ac:dyDescent="0.2">
      <c r="B22" s="106"/>
      <c r="C22" s="107"/>
      <c r="D22" s="106"/>
      <c r="AG22" s="108">
        <f>SUM(AG12:AG21)</f>
        <v>4</v>
      </c>
      <c r="AH22" s="108">
        <f>SUM(AH12:AH21)</f>
        <v>163.19999999999999</v>
      </c>
      <c r="AI22" s="109"/>
      <c r="AJ22" s="109"/>
    </row>
    <row r="23" spans="2:39" ht="40.25" customHeight="1" x14ac:dyDescent="0.35">
      <c r="B23" s="64"/>
      <c r="C23" s="5"/>
      <c r="D23" s="6"/>
      <c r="E23" s="104"/>
      <c r="F23" s="104"/>
      <c r="G23" s="104"/>
      <c r="H23" s="107"/>
      <c r="I23" s="104"/>
      <c r="J23" s="104"/>
      <c r="K23" s="104"/>
      <c r="L23" s="107"/>
      <c r="M23" s="104"/>
      <c r="N23" s="104"/>
      <c r="O23" s="104"/>
      <c r="P23" s="104"/>
      <c r="Q23" s="104"/>
      <c r="R23" s="104"/>
      <c r="S23" s="104"/>
      <c r="T23" s="107"/>
      <c r="U23" s="104"/>
      <c r="V23" s="104"/>
      <c r="W23" s="104"/>
      <c r="X23" s="107"/>
      <c r="Y23" s="104"/>
      <c r="Z23" s="104"/>
      <c r="AA23" s="104"/>
      <c r="AB23" s="104"/>
      <c r="AC23" s="104"/>
      <c r="AD23" s="104"/>
      <c r="AE23" s="104"/>
      <c r="AF23" s="104"/>
      <c r="AG23" s="6"/>
      <c r="AH23" s="6"/>
      <c r="AI23" s="6"/>
      <c r="AJ23" s="6"/>
      <c r="AK23" s="6"/>
      <c r="AL23" s="34"/>
      <c r="AM23" s="35"/>
    </row>
    <row r="24" spans="2:39" ht="42.5" customHeight="1" x14ac:dyDescent="0.2">
      <c r="B24" s="64"/>
      <c r="C24" s="9"/>
      <c r="D24" s="10"/>
      <c r="E24" s="161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 t="s">
        <v>5</v>
      </c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3"/>
      <c r="AI24" s="11"/>
      <c r="AJ24" s="36"/>
    </row>
    <row r="25" spans="2:39" ht="42.5" customHeight="1" x14ac:dyDescent="0.2">
      <c r="B25" s="64"/>
      <c r="C25" s="11"/>
      <c r="D25" s="11"/>
      <c r="E25" s="174" t="s">
        <v>35</v>
      </c>
      <c r="F25" s="174"/>
      <c r="G25" s="174"/>
      <c r="H25" s="135"/>
      <c r="I25" s="171" t="s">
        <v>38</v>
      </c>
      <c r="J25" s="172"/>
      <c r="K25" s="173"/>
      <c r="L25" s="134"/>
      <c r="M25" s="171" t="s">
        <v>39</v>
      </c>
      <c r="N25" s="172"/>
      <c r="O25" s="173"/>
      <c r="P25" s="91"/>
      <c r="Q25" s="171" t="s">
        <v>41</v>
      </c>
      <c r="R25" s="172"/>
      <c r="S25" s="173"/>
      <c r="T25" s="134"/>
      <c r="U25" s="171" t="s">
        <v>36</v>
      </c>
      <c r="V25" s="172"/>
      <c r="W25" s="173"/>
      <c r="X25" s="134"/>
      <c r="Y25" s="171" t="s">
        <v>40</v>
      </c>
      <c r="Z25" s="172"/>
      <c r="AA25" s="173"/>
      <c r="AB25" s="91"/>
      <c r="AC25" s="171" t="s">
        <v>37</v>
      </c>
      <c r="AD25" s="172"/>
      <c r="AE25" s="173"/>
      <c r="AF25" s="99"/>
      <c r="AG25" s="12"/>
      <c r="AH25" s="103"/>
      <c r="AI25" s="36"/>
      <c r="AJ25" s="36"/>
    </row>
    <row r="26" spans="2:39" ht="42.5" customHeight="1" thickBot="1" x14ac:dyDescent="0.25">
      <c r="B26" s="95" t="s">
        <v>17</v>
      </c>
      <c r="C26" s="96" t="s">
        <v>18</v>
      </c>
      <c r="D26" s="96" t="s">
        <v>19</v>
      </c>
      <c r="E26" s="97" t="s">
        <v>20</v>
      </c>
      <c r="F26" s="97" t="s">
        <v>21</v>
      </c>
      <c r="G26" s="97" t="s">
        <v>22</v>
      </c>
      <c r="H26" s="136"/>
      <c r="I26" s="97" t="s">
        <v>20</v>
      </c>
      <c r="J26" s="97" t="s">
        <v>21</v>
      </c>
      <c r="K26" s="97" t="s">
        <v>22</v>
      </c>
      <c r="L26" s="136"/>
      <c r="M26" s="97" t="s">
        <v>20</v>
      </c>
      <c r="N26" s="97" t="s">
        <v>21</v>
      </c>
      <c r="O26" s="97" t="s">
        <v>22</v>
      </c>
      <c r="P26" s="97"/>
      <c r="Q26" s="97" t="s">
        <v>20</v>
      </c>
      <c r="R26" s="97" t="s">
        <v>21</v>
      </c>
      <c r="S26" s="97" t="s">
        <v>22</v>
      </c>
      <c r="T26" s="136"/>
      <c r="U26" s="97" t="s">
        <v>20</v>
      </c>
      <c r="V26" s="97" t="s">
        <v>21</v>
      </c>
      <c r="W26" s="97" t="s">
        <v>22</v>
      </c>
      <c r="X26" s="136"/>
      <c r="Y26" s="97" t="s">
        <v>20</v>
      </c>
      <c r="Z26" s="97" t="s">
        <v>21</v>
      </c>
      <c r="AA26" s="97" t="s">
        <v>22</v>
      </c>
      <c r="AB26" s="97"/>
      <c r="AC26" s="97" t="s">
        <v>20</v>
      </c>
      <c r="AD26" s="97" t="s">
        <v>21</v>
      </c>
      <c r="AE26" s="97" t="s">
        <v>22</v>
      </c>
      <c r="AF26" s="98"/>
      <c r="AG26" s="96" t="s">
        <v>20</v>
      </c>
      <c r="AH26" s="96" t="s">
        <v>23</v>
      </c>
      <c r="AI26" s="36"/>
      <c r="AJ26" s="36"/>
    </row>
    <row r="27" spans="2:39" ht="42.5" customHeight="1" x14ac:dyDescent="0.2">
      <c r="B27" s="168" t="s">
        <v>66</v>
      </c>
      <c r="C27" s="14" t="s">
        <v>25</v>
      </c>
      <c r="D27" s="126" t="s">
        <v>26</v>
      </c>
      <c r="E27" s="76">
        <v>3</v>
      </c>
      <c r="F27" s="127">
        <v>19</v>
      </c>
      <c r="G27" s="127">
        <v>45</v>
      </c>
      <c r="H27" s="119">
        <f t="shared" ref="H27:H29" si="15">E27*F27</f>
        <v>57</v>
      </c>
      <c r="I27" s="21"/>
      <c r="J27" s="128"/>
      <c r="K27" s="128"/>
      <c r="L27" s="121"/>
      <c r="M27" s="21"/>
      <c r="N27" s="128"/>
      <c r="O27" s="128"/>
      <c r="P27" s="128"/>
      <c r="Q27" s="28"/>
      <c r="R27" s="128"/>
      <c r="S27" s="128"/>
      <c r="T27" s="121"/>
      <c r="U27" s="76">
        <v>3</v>
      </c>
      <c r="V27" s="127">
        <v>27</v>
      </c>
      <c r="W27" s="127">
        <v>69</v>
      </c>
      <c r="X27" s="117">
        <f>U27*V27</f>
        <v>81</v>
      </c>
      <c r="Y27" s="28"/>
      <c r="Z27" s="128"/>
      <c r="AA27" s="128"/>
      <c r="AB27" s="115">
        <f t="shared" ref="AB27:AB33" si="16">Y27*Z27</f>
        <v>0</v>
      </c>
      <c r="AC27" s="76">
        <v>10</v>
      </c>
      <c r="AD27" s="127">
        <v>33</v>
      </c>
      <c r="AE27" s="127">
        <v>79</v>
      </c>
      <c r="AF27" s="129">
        <f t="shared" ref="AF27:AF33" si="17">AC27*AD27</f>
        <v>330</v>
      </c>
      <c r="AG27" s="22">
        <f t="shared" ref="AG27:AG33" si="18">SUM(E27,I27,M27,Q27,U27,Y27,AC27)</f>
        <v>16</v>
      </c>
      <c r="AH27" s="130">
        <f t="shared" ref="AH27:AH33" si="19">SUM(H27,L27,P27,T27,X27,AB27,AF27)</f>
        <v>468</v>
      </c>
      <c r="AI27" s="36"/>
      <c r="AJ27" s="36"/>
    </row>
    <row r="28" spans="2:39" ht="42.5" customHeight="1" x14ac:dyDescent="0.2">
      <c r="B28" s="168"/>
      <c r="C28" s="14" t="s">
        <v>25</v>
      </c>
      <c r="D28" s="15" t="s">
        <v>56</v>
      </c>
      <c r="E28" s="75">
        <v>5</v>
      </c>
      <c r="F28" s="43">
        <f t="shared" ref="F28:G29" si="20">F27</f>
        <v>19</v>
      </c>
      <c r="G28" s="43">
        <f t="shared" si="20"/>
        <v>45</v>
      </c>
      <c r="H28" s="117">
        <f t="shared" si="15"/>
        <v>95</v>
      </c>
      <c r="I28" s="16"/>
      <c r="J28" s="39"/>
      <c r="K28" s="39"/>
      <c r="L28" s="122"/>
      <c r="M28" s="16"/>
      <c r="N28" s="39"/>
      <c r="O28" s="39"/>
      <c r="P28" s="122"/>
      <c r="Q28" s="29"/>
      <c r="R28" s="39"/>
      <c r="S28" s="39"/>
      <c r="T28" s="122"/>
      <c r="U28" s="75">
        <v>3</v>
      </c>
      <c r="V28" s="43">
        <f t="shared" ref="V28:W29" si="21">V27</f>
        <v>27</v>
      </c>
      <c r="W28" s="43">
        <f t="shared" si="21"/>
        <v>69</v>
      </c>
      <c r="X28" s="117">
        <f>U28*V28</f>
        <v>81</v>
      </c>
      <c r="Y28" s="29"/>
      <c r="Z28" s="39"/>
      <c r="AA28" s="39"/>
      <c r="AB28" s="115">
        <f t="shared" si="16"/>
        <v>0</v>
      </c>
      <c r="AC28" s="75">
        <v>12</v>
      </c>
      <c r="AD28" s="43">
        <f t="shared" ref="AD28:AE29" si="22">AD27</f>
        <v>33</v>
      </c>
      <c r="AE28" s="43">
        <f t="shared" si="22"/>
        <v>79</v>
      </c>
      <c r="AF28" s="117">
        <f t="shared" si="17"/>
        <v>396</v>
      </c>
      <c r="AG28" s="17">
        <f t="shared" si="18"/>
        <v>20</v>
      </c>
      <c r="AH28" s="18">
        <f t="shared" si="19"/>
        <v>572</v>
      </c>
      <c r="AI28" s="36"/>
      <c r="AJ28" s="36"/>
    </row>
    <row r="29" spans="2:39" ht="42.5" customHeight="1" thickBot="1" x14ac:dyDescent="0.25">
      <c r="B29" s="169"/>
      <c r="C29" s="14" t="s">
        <v>25</v>
      </c>
      <c r="D29" s="51" t="s">
        <v>69</v>
      </c>
      <c r="E29" s="78">
        <v>5</v>
      </c>
      <c r="F29" s="72">
        <f t="shared" si="20"/>
        <v>19</v>
      </c>
      <c r="G29" s="72">
        <f t="shared" si="20"/>
        <v>45</v>
      </c>
      <c r="H29" s="116">
        <f t="shared" si="15"/>
        <v>95</v>
      </c>
      <c r="I29" s="53"/>
      <c r="J29" s="54"/>
      <c r="K29" s="54"/>
      <c r="L29" s="120"/>
      <c r="M29" s="53"/>
      <c r="N29" s="54"/>
      <c r="O29" s="54"/>
      <c r="P29" s="120"/>
      <c r="Q29" s="81"/>
      <c r="R29" s="54"/>
      <c r="S29" s="54"/>
      <c r="T29" s="120"/>
      <c r="U29" s="78">
        <v>3</v>
      </c>
      <c r="V29" s="72">
        <f t="shared" si="21"/>
        <v>27</v>
      </c>
      <c r="W29" s="72">
        <f t="shared" si="21"/>
        <v>69</v>
      </c>
      <c r="X29" s="116">
        <f>U29*V29</f>
        <v>81</v>
      </c>
      <c r="Y29" s="81"/>
      <c r="Z29" s="54"/>
      <c r="AA29" s="54"/>
      <c r="AB29" s="115">
        <f t="shared" si="16"/>
        <v>0</v>
      </c>
      <c r="AC29" s="78">
        <v>10</v>
      </c>
      <c r="AD29" s="72">
        <f t="shared" si="22"/>
        <v>33</v>
      </c>
      <c r="AE29" s="72">
        <f t="shared" si="22"/>
        <v>79</v>
      </c>
      <c r="AF29" s="115">
        <f t="shared" si="17"/>
        <v>330</v>
      </c>
      <c r="AG29" s="55">
        <f t="shared" si="18"/>
        <v>18</v>
      </c>
      <c r="AH29" s="56">
        <f t="shared" si="19"/>
        <v>506</v>
      </c>
      <c r="AI29" s="36"/>
      <c r="AJ29" s="36"/>
    </row>
    <row r="30" spans="2:39" ht="42.5" customHeight="1" x14ac:dyDescent="0.2">
      <c r="B30" s="170" t="s">
        <v>67</v>
      </c>
      <c r="C30" s="66" t="s">
        <v>25</v>
      </c>
      <c r="D30" s="65" t="s">
        <v>24</v>
      </c>
      <c r="E30" s="87"/>
      <c r="F30" s="88"/>
      <c r="G30" s="88"/>
      <c r="H30" s="125"/>
      <c r="I30" s="77"/>
      <c r="J30" s="67">
        <v>16.600000000000001</v>
      </c>
      <c r="K30" s="67">
        <v>39</v>
      </c>
      <c r="L30" s="117">
        <f>I30*J30</f>
        <v>0</v>
      </c>
      <c r="M30" s="77"/>
      <c r="N30" s="67">
        <v>16.600000000000001</v>
      </c>
      <c r="O30" s="67">
        <v>39</v>
      </c>
      <c r="P30" s="117">
        <f>M30*N30</f>
        <v>0</v>
      </c>
      <c r="Q30" s="87"/>
      <c r="R30" s="88"/>
      <c r="S30" s="88"/>
      <c r="T30" s="125"/>
      <c r="U30" s="87"/>
      <c r="V30" s="88"/>
      <c r="W30" s="88"/>
      <c r="X30" s="123"/>
      <c r="Y30" s="68"/>
      <c r="Z30" s="68"/>
      <c r="AA30" s="68"/>
      <c r="AB30" s="115">
        <f t="shared" si="16"/>
        <v>0</v>
      </c>
      <c r="AC30" s="68"/>
      <c r="AD30" s="68"/>
      <c r="AE30" s="68"/>
      <c r="AF30" s="115">
        <f t="shared" si="17"/>
        <v>0</v>
      </c>
      <c r="AG30" s="89">
        <f t="shared" si="18"/>
        <v>0</v>
      </c>
      <c r="AH30" s="90">
        <f t="shared" si="19"/>
        <v>0</v>
      </c>
      <c r="AI30" s="36"/>
      <c r="AJ30" s="36"/>
    </row>
    <row r="31" spans="2:39" ht="42.5" customHeight="1" thickBot="1" x14ac:dyDescent="0.25">
      <c r="B31" s="169"/>
      <c r="C31" s="59" t="s">
        <v>25</v>
      </c>
      <c r="D31" s="49" t="s">
        <v>69</v>
      </c>
      <c r="E31" s="53"/>
      <c r="F31" s="54"/>
      <c r="G31" s="54"/>
      <c r="H31" s="120"/>
      <c r="I31" s="78"/>
      <c r="J31" s="72">
        <f t="shared" ref="J31:K31" si="23">J30</f>
        <v>16.600000000000001</v>
      </c>
      <c r="K31" s="72">
        <f t="shared" si="23"/>
        <v>39</v>
      </c>
      <c r="L31" s="116">
        <f>I31*J31</f>
        <v>0</v>
      </c>
      <c r="M31" s="78"/>
      <c r="N31" s="72">
        <f t="shared" ref="N31:O31" si="24">N30</f>
        <v>16.600000000000001</v>
      </c>
      <c r="O31" s="72">
        <f t="shared" si="24"/>
        <v>39</v>
      </c>
      <c r="P31" s="116">
        <f>M31*N31</f>
        <v>0</v>
      </c>
      <c r="Q31" s="53"/>
      <c r="R31" s="54"/>
      <c r="S31" s="54"/>
      <c r="T31" s="120"/>
      <c r="U31" s="53"/>
      <c r="V31" s="54"/>
      <c r="W31" s="54"/>
      <c r="X31" s="124"/>
      <c r="Y31" s="60"/>
      <c r="Z31" s="60"/>
      <c r="AA31" s="60"/>
      <c r="AB31" s="115">
        <f t="shared" si="16"/>
        <v>0</v>
      </c>
      <c r="AC31" s="60"/>
      <c r="AD31" s="60"/>
      <c r="AE31" s="60"/>
      <c r="AF31" s="115">
        <f t="shared" si="17"/>
        <v>0</v>
      </c>
      <c r="AG31" s="55">
        <f t="shared" si="18"/>
        <v>0</v>
      </c>
      <c r="AH31" s="56">
        <f t="shared" si="19"/>
        <v>0</v>
      </c>
      <c r="AI31" s="36"/>
      <c r="AJ31" s="36"/>
    </row>
    <row r="32" spans="2:39" ht="42.5" customHeight="1" x14ac:dyDescent="0.2">
      <c r="B32" s="170" t="s">
        <v>68</v>
      </c>
      <c r="C32" s="66" t="s">
        <v>25</v>
      </c>
      <c r="D32" s="65" t="s">
        <v>69</v>
      </c>
      <c r="E32" s="69"/>
      <c r="F32" s="69"/>
      <c r="G32" s="69"/>
      <c r="H32" s="123"/>
      <c r="I32" s="68"/>
      <c r="J32" s="69"/>
      <c r="K32" s="69"/>
      <c r="L32" s="123"/>
      <c r="M32" s="68"/>
      <c r="N32" s="69"/>
      <c r="O32" s="69"/>
      <c r="P32" s="123"/>
      <c r="Q32" s="77"/>
      <c r="R32" s="67">
        <v>19.600000000000001</v>
      </c>
      <c r="S32" s="67">
        <v>49</v>
      </c>
      <c r="T32" s="153">
        <f>Q32*R32</f>
        <v>0</v>
      </c>
      <c r="U32" s="68"/>
      <c r="V32" s="69"/>
      <c r="W32" s="69"/>
      <c r="X32" s="123"/>
      <c r="Y32" s="77"/>
      <c r="Z32" s="67">
        <v>19.600000000000001</v>
      </c>
      <c r="AA32" s="67">
        <v>49</v>
      </c>
      <c r="AB32" s="153">
        <f t="shared" si="16"/>
        <v>0</v>
      </c>
      <c r="AC32" s="77"/>
      <c r="AD32" s="67">
        <v>19.600000000000001</v>
      </c>
      <c r="AE32" s="67">
        <v>49</v>
      </c>
      <c r="AF32" s="153">
        <f t="shared" si="17"/>
        <v>0</v>
      </c>
      <c r="AG32" s="92">
        <f t="shared" si="18"/>
        <v>0</v>
      </c>
      <c r="AH32" s="70">
        <f t="shared" si="19"/>
        <v>0</v>
      </c>
      <c r="AI32" s="36"/>
      <c r="AJ32" s="36"/>
    </row>
    <row r="33" spans="2:36" ht="42.5" customHeight="1" thickBot="1" x14ac:dyDescent="0.25">
      <c r="B33" s="169"/>
      <c r="C33" s="59" t="s">
        <v>25</v>
      </c>
      <c r="D33" s="49" t="s">
        <v>56</v>
      </c>
      <c r="E33" s="60"/>
      <c r="F33" s="61"/>
      <c r="G33" s="61"/>
      <c r="H33" s="124"/>
      <c r="I33" s="60"/>
      <c r="J33" s="61"/>
      <c r="K33" s="61"/>
      <c r="L33" s="124"/>
      <c r="M33" s="60"/>
      <c r="N33" s="61"/>
      <c r="O33" s="61"/>
      <c r="P33" s="124"/>
      <c r="Q33" s="78"/>
      <c r="R33" s="72">
        <f>R32</f>
        <v>19.600000000000001</v>
      </c>
      <c r="S33" s="72">
        <f>S32</f>
        <v>49</v>
      </c>
      <c r="T33" s="118">
        <f>Q33*R33</f>
        <v>0</v>
      </c>
      <c r="U33" s="60"/>
      <c r="V33" s="61"/>
      <c r="W33" s="61"/>
      <c r="X33" s="124"/>
      <c r="Y33" s="78"/>
      <c r="Z33" s="72">
        <f>Z32</f>
        <v>19.600000000000001</v>
      </c>
      <c r="AA33" s="72">
        <f>AA32</f>
        <v>49</v>
      </c>
      <c r="AB33" s="118">
        <f t="shared" si="16"/>
        <v>0</v>
      </c>
      <c r="AC33" s="78"/>
      <c r="AD33" s="72">
        <f>AD32</f>
        <v>19.600000000000001</v>
      </c>
      <c r="AE33" s="72">
        <f>AE32</f>
        <v>49</v>
      </c>
      <c r="AF33" s="118">
        <f t="shared" si="17"/>
        <v>0</v>
      </c>
      <c r="AG33" s="62">
        <f t="shared" si="18"/>
        <v>0</v>
      </c>
      <c r="AH33" s="63">
        <f t="shared" si="19"/>
        <v>0</v>
      </c>
      <c r="AI33" s="36"/>
      <c r="AJ33" s="36"/>
    </row>
    <row r="34" spans="2:36" s="105" customFormat="1" ht="42.5" hidden="1" customHeight="1" x14ac:dyDescent="0.2">
      <c r="B34" s="106"/>
      <c r="C34" s="107"/>
      <c r="D34" s="106"/>
      <c r="AG34" s="108">
        <f>SUM(AG27:AG33)</f>
        <v>54</v>
      </c>
      <c r="AH34" s="108">
        <f>SUM(AH27:AH33)</f>
        <v>1546</v>
      </c>
      <c r="AI34" s="109"/>
      <c r="AJ34" s="109"/>
    </row>
    <row r="35" spans="2:36" ht="42.5" customHeight="1" x14ac:dyDescent="0.3">
      <c r="B35" s="64"/>
      <c r="C35" s="5"/>
      <c r="D35" s="6"/>
      <c r="E35" s="7"/>
      <c r="F35" s="8"/>
      <c r="G35" s="8"/>
      <c r="H35" s="132"/>
      <c r="I35" s="8"/>
      <c r="J35" s="8"/>
      <c r="K35" s="1"/>
      <c r="L35" s="142"/>
      <c r="M35" s="1"/>
      <c r="N35" s="1"/>
      <c r="O35" s="1"/>
      <c r="P35" s="1"/>
      <c r="Q35" s="1"/>
      <c r="R35" s="1"/>
      <c r="S35" s="1"/>
      <c r="T35" s="142"/>
      <c r="U35" s="1"/>
      <c r="V35" s="1"/>
      <c r="W35" s="1"/>
      <c r="X35" s="142"/>
      <c r="Y35" s="1"/>
      <c r="Z35" s="1"/>
      <c r="AA35" s="1"/>
      <c r="AB35" s="1"/>
      <c r="AC35" s="1"/>
      <c r="AD35" s="1"/>
      <c r="AE35" s="1"/>
      <c r="AF35" s="1"/>
      <c r="AG35" s="6"/>
      <c r="AH35" s="6"/>
      <c r="AI35" s="6"/>
      <c r="AJ35" s="36"/>
    </row>
    <row r="36" spans="2:36" ht="42.5" customHeight="1" x14ac:dyDescent="0.2">
      <c r="B36" s="64"/>
      <c r="C36" s="9"/>
      <c r="D36" s="10"/>
      <c r="E36" s="161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 t="s">
        <v>5</v>
      </c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3"/>
      <c r="AI36" s="11"/>
      <c r="AJ36" s="36"/>
    </row>
    <row r="37" spans="2:36" ht="42.5" customHeight="1" x14ac:dyDescent="0.2">
      <c r="B37" s="64"/>
      <c r="C37" s="11"/>
      <c r="D37" s="11"/>
      <c r="E37" s="174" t="s">
        <v>16</v>
      </c>
      <c r="F37" s="174"/>
      <c r="G37" s="174"/>
      <c r="H37" s="135"/>
      <c r="I37" s="171" t="s">
        <v>60</v>
      </c>
      <c r="J37" s="172"/>
      <c r="K37" s="173"/>
      <c r="L37" s="134"/>
      <c r="M37" s="171" t="s">
        <v>61</v>
      </c>
      <c r="N37" s="172"/>
      <c r="O37" s="173"/>
      <c r="P37" s="91"/>
      <c r="Q37" s="171"/>
      <c r="R37" s="172"/>
      <c r="S37" s="173"/>
      <c r="T37" s="134"/>
      <c r="U37" s="171"/>
      <c r="V37" s="172"/>
      <c r="W37" s="173"/>
      <c r="X37" s="134"/>
      <c r="Y37" s="171"/>
      <c r="Z37" s="172"/>
      <c r="AA37" s="173"/>
      <c r="AB37" s="91"/>
      <c r="AC37" s="171"/>
      <c r="AD37" s="172"/>
      <c r="AE37" s="173"/>
      <c r="AF37" s="99"/>
      <c r="AG37" s="12"/>
      <c r="AH37" s="103"/>
      <c r="AI37" s="36"/>
      <c r="AJ37" s="36"/>
    </row>
    <row r="38" spans="2:36" ht="42.5" customHeight="1" thickBot="1" x14ac:dyDescent="0.25">
      <c r="B38" s="95" t="s">
        <v>17</v>
      </c>
      <c r="C38" s="96" t="s">
        <v>18</v>
      </c>
      <c r="D38" s="96" t="s">
        <v>19</v>
      </c>
      <c r="E38" s="97" t="s">
        <v>20</v>
      </c>
      <c r="F38" s="97" t="s">
        <v>21</v>
      </c>
      <c r="G38" s="97" t="s">
        <v>22</v>
      </c>
      <c r="H38" s="136"/>
      <c r="I38" s="97" t="s">
        <v>20</v>
      </c>
      <c r="J38" s="97" t="s">
        <v>21</v>
      </c>
      <c r="K38" s="97" t="s">
        <v>22</v>
      </c>
      <c r="L38" s="136"/>
      <c r="M38" s="97" t="s">
        <v>20</v>
      </c>
      <c r="N38" s="97" t="s">
        <v>21</v>
      </c>
      <c r="O38" s="97" t="s">
        <v>22</v>
      </c>
      <c r="P38" s="97"/>
      <c r="Q38" s="97" t="s">
        <v>20</v>
      </c>
      <c r="R38" s="97" t="s">
        <v>21</v>
      </c>
      <c r="S38" s="97" t="s">
        <v>22</v>
      </c>
      <c r="T38" s="136"/>
      <c r="U38" s="97" t="s">
        <v>20</v>
      </c>
      <c r="V38" s="97" t="s">
        <v>21</v>
      </c>
      <c r="W38" s="97" t="s">
        <v>22</v>
      </c>
      <c r="X38" s="136"/>
      <c r="Y38" s="97" t="s">
        <v>20</v>
      </c>
      <c r="Z38" s="97" t="s">
        <v>21</v>
      </c>
      <c r="AA38" s="97" t="s">
        <v>22</v>
      </c>
      <c r="AB38" s="97"/>
      <c r="AC38" s="97" t="s">
        <v>20</v>
      </c>
      <c r="AD38" s="97" t="s">
        <v>21</v>
      </c>
      <c r="AE38" s="97" t="s">
        <v>22</v>
      </c>
      <c r="AF38" s="98"/>
      <c r="AG38" s="96" t="s">
        <v>20</v>
      </c>
      <c r="AH38" s="13" t="s">
        <v>23</v>
      </c>
      <c r="AI38" s="36"/>
      <c r="AJ38" s="36"/>
    </row>
    <row r="39" spans="2:36" ht="42.5" customHeight="1" thickBot="1" x14ac:dyDescent="0.25">
      <c r="B39" s="151" t="s">
        <v>34</v>
      </c>
      <c r="C39" s="57" t="s">
        <v>25</v>
      </c>
      <c r="D39" s="44" t="s">
        <v>78</v>
      </c>
      <c r="E39" s="102"/>
      <c r="F39" s="94">
        <v>17</v>
      </c>
      <c r="G39" s="94">
        <v>45</v>
      </c>
      <c r="H39" s="149">
        <f t="shared" ref="H39:H46" si="25">E39*F39</f>
        <v>0</v>
      </c>
      <c r="I39" s="155"/>
      <c r="J39" s="147"/>
      <c r="K39" s="147"/>
      <c r="L39" s="149">
        <f t="shared" ref="L39:L46" si="26">I39*J39</f>
        <v>0</v>
      </c>
      <c r="M39" s="155"/>
      <c r="N39" s="147"/>
      <c r="O39" s="147"/>
      <c r="P39" s="149">
        <f t="shared" ref="P39:P46" si="27">M39*N39</f>
        <v>0</v>
      </c>
      <c r="Q39" s="155"/>
      <c r="R39" s="147"/>
      <c r="S39" s="147"/>
      <c r="T39" s="149">
        <f t="shared" ref="T39:T46" si="28">Q39*R39</f>
        <v>0</v>
      </c>
      <c r="U39" s="155"/>
      <c r="V39" s="147"/>
      <c r="W39" s="147"/>
      <c r="X39" s="149">
        <f t="shared" ref="X39:X46" si="29">U39*V39</f>
        <v>0</v>
      </c>
      <c r="Y39" s="155"/>
      <c r="Z39" s="147"/>
      <c r="AA39" s="147"/>
      <c r="AB39" s="149">
        <f t="shared" ref="AB39:AB46" si="30">Y39*Z39</f>
        <v>0</v>
      </c>
      <c r="AC39" s="155"/>
      <c r="AD39" s="147"/>
      <c r="AE39" s="147"/>
      <c r="AF39" s="149">
        <f t="shared" ref="AF39:AF46" si="31">AC39*AD39</f>
        <v>0</v>
      </c>
      <c r="AG39" s="26">
        <f t="shared" ref="AG39:AG46" si="32">SUM(E39,I39,M39,Q39,U39,Y39,AC39)</f>
        <v>0</v>
      </c>
      <c r="AH39" s="27">
        <f t="shared" ref="AH39:AH46" si="33">SUM(H39,L39,P39,T39,X39,AB39,AF39)</f>
        <v>0</v>
      </c>
      <c r="AI39" s="36"/>
      <c r="AJ39" s="36"/>
    </row>
    <row r="40" spans="2:36" ht="42.5" customHeight="1" x14ac:dyDescent="0.2">
      <c r="B40" s="170" t="s">
        <v>45</v>
      </c>
      <c r="C40" s="66" t="s">
        <v>25</v>
      </c>
      <c r="D40" s="65" t="s">
        <v>69</v>
      </c>
      <c r="E40" s="77"/>
      <c r="F40" s="67">
        <v>33</v>
      </c>
      <c r="G40" s="67">
        <v>79</v>
      </c>
      <c r="H40" s="117">
        <f t="shared" si="25"/>
        <v>0</v>
      </c>
      <c r="I40" s="21"/>
      <c r="J40" s="58"/>
      <c r="K40" s="58"/>
      <c r="L40" s="117">
        <f t="shared" si="26"/>
        <v>0</v>
      </c>
      <c r="M40" s="46"/>
      <c r="N40" s="58"/>
      <c r="O40" s="58"/>
      <c r="P40" s="117">
        <f t="shared" si="27"/>
        <v>0</v>
      </c>
      <c r="Q40" s="80"/>
      <c r="R40" s="58"/>
      <c r="S40" s="58"/>
      <c r="T40" s="117">
        <f t="shared" si="28"/>
        <v>0</v>
      </c>
      <c r="U40" s="28"/>
      <c r="V40" s="58"/>
      <c r="W40" s="58"/>
      <c r="X40" s="117">
        <f t="shared" si="29"/>
        <v>0</v>
      </c>
      <c r="Y40" s="21"/>
      <c r="Z40" s="40"/>
      <c r="AA40" s="58"/>
      <c r="AB40" s="117">
        <f t="shared" si="30"/>
        <v>0</v>
      </c>
      <c r="AC40" s="21"/>
      <c r="AD40" s="40"/>
      <c r="AE40" s="58"/>
      <c r="AF40" s="117">
        <f t="shared" si="31"/>
        <v>0</v>
      </c>
      <c r="AG40" s="22">
        <f t="shared" si="32"/>
        <v>0</v>
      </c>
      <c r="AH40" s="23">
        <f t="shared" si="33"/>
        <v>0</v>
      </c>
      <c r="AI40" s="36"/>
      <c r="AJ40" s="36"/>
    </row>
    <row r="41" spans="2:36" ht="42.5" customHeight="1" thickBot="1" x14ac:dyDescent="0.25">
      <c r="B41" s="169"/>
      <c r="C41" s="59" t="s">
        <v>25</v>
      </c>
      <c r="D41" s="49" t="s">
        <v>76</v>
      </c>
      <c r="E41" s="78"/>
      <c r="F41" s="72">
        <f>F40</f>
        <v>33</v>
      </c>
      <c r="G41" s="72">
        <f>G40</f>
        <v>79</v>
      </c>
      <c r="H41" s="116">
        <f t="shared" si="25"/>
        <v>0</v>
      </c>
      <c r="I41" s="53"/>
      <c r="J41" s="54"/>
      <c r="K41" s="54"/>
      <c r="L41" s="116">
        <f t="shared" si="26"/>
        <v>0</v>
      </c>
      <c r="M41" s="53"/>
      <c r="N41" s="54"/>
      <c r="O41" s="54"/>
      <c r="P41" s="116">
        <f t="shared" si="27"/>
        <v>0</v>
      </c>
      <c r="Q41" s="81"/>
      <c r="R41" s="54"/>
      <c r="S41" s="54"/>
      <c r="T41" s="116">
        <f t="shared" si="28"/>
        <v>0</v>
      </c>
      <c r="U41" s="81"/>
      <c r="V41" s="54"/>
      <c r="W41" s="54"/>
      <c r="X41" s="116">
        <f t="shared" si="29"/>
        <v>0</v>
      </c>
      <c r="Y41" s="60"/>
      <c r="Z41" s="61"/>
      <c r="AA41" s="54"/>
      <c r="AB41" s="116">
        <f t="shared" si="30"/>
        <v>0</v>
      </c>
      <c r="AC41" s="60"/>
      <c r="AD41" s="61"/>
      <c r="AE41" s="54"/>
      <c r="AF41" s="116">
        <f t="shared" si="31"/>
        <v>0</v>
      </c>
      <c r="AG41" s="62">
        <f t="shared" si="32"/>
        <v>0</v>
      </c>
      <c r="AH41" s="63">
        <f t="shared" si="33"/>
        <v>0</v>
      </c>
      <c r="AI41" s="36"/>
      <c r="AJ41" s="36"/>
    </row>
    <row r="42" spans="2:36" ht="42.5" customHeight="1" x14ac:dyDescent="0.2">
      <c r="B42" s="170" t="s">
        <v>70</v>
      </c>
      <c r="C42" s="14" t="s">
        <v>25</v>
      </c>
      <c r="D42" s="44" t="s">
        <v>56</v>
      </c>
      <c r="E42" s="80"/>
      <c r="F42" s="58"/>
      <c r="G42" s="58"/>
      <c r="H42" s="138">
        <f t="shared" si="25"/>
        <v>0</v>
      </c>
      <c r="I42" s="102"/>
      <c r="J42" s="100">
        <v>18.5</v>
      </c>
      <c r="K42" s="100">
        <v>39</v>
      </c>
      <c r="L42" s="144">
        <f t="shared" si="26"/>
        <v>0</v>
      </c>
      <c r="M42" s="102">
        <v>10</v>
      </c>
      <c r="N42" s="100">
        <v>19.5</v>
      </c>
      <c r="O42" s="100">
        <v>45</v>
      </c>
      <c r="P42" s="138">
        <f t="shared" si="27"/>
        <v>195</v>
      </c>
      <c r="Q42" s="80"/>
      <c r="R42" s="58"/>
      <c r="S42" s="58"/>
      <c r="T42" s="138">
        <f t="shared" si="28"/>
        <v>0</v>
      </c>
      <c r="U42" s="28"/>
      <c r="V42" s="58"/>
      <c r="W42" s="58"/>
      <c r="X42" s="138">
        <f t="shared" si="29"/>
        <v>0</v>
      </c>
      <c r="Y42" s="46"/>
      <c r="Z42" s="58"/>
      <c r="AA42" s="58"/>
      <c r="AB42" s="138">
        <f t="shared" si="30"/>
        <v>0</v>
      </c>
      <c r="AC42" s="46"/>
      <c r="AD42" s="58"/>
      <c r="AE42" s="58"/>
      <c r="AF42" s="138">
        <f t="shared" si="31"/>
        <v>0</v>
      </c>
      <c r="AG42" s="92">
        <f t="shared" si="32"/>
        <v>10</v>
      </c>
      <c r="AH42" s="23">
        <f t="shared" si="33"/>
        <v>195</v>
      </c>
      <c r="AI42" s="36"/>
      <c r="AJ42" s="36"/>
    </row>
    <row r="43" spans="2:36" ht="42.5" customHeight="1" x14ac:dyDescent="0.2">
      <c r="B43" s="168"/>
      <c r="C43" s="14" t="s">
        <v>25</v>
      </c>
      <c r="D43" s="15" t="s">
        <v>76</v>
      </c>
      <c r="E43" s="45"/>
      <c r="F43" s="41"/>
      <c r="G43" s="41"/>
      <c r="H43" s="139">
        <f t="shared" si="25"/>
        <v>0</v>
      </c>
      <c r="I43" s="76"/>
      <c r="J43" s="101">
        <f t="shared" ref="J43:K46" si="34">J42</f>
        <v>18.5</v>
      </c>
      <c r="K43" s="101">
        <f t="shared" si="34"/>
        <v>39</v>
      </c>
      <c r="L43" s="145">
        <f t="shared" si="26"/>
        <v>0</v>
      </c>
      <c r="M43" s="76"/>
      <c r="N43" s="101">
        <f t="shared" ref="N43:O46" si="35">N42</f>
        <v>19.5</v>
      </c>
      <c r="O43" s="101">
        <f t="shared" si="35"/>
        <v>45</v>
      </c>
      <c r="P43" s="139">
        <f t="shared" si="27"/>
        <v>0</v>
      </c>
      <c r="Q43" s="45"/>
      <c r="R43" s="41"/>
      <c r="S43" s="41"/>
      <c r="T43" s="139">
        <f t="shared" si="28"/>
        <v>0</v>
      </c>
      <c r="U43" s="29"/>
      <c r="V43" s="41"/>
      <c r="W43" s="41"/>
      <c r="X43" s="139">
        <f t="shared" si="29"/>
        <v>0</v>
      </c>
      <c r="Y43" s="16"/>
      <c r="Z43" s="39"/>
      <c r="AA43" s="41"/>
      <c r="AB43" s="139">
        <f t="shared" si="30"/>
        <v>0</v>
      </c>
      <c r="AC43" s="16"/>
      <c r="AD43" s="39"/>
      <c r="AE43" s="41"/>
      <c r="AF43" s="139">
        <f t="shared" si="31"/>
        <v>0</v>
      </c>
      <c r="AG43" s="22">
        <f t="shared" si="32"/>
        <v>0</v>
      </c>
      <c r="AH43" s="18">
        <f t="shared" si="33"/>
        <v>0</v>
      </c>
      <c r="AI43" s="36"/>
      <c r="AJ43" s="36"/>
    </row>
    <row r="44" spans="2:36" ht="42.5" customHeight="1" thickBot="1" x14ac:dyDescent="0.25">
      <c r="B44" s="169"/>
      <c r="C44" s="50" t="s">
        <v>25</v>
      </c>
      <c r="D44" s="51" t="s">
        <v>69</v>
      </c>
      <c r="E44" s="81"/>
      <c r="F44" s="54"/>
      <c r="G44" s="54"/>
      <c r="H44" s="157">
        <f t="shared" si="25"/>
        <v>0</v>
      </c>
      <c r="I44" s="158"/>
      <c r="J44" s="159">
        <f t="shared" si="34"/>
        <v>18.5</v>
      </c>
      <c r="K44" s="159">
        <f t="shared" si="34"/>
        <v>39</v>
      </c>
      <c r="L44" s="160">
        <f t="shared" si="26"/>
        <v>0</v>
      </c>
      <c r="M44" s="158">
        <v>10</v>
      </c>
      <c r="N44" s="159">
        <f t="shared" si="35"/>
        <v>19.5</v>
      </c>
      <c r="O44" s="159">
        <f t="shared" si="35"/>
        <v>45</v>
      </c>
      <c r="P44" s="157">
        <f t="shared" si="27"/>
        <v>195</v>
      </c>
      <c r="Q44" s="81"/>
      <c r="R44" s="54"/>
      <c r="S44" s="54"/>
      <c r="T44" s="157">
        <f t="shared" si="28"/>
        <v>0</v>
      </c>
      <c r="U44" s="81"/>
      <c r="V44" s="54"/>
      <c r="W44" s="54"/>
      <c r="X44" s="157">
        <f t="shared" si="29"/>
        <v>0</v>
      </c>
      <c r="Y44" s="53"/>
      <c r="Z44" s="54"/>
      <c r="AA44" s="54"/>
      <c r="AB44" s="157">
        <f t="shared" si="30"/>
        <v>0</v>
      </c>
      <c r="AC44" s="53"/>
      <c r="AD44" s="54"/>
      <c r="AE44" s="54"/>
      <c r="AF44" s="157">
        <f t="shared" si="31"/>
        <v>0</v>
      </c>
      <c r="AG44" s="55">
        <f t="shared" si="32"/>
        <v>10</v>
      </c>
      <c r="AH44" s="56">
        <f t="shared" si="33"/>
        <v>195</v>
      </c>
      <c r="AI44" s="36"/>
      <c r="AJ44" s="36"/>
    </row>
    <row r="45" spans="2:36" ht="42.5" customHeight="1" x14ac:dyDescent="0.2">
      <c r="B45" s="168" t="s">
        <v>77</v>
      </c>
      <c r="C45" s="19" t="s">
        <v>25</v>
      </c>
      <c r="D45" s="20" t="s">
        <v>55</v>
      </c>
      <c r="E45" s="80"/>
      <c r="F45" s="58"/>
      <c r="G45" s="58"/>
      <c r="H45" s="117">
        <f t="shared" si="25"/>
        <v>0</v>
      </c>
      <c r="I45" s="75"/>
      <c r="J45" s="156">
        <f t="shared" si="34"/>
        <v>18.5</v>
      </c>
      <c r="K45" s="156">
        <f t="shared" si="34"/>
        <v>39</v>
      </c>
      <c r="L45" s="117">
        <f t="shared" si="26"/>
        <v>0</v>
      </c>
      <c r="M45" s="75"/>
      <c r="N45" s="156">
        <f t="shared" si="35"/>
        <v>19.5</v>
      </c>
      <c r="O45" s="156">
        <f t="shared" si="35"/>
        <v>45</v>
      </c>
      <c r="P45" s="117">
        <f t="shared" si="27"/>
        <v>0</v>
      </c>
      <c r="Q45" s="80"/>
      <c r="R45" s="58"/>
      <c r="S45" s="58"/>
      <c r="T45" s="117">
        <f t="shared" si="28"/>
        <v>0</v>
      </c>
      <c r="U45" s="28"/>
      <c r="V45" s="58"/>
      <c r="W45" s="58"/>
      <c r="X45" s="117">
        <f t="shared" si="29"/>
        <v>0</v>
      </c>
      <c r="Y45" s="21"/>
      <c r="Z45" s="40"/>
      <c r="AA45" s="58"/>
      <c r="AB45" s="117">
        <f t="shared" si="30"/>
        <v>0</v>
      </c>
      <c r="AC45" s="21"/>
      <c r="AD45" s="40"/>
      <c r="AE45" s="58"/>
      <c r="AF45" s="117">
        <f t="shared" si="31"/>
        <v>0</v>
      </c>
      <c r="AG45" s="22">
        <f t="shared" si="32"/>
        <v>0</v>
      </c>
      <c r="AH45" s="23">
        <f t="shared" si="33"/>
        <v>0</v>
      </c>
      <c r="AI45" s="36"/>
      <c r="AJ45" s="36"/>
    </row>
    <row r="46" spans="2:36" ht="42.5" customHeight="1" thickBot="1" x14ac:dyDescent="0.25">
      <c r="B46" s="169"/>
      <c r="C46" s="50" t="s">
        <v>25</v>
      </c>
      <c r="D46" s="51" t="s">
        <v>76</v>
      </c>
      <c r="E46" s="81"/>
      <c r="F46" s="54"/>
      <c r="G46" s="54"/>
      <c r="H46" s="116">
        <f t="shared" si="25"/>
        <v>0</v>
      </c>
      <c r="I46" s="78"/>
      <c r="J46" s="154">
        <f>J45</f>
        <v>18.5</v>
      </c>
      <c r="K46" s="72">
        <f t="shared" si="34"/>
        <v>39</v>
      </c>
      <c r="L46" s="116">
        <f t="shared" si="26"/>
        <v>0</v>
      </c>
      <c r="M46" s="78"/>
      <c r="N46" s="72">
        <f t="shared" si="35"/>
        <v>19.5</v>
      </c>
      <c r="O46" s="72">
        <f t="shared" si="35"/>
        <v>45</v>
      </c>
      <c r="P46" s="116">
        <f t="shared" si="27"/>
        <v>0</v>
      </c>
      <c r="Q46" s="81"/>
      <c r="R46" s="54"/>
      <c r="S46" s="54"/>
      <c r="T46" s="116">
        <f t="shared" si="28"/>
        <v>0</v>
      </c>
      <c r="U46" s="81"/>
      <c r="V46" s="54"/>
      <c r="W46" s="54"/>
      <c r="X46" s="116">
        <f t="shared" si="29"/>
        <v>0</v>
      </c>
      <c r="Y46" s="53"/>
      <c r="Z46" s="54"/>
      <c r="AA46" s="54"/>
      <c r="AB46" s="116">
        <f t="shared" si="30"/>
        <v>0</v>
      </c>
      <c r="AC46" s="53"/>
      <c r="AD46" s="54"/>
      <c r="AE46" s="54"/>
      <c r="AF46" s="116">
        <f t="shared" si="31"/>
        <v>0</v>
      </c>
      <c r="AG46" s="55">
        <f t="shared" si="32"/>
        <v>0</v>
      </c>
      <c r="AH46" s="56">
        <f t="shared" si="33"/>
        <v>0</v>
      </c>
      <c r="AI46" s="36"/>
      <c r="AJ46" s="36"/>
    </row>
    <row r="47" spans="2:36" s="105" customFormat="1" ht="42.5" hidden="1" customHeight="1" x14ac:dyDescent="0.2">
      <c r="B47" s="106"/>
      <c r="C47" s="107"/>
      <c r="D47" s="106"/>
      <c r="AG47" s="108">
        <f>SUM(AG39:AG46)</f>
        <v>20</v>
      </c>
      <c r="AH47" s="108">
        <f>SUM(AH39:AH46)</f>
        <v>390</v>
      </c>
      <c r="AI47" s="109"/>
      <c r="AJ47" s="109"/>
    </row>
    <row r="48" spans="2:36" ht="42.5" customHeight="1" x14ac:dyDescent="0.3">
      <c r="B48" s="64"/>
      <c r="C48" s="5"/>
      <c r="D48" s="6"/>
      <c r="E48" s="7"/>
      <c r="F48" s="8"/>
      <c r="G48" s="8"/>
      <c r="H48" s="132"/>
      <c r="I48" s="8"/>
      <c r="J48" s="8"/>
      <c r="K48" s="1"/>
      <c r="L48" s="142"/>
      <c r="M48" s="1"/>
      <c r="N48" s="1"/>
      <c r="O48" s="1"/>
      <c r="P48" s="1"/>
      <c r="Q48" s="1"/>
      <c r="R48" s="1"/>
      <c r="S48" s="1"/>
      <c r="T48" s="142"/>
      <c r="U48" s="1"/>
      <c r="V48" s="1"/>
      <c r="W48" s="1"/>
      <c r="X48" s="142"/>
      <c r="Y48" s="1"/>
      <c r="Z48" s="1"/>
      <c r="AA48" s="1"/>
      <c r="AB48" s="1"/>
      <c r="AC48" s="1"/>
      <c r="AD48" s="1"/>
      <c r="AE48" s="1"/>
      <c r="AF48" s="1"/>
      <c r="AG48" s="6"/>
      <c r="AH48" s="6"/>
    </row>
    <row r="49" spans="2:39" ht="42.5" customHeight="1" x14ac:dyDescent="0.2">
      <c r="B49" s="64"/>
      <c r="C49" s="9"/>
      <c r="D49" s="10"/>
      <c r="E49" s="161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 t="s">
        <v>5</v>
      </c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3"/>
    </row>
    <row r="50" spans="2:39" ht="42.5" customHeight="1" x14ac:dyDescent="0.2">
      <c r="B50" s="64"/>
      <c r="C50" s="11"/>
      <c r="D50" s="11"/>
      <c r="E50" s="171" t="s">
        <v>11</v>
      </c>
      <c r="F50" s="172"/>
      <c r="G50" s="173"/>
      <c r="H50" s="135"/>
      <c r="I50" s="171" t="s">
        <v>12</v>
      </c>
      <c r="J50" s="172"/>
      <c r="K50" s="173"/>
      <c r="L50" s="134"/>
      <c r="M50" s="171" t="s">
        <v>13</v>
      </c>
      <c r="N50" s="172"/>
      <c r="O50" s="173"/>
      <c r="P50" s="91"/>
      <c r="Q50" s="171" t="s">
        <v>14</v>
      </c>
      <c r="R50" s="172"/>
      <c r="S50" s="173"/>
      <c r="T50" s="134"/>
      <c r="U50" s="171" t="s">
        <v>15</v>
      </c>
      <c r="V50" s="172"/>
      <c r="W50" s="173"/>
      <c r="X50" s="134"/>
      <c r="Y50" s="171"/>
      <c r="Z50" s="172"/>
      <c r="AA50" s="173"/>
      <c r="AB50" s="91"/>
      <c r="AC50" s="171"/>
      <c r="AD50" s="172"/>
      <c r="AE50" s="173"/>
      <c r="AF50" s="99"/>
      <c r="AG50" s="12"/>
      <c r="AH50" s="103"/>
    </row>
    <row r="51" spans="2:39" ht="42.5" customHeight="1" thickBot="1" x14ac:dyDescent="0.25">
      <c r="B51" s="95" t="s">
        <v>17</v>
      </c>
      <c r="C51" s="96" t="s">
        <v>18</v>
      </c>
      <c r="D51" s="96" t="s">
        <v>19</v>
      </c>
      <c r="E51" s="97" t="s">
        <v>20</v>
      </c>
      <c r="F51" s="97" t="s">
        <v>21</v>
      </c>
      <c r="G51" s="97" t="s">
        <v>22</v>
      </c>
      <c r="H51" s="136"/>
      <c r="I51" s="97" t="s">
        <v>20</v>
      </c>
      <c r="J51" s="97" t="s">
        <v>21</v>
      </c>
      <c r="K51" s="97" t="s">
        <v>22</v>
      </c>
      <c r="L51" s="136"/>
      <c r="M51" s="97" t="s">
        <v>20</v>
      </c>
      <c r="N51" s="97" t="s">
        <v>21</v>
      </c>
      <c r="O51" s="97" t="s">
        <v>22</v>
      </c>
      <c r="P51" s="97"/>
      <c r="Q51" s="97" t="s">
        <v>20</v>
      </c>
      <c r="R51" s="97" t="s">
        <v>21</v>
      </c>
      <c r="S51" s="97" t="s">
        <v>22</v>
      </c>
      <c r="T51" s="136"/>
      <c r="U51" s="97" t="s">
        <v>20</v>
      </c>
      <c r="V51" s="97" t="s">
        <v>21</v>
      </c>
      <c r="W51" s="97" t="s">
        <v>22</v>
      </c>
      <c r="X51" s="136"/>
      <c r="Y51" s="97" t="s">
        <v>20</v>
      </c>
      <c r="Z51" s="97" t="s">
        <v>21</v>
      </c>
      <c r="AA51" s="97" t="s">
        <v>22</v>
      </c>
      <c r="AB51" s="97"/>
      <c r="AC51" s="97" t="s">
        <v>20</v>
      </c>
      <c r="AD51" s="97" t="s">
        <v>21</v>
      </c>
      <c r="AE51" s="97" t="s">
        <v>22</v>
      </c>
      <c r="AF51" s="98"/>
      <c r="AG51" s="98" t="s">
        <v>20</v>
      </c>
      <c r="AH51" s="79" t="s">
        <v>23</v>
      </c>
    </row>
    <row r="52" spans="2:39" ht="42.5" customHeight="1" x14ac:dyDescent="0.2">
      <c r="B52" s="170" t="s">
        <v>42</v>
      </c>
      <c r="C52" s="19" t="s">
        <v>25</v>
      </c>
      <c r="D52" s="65" t="s">
        <v>24</v>
      </c>
      <c r="E52" s="102"/>
      <c r="F52" s="94">
        <v>17.8</v>
      </c>
      <c r="G52" s="94">
        <v>39</v>
      </c>
      <c r="H52" s="137">
        <f t="shared" ref="H52:H71" si="36">E52*F52</f>
        <v>0</v>
      </c>
      <c r="I52" s="102"/>
      <c r="J52" s="94">
        <v>17.8</v>
      </c>
      <c r="K52" s="94">
        <v>39</v>
      </c>
      <c r="L52" s="137">
        <f t="shared" ref="L52:L71" si="37">I52*J52</f>
        <v>0</v>
      </c>
      <c r="M52" s="102"/>
      <c r="N52" s="94">
        <v>18.8</v>
      </c>
      <c r="O52" s="94">
        <v>45</v>
      </c>
      <c r="P52" s="94">
        <f t="shared" ref="P52:P71" si="38">M52*N52</f>
        <v>0</v>
      </c>
      <c r="Q52" s="102"/>
      <c r="R52" s="94">
        <v>19.8</v>
      </c>
      <c r="S52" s="94">
        <v>45</v>
      </c>
      <c r="T52" s="137">
        <f t="shared" ref="T52:T71" si="39">Q52*R52</f>
        <v>0</v>
      </c>
      <c r="U52" s="102"/>
      <c r="V52" s="94">
        <v>20.9</v>
      </c>
      <c r="W52" s="94">
        <v>45</v>
      </c>
      <c r="X52" s="137">
        <f t="shared" ref="X52:X71" si="40">U52*V52</f>
        <v>0</v>
      </c>
      <c r="Y52" s="68"/>
      <c r="Z52" s="69"/>
      <c r="AA52" s="69"/>
      <c r="AB52" s="94">
        <f t="shared" ref="AB52:AB71" si="41">Y52*Z52</f>
        <v>0</v>
      </c>
      <c r="AC52" s="68"/>
      <c r="AD52" s="69"/>
      <c r="AE52" s="69"/>
      <c r="AF52" s="94">
        <f t="shared" ref="AF52:AF71" si="42">AC52*AD52</f>
        <v>0</v>
      </c>
      <c r="AG52" s="92">
        <f t="shared" ref="AG52:AG70" si="43">SUM(E52,I52,M52,Q52,U52,Y52,AC52)</f>
        <v>0</v>
      </c>
      <c r="AH52" s="70">
        <f t="shared" ref="AH52:AH70" si="44">SUM(H52,L52,P52,T52,X52,AB52,AF52)</f>
        <v>0</v>
      </c>
      <c r="AI52" s="36"/>
      <c r="AJ52" s="36"/>
    </row>
    <row r="53" spans="2:39" ht="42.5" customHeight="1" x14ac:dyDescent="0.2">
      <c r="B53" s="168"/>
      <c r="C53" s="14" t="s">
        <v>25</v>
      </c>
      <c r="D53" s="15" t="s">
        <v>69</v>
      </c>
      <c r="E53" s="76"/>
      <c r="F53" s="42">
        <f>F52</f>
        <v>17.8</v>
      </c>
      <c r="G53" s="42">
        <f>G52</f>
        <v>39</v>
      </c>
      <c r="H53" s="115">
        <f t="shared" si="36"/>
        <v>0</v>
      </c>
      <c r="I53" s="76"/>
      <c r="J53" s="42">
        <f>J52</f>
        <v>17.8</v>
      </c>
      <c r="K53" s="42">
        <f>K52</f>
        <v>39</v>
      </c>
      <c r="L53" s="115">
        <f t="shared" si="37"/>
        <v>0</v>
      </c>
      <c r="M53" s="76"/>
      <c r="N53" s="42">
        <f>N52</f>
        <v>18.8</v>
      </c>
      <c r="O53" s="42">
        <f>O52</f>
        <v>45</v>
      </c>
      <c r="P53" s="42">
        <f t="shared" si="38"/>
        <v>0</v>
      </c>
      <c r="Q53" s="76"/>
      <c r="R53" s="42">
        <f>R52</f>
        <v>19.8</v>
      </c>
      <c r="S53" s="42">
        <f>S52</f>
        <v>45</v>
      </c>
      <c r="T53" s="115">
        <f t="shared" si="39"/>
        <v>0</v>
      </c>
      <c r="U53" s="76"/>
      <c r="V53" s="42">
        <f>V52</f>
        <v>20.9</v>
      </c>
      <c r="W53" s="42">
        <f>W52</f>
        <v>45</v>
      </c>
      <c r="X53" s="115">
        <f t="shared" si="40"/>
        <v>0</v>
      </c>
      <c r="Y53" s="46"/>
      <c r="Z53" s="58"/>
      <c r="AA53" s="58"/>
      <c r="AB53" s="42">
        <f t="shared" si="41"/>
        <v>0</v>
      </c>
      <c r="AC53" s="46"/>
      <c r="AD53" s="58"/>
      <c r="AE53" s="58"/>
      <c r="AF53" s="42">
        <f t="shared" si="42"/>
        <v>0</v>
      </c>
      <c r="AG53" s="17">
        <f t="shared" si="43"/>
        <v>0</v>
      </c>
      <c r="AH53" s="18">
        <f t="shared" si="44"/>
        <v>0</v>
      </c>
      <c r="AI53" s="36"/>
      <c r="AJ53" s="36"/>
    </row>
    <row r="54" spans="2:39" ht="42.5" customHeight="1" x14ac:dyDescent="0.2">
      <c r="B54" s="168"/>
      <c r="C54" s="14" t="s">
        <v>25</v>
      </c>
      <c r="D54" s="15" t="s">
        <v>26</v>
      </c>
      <c r="E54" s="102"/>
      <c r="F54" s="42">
        <f>F53</f>
        <v>17.8</v>
      </c>
      <c r="G54" s="42">
        <f>G53</f>
        <v>39</v>
      </c>
      <c r="H54" s="137">
        <f t="shared" si="36"/>
        <v>0</v>
      </c>
      <c r="I54" s="102"/>
      <c r="J54" s="42">
        <f>J53</f>
        <v>17.8</v>
      </c>
      <c r="K54" s="42">
        <f>K53</f>
        <v>39</v>
      </c>
      <c r="L54" s="137">
        <f t="shared" si="37"/>
        <v>0</v>
      </c>
      <c r="M54" s="102"/>
      <c r="N54" s="42">
        <f>N53</f>
        <v>18.8</v>
      </c>
      <c r="O54" s="42">
        <f>O53</f>
        <v>45</v>
      </c>
      <c r="P54" s="94">
        <f t="shared" si="38"/>
        <v>0</v>
      </c>
      <c r="Q54" s="102"/>
      <c r="R54" s="42">
        <f>R53</f>
        <v>19.8</v>
      </c>
      <c r="S54" s="42">
        <f>S53</f>
        <v>45</v>
      </c>
      <c r="T54" s="137">
        <f t="shared" si="39"/>
        <v>0</v>
      </c>
      <c r="U54" s="102"/>
      <c r="V54" s="42">
        <f>V53</f>
        <v>20.9</v>
      </c>
      <c r="W54" s="42">
        <f>W53</f>
        <v>45</v>
      </c>
      <c r="X54" s="137">
        <f t="shared" si="40"/>
        <v>0</v>
      </c>
      <c r="Y54" s="16"/>
      <c r="Z54" s="39"/>
      <c r="AA54" s="39"/>
      <c r="AB54" s="94">
        <f t="shared" si="41"/>
        <v>0</v>
      </c>
      <c r="AC54" s="16"/>
      <c r="AD54" s="39"/>
      <c r="AE54" s="39"/>
      <c r="AF54" s="94">
        <f t="shared" si="42"/>
        <v>0</v>
      </c>
      <c r="AG54" s="17">
        <f t="shared" si="43"/>
        <v>0</v>
      </c>
      <c r="AH54" s="18">
        <f t="shared" si="44"/>
        <v>0</v>
      </c>
      <c r="AI54" s="36"/>
      <c r="AJ54" s="36"/>
    </row>
    <row r="55" spans="2:39" ht="42.5" customHeight="1" x14ac:dyDescent="0.2">
      <c r="B55" s="168"/>
      <c r="C55" s="14" t="s">
        <v>25</v>
      </c>
      <c r="D55" s="15" t="s">
        <v>79</v>
      </c>
      <c r="E55" s="76"/>
      <c r="F55" s="42">
        <f>F53</f>
        <v>17.8</v>
      </c>
      <c r="G55" s="42">
        <f>G53</f>
        <v>39</v>
      </c>
      <c r="H55" s="115">
        <f t="shared" si="36"/>
        <v>0</v>
      </c>
      <c r="I55" s="76"/>
      <c r="J55" s="42">
        <f>J53</f>
        <v>17.8</v>
      </c>
      <c r="K55" s="42">
        <f>K53</f>
        <v>39</v>
      </c>
      <c r="L55" s="115">
        <f t="shared" si="37"/>
        <v>0</v>
      </c>
      <c r="M55" s="76"/>
      <c r="N55" s="42">
        <f>N53</f>
        <v>18.8</v>
      </c>
      <c r="O55" s="42">
        <f>O53</f>
        <v>45</v>
      </c>
      <c r="P55" s="42">
        <f t="shared" si="38"/>
        <v>0</v>
      </c>
      <c r="Q55" s="76"/>
      <c r="R55" s="42">
        <f>R53</f>
        <v>19.8</v>
      </c>
      <c r="S55" s="42">
        <f>S53</f>
        <v>45</v>
      </c>
      <c r="T55" s="115">
        <f t="shared" si="39"/>
        <v>0</v>
      </c>
      <c r="U55" s="76"/>
      <c r="V55" s="42">
        <f>V53</f>
        <v>20.9</v>
      </c>
      <c r="W55" s="42">
        <f>W53</f>
        <v>45</v>
      </c>
      <c r="X55" s="115">
        <f t="shared" si="40"/>
        <v>0</v>
      </c>
      <c r="Y55" s="16"/>
      <c r="Z55" s="39"/>
      <c r="AA55" s="39"/>
      <c r="AB55" s="42">
        <f t="shared" si="41"/>
        <v>0</v>
      </c>
      <c r="AC55" s="16"/>
      <c r="AD55" s="39"/>
      <c r="AE55" s="39"/>
      <c r="AF55" s="42">
        <f t="shared" si="42"/>
        <v>0</v>
      </c>
      <c r="AG55" s="17">
        <f t="shared" si="43"/>
        <v>0</v>
      </c>
      <c r="AH55" s="18">
        <f t="shared" si="44"/>
        <v>0</v>
      </c>
      <c r="AI55" s="36"/>
      <c r="AJ55" s="36"/>
    </row>
    <row r="56" spans="2:39" ht="42.5" customHeight="1" thickBot="1" x14ac:dyDescent="0.25">
      <c r="B56" s="169"/>
      <c r="C56" s="14" t="s">
        <v>25</v>
      </c>
      <c r="D56" s="51" t="s">
        <v>56</v>
      </c>
      <c r="E56" s="78"/>
      <c r="F56" s="72">
        <f>F55</f>
        <v>17.8</v>
      </c>
      <c r="G56" s="72">
        <f>G55</f>
        <v>39</v>
      </c>
      <c r="H56" s="116">
        <f t="shared" si="36"/>
        <v>0</v>
      </c>
      <c r="I56" s="78"/>
      <c r="J56" s="72">
        <f>J55</f>
        <v>17.8</v>
      </c>
      <c r="K56" s="72">
        <f>K55</f>
        <v>39</v>
      </c>
      <c r="L56" s="116">
        <f t="shared" si="37"/>
        <v>0</v>
      </c>
      <c r="M56" s="78"/>
      <c r="N56" s="72">
        <f>N55</f>
        <v>18.8</v>
      </c>
      <c r="O56" s="72">
        <f>O55</f>
        <v>45</v>
      </c>
      <c r="P56" s="52">
        <f t="shared" si="38"/>
        <v>0</v>
      </c>
      <c r="Q56" s="78"/>
      <c r="R56" s="72">
        <f>R55</f>
        <v>19.8</v>
      </c>
      <c r="S56" s="72">
        <f>S55</f>
        <v>45</v>
      </c>
      <c r="T56" s="116">
        <f t="shared" si="39"/>
        <v>0</v>
      </c>
      <c r="U56" s="78"/>
      <c r="V56" s="72">
        <f>V55</f>
        <v>20.9</v>
      </c>
      <c r="W56" s="72">
        <f>W55</f>
        <v>45</v>
      </c>
      <c r="X56" s="116">
        <f t="shared" si="40"/>
        <v>0</v>
      </c>
      <c r="Y56" s="53"/>
      <c r="Z56" s="54"/>
      <c r="AA56" s="54"/>
      <c r="AB56" s="52">
        <f t="shared" si="41"/>
        <v>0</v>
      </c>
      <c r="AC56" s="53"/>
      <c r="AD56" s="54"/>
      <c r="AE56" s="54"/>
      <c r="AF56" s="52">
        <f t="shared" si="42"/>
        <v>0</v>
      </c>
      <c r="AG56" s="55">
        <f t="shared" si="43"/>
        <v>0</v>
      </c>
      <c r="AH56" s="56">
        <f t="shared" si="44"/>
        <v>0</v>
      </c>
      <c r="AI56" s="36"/>
      <c r="AJ56" s="36"/>
      <c r="AK56" s="36"/>
      <c r="AL56" s="37"/>
      <c r="AM56" s="37"/>
    </row>
    <row r="57" spans="2:39" ht="42.5" customHeight="1" x14ac:dyDescent="0.2">
      <c r="B57" s="170" t="s">
        <v>33</v>
      </c>
      <c r="C57" s="66" t="s">
        <v>25</v>
      </c>
      <c r="D57" s="65" t="s">
        <v>73</v>
      </c>
      <c r="E57" s="77"/>
      <c r="F57" s="67">
        <v>19.600000000000001</v>
      </c>
      <c r="G57" s="67">
        <v>45</v>
      </c>
      <c r="H57" s="117">
        <f t="shared" si="36"/>
        <v>0</v>
      </c>
      <c r="I57" s="77"/>
      <c r="J57" s="67">
        <v>19.600000000000001</v>
      </c>
      <c r="K57" s="67">
        <v>45</v>
      </c>
      <c r="L57" s="117">
        <f t="shared" si="37"/>
        <v>0</v>
      </c>
      <c r="M57" s="77"/>
      <c r="N57" s="67">
        <v>20.6</v>
      </c>
      <c r="O57" s="67">
        <v>49</v>
      </c>
      <c r="P57" s="43">
        <f t="shared" si="38"/>
        <v>0</v>
      </c>
      <c r="Q57" s="77"/>
      <c r="R57" s="67">
        <v>20.6</v>
      </c>
      <c r="S57" s="67">
        <v>49</v>
      </c>
      <c r="T57" s="117">
        <f t="shared" si="39"/>
        <v>0</v>
      </c>
      <c r="U57" s="77"/>
      <c r="V57" s="67">
        <v>21.6</v>
      </c>
      <c r="W57" s="67">
        <v>49</v>
      </c>
      <c r="X57" s="117">
        <f t="shared" si="40"/>
        <v>0</v>
      </c>
      <c r="Y57" s="68"/>
      <c r="Z57" s="69"/>
      <c r="AA57" s="69"/>
      <c r="AB57" s="43">
        <f t="shared" si="41"/>
        <v>0</v>
      </c>
      <c r="AC57" s="68"/>
      <c r="AD57" s="69"/>
      <c r="AE57" s="69"/>
      <c r="AF57" s="43">
        <f t="shared" si="42"/>
        <v>0</v>
      </c>
      <c r="AG57" s="92">
        <f t="shared" si="43"/>
        <v>0</v>
      </c>
      <c r="AH57" s="70">
        <f t="shared" si="44"/>
        <v>0</v>
      </c>
      <c r="AI57" s="36"/>
      <c r="AJ57" s="36"/>
    </row>
    <row r="58" spans="2:39" ht="42.5" customHeight="1" thickBot="1" x14ac:dyDescent="0.25">
      <c r="B58" s="169"/>
      <c r="C58" s="59" t="s">
        <v>25</v>
      </c>
      <c r="D58" s="49" t="s">
        <v>74</v>
      </c>
      <c r="E58" s="78"/>
      <c r="F58" s="72">
        <f>F57</f>
        <v>19.600000000000001</v>
      </c>
      <c r="G58" s="72">
        <f>G57</f>
        <v>45</v>
      </c>
      <c r="H58" s="116">
        <f t="shared" si="36"/>
        <v>0</v>
      </c>
      <c r="I58" s="78"/>
      <c r="J58" s="72">
        <f>J57</f>
        <v>19.600000000000001</v>
      </c>
      <c r="K58" s="72">
        <f>K57</f>
        <v>45</v>
      </c>
      <c r="L58" s="116">
        <f t="shared" si="37"/>
        <v>0</v>
      </c>
      <c r="M58" s="78"/>
      <c r="N58" s="72">
        <f>N57</f>
        <v>20.6</v>
      </c>
      <c r="O58" s="72">
        <f>O57</f>
        <v>49</v>
      </c>
      <c r="P58" s="52">
        <f t="shared" si="38"/>
        <v>0</v>
      </c>
      <c r="Q58" s="78"/>
      <c r="R58" s="72">
        <f>R57</f>
        <v>20.6</v>
      </c>
      <c r="S58" s="72">
        <f>S57</f>
        <v>49</v>
      </c>
      <c r="T58" s="116">
        <f t="shared" si="39"/>
        <v>0</v>
      </c>
      <c r="U58" s="78"/>
      <c r="V58" s="72">
        <f>V57</f>
        <v>21.6</v>
      </c>
      <c r="W58" s="72">
        <f>W57</f>
        <v>49</v>
      </c>
      <c r="X58" s="116">
        <f t="shared" si="40"/>
        <v>0</v>
      </c>
      <c r="Y58" s="60"/>
      <c r="Z58" s="61"/>
      <c r="AA58" s="61"/>
      <c r="AB58" s="52">
        <f t="shared" si="41"/>
        <v>0</v>
      </c>
      <c r="AC58" s="60"/>
      <c r="AD58" s="61"/>
      <c r="AE58" s="61"/>
      <c r="AF58" s="52">
        <f t="shared" si="42"/>
        <v>0</v>
      </c>
      <c r="AG58" s="55">
        <f t="shared" si="43"/>
        <v>0</v>
      </c>
      <c r="AH58" s="56">
        <f t="shared" si="44"/>
        <v>0</v>
      </c>
      <c r="AI58" s="36"/>
      <c r="AJ58" s="36"/>
    </row>
    <row r="59" spans="2:39" ht="42.5" customHeight="1" x14ac:dyDescent="0.2">
      <c r="B59" s="168" t="s">
        <v>59</v>
      </c>
      <c r="C59" s="57" t="s">
        <v>80</v>
      </c>
      <c r="D59" s="44" t="s">
        <v>50</v>
      </c>
      <c r="E59" s="102"/>
      <c r="F59" s="94">
        <v>82</v>
      </c>
      <c r="G59" s="94">
        <v>179</v>
      </c>
      <c r="H59" s="137">
        <f t="shared" si="36"/>
        <v>0</v>
      </c>
      <c r="I59" s="102"/>
      <c r="J59" s="94">
        <v>82</v>
      </c>
      <c r="K59" s="94">
        <v>179</v>
      </c>
      <c r="L59" s="137">
        <f t="shared" si="37"/>
        <v>0</v>
      </c>
      <c r="M59" s="102"/>
      <c r="N59" s="94">
        <v>82</v>
      </c>
      <c r="O59" s="94">
        <v>179</v>
      </c>
      <c r="P59" s="94">
        <f t="shared" si="38"/>
        <v>0</v>
      </c>
      <c r="Q59" s="102"/>
      <c r="R59" s="94">
        <v>82</v>
      </c>
      <c r="S59" s="94">
        <v>179</v>
      </c>
      <c r="T59" s="137">
        <f t="shared" si="39"/>
        <v>0</v>
      </c>
      <c r="U59" s="102"/>
      <c r="V59" s="94">
        <v>82</v>
      </c>
      <c r="W59" s="94">
        <v>179</v>
      </c>
      <c r="X59" s="137">
        <f t="shared" si="40"/>
        <v>0</v>
      </c>
      <c r="Y59" s="46"/>
      <c r="Z59" s="58"/>
      <c r="AA59" s="58"/>
      <c r="AB59" s="94">
        <f t="shared" si="41"/>
        <v>0</v>
      </c>
      <c r="AC59" s="46"/>
      <c r="AD59" s="58"/>
      <c r="AE59" s="58"/>
      <c r="AF59" s="94">
        <f t="shared" si="42"/>
        <v>0</v>
      </c>
      <c r="AG59" s="92">
        <f t="shared" si="43"/>
        <v>0</v>
      </c>
      <c r="AH59" s="70">
        <f t="shared" si="44"/>
        <v>0</v>
      </c>
    </row>
    <row r="60" spans="2:39" ht="42.5" customHeight="1" x14ac:dyDescent="0.2">
      <c r="B60" s="168"/>
      <c r="C60" s="14" t="s">
        <v>80</v>
      </c>
      <c r="D60" s="15" t="s">
        <v>46</v>
      </c>
      <c r="E60" s="76"/>
      <c r="F60" s="42">
        <f>F59</f>
        <v>82</v>
      </c>
      <c r="G60" s="42">
        <f>G59</f>
        <v>179</v>
      </c>
      <c r="H60" s="115">
        <f t="shared" si="36"/>
        <v>0</v>
      </c>
      <c r="I60" s="76"/>
      <c r="J60" s="42">
        <f>J59</f>
        <v>82</v>
      </c>
      <c r="K60" s="42">
        <f>K59</f>
        <v>179</v>
      </c>
      <c r="L60" s="115">
        <f t="shared" si="37"/>
        <v>0</v>
      </c>
      <c r="M60" s="76"/>
      <c r="N60" s="42">
        <f>N59</f>
        <v>82</v>
      </c>
      <c r="O60" s="42">
        <f>O59</f>
        <v>179</v>
      </c>
      <c r="P60" s="42">
        <f t="shared" si="38"/>
        <v>0</v>
      </c>
      <c r="Q60" s="76"/>
      <c r="R60" s="42">
        <f>R59</f>
        <v>82</v>
      </c>
      <c r="S60" s="42">
        <f>S59</f>
        <v>179</v>
      </c>
      <c r="T60" s="115">
        <f t="shared" si="39"/>
        <v>0</v>
      </c>
      <c r="U60" s="76"/>
      <c r="V60" s="42">
        <f>V59</f>
        <v>82</v>
      </c>
      <c r="W60" s="42">
        <f>W59</f>
        <v>179</v>
      </c>
      <c r="X60" s="115">
        <f t="shared" si="40"/>
        <v>0</v>
      </c>
      <c r="Y60" s="16"/>
      <c r="Z60" s="39"/>
      <c r="AA60" s="39"/>
      <c r="AB60" s="42">
        <f t="shared" si="41"/>
        <v>0</v>
      </c>
      <c r="AC60" s="16"/>
      <c r="AD60" s="39"/>
      <c r="AE60" s="39"/>
      <c r="AF60" s="42">
        <f t="shared" si="42"/>
        <v>0</v>
      </c>
      <c r="AG60" s="22">
        <f t="shared" si="43"/>
        <v>0</v>
      </c>
      <c r="AH60" s="23">
        <f t="shared" si="44"/>
        <v>0</v>
      </c>
    </row>
    <row r="61" spans="2:39" ht="42.5" customHeight="1" thickBot="1" x14ac:dyDescent="0.25">
      <c r="B61" s="169"/>
      <c r="C61" s="59" t="s">
        <v>80</v>
      </c>
      <c r="D61" s="49" t="s">
        <v>24</v>
      </c>
      <c r="E61" s="78"/>
      <c r="F61" s="72">
        <f>F60</f>
        <v>82</v>
      </c>
      <c r="G61" s="72">
        <f>G60</f>
        <v>179</v>
      </c>
      <c r="H61" s="116">
        <f t="shared" si="36"/>
        <v>0</v>
      </c>
      <c r="I61" s="78"/>
      <c r="J61" s="72">
        <f>J60</f>
        <v>82</v>
      </c>
      <c r="K61" s="72">
        <f>K60</f>
        <v>179</v>
      </c>
      <c r="L61" s="116">
        <f t="shared" si="37"/>
        <v>0</v>
      </c>
      <c r="M61" s="78"/>
      <c r="N61" s="72">
        <f>N60</f>
        <v>82</v>
      </c>
      <c r="O61" s="72">
        <f>O60</f>
        <v>179</v>
      </c>
      <c r="P61" s="52">
        <f t="shared" si="38"/>
        <v>0</v>
      </c>
      <c r="Q61" s="78"/>
      <c r="R61" s="72">
        <f>R60</f>
        <v>82</v>
      </c>
      <c r="S61" s="72">
        <f>S60</f>
        <v>179</v>
      </c>
      <c r="T61" s="116">
        <f t="shared" si="39"/>
        <v>0</v>
      </c>
      <c r="U61" s="78"/>
      <c r="V61" s="72">
        <f>V60</f>
        <v>82</v>
      </c>
      <c r="W61" s="72">
        <f>W60</f>
        <v>179</v>
      </c>
      <c r="X61" s="116">
        <f t="shared" si="40"/>
        <v>0</v>
      </c>
      <c r="Y61" s="60"/>
      <c r="Z61" s="61"/>
      <c r="AA61" s="61"/>
      <c r="AB61" s="52">
        <f t="shared" si="41"/>
        <v>0</v>
      </c>
      <c r="AC61" s="60"/>
      <c r="AD61" s="61"/>
      <c r="AE61" s="61"/>
      <c r="AF61" s="52">
        <f t="shared" si="42"/>
        <v>0</v>
      </c>
      <c r="AG61" s="62">
        <f t="shared" si="43"/>
        <v>0</v>
      </c>
      <c r="AH61" s="63">
        <f t="shared" si="44"/>
        <v>0</v>
      </c>
    </row>
    <row r="62" spans="2:39" ht="42.5" customHeight="1" x14ac:dyDescent="0.2">
      <c r="B62" s="170" t="s">
        <v>58</v>
      </c>
      <c r="C62" s="66" t="s">
        <v>80</v>
      </c>
      <c r="D62" s="44" t="s">
        <v>50</v>
      </c>
      <c r="E62" s="77"/>
      <c r="F62" s="67">
        <v>85.5</v>
      </c>
      <c r="G62" s="67">
        <v>185</v>
      </c>
      <c r="H62" s="117">
        <f t="shared" si="36"/>
        <v>0</v>
      </c>
      <c r="I62" s="77"/>
      <c r="J62" s="67">
        <v>85.5</v>
      </c>
      <c r="K62" s="67">
        <v>185</v>
      </c>
      <c r="L62" s="117">
        <f t="shared" si="37"/>
        <v>0</v>
      </c>
      <c r="M62" s="77"/>
      <c r="N62" s="67">
        <v>85.5</v>
      </c>
      <c r="O62" s="67">
        <v>185</v>
      </c>
      <c r="P62" s="43">
        <f t="shared" si="38"/>
        <v>0</v>
      </c>
      <c r="Q62" s="77"/>
      <c r="R62" s="67">
        <v>85</v>
      </c>
      <c r="S62" s="67">
        <v>185</v>
      </c>
      <c r="T62" s="117">
        <f t="shared" si="39"/>
        <v>0</v>
      </c>
      <c r="U62" s="77"/>
      <c r="V62" s="67">
        <v>85</v>
      </c>
      <c r="W62" s="67">
        <v>185</v>
      </c>
      <c r="X62" s="117">
        <f t="shared" si="40"/>
        <v>0</v>
      </c>
      <c r="Y62" s="68"/>
      <c r="Z62" s="69"/>
      <c r="AA62" s="69"/>
      <c r="AB62" s="43">
        <f t="shared" si="41"/>
        <v>0</v>
      </c>
      <c r="AC62" s="68"/>
      <c r="AD62" s="69"/>
      <c r="AE62" s="69"/>
      <c r="AF62" s="43">
        <f t="shared" si="42"/>
        <v>0</v>
      </c>
      <c r="AG62" s="92">
        <f t="shared" si="43"/>
        <v>0</v>
      </c>
      <c r="AH62" s="70">
        <f t="shared" si="44"/>
        <v>0</v>
      </c>
    </row>
    <row r="63" spans="2:39" ht="42.5" customHeight="1" x14ac:dyDescent="0.2">
      <c r="B63" s="168"/>
      <c r="C63" s="14" t="s">
        <v>80</v>
      </c>
      <c r="D63" s="15" t="s">
        <v>46</v>
      </c>
      <c r="E63" s="76"/>
      <c r="F63" s="42">
        <f>F62</f>
        <v>85.5</v>
      </c>
      <c r="G63" s="42">
        <f>G62</f>
        <v>185</v>
      </c>
      <c r="H63" s="115">
        <f t="shared" si="36"/>
        <v>0</v>
      </c>
      <c r="I63" s="76"/>
      <c r="J63" s="42">
        <f>J62</f>
        <v>85.5</v>
      </c>
      <c r="K63" s="42">
        <f>K62</f>
        <v>185</v>
      </c>
      <c r="L63" s="115">
        <f t="shared" si="37"/>
        <v>0</v>
      </c>
      <c r="M63" s="76"/>
      <c r="N63" s="42">
        <f>N62</f>
        <v>85.5</v>
      </c>
      <c r="O63" s="42">
        <f>O62</f>
        <v>185</v>
      </c>
      <c r="P63" s="42">
        <f t="shared" si="38"/>
        <v>0</v>
      </c>
      <c r="Q63" s="76"/>
      <c r="R63" s="42">
        <f>R62</f>
        <v>85</v>
      </c>
      <c r="S63" s="42">
        <f>S62</f>
        <v>185</v>
      </c>
      <c r="T63" s="115">
        <f t="shared" si="39"/>
        <v>0</v>
      </c>
      <c r="U63" s="76"/>
      <c r="V63" s="42">
        <f>V62</f>
        <v>85</v>
      </c>
      <c r="W63" s="42">
        <f>W62</f>
        <v>185</v>
      </c>
      <c r="X63" s="115">
        <f t="shared" si="40"/>
        <v>0</v>
      </c>
      <c r="Y63" s="16"/>
      <c r="Z63" s="39"/>
      <c r="AA63" s="39"/>
      <c r="AB63" s="42">
        <f t="shared" si="41"/>
        <v>0</v>
      </c>
      <c r="AC63" s="16"/>
      <c r="AD63" s="39"/>
      <c r="AE63" s="39"/>
      <c r="AF63" s="42">
        <f t="shared" si="42"/>
        <v>0</v>
      </c>
      <c r="AG63" s="17">
        <f t="shared" si="43"/>
        <v>0</v>
      </c>
      <c r="AH63" s="18">
        <f t="shared" si="44"/>
        <v>0</v>
      </c>
    </row>
    <row r="64" spans="2:39" ht="42.5" customHeight="1" thickBot="1" x14ac:dyDescent="0.25">
      <c r="B64" s="169"/>
      <c r="C64" s="59" t="s">
        <v>80</v>
      </c>
      <c r="D64" s="49" t="s">
        <v>24</v>
      </c>
      <c r="E64" s="78"/>
      <c r="F64" s="72">
        <f>F62</f>
        <v>85.5</v>
      </c>
      <c r="G64" s="72">
        <f>G62</f>
        <v>185</v>
      </c>
      <c r="H64" s="118">
        <f t="shared" si="36"/>
        <v>0</v>
      </c>
      <c r="I64" s="78"/>
      <c r="J64" s="72">
        <f>J62</f>
        <v>85.5</v>
      </c>
      <c r="K64" s="72">
        <f>K62</f>
        <v>185</v>
      </c>
      <c r="L64" s="118">
        <f t="shared" si="37"/>
        <v>0</v>
      </c>
      <c r="M64" s="78"/>
      <c r="N64" s="72">
        <f>N62</f>
        <v>85.5</v>
      </c>
      <c r="O64" s="72">
        <f>O62</f>
        <v>185</v>
      </c>
      <c r="P64" s="72">
        <f t="shared" si="38"/>
        <v>0</v>
      </c>
      <c r="Q64" s="78"/>
      <c r="R64" s="72">
        <f>R62</f>
        <v>85</v>
      </c>
      <c r="S64" s="72">
        <f>S62</f>
        <v>185</v>
      </c>
      <c r="T64" s="118">
        <f t="shared" si="39"/>
        <v>0</v>
      </c>
      <c r="U64" s="78"/>
      <c r="V64" s="72">
        <f>V62</f>
        <v>85</v>
      </c>
      <c r="W64" s="72">
        <f>W62</f>
        <v>185</v>
      </c>
      <c r="X64" s="118">
        <f t="shared" si="40"/>
        <v>0</v>
      </c>
      <c r="Y64" s="60"/>
      <c r="Z64" s="61"/>
      <c r="AA64" s="61"/>
      <c r="AB64" s="72">
        <f t="shared" si="41"/>
        <v>0</v>
      </c>
      <c r="AC64" s="60"/>
      <c r="AD64" s="61"/>
      <c r="AE64" s="61"/>
      <c r="AF64" s="72">
        <f t="shared" si="42"/>
        <v>0</v>
      </c>
      <c r="AG64" s="62">
        <f t="shared" si="43"/>
        <v>0</v>
      </c>
      <c r="AH64" s="63">
        <f t="shared" si="44"/>
        <v>0</v>
      </c>
    </row>
    <row r="65" spans="2:36" ht="42.5" customHeight="1" x14ac:dyDescent="0.2">
      <c r="B65" s="168" t="s">
        <v>48</v>
      </c>
      <c r="C65" s="57" t="s">
        <v>80</v>
      </c>
      <c r="D65" s="44" t="s">
        <v>50</v>
      </c>
      <c r="E65" s="102"/>
      <c r="F65" s="94">
        <v>64</v>
      </c>
      <c r="G65" s="94">
        <v>130</v>
      </c>
      <c r="H65" s="137">
        <f t="shared" si="36"/>
        <v>0</v>
      </c>
      <c r="I65" s="102"/>
      <c r="J65" s="94">
        <v>64</v>
      </c>
      <c r="K65" s="94">
        <v>130</v>
      </c>
      <c r="L65" s="137">
        <f t="shared" si="37"/>
        <v>0</v>
      </c>
      <c r="M65" s="102"/>
      <c r="N65" s="94">
        <v>64</v>
      </c>
      <c r="O65" s="94">
        <v>130</v>
      </c>
      <c r="P65" s="94">
        <f t="shared" si="38"/>
        <v>0</v>
      </c>
      <c r="Q65" s="102"/>
      <c r="R65" s="94">
        <v>64</v>
      </c>
      <c r="S65" s="94">
        <v>130</v>
      </c>
      <c r="T65" s="137">
        <f t="shared" si="39"/>
        <v>0</v>
      </c>
      <c r="U65" s="102"/>
      <c r="V65" s="94">
        <v>64</v>
      </c>
      <c r="W65" s="94">
        <v>130</v>
      </c>
      <c r="X65" s="137">
        <f t="shared" si="40"/>
        <v>0</v>
      </c>
      <c r="Y65" s="46"/>
      <c r="Z65" s="58"/>
      <c r="AA65" s="58"/>
      <c r="AB65" s="94">
        <f t="shared" si="41"/>
        <v>0</v>
      </c>
      <c r="AC65" s="46"/>
      <c r="AD65" s="58"/>
      <c r="AE65" s="58"/>
      <c r="AF65" s="94">
        <f t="shared" si="42"/>
        <v>0</v>
      </c>
      <c r="AG65" s="92">
        <f t="shared" si="43"/>
        <v>0</v>
      </c>
      <c r="AH65" s="23">
        <f t="shared" si="44"/>
        <v>0</v>
      </c>
    </row>
    <row r="66" spans="2:36" ht="42.5" customHeight="1" x14ac:dyDescent="0.2">
      <c r="B66" s="168"/>
      <c r="C66" s="30" t="s">
        <v>80</v>
      </c>
      <c r="D66" s="15" t="s">
        <v>46</v>
      </c>
      <c r="E66" s="76"/>
      <c r="F66" s="42">
        <f t="shared" ref="F66:G67" si="45">F65</f>
        <v>64</v>
      </c>
      <c r="G66" s="42">
        <f t="shared" si="45"/>
        <v>130</v>
      </c>
      <c r="H66" s="115">
        <f t="shared" si="36"/>
        <v>0</v>
      </c>
      <c r="I66" s="76"/>
      <c r="J66" s="42">
        <f t="shared" ref="J66:K67" si="46">J65</f>
        <v>64</v>
      </c>
      <c r="K66" s="42">
        <f t="shared" si="46"/>
        <v>130</v>
      </c>
      <c r="L66" s="115">
        <f t="shared" si="37"/>
        <v>0</v>
      </c>
      <c r="M66" s="76"/>
      <c r="N66" s="42">
        <f t="shared" ref="N66:O67" si="47">N65</f>
        <v>64</v>
      </c>
      <c r="O66" s="42">
        <f t="shared" si="47"/>
        <v>130</v>
      </c>
      <c r="P66" s="42">
        <f t="shared" si="38"/>
        <v>0</v>
      </c>
      <c r="Q66" s="76"/>
      <c r="R66" s="42">
        <f t="shared" ref="R66:S67" si="48">R65</f>
        <v>64</v>
      </c>
      <c r="S66" s="42">
        <f t="shared" si="48"/>
        <v>130</v>
      </c>
      <c r="T66" s="115">
        <f t="shared" si="39"/>
        <v>0</v>
      </c>
      <c r="U66" s="76"/>
      <c r="V66" s="42">
        <f t="shared" ref="V66:W67" si="49">V65</f>
        <v>64</v>
      </c>
      <c r="W66" s="42">
        <f t="shared" si="49"/>
        <v>130</v>
      </c>
      <c r="X66" s="115">
        <f t="shared" si="40"/>
        <v>0</v>
      </c>
      <c r="Y66" s="16"/>
      <c r="Z66" s="39"/>
      <c r="AA66" s="39"/>
      <c r="AB66" s="42">
        <f t="shared" si="41"/>
        <v>0</v>
      </c>
      <c r="AC66" s="16"/>
      <c r="AD66" s="39"/>
      <c r="AE66" s="39"/>
      <c r="AF66" s="42">
        <f t="shared" si="42"/>
        <v>0</v>
      </c>
      <c r="AG66" s="22">
        <f t="shared" si="43"/>
        <v>0</v>
      </c>
      <c r="AH66" s="18">
        <f t="shared" si="44"/>
        <v>0</v>
      </c>
    </row>
    <row r="67" spans="2:36" ht="42.5" customHeight="1" thickBot="1" x14ac:dyDescent="0.25">
      <c r="B67" s="169"/>
      <c r="C67" s="50" t="s">
        <v>80</v>
      </c>
      <c r="D67" s="49" t="s">
        <v>24</v>
      </c>
      <c r="E67" s="78"/>
      <c r="F67" s="72">
        <f t="shared" si="45"/>
        <v>64</v>
      </c>
      <c r="G67" s="72">
        <f t="shared" si="45"/>
        <v>130</v>
      </c>
      <c r="H67" s="116">
        <f t="shared" si="36"/>
        <v>0</v>
      </c>
      <c r="I67" s="78"/>
      <c r="J67" s="72">
        <f t="shared" si="46"/>
        <v>64</v>
      </c>
      <c r="K67" s="72">
        <f t="shared" si="46"/>
        <v>130</v>
      </c>
      <c r="L67" s="116">
        <f t="shared" si="37"/>
        <v>0</v>
      </c>
      <c r="M67" s="78"/>
      <c r="N67" s="72">
        <f t="shared" si="47"/>
        <v>64</v>
      </c>
      <c r="O67" s="72">
        <f t="shared" si="47"/>
        <v>130</v>
      </c>
      <c r="P67" s="52">
        <f t="shared" si="38"/>
        <v>0</v>
      </c>
      <c r="Q67" s="78"/>
      <c r="R67" s="72">
        <f t="shared" si="48"/>
        <v>64</v>
      </c>
      <c r="S67" s="72">
        <f t="shared" si="48"/>
        <v>130</v>
      </c>
      <c r="T67" s="116">
        <f t="shared" si="39"/>
        <v>0</v>
      </c>
      <c r="U67" s="78"/>
      <c r="V67" s="72">
        <f t="shared" si="49"/>
        <v>64</v>
      </c>
      <c r="W67" s="72">
        <f t="shared" si="49"/>
        <v>130</v>
      </c>
      <c r="X67" s="116">
        <f t="shared" si="40"/>
        <v>0</v>
      </c>
      <c r="Y67" s="53"/>
      <c r="Z67" s="54"/>
      <c r="AA67" s="54"/>
      <c r="AB67" s="52">
        <f t="shared" si="41"/>
        <v>0</v>
      </c>
      <c r="AC67" s="53"/>
      <c r="AD67" s="54"/>
      <c r="AE67" s="54"/>
      <c r="AF67" s="52">
        <f t="shared" si="42"/>
        <v>0</v>
      </c>
      <c r="AG67" s="55">
        <f t="shared" si="43"/>
        <v>0</v>
      </c>
      <c r="AH67" s="56">
        <f t="shared" si="44"/>
        <v>0</v>
      </c>
    </row>
    <row r="68" spans="2:36" ht="42.5" customHeight="1" x14ac:dyDescent="0.2">
      <c r="B68" s="170" t="s">
        <v>57</v>
      </c>
      <c r="C68" s="19" t="s">
        <v>25</v>
      </c>
      <c r="D68" s="65" t="s">
        <v>69</v>
      </c>
      <c r="E68" s="77"/>
      <c r="F68" s="67">
        <v>75</v>
      </c>
      <c r="G68" s="67">
        <v>179</v>
      </c>
      <c r="H68" s="153">
        <f t="shared" si="36"/>
        <v>0</v>
      </c>
      <c r="I68" s="77"/>
      <c r="J68" s="67">
        <v>75.5</v>
      </c>
      <c r="K68" s="67">
        <v>179</v>
      </c>
      <c r="L68" s="153">
        <f t="shared" si="37"/>
        <v>0</v>
      </c>
      <c r="M68" s="77"/>
      <c r="N68" s="67">
        <v>75.5</v>
      </c>
      <c r="O68" s="67">
        <v>179</v>
      </c>
      <c r="P68" s="67">
        <f t="shared" si="38"/>
        <v>0</v>
      </c>
      <c r="Q68" s="77"/>
      <c r="R68" s="67">
        <v>75.5</v>
      </c>
      <c r="S68" s="67">
        <v>179</v>
      </c>
      <c r="T68" s="153">
        <f t="shared" si="39"/>
        <v>0</v>
      </c>
      <c r="U68" s="77"/>
      <c r="V68" s="67">
        <v>75.5</v>
      </c>
      <c r="W68" s="67">
        <v>179</v>
      </c>
      <c r="X68" s="153">
        <f t="shared" si="40"/>
        <v>0</v>
      </c>
      <c r="Y68" s="68"/>
      <c r="Z68" s="69"/>
      <c r="AA68" s="69"/>
      <c r="AB68" s="67">
        <f t="shared" si="41"/>
        <v>0</v>
      </c>
      <c r="AC68" s="68"/>
      <c r="AD68" s="69"/>
      <c r="AE68" s="69"/>
      <c r="AF68" s="67">
        <f t="shared" si="42"/>
        <v>0</v>
      </c>
      <c r="AG68" s="92">
        <f t="shared" si="43"/>
        <v>0</v>
      </c>
      <c r="AH68" s="70">
        <f t="shared" si="44"/>
        <v>0</v>
      </c>
    </row>
    <row r="69" spans="2:36" ht="42.5" customHeight="1" thickBot="1" x14ac:dyDescent="0.25">
      <c r="B69" s="168"/>
      <c r="C69" s="50" t="s">
        <v>25</v>
      </c>
      <c r="D69" s="49" t="s">
        <v>76</v>
      </c>
      <c r="E69" s="78"/>
      <c r="F69" s="72">
        <f>F68</f>
        <v>75</v>
      </c>
      <c r="G69" s="72">
        <f>G68</f>
        <v>179</v>
      </c>
      <c r="H69" s="118">
        <f t="shared" si="36"/>
        <v>0</v>
      </c>
      <c r="I69" s="78"/>
      <c r="J69" s="72">
        <f>J68</f>
        <v>75.5</v>
      </c>
      <c r="K69" s="72">
        <f>K68</f>
        <v>179</v>
      </c>
      <c r="L69" s="118">
        <f t="shared" si="37"/>
        <v>0</v>
      </c>
      <c r="M69" s="78"/>
      <c r="N69" s="72">
        <f>N68</f>
        <v>75.5</v>
      </c>
      <c r="O69" s="72">
        <f>O68</f>
        <v>179</v>
      </c>
      <c r="P69" s="72">
        <f t="shared" si="38"/>
        <v>0</v>
      </c>
      <c r="Q69" s="78"/>
      <c r="R69" s="72">
        <f>R68</f>
        <v>75.5</v>
      </c>
      <c r="S69" s="72">
        <f>S68</f>
        <v>179</v>
      </c>
      <c r="T69" s="118">
        <f t="shared" si="39"/>
        <v>0</v>
      </c>
      <c r="U69" s="78"/>
      <c r="V69" s="72">
        <f>V68</f>
        <v>75.5</v>
      </c>
      <c r="W69" s="72">
        <f>W68</f>
        <v>179</v>
      </c>
      <c r="X69" s="118">
        <f t="shared" si="40"/>
        <v>0</v>
      </c>
      <c r="Y69" s="60"/>
      <c r="Z69" s="61"/>
      <c r="AA69" s="61"/>
      <c r="AB69" s="72">
        <f t="shared" si="41"/>
        <v>0</v>
      </c>
      <c r="AC69" s="60"/>
      <c r="AD69" s="61"/>
      <c r="AE69" s="61"/>
      <c r="AF69" s="72">
        <f t="shared" si="42"/>
        <v>0</v>
      </c>
      <c r="AG69" s="62">
        <f t="shared" si="43"/>
        <v>0</v>
      </c>
      <c r="AH69" s="63">
        <f t="shared" si="44"/>
        <v>0</v>
      </c>
    </row>
    <row r="70" spans="2:36" ht="42.5" customHeight="1" x14ac:dyDescent="0.2">
      <c r="B70" s="170" t="s">
        <v>47</v>
      </c>
      <c r="C70" s="66" t="s">
        <v>25</v>
      </c>
      <c r="D70" s="65" t="s">
        <v>76</v>
      </c>
      <c r="E70" s="77"/>
      <c r="F70" s="67">
        <v>95</v>
      </c>
      <c r="G70" s="67">
        <v>230</v>
      </c>
      <c r="H70" s="117">
        <f t="shared" si="36"/>
        <v>0</v>
      </c>
      <c r="I70" s="77"/>
      <c r="J70" s="67">
        <v>95</v>
      </c>
      <c r="K70" s="67">
        <v>230</v>
      </c>
      <c r="L70" s="117">
        <f t="shared" si="37"/>
        <v>0</v>
      </c>
      <c r="M70" s="77"/>
      <c r="N70" s="67">
        <v>95</v>
      </c>
      <c r="O70" s="67">
        <v>230</v>
      </c>
      <c r="P70" s="43">
        <f t="shared" si="38"/>
        <v>0</v>
      </c>
      <c r="Q70" s="77"/>
      <c r="R70" s="67">
        <v>95</v>
      </c>
      <c r="S70" s="67">
        <v>230</v>
      </c>
      <c r="T70" s="117">
        <f t="shared" si="39"/>
        <v>0</v>
      </c>
      <c r="U70" s="77"/>
      <c r="V70" s="67">
        <v>95</v>
      </c>
      <c r="W70" s="67">
        <v>230</v>
      </c>
      <c r="X70" s="117">
        <f t="shared" si="40"/>
        <v>0</v>
      </c>
      <c r="Y70" s="68"/>
      <c r="Z70" s="69"/>
      <c r="AA70" s="69"/>
      <c r="AB70" s="43">
        <f t="shared" si="41"/>
        <v>0</v>
      </c>
      <c r="AC70" s="68"/>
      <c r="AD70" s="69"/>
      <c r="AE70" s="69"/>
      <c r="AF70" s="43">
        <f t="shared" si="42"/>
        <v>0</v>
      </c>
      <c r="AG70" s="92">
        <f t="shared" si="43"/>
        <v>0</v>
      </c>
      <c r="AH70" s="70">
        <f t="shared" si="44"/>
        <v>0</v>
      </c>
    </row>
    <row r="71" spans="2:36" ht="42.5" customHeight="1" thickBot="1" x14ac:dyDescent="0.25">
      <c r="B71" s="169"/>
      <c r="C71" s="59" t="s">
        <v>25</v>
      </c>
      <c r="D71" s="49" t="s">
        <v>56</v>
      </c>
      <c r="E71" s="78"/>
      <c r="F71" s="72">
        <f t="shared" ref="F71:G71" si="50">F70</f>
        <v>95</v>
      </c>
      <c r="G71" s="72">
        <f t="shared" si="50"/>
        <v>230</v>
      </c>
      <c r="H71" s="116">
        <f t="shared" si="36"/>
        <v>0</v>
      </c>
      <c r="I71" s="78"/>
      <c r="J71" s="72">
        <f t="shared" ref="J71:K71" si="51">J70</f>
        <v>95</v>
      </c>
      <c r="K71" s="72">
        <f t="shared" si="51"/>
        <v>230</v>
      </c>
      <c r="L71" s="116">
        <f t="shared" si="37"/>
        <v>0</v>
      </c>
      <c r="M71" s="78"/>
      <c r="N71" s="72">
        <f t="shared" ref="N71:O71" si="52">N70</f>
        <v>95</v>
      </c>
      <c r="O71" s="72">
        <f t="shared" si="52"/>
        <v>230</v>
      </c>
      <c r="P71" s="52">
        <f t="shared" si="38"/>
        <v>0</v>
      </c>
      <c r="Q71" s="78"/>
      <c r="R71" s="72">
        <f t="shared" ref="R71:S71" si="53">R70</f>
        <v>95</v>
      </c>
      <c r="S71" s="72">
        <f t="shared" si="53"/>
        <v>230</v>
      </c>
      <c r="T71" s="116">
        <f t="shared" si="39"/>
        <v>0</v>
      </c>
      <c r="U71" s="78"/>
      <c r="V71" s="72">
        <f t="shared" ref="V71:W71" si="54">V70</f>
        <v>95</v>
      </c>
      <c r="W71" s="72">
        <f t="shared" si="54"/>
        <v>230</v>
      </c>
      <c r="X71" s="116">
        <f t="shared" si="40"/>
        <v>0</v>
      </c>
      <c r="Y71" s="60"/>
      <c r="Z71" s="61"/>
      <c r="AA71" s="61"/>
      <c r="AB71" s="52">
        <f t="shared" si="41"/>
        <v>0</v>
      </c>
      <c r="AC71" s="60"/>
      <c r="AD71" s="61"/>
      <c r="AE71" s="61"/>
      <c r="AF71" s="52">
        <f t="shared" si="42"/>
        <v>0</v>
      </c>
      <c r="AG71" s="55">
        <f>SUM(E71,I71,M71,Q71,U71,Y71,AC71)</f>
        <v>0</v>
      </c>
      <c r="AH71" s="56">
        <f>SUM(H71,L71,P71,T71,X71,AB71,AF71)</f>
        <v>0</v>
      </c>
    </row>
    <row r="72" spans="2:36" s="105" customFormat="1" ht="42.5" hidden="1" customHeight="1" thickBot="1" x14ac:dyDescent="0.25">
      <c r="B72" s="146"/>
      <c r="C72" s="107"/>
      <c r="D72" s="106"/>
      <c r="AG72" s="110">
        <f>SUM(AG52:AG71)</f>
        <v>0</v>
      </c>
      <c r="AH72" s="110">
        <f>SUM(AH52:AH71)</f>
        <v>0</v>
      </c>
      <c r="AI72" s="109"/>
      <c r="AJ72" s="109"/>
    </row>
    <row r="73" spans="2:36" ht="42.5" customHeight="1" x14ac:dyDescent="0.2">
      <c r="B73" s="31"/>
      <c r="C73" s="83"/>
      <c r="D73" s="84"/>
      <c r="E73" s="84"/>
      <c r="F73" s="84"/>
      <c r="G73" s="84"/>
      <c r="H73" s="140"/>
      <c r="I73" s="84"/>
      <c r="J73" s="84"/>
      <c r="K73" s="84"/>
      <c r="L73" s="140"/>
      <c r="M73" s="84"/>
      <c r="N73" s="84"/>
      <c r="O73" s="84"/>
      <c r="P73" s="84"/>
      <c r="Q73" s="84"/>
      <c r="R73" s="84"/>
      <c r="S73" s="84"/>
      <c r="T73" s="140"/>
      <c r="U73" s="84"/>
      <c r="V73" s="84"/>
      <c r="W73" s="84"/>
      <c r="X73" s="140"/>
      <c r="Y73" s="84"/>
      <c r="Z73" s="84"/>
      <c r="AA73" s="84"/>
      <c r="AB73" s="84"/>
      <c r="AC73" s="84"/>
      <c r="AD73" s="84"/>
      <c r="AE73" s="84" t="s">
        <v>83</v>
      </c>
      <c r="AF73" s="84"/>
      <c r="AG73" s="92">
        <f>SUM(AG22,AG34,AG47,AG72)</f>
        <v>78</v>
      </c>
      <c r="AH73" s="23">
        <f>SUM(AH22,AH34,AH47,AH72)</f>
        <v>2099.1999999999998</v>
      </c>
    </row>
    <row r="74" spans="2:36" ht="42.5" customHeight="1" x14ac:dyDescent="0.2"/>
    <row r="75" spans="2:36" ht="42.5" customHeight="1" x14ac:dyDescent="0.2">
      <c r="B75" s="167" t="s">
        <v>87</v>
      </c>
      <c r="C75" s="14"/>
      <c r="D75" s="15"/>
      <c r="E75" s="76"/>
      <c r="F75" s="42">
        <v>10.49</v>
      </c>
      <c r="G75" s="42">
        <v>10.49</v>
      </c>
      <c r="H75" s="115">
        <f t="shared" ref="H75" si="55">E75*F75</f>
        <v>0</v>
      </c>
      <c r="I75" s="76"/>
      <c r="J75" s="42">
        <v>6.99</v>
      </c>
      <c r="K75" s="42">
        <v>6.99</v>
      </c>
      <c r="L75" s="115">
        <f t="shared" ref="L75" si="56">I75*J75</f>
        <v>0</v>
      </c>
      <c r="M75" s="76"/>
      <c r="N75" s="42">
        <v>26.99</v>
      </c>
      <c r="O75" s="42">
        <v>26.99</v>
      </c>
      <c r="P75" s="42">
        <f t="shared" ref="P75" si="57">M75*N75</f>
        <v>0</v>
      </c>
      <c r="Q75" s="76"/>
      <c r="R75" s="42"/>
      <c r="S75" s="42"/>
      <c r="T75" s="115">
        <f t="shared" ref="T75" si="58">Q75*R75</f>
        <v>0</v>
      </c>
      <c r="U75" s="76"/>
      <c r="V75" s="42"/>
      <c r="W75" s="42"/>
      <c r="X75" s="115">
        <f t="shared" ref="X75" si="59">U75*V75</f>
        <v>0</v>
      </c>
      <c r="Y75" s="16"/>
      <c r="Z75" s="39"/>
      <c r="AA75" s="39"/>
      <c r="AB75" s="42">
        <f t="shared" ref="AB75" si="60">Y75*Z75</f>
        <v>0</v>
      </c>
      <c r="AC75" s="16"/>
      <c r="AD75" s="39"/>
      <c r="AE75" s="39"/>
      <c r="AF75" s="42">
        <f t="shared" ref="AF75" si="61">AC75*AD75</f>
        <v>0</v>
      </c>
      <c r="AG75" s="17">
        <f t="shared" ref="AG75" si="62">SUM(E75,I75,M75,Q75,U75,Y75,AC75)</f>
        <v>0</v>
      </c>
      <c r="AH75" s="18">
        <f t="shared" ref="AH75" si="63">SUM(H75,L75,P75,T75,X75,AB75,AF75)</f>
        <v>0</v>
      </c>
    </row>
    <row r="76" spans="2:36" ht="34" customHeight="1" x14ac:dyDescent="0.2">
      <c r="AH76" s="18">
        <f>AH73+AH75</f>
        <v>2099.1999999999998</v>
      </c>
    </row>
  </sheetData>
  <sheetProtection selectLockedCells="1"/>
  <mergeCells count="61">
    <mergeCell ref="E3:F3"/>
    <mergeCell ref="G3:N3"/>
    <mergeCell ref="S3:Z3"/>
    <mergeCell ref="A1:B1"/>
    <mergeCell ref="C1:F1"/>
    <mergeCell ref="G1:N1"/>
    <mergeCell ref="B2:D2"/>
    <mergeCell ref="E2:AM2"/>
    <mergeCell ref="E4:F4"/>
    <mergeCell ref="G4:N4"/>
    <mergeCell ref="S4:Z4"/>
    <mergeCell ref="E5:F5"/>
    <mergeCell ref="G5:N5"/>
    <mergeCell ref="S5:Z5"/>
    <mergeCell ref="B15:B16"/>
    <mergeCell ref="E6:F6"/>
    <mergeCell ref="G6:N6"/>
    <mergeCell ref="B7:B10"/>
    <mergeCell ref="E7:F7"/>
    <mergeCell ref="E10:G10"/>
    <mergeCell ref="I10:K10"/>
    <mergeCell ref="M10:O10"/>
    <mergeCell ref="Q10:S10"/>
    <mergeCell ref="U10:W10"/>
    <mergeCell ref="Y10:AA10"/>
    <mergeCell ref="AC10:AE10"/>
    <mergeCell ref="B12:B14"/>
    <mergeCell ref="AC25:AE25"/>
    <mergeCell ref="B27:B29"/>
    <mergeCell ref="B30:B31"/>
    <mergeCell ref="B32:B33"/>
    <mergeCell ref="E37:G37"/>
    <mergeCell ref="I37:K37"/>
    <mergeCell ref="M37:O37"/>
    <mergeCell ref="Q37:S37"/>
    <mergeCell ref="U37:W37"/>
    <mergeCell ref="Y37:AA37"/>
    <mergeCell ref="E25:G25"/>
    <mergeCell ref="I25:K25"/>
    <mergeCell ref="M25:O25"/>
    <mergeCell ref="Q25:S25"/>
    <mergeCell ref="U25:W25"/>
    <mergeCell ref="Y25:AA25"/>
    <mergeCell ref="AC37:AE37"/>
    <mergeCell ref="B40:B41"/>
    <mergeCell ref="B42:B44"/>
    <mergeCell ref="B45:B46"/>
    <mergeCell ref="E50:G50"/>
    <mergeCell ref="I50:K50"/>
    <mergeCell ref="M50:O50"/>
    <mergeCell ref="Q50:S50"/>
    <mergeCell ref="U50:W50"/>
    <mergeCell ref="Y50:AA50"/>
    <mergeCell ref="B68:B69"/>
    <mergeCell ref="B70:B71"/>
    <mergeCell ref="AC50:AE50"/>
    <mergeCell ref="B52:B56"/>
    <mergeCell ref="B57:B58"/>
    <mergeCell ref="B59:B61"/>
    <mergeCell ref="B62:B64"/>
    <mergeCell ref="B65:B67"/>
  </mergeCells>
  <pageMargins left="0.7" right="0.7" top="0.78740157499999996" bottom="0.78740157499999996" header="0.3" footer="0.3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8F76C-5B0A-D549-804D-7F4A311B6940}">
  <dimension ref="A1:AM76"/>
  <sheetViews>
    <sheetView tabSelected="1" topLeftCell="C1" zoomScale="63" zoomScaleNormal="80" zoomScalePageLayoutView="80" workbookViewId="0">
      <pane ySplit="1" topLeftCell="A8" activePane="bottomLeft" state="frozen"/>
      <selection pane="bottomLeft" activeCell="N46" sqref="N46"/>
    </sheetView>
  </sheetViews>
  <sheetFormatPr baseColWidth="10" defaultColWidth="11" defaultRowHeight="16" x14ac:dyDescent="0.2"/>
  <cols>
    <col min="1" max="1" width="11" style="32"/>
    <col min="2" max="2" width="45.33203125" style="32" customWidth="1"/>
    <col min="3" max="3" width="35.33203125" style="32" customWidth="1"/>
    <col min="4" max="4" width="27.33203125" style="32" customWidth="1"/>
    <col min="5" max="7" width="13" style="32" customWidth="1"/>
    <col min="8" max="8" width="13" style="105" hidden="1" customWidth="1"/>
    <col min="9" max="11" width="13" style="32" customWidth="1"/>
    <col min="12" max="12" width="13" style="105" hidden="1" customWidth="1"/>
    <col min="13" max="15" width="13" style="32" customWidth="1"/>
    <col min="16" max="16" width="13" style="32" hidden="1" customWidth="1"/>
    <col min="17" max="19" width="13" style="32" customWidth="1"/>
    <col min="20" max="20" width="13" style="105" hidden="1" customWidth="1"/>
    <col min="21" max="23" width="13" style="32" customWidth="1"/>
    <col min="24" max="24" width="13" style="105" hidden="1" customWidth="1"/>
    <col min="25" max="27" width="13" style="32" customWidth="1"/>
    <col min="28" max="28" width="13" style="32" hidden="1" customWidth="1"/>
    <col min="29" max="30" width="13" style="32" customWidth="1"/>
    <col min="31" max="32" width="13" style="32" hidden="1" customWidth="1"/>
    <col min="33" max="33" width="13" style="32" customWidth="1"/>
    <col min="34" max="34" width="19.33203125" style="32" customWidth="1"/>
    <col min="35" max="36" width="13" style="32" customWidth="1"/>
    <col min="37" max="37" width="16" style="32" customWidth="1"/>
    <col min="38" max="38" width="11.1640625" style="32" customWidth="1"/>
    <col min="39" max="39" width="18.33203125" style="32" customWidth="1"/>
    <col min="40" max="16384" width="11" style="32"/>
  </cols>
  <sheetData>
    <row r="1" spans="1:39" ht="41" customHeight="1" x14ac:dyDescent="0.2">
      <c r="A1" s="175" t="s">
        <v>29</v>
      </c>
      <c r="B1" s="175"/>
      <c r="C1" s="175" t="s">
        <v>30</v>
      </c>
      <c r="D1" s="175"/>
      <c r="E1" s="175"/>
      <c r="F1" s="175"/>
      <c r="G1" s="186" t="s">
        <v>31</v>
      </c>
      <c r="H1" s="186"/>
      <c r="I1" s="186"/>
      <c r="J1" s="186"/>
      <c r="K1" s="186"/>
      <c r="L1" s="186"/>
      <c r="M1" s="186"/>
      <c r="N1" s="186"/>
      <c r="O1" s="48"/>
      <c r="P1" s="48"/>
      <c r="Q1" s="48"/>
      <c r="R1" s="48"/>
      <c r="S1" s="48"/>
      <c r="T1" s="141"/>
      <c r="U1" s="48"/>
      <c r="V1" s="48"/>
      <c r="W1" s="48"/>
      <c r="X1" s="141"/>
      <c r="Y1" s="48"/>
      <c r="Z1" s="48"/>
      <c r="AA1" s="48"/>
      <c r="AB1" s="48"/>
      <c r="AC1" s="48"/>
      <c r="AD1" s="48"/>
      <c r="AE1" s="48"/>
      <c r="AF1" s="48"/>
      <c r="AG1" s="86"/>
      <c r="AH1" s="85" t="s">
        <v>82</v>
      </c>
    </row>
    <row r="2" spans="1:39" ht="23" customHeight="1" x14ac:dyDescent="0.2">
      <c r="B2" s="181"/>
      <c r="C2" s="182"/>
      <c r="D2" s="182"/>
      <c r="E2" s="183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</row>
    <row r="3" spans="1:39" ht="38.75" customHeight="1" x14ac:dyDescent="0.3">
      <c r="B3" s="1" t="s">
        <v>75</v>
      </c>
      <c r="C3" s="1"/>
      <c r="D3" s="2"/>
      <c r="E3" s="185" t="s">
        <v>0</v>
      </c>
      <c r="F3" s="185"/>
      <c r="G3" s="189" t="s">
        <v>86</v>
      </c>
      <c r="H3" s="189"/>
      <c r="I3" s="189"/>
      <c r="J3" s="189"/>
      <c r="K3" s="189"/>
      <c r="L3" s="189"/>
      <c r="M3" s="189"/>
      <c r="N3" s="189"/>
      <c r="Q3" s="3" t="s">
        <v>1</v>
      </c>
      <c r="R3" s="3"/>
      <c r="S3" s="187"/>
      <c r="T3" s="187"/>
      <c r="U3" s="187"/>
      <c r="V3" s="187"/>
      <c r="W3" s="187"/>
      <c r="X3" s="187"/>
      <c r="Y3" s="187"/>
      <c r="Z3" s="187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33"/>
      <c r="AM3" s="33"/>
    </row>
    <row r="4" spans="1:39" ht="39.25" customHeight="1" x14ac:dyDescent="0.3">
      <c r="B4" s="1"/>
      <c r="C4" s="1"/>
      <c r="D4" s="2"/>
      <c r="E4" s="178" t="s">
        <v>2</v>
      </c>
      <c r="F4" s="178"/>
      <c r="G4" s="188"/>
      <c r="H4" s="188"/>
      <c r="I4" s="188"/>
      <c r="J4" s="188"/>
      <c r="K4" s="188"/>
      <c r="L4" s="188"/>
      <c r="M4" s="188"/>
      <c r="N4" s="188"/>
      <c r="Q4" s="3" t="s">
        <v>3</v>
      </c>
      <c r="R4" s="3"/>
      <c r="S4" s="184"/>
      <c r="T4" s="184"/>
      <c r="U4" s="184"/>
      <c r="V4" s="184"/>
      <c r="W4" s="184"/>
      <c r="X4" s="184"/>
      <c r="Y4" s="184"/>
      <c r="Z4" s="184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33"/>
      <c r="AM4" s="33"/>
    </row>
    <row r="5" spans="1:39" ht="39.25" customHeight="1" x14ac:dyDescent="0.3">
      <c r="B5" s="1"/>
      <c r="C5" s="1"/>
      <c r="D5" s="2"/>
      <c r="E5" s="178" t="s">
        <v>27</v>
      </c>
      <c r="F5" s="178"/>
      <c r="G5" s="188" t="s">
        <v>85</v>
      </c>
      <c r="H5" s="188"/>
      <c r="I5" s="188"/>
      <c r="J5" s="188"/>
      <c r="K5" s="188"/>
      <c r="L5" s="188"/>
      <c r="M5" s="188"/>
      <c r="N5" s="188"/>
      <c r="Q5" s="3" t="s">
        <v>4</v>
      </c>
      <c r="R5" s="3"/>
      <c r="S5" s="184"/>
      <c r="T5" s="184"/>
      <c r="U5" s="184"/>
      <c r="V5" s="184"/>
      <c r="W5" s="184"/>
      <c r="X5" s="184"/>
      <c r="Y5" s="184"/>
      <c r="Z5" s="184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33"/>
      <c r="AM5" s="33"/>
    </row>
    <row r="6" spans="1:39" ht="39" customHeight="1" x14ac:dyDescent="0.3">
      <c r="B6" s="47"/>
      <c r="C6" s="1"/>
      <c r="D6" s="2"/>
      <c r="E6" s="178" t="s">
        <v>28</v>
      </c>
      <c r="F6" s="178"/>
      <c r="G6" s="188"/>
      <c r="H6" s="188"/>
      <c r="I6" s="188"/>
      <c r="J6" s="188"/>
      <c r="K6" s="188"/>
      <c r="L6" s="188"/>
      <c r="M6" s="188"/>
      <c r="N6" s="188"/>
      <c r="O6" s="4"/>
      <c r="P6" s="4"/>
      <c r="Q6" s="4"/>
      <c r="R6" s="2"/>
      <c r="S6" s="2"/>
      <c r="T6" s="143"/>
      <c r="U6" s="2"/>
      <c r="V6" s="2"/>
      <c r="W6" s="2"/>
      <c r="X6" s="143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33"/>
      <c r="AM6" s="33"/>
    </row>
    <row r="7" spans="1:39" ht="33" customHeight="1" x14ac:dyDescent="0.3">
      <c r="B7" s="176" t="s">
        <v>81</v>
      </c>
      <c r="C7" s="1"/>
      <c r="D7" s="2"/>
      <c r="E7" s="179"/>
      <c r="F7" s="179"/>
      <c r="G7" s="38"/>
      <c r="H7" s="131"/>
      <c r="I7" s="38"/>
      <c r="J7" s="38"/>
      <c r="K7" s="38"/>
      <c r="L7" s="131"/>
      <c r="M7" s="38"/>
      <c r="N7" s="38"/>
      <c r="O7" s="4"/>
      <c r="P7" s="4"/>
      <c r="Q7" s="4"/>
      <c r="R7" s="2"/>
      <c r="S7" s="2"/>
      <c r="T7" s="143"/>
      <c r="U7" s="2"/>
      <c r="V7" s="2"/>
      <c r="W7" s="2"/>
      <c r="X7" s="143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33"/>
      <c r="AM7" s="33"/>
    </row>
    <row r="8" spans="1:39" ht="40.25" customHeight="1" x14ac:dyDescent="0.35">
      <c r="B8" s="176"/>
      <c r="C8" s="5"/>
      <c r="D8" s="6"/>
      <c r="E8" s="7"/>
      <c r="F8" s="8"/>
      <c r="G8" s="8"/>
      <c r="H8" s="132"/>
      <c r="I8" s="8"/>
      <c r="J8" s="8"/>
      <c r="K8" s="1"/>
      <c r="L8" s="142"/>
      <c r="M8" s="1"/>
      <c r="N8" s="1"/>
      <c r="O8" s="1"/>
      <c r="P8" s="1"/>
      <c r="Q8" s="1"/>
      <c r="R8" s="1"/>
      <c r="S8" s="1"/>
      <c r="T8" s="142"/>
      <c r="U8" s="1"/>
      <c r="V8" s="1"/>
      <c r="W8" s="1"/>
      <c r="X8" s="142"/>
      <c r="Y8" s="1"/>
      <c r="Z8" s="1"/>
      <c r="AA8" s="1"/>
      <c r="AB8" s="1"/>
      <c r="AC8" s="1"/>
      <c r="AD8" s="1"/>
      <c r="AE8" s="1"/>
      <c r="AF8" s="1"/>
      <c r="AG8" s="6"/>
      <c r="AH8" s="6"/>
      <c r="AI8" s="6"/>
      <c r="AJ8" s="6"/>
      <c r="AK8" s="6"/>
      <c r="AL8" s="34"/>
      <c r="AM8" s="35"/>
    </row>
    <row r="9" spans="1:39" ht="53" customHeight="1" x14ac:dyDescent="0.2">
      <c r="B9" s="176"/>
      <c r="C9" s="9"/>
      <c r="D9" s="10"/>
      <c r="E9" s="161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 t="s">
        <v>5</v>
      </c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3"/>
      <c r="AI9" s="11"/>
      <c r="AJ9" s="9"/>
      <c r="AK9" s="11"/>
      <c r="AL9" s="36"/>
      <c r="AM9" s="36"/>
    </row>
    <row r="10" spans="1:39" ht="53" customHeight="1" x14ac:dyDescent="0.2">
      <c r="B10" s="177"/>
      <c r="C10" s="11"/>
      <c r="D10" s="11"/>
      <c r="E10" s="180" t="s">
        <v>6</v>
      </c>
      <c r="F10" s="180"/>
      <c r="G10" s="180"/>
      <c r="H10" s="133"/>
      <c r="I10" s="180" t="s">
        <v>7</v>
      </c>
      <c r="J10" s="180"/>
      <c r="K10" s="180"/>
      <c r="L10" s="133"/>
      <c r="M10" s="180" t="s">
        <v>8</v>
      </c>
      <c r="N10" s="180"/>
      <c r="O10" s="180"/>
      <c r="P10" s="82"/>
      <c r="Q10" s="180" t="s">
        <v>9</v>
      </c>
      <c r="R10" s="180"/>
      <c r="S10" s="180"/>
      <c r="T10" s="133"/>
      <c r="U10" s="180" t="s">
        <v>10</v>
      </c>
      <c r="V10" s="180"/>
      <c r="W10" s="180"/>
      <c r="X10" s="133"/>
      <c r="Y10" s="180" t="s">
        <v>43</v>
      </c>
      <c r="Z10" s="180"/>
      <c r="AA10" s="180"/>
      <c r="AB10" s="82"/>
      <c r="AC10" s="180" t="s">
        <v>44</v>
      </c>
      <c r="AD10" s="180"/>
      <c r="AE10" s="180"/>
      <c r="AF10" s="93"/>
      <c r="AG10" s="12"/>
      <c r="AH10" s="103"/>
      <c r="AI10" s="36"/>
      <c r="AJ10" s="36"/>
    </row>
    <row r="11" spans="1:39" ht="42.5" customHeight="1" thickBot="1" x14ac:dyDescent="0.25">
      <c r="B11" s="95" t="s">
        <v>17</v>
      </c>
      <c r="C11" s="96" t="s">
        <v>18</v>
      </c>
      <c r="D11" s="96" t="s">
        <v>19</v>
      </c>
      <c r="E11" s="97" t="s">
        <v>20</v>
      </c>
      <c r="F11" s="97" t="s">
        <v>21</v>
      </c>
      <c r="G11" s="97" t="s">
        <v>22</v>
      </c>
      <c r="H11" s="136"/>
      <c r="I11" s="97" t="s">
        <v>20</v>
      </c>
      <c r="J11" s="97" t="s">
        <v>21</v>
      </c>
      <c r="K11" s="97" t="s">
        <v>22</v>
      </c>
      <c r="L11" s="136"/>
      <c r="M11" s="97" t="s">
        <v>20</v>
      </c>
      <c r="N11" s="97" t="s">
        <v>21</v>
      </c>
      <c r="O11" s="97" t="s">
        <v>22</v>
      </c>
      <c r="P11" s="97"/>
      <c r="Q11" s="97" t="s">
        <v>20</v>
      </c>
      <c r="R11" s="97" t="s">
        <v>21</v>
      </c>
      <c r="S11" s="97" t="s">
        <v>22</v>
      </c>
      <c r="T11" s="136"/>
      <c r="U11" s="97" t="s">
        <v>20</v>
      </c>
      <c r="V11" s="97" t="s">
        <v>21</v>
      </c>
      <c r="W11" s="97" t="s">
        <v>22</v>
      </c>
      <c r="X11" s="136"/>
      <c r="Y11" s="97" t="s">
        <v>20</v>
      </c>
      <c r="Z11" s="97" t="s">
        <v>21</v>
      </c>
      <c r="AA11" s="97" t="s">
        <v>22</v>
      </c>
      <c r="AB11" s="97"/>
      <c r="AC11" s="97" t="s">
        <v>20</v>
      </c>
      <c r="AD11" s="97" t="s">
        <v>21</v>
      </c>
      <c r="AE11" s="97" t="s">
        <v>22</v>
      </c>
      <c r="AF11" s="98"/>
      <c r="AG11" s="96" t="s">
        <v>20</v>
      </c>
      <c r="AH11" s="96" t="s">
        <v>23</v>
      </c>
      <c r="AI11" s="36"/>
      <c r="AJ11" s="36"/>
    </row>
    <row r="12" spans="1:39" ht="42.5" customHeight="1" x14ac:dyDescent="0.2">
      <c r="B12" s="190" t="s">
        <v>62</v>
      </c>
      <c r="C12" s="14" t="s">
        <v>25</v>
      </c>
      <c r="D12" s="14" t="s">
        <v>69</v>
      </c>
      <c r="E12" s="166"/>
      <c r="F12" s="42">
        <v>36.799999999999997</v>
      </c>
      <c r="G12" s="42">
        <v>75</v>
      </c>
      <c r="H12" s="115">
        <f>E12*F12</f>
        <v>0</v>
      </c>
      <c r="I12" s="74"/>
      <c r="J12" s="42">
        <v>37.200000000000003</v>
      </c>
      <c r="K12" s="42">
        <v>78</v>
      </c>
      <c r="L12" s="115">
        <f t="shared" ref="L12:L21" si="0">I12*J12</f>
        <v>0</v>
      </c>
      <c r="M12" s="74"/>
      <c r="N12" s="42">
        <v>37.799999999999997</v>
      </c>
      <c r="O12" s="42">
        <v>85</v>
      </c>
      <c r="P12" s="115">
        <f t="shared" ref="P12:P21" si="1">M12*N12</f>
        <v>0</v>
      </c>
      <c r="Q12" s="74"/>
      <c r="R12" s="42">
        <v>39.799999999999997</v>
      </c>
      <c r="S12" s="42">
        <v>89</v>
      </c>
      <c r="T12" s="115">
        <f t="shared" ref="T12:T21" si="2">Q12*R12</f>
        <v>0</v>
      </c>
      <c r="U12" s="74"/>
      <c r="V12" s="42">
        <v>40.799999999999997</v>
      </c>
      <c r="W12" s="42">
        <v>95</v>
      </c>
      <c r="X12" s="115">
        <f t="shared" ref="X12:X21" si="3">U12*V12</f>
        <v>0</v>
      </c>
      <c r="Y12" s="113">
        <v>1</v>
      </c>
      <c r="Z12" s="42">
        <v>40.799999999999997</v>
      </c>
      <c r="AA12" s="42">
        <v>99</v>
      </c>
      <c r="AB12" s="115">
        <f t="shared" ref="AB12:AB21" si="4">Y12*Z12</f>
        <v>40.799999999999997</v>
      </c>
      <c r="AC12" s="16"/>
      <c r="AD12" s="40"/>
      <c r="AE12" s="40"/>
      <c r="AF12" s="115">
        <f t="shared" ref="AF12:AF21" si="5">AC12*AD12</f>
        <v>0</v>
      </c>
      <c r="AG12" s="17">
        <f t="shared" ref="AG12:AG18" si="6">SUM(E12,I12,M12,Q12,U12,Y12,AC12)</f>
        <v>1</v>
      </c>
      <c r="AH12" s="23">
        <f>SUM(H12,L12,P12,T12,X12,AB12,AF12)</f>
        <v>40.799999999999997</v>
      </c>
      <c r="AI12" s="36"/>
      <c r="AJ12" s="36"/>
    </row>
    <row r="13" spans="1:39" ht="42.5" customHeight="1" x14ac:dyDescent="0.2">
      <c r="B13" s="168"/>
      <c r="C13" s="14" t="s">
        <v>25</v>
      </c>
      <c r="D13" s="15" t="s">
        <v>55</v>
      </c>
      <c r="E13" s="74"/>
      <c r="F13" s="42">
        <f>F12</f>
        <v>36.799999999999997</v>
      </c>
      <c r="G13" s="42">
        <f>G12</f>
        <v>75</v>
      </c>
      <c r="H13" s="115">
        <f t="shared" ref="H13:H21" si="7">E13*F13</f>
        <v>0</v>
      </c>
      <c r="I13" s="74"/>
      <c r="J13" s="42">
        <f>J12</f>
        <v>37.200000000000003</v>
      </c>
      <c r="K13" s="42">
        <f>K12</f>
        <v>78</v>
      </c>
      <c r="L13" s="115">
        <f t="shared" si="0"/>
        <v>0</v>
      </c>
      <c r="M13" s="74"/>
      <c r="N13" s="42">
        <f>N12</f>
        <v>37.799999999999997</v>
      </c>
      <c r="O13" s="42">
        <f>O12</f>
        <v>85</v>
      </c>
      <c r="P13" s="115">
        <f t="shared" si="1"/>
        <v>0</v>
      </c>
      <c r="Q13" s="74"/>
      <c r="R13" s="42">
        <f>R12</f>
        <v>39.799999999999997</v>
      </c>
      <c r="S13" s="42">
        <f>S12</f>
        <v>89</v>
      </c>
      <c r="T13" s="115">
        <f t="shared" si="2"/>
        <v>0</v>
      </c>
      <c r="U13" s="74"/>
      <c r="V13" s="42">
        <f>V12</f>
        <v>40.799999999999997</v>
      </c>
      <c r="W13" s="42">
        <f>W12</f>
        <v>95</v>
      </c>
      <c r="X13" s="115">
        <f t="shared" si="3"/>
        <v>0</v>
      </c>
      <c r="Y13" s="113">
        <v>4</v>
      </c>
      <c r="Z13" s="42">
        <f>Z12</f>
        <v>40.799999999999997</v>
      </c>
      <c r="AA13" s="42">
        <f>AA12</f>
        <v>99</v>
      </c>
      <c r="AB13" s="115">
        <f t="shared" si="4"/>
        <v>163.19999999999999</v>
      </c>
      <c r="AC13" s="16"/>
      <c r="AD13" s="39"/>
      <c r="AE13" s="39"/>
      <c r="AF13" s="115">
        <f t="shared" si="5"/>
        <v>0</v>
      </c>
      <c r="AG13" s="17">
        <f t="shared" si="6"/>
        <v>4</v>
      </c>
      <c r="AH13" s="18">
        <f t="shared" ref="AH13:AH21" si="8">SUM(H13,L13,P13,T13,X13,AB13,AF13)</f>
        <v>163.19999999999999</v>
      </c>
      <c r="AI13" s="36"/>
      <c r="AJ13" s="36"/>
    </row>
    <row r="14" spans="1:39" ht="42.5" customHeight="1" thickBot="1" x14ac:dyDescent="0.25">
      <c r="B14" s="168"/>
      <c r="C14" s="50" t="s">
        <v>25</v>
      </c>
      <c r="D14" s="51" t="s">
        <v>26</v>
      </c>
      <c r="E14" s="164"/>
      <c r="F14" s="52">
        <f t="shared" ref="F14:G14" si="9">F13</f>
        <v>36.799999999999997</v>
      </c>
      <c r="G14" s="52">
        <f t="shared" si="9"/>
        <v>75</v>
      </c>
      <c r="H14" s="116">
        <f t="shared" si="7"/>
        <v>0</v>
      </c>
      <c r="I14" s="164"/>
      <c r="J14" s="52">
        <f t="shared" ref="J14:K14" si="10">J13</f>
        <v>37.200000000000003</v>
      </c>
      <c r="K14" s="52">
        <f t="shared" si="10"/>
        <v>78</v>
      </c>
      <c r="L14" s="116">
        <f t="shared" si="0"/>
        <v>0</v>
      </c>
      <c r="M14" s="164"/>
      <c r="N14" s="52">
        <f t="shared" ref="N14:O14" si="11">N13</f>
        <v>37.799999999999997</v>
      </c>
      <c r="O14" s="52">
        <f t="shared" si="11"/>
        <v>85</v>
      </c>
      <c r="P14" s="116">
        <f t="shared" si="1"/>
        <v>0</v>
      </c>
      <c r="Q14" s="164"/>
      <c r="R14" s="52">
        <f t="shared" ref="R14:S14" si="12">R13</f>
        <v>39.799999999999997</v>
      </c>
      <c r="S14" s="52">
        <f t="shared" si="12"/>
        <v>89</v>
      </c>
      <c r="T14" s="116">
        <f t="shared" si="2"/>
        <v>0</v>
      </c>
      <c r="U14" s="164"/>
      <c r="V14" s="52">
        <f t="shared" ref="V14:W14" si="13">V13</f>
        <v>40.799999999999997</v>
      </c>
      <c r="W14" s="52">
        <f t="shared" si="13"/>
        <v>95</v>
      </c>
      <c r="X14" s="116">
        <f t="shared" si="3"/>
        <v>0</v>
      </c>
      <c r="Y14" s="165">
        <v>4</v>
      </c>
      <c r="Z14" s="52">
        <f t="shared" ref="Z14:AA14" si="14">Z13</f>
        <v>40.799999999999997</v>
      </c>
      <c r="AA14" s="52">
        <f t="shared" si="14"/>
        <v>99</v>
      </c>
      <c r="AB14" s="116">
        <f t="shared" si="4"/>
        <v>163.19999999999999</v>
      </c>
      <c r="AC14" s="53"/>
      <c r="AD14" s="54"/>
      <c r="AE14" s="54"/>
      <c r="AF14" s="116">
        <f t="shared" si="5"/>
        <v>0</v>
      </c>
      <c r="AG14" s="55">
        <f t="shared" si="6"/>
        <v>4</v>
      </c>
      <c r="AH14" s="56">
        <f t="shared" si="8"/>
        <v>163.19999999999999</v>
      </c>
      <c r="AI14" s="36"/>
      <c r="AJ14" s="36"/>
    </row>
    <row r="15" spans="1:39" ht="42.5" customHeight="1" x14ac:dyDescent="0.2">
      <c r="B15" s="170" t="s">
        <v>63</v>
      </c>
      <c r="C15" s="19" t="s">
        <v>25</v>
      </c>
      <c r="D15" s="20" t="s">
        <v>69</v>
      </c>
      <c r="E15" s="75"/>
      <c r="F15" s="43">
        <v>33</v>
      </c>
      <c r="G15" s="43">
        <v>69</v>
      </c>
      <c r="H15" s="117">
        <f t="shared" si="7"/>
        <v>0</v>
      </c>
      <c r="I15" s="75"/>
      <c r="J15" s="43">
        <v>36</v>
      </c>
      <c r="K15" s="43">
        <v>74</v>
      </c>
      <c r="L15" s="117">
        <f t="shared" si="0"/>
        <v>0</v>
      </c>
      <c r="M15" s="75"/>
      <c r="N15" s="43">
        <v>37</v>
      </c>
      <c r="O15" s="43">
        <v>79</v>
      </c>
      <c r="P15" s="117">
        <f t="shared" si="1"/>
        <v>0</v>
      </c>
      <c r="Q15" s="75"/>
      <c r="R15" s="43">
        <v>37</v>
      </c>
      <c r="S15" s="43">
        <v>85</v>
      </c>
      <c r="T15" s="117">
        <f t="shared" si="2"/>
        <v>0</v>
      </c>
      <c r="U15" s="75"/>
      <c r="V15" s="43">
        <v>37</v>
      </c>
      <c r="W15" s="43">
        <v>89</v>
      </c>
      <c r="X15" s="117">
        <f t="shared" si="3"/>
        <v>0</v>
      </c>
      <c r="Y15" s="21"/>
      <c r="Z15" s="40"/>
      <c r="AA15" s="40"/>
      <c r="AB15" s="117">
        <f t="shared" si="4"/>
        <v>0</v>
      </c>
      <c r="AC15" s="21"/>
      <c r="AD15" s="40"/>
      <c r="AE15" s="40"/>
      <c r="AF15" s="117">
        <f t="shared" si="5"/>
        <v>0</v>
      </c>
      <c r="AG15" s="22">
        <f t="shared" si="6"/>
        <v>0</v>
      </c>
      <c r="AH15" s="23">
        <f t="shared" si="8"/>
        <v>0</v>
      </c>
      <c r="AI15" s="36"/>
      <c r="AJ15" s="36"/>
    </row>
    <row r="16" spans="1:39" ht="42.5" customHeight="1" thickBot="1" x14ac:dyDescent="0.25">
      <c r="B16" s="169"/>
      <c r="C16" s="50" t="s">
        <v>25</v>
      </c>
      <c r="D16" s="51" t="s">
        <v>55</v>
      </c>
      <c r="E16" s="158"/>
      <c r="F16" s="52">
        <f>F15</f>
        <v>33</v>
      </c>
      <c r="G16" s="52">
        <f>G15</f>
        <v>69</v>
      </c>
      <c r="H16" s="116">
        <f t="shared" si="7"/>
        <v>0</v>
      </c>
      <c r="I16" s="158"/>
      <c r="J16" s="52">
        <f>J15</f>
        <v>36</v>
      </c>
      <c r="K16" s="52">
        <f>K15</f>
        <v>74</v>
      </c>
      <c r="L16" s="116">
        <f t="shared" si="0"/>
        <v>0</v>
      </c>
      <c r="M16" s="158"/>
      <c r="N16" s="52">
        <f>N15</f>
        <v>37</v>
      </c>
      <c r="O16" s="52">
        <f>O15</f>
        <v>79</v>
      </c>
      <c r="P16" s="116">
        <f t="shared" si="1"/>
        <v>0</v>
      </c>
      <c r="Q16" s="158"/>
      <c r="R16" s="52">
        <f>R15</f>
        <v>37</v>
      </c>
      <c r="S16" s="52">
        <f>S15</f>
        <v>85</v>
      </c>
      <c r="T16" s="116">
        <f t="shared" si="2"/>
        <v>0</v>
      </c>
      <c r="U16" s="158"/>
      <c r="V16" s="52">
        <f>V15</f>
        <v>37</v>
      </c>
      <c r="W16" s="52">
        <f>W15</f>
        <v>89</v>
      </c>
      <c r="X16" s="116">
        <f t="shared" si="3"/>
        <v>0</v>
      </c>
      <c r="Y16" s="53"/>
      <c r="Z16" s="54"/>
      <c r="AA16" s="54"/>
      <c r="AB16" s="116">
        <f t="shared" si="4"/>
        <v>0</v>
      </c>
      <c r="AC16" s="53"/>
      <c r="AD16" s="54"/>
      <c r="AE16" s="54"/>
      <c r="AF16" s="116">
        <f t="shared" si="5"/>
        <v>0</v>
      </c>
      <c r="AG16" s="55">
        <f t="shared" si="6"/>
        <v>0</v>
      </c>
      <c r="AH16" s="56">
        <f t="shared" si="8"/>
        <v>0</v>
      </c>
      <c r="AI16" s="36"/>
      <c r="AJ16" s="36"/>
    </row>
    <row r="17" spans="2:39" ht="42.5" customHeight="1" thickBot="1" x14ac:dyDescent="0.25">
      <c r="B17" s="150" t="s">
        <v>65</v>
      </c>
      <c r="C17" s="59" t="s">
        <v>49</v>
      </c>
      <c r="D17" s="49" t="s">
        <v>50</v>
      </c>
      <c r="E17" s="78"/>
      <c r="F17" s="72">
        <v>37.200000000000003</v>
      </c>
      <c r="G17" s="72">
        <v>85</v>
      </c>
      <c r="H17" s="117">
        <f t="shared" si="7"/>
        <v>0</v>
      </c>
      <c r="I17" s="78"/>
      <c r="J17" s="72">
        <v>37.200000000000003</v>
      </c>
      <c r="K17" s="72">
        <v>85</v>
      </c>
      <c r="L17" s="118">
        <f t="shared" si="0"/>
        <v>0</v>
      </c>
      <c r="M17" s="78"/>
      <c r="N17" s="72">
        <v>39.200000000000003</v>
      </c>
      <c r="O17" s="72">
        <v>89</v>
      </c>
      <c r="P17" s="118">
        <f t="shared" si="1"/>
        <v>0</v>
      </c>
      <c r="Q17" s="78"/>
      <c r="R17" s="72">
        <v>39.200000000000003</v>
      </c>
      <c r="S17" s="72">
        <v>89</v>
      </c>
      <c r="T17" s="118">
        <f t="shared" si="2"/>
        <v>0</v>
      </c>
      <c r="U17" s="78"/>
      <c r="V17" s="72">
        <v>39.200000000000003</v>
      </c>
      <c r="W17" s="72">
        <v>89</v>
      </c>
      <c r="X17" s="118">
        <f t="shared" si="3"/>
        <v>0</v>
      </c>
      <c r="Y17" s="60"/>
      <c r="Z17" s="61"/>
      <c r="AA17" s="61"/>
      <c r="AB17" s="117">
        <f t="shared" si="4"/>
        <v>0</v>
      </c>
      <c r="AC17" s="60"/>
      <c r="AD17" s="61"/>
      <c r="AE17" s="61"/>
      <c r="AF17" s="117">
        <f t="shared" si="5"/>
        <v>0</v>
      </c>
      <c r="AG17" s="62">
        <f t="shared" si="6"/>
        <v>0</v>
      </c>
      <c r="AH17" s="63">
        <f t="shared" si="8"/>
        <v>0</v>
      </c>
      <c r="AI17" s="36"/>
      <c r="AJ17" s="36"/>
    </row>
    <row r="18" spans="2:39" ht="42.5" customHeight="1" thickBot="1" x14ac:dyDescent="0.25">
      <c r="B18" s="152" t="s">
        <v>51</v>
      </c>
      <c r="C18" s="25" t="s">
        <v>52</v>
      </c>
      <c r="D18" s="24" t="s">
        <v>72</v>
      </c>
      <c r="E18" s="147"/>
      <c r="F18" s="147"/>
      <c r="G18" s="147"/>
      <c r="H18" s="148">
        <f t="shared" si="7"/>
        <v>0</v>
      </c>
      <c r="I18" s="147"/>
      <c r="J18" s="147"/>
      <c r="K18" s="147"/>
      <c r="L18" s="148">
        <f t="shared" si="0"/>
        <v>0</v>
      </c>
      <c r="M18" s="111"/>
      <c r="N18" s="73">
        <v>87</v>
      </c>
      <c r="O18" s="73">
        <v>175</v>
      </c>
      <c r="P18" s="149">
        <f t="shared" si="1"/>
        <v>0</v>
      </c>
      <c r="Q18" s="111"/>
      <c r="R18" s="73">
        <v>87</v>
      </c>
      <c r="S18" s="73">
        <v>175</v>
      </c>
      <c r="T18" s="149">
        <f t="shared" si="2"/>
        <v>0</v>
      </c>
      <c r="U18" s="111"/>
      <c r="V18" s="73">
        <v>87</v>
      </c>
      <c r="W18" s="73">
        <v>175</v>
      </c>
      <c r="X18" s="149">
        <f t="shared" si="3"/>
        <v>0</v>
      </c>
      <c r="Y18" s="111"/>
      <c r="Z18" s="73">
        <v>89</v>
      </c>
      <c r="AA18" s="73">
        <v>185</v>
      </c>
      <c r="AB18" s="149">
        <f t="shared" si="4"/>
        <v>0</v>
      </c>
      <c r="AC18" s="111"/>
      <c r="AD18" s="73">
        <v>89</v>
      </c>
      <c r="AE18" s="73">
        <v>185</v>
      </c>
      <c r="AF18" s="149">
        <f t="shared" si="5"/>
        <v>0</v>
      </c>
      <c r="AG18" s="26">
        <f t="shared" si="6"/>
        <v>0</v>
      </c>
      <c r="AH18" s="27">
        <f t="shared" si="8"/>
        <v>0</v>
      </c>
      <c r="AI18" s="36"/>
      <c r="AJ18" s="36"/>
    </row>
    <row r="19" spans="2:39" ht="42.5" customHeight="1" thickBot="1" x14ac:dyDescent="0.25">
      <c r="B19" s="150" t="s">
        <v>64</v>
      </c>
      <c r="C19" s="59" t="s">
        <v>52</v>
      </c>
      <c r="D19" s="49" t="s">
        <v>72</v>
      </c>
      <c r="E19" s="61"/>
      <c r="F19" s="61"/>
      <c r="G19" s="61"/>
      <c r="H19" s="124">
        <f t="shared" si="7"/>
        <v>0</v>
      </c>
      <c r="I19" s="61"/>
      <c r="J19" s="61"/>
      <c r="K19" s="61"/>
      <c r="L19" s="124">
        <f t="shared" si="0"/>
        <v>0</v>
      </c>
      <c r="M19" s="78"/>
      <c r="N19" s="72">
        <v>87</v>
      </c>
      <c r="O19" s="72">
        <v>175</v>
      </c>
      <c r="P19" s="118">
        <f t="shared" si="1"/>
        <v>0</v>
      </c>
      <c r="Q19" s="78"/>
      <c r="R19" s="72">
        <v>87</v>
      </c>
      <c r="S19" s="72">
        <v>175</v>
      </c>
      <c r="T19" s="118">
        <f t="shared" si="2"/>
        <v>0</v>
      </c>
      <c r="U19" s="78"/>
      <c r="V19" s="72">
        <v>87</v>
      </c>
      <c r="W19" s="72">
        <v>175</v>
      </c>
      <c r="X19" s="118">
        <f t="shared" si="3"/>
        <v>0</v>
      </c>
      <c r="Y19" s="78"/>
      <c r="Z19" s="72">
        <v>89</v>
      </c>
      <c r="AA19" s="72">
        <v>185</v>
      </c>
      <c r="AB19" s="118">
        <f t="shared" si="4"/>
        <v>0</v>
      </c>
      <c r="AC19" s="78"/>
      <c r="AD19" s="72">
        <v>89</v>
      </c>
      <c r="AE19" s="72">
        <v>185</v>
      </c>
      <c r="AF19" s="118">
        <f t="shared" si="5"/>
        <v>0</v>
      </c>
      <c r="AG19" s="62">
        <f>SUM(E19,I19,M19,Q19,U19,Y19,AC19)</f>
        <v>0</v>
      </c>
      <c r="AH19" s="63">
        <f t="shared" si="8"/>
        <v>0</v>
      </c>
      <c r="AI19" s="36"/>
      <c r="AJ19" s="36"/>
    </row>
    <row r="20" spans="2:39" ht="42.5" customHeight="1" thickBot="1" x14ac:dyDescent="0.25">
      <c r="B20" s="150" t="s">
        <v>32</v>
      </c>
      <c r="C20" s="59" t="s">
        <v>53</v>
      </c>
      <c r="D20" s="49" t="s">
        <v>54</v>
      </c>
      <c r="E20" s="61"/>
      <c r="F20" s="61"/>
      <c r="G20" s="61"/>
      <c r="H20" s="124">
        <f t="shared" si="7"/>
        <v>0</v>
      </c>
      <c r="I20" s="61"/>
      <c r="J20" s="61"/>
      <c r="K20" s="61"/>
      <c r="L20" s="124">
        <f t="shared" si="0"/>
        <v>0</v>
      </c>
      <c r="M20" s="78"/>
      <c r="N20" s="72">
        <v>99</v>
      </c>
      <c r="O20" s="72">
        <v>220</v>
      </c>
      <c r="P20" s="118">
        <f t="shared" si="1"/>
        <v>0</v>
      </c>
      <c r="Q20" s="78"/>
      <c r="R20" s="72">
        <v>99</v>
      </c>
      <c r="S20" s="72">
        <v>220</v>
      </c>
      <c r="T20" s="118">
        <f t="shared" si="2"/>
        <v>0</v>
      </c>
      <c r="U20" s="78"/>
      <c r="V20" s="72">
        <v>99</v>
      </c>
      <c r="W20" s="72">
        <v>220</v>
      </c>
      <c r="X20" s="118">
        <f t="shared" si="3"/>
        <v>0</v>
      </c>
      <c r="Y20" s="78"/>
      <c r="Z20" s="72">
        <v>99</v>
      </c>
      <c r="AA20" s="72">
        <v>220</v>
      </c>
      <c r="AB20" s="118">
        <f t="shared" si="4"/>
        <v>0</v>
      </c>
      <c r="AC20" s="78"/>
      <c r="AD20" s="72">
        <v>99</v>
      </c>
      <c r="AE20" s="72">
        <v>220</v>
      </c>
      <c r="AF20" s="118">
        <f t="shared" si="5"/>
        <v>0</v>
      </c>
      <c r="AG20" s="62">
        <f>SUM(E20,I20,M20,Q20,U20,Y20,AC20)</f>
        <v>0</v>
      </c>
      <c r="AH20" s="63">
        <f t="shared" si="8"/>
        <v>0</v>
      </c>
      <c r="AI20" s="36"/>
      <c r="AJ20" s="36"/>
    </row>
    <row r="21" spans="2:39" ht="42.5" customHeight="1" thickBot="1" x14ac:dyDescent="0.25">
      <c r="B21" s="152" t="s">
        <v>71</v>
      </c>
      <c r="C21" s="59" t="s">
        <v>53</v>
      </c>
      <c r="D21" s="49" t="s">
        <v>54</v>
      </c>
      <c r="E21" s="61"/>
      <c r="F21" s="61"/>
      <c r="G21" s="61"/>
      <c r="H21" s="124">
        <f t="shared" si="7"/>
        <v>0</v>
      </c>
      <c r="I21" s="61"/>
      <c r="J21" s="61"/>
      <c r="K21" s="61"/>
      <c r="L21" s="124">
        <f t="shared" si="0"/>
        <v>0</v>
      </c>
      <c r="M21" s="112"/>
      <c r="N21" s="71">
        <v>122</v>
      </c>
      <c r="O21" s="71">
        <v>280</v>
      </c>
      <c r="P21" s="116">
        <f t="shared" si="1"/>
        <v>0</v>
      </c>
      <c r="Q21" s="114"/>
      <c r="R21" s="71">
        <v>122</v>
      </c>
      <c r="S21" s="71">
        <v>280</v>
      </c>
      <c r="T21" s="116">
        <f t="shared" si="2"/>
        <v>0</v>
      </c>
      <c r="U21" s="114"/>
      <c r="V21" s="71">
        <v>122</v>
      </c>
      <c r="W21" s="71">
        <v>280</v>
      </c>
      <c r="X21" s="116">
        <f t="shared" si="3"/>
        <v>0</v>
      </c>
      <c r="Y21" s="114"/>
      <c r="Z21" s="71">
        <v>122</v>
      </c>
      <c r="AA21" s="71">
        <v>280</v>
      </c>
      <c r="AB21" s="116">
        <f t="shared" si="4"/>
        <v>0</v>
      </c>
      <c r="AC21" s="114"/>
      <c r="AD21" s="71">
        <v>122</v>
      </c>
      <c r="AE21" s="71">
        <v>280</v>
      </c>
      <c r="AF21" s="116">
        <f t="shared" si="5"/>
        <v>0</v>
      </c>
      <c r="AG21" s="62">
        <f>SUM(E21,I21,M21,Q21,U21,Y21,AC21)</f>
        <v>0</v>
      </c>
      <c r="AH21" s="63">
        <f t="shared" si="8"/>
        <v>0</v>
      </c>
      <c r="AI21" s="36"/>
      <c r="AJ21" s="36"/>
    </row>
    <row r="22" spans="2:39" s="105" customFormat="1" ht="42.5" hidden="1" customHeight="1" x14ac:dyDescent="0.2">
      <c r="B22" s="106"/>
      <c r="C22" s="107"/>
      <c r="D22" s="106"/>
      <c r="AG22" s="108">
        <f>SUM(AG12:AG21)</f>
        <v>9</v>
      </c>
      <c r="AH22" s="108">
        <f>SUM(AH12:AH21)</f>
        <v>367.2</v>
      </c>
      <c r="AI22" s="109"/>
      <c r="AJ22" s="109"/>
    </row>
    <row r="23" spans="2:39" ht="40.25" customHeight="1" x14ac:dyDescent="0.35">
      <c r="B23" s="64"/>
      <c r="C23" s="5"/>
      <c r="D23" s="6"/>
      <c r="E23" s="104"/>
      <c r="F23" s="104"/>
      <c r="G23" s="104"/>
      <c r="H23" s="107"/>
      <c r="I23" s="104"/>
      <c r="J23" s="104"/>
      <c r="K23" s="104"/>
      <c r="L23" s="107"/>
      <c r="M23" s="104"/>
      <c r="N23" s="104"/>
      <c r="O23" s="104"/>
      <c r="P23" s="104"/>
      <c r="Q23" s="104"/>
      <c r="R23" s="104"/>
      <c r="S23" s="104"/>
      <c r="T23" s="107"/>
      <c r="U23" s="104"/>
      <c r="V23" s="104"/>
      <c r="W23" s="104"/>
      <c r="X23" s="107"/>
      <c r="Y23" s="104"/>
      <c r="Z23" s="104"/>
      <c r="AA23" s="104"/>
      <c r="AB23" s="104"/>
      <c r="AC23" s="104"/>
      <c r="AD23" s="104"/>
      <c r="AE23" s="104"/>
      <c r="AF23" s="104"/>
      <c r="AG23" s="6"/>
      <c r="AH23" s="6"/>
      <c r="AI23" s="6"/>
      <c r="AJ23" s="6"/>
      <c r="AK23" s="6"/>
      <c r="AL23" s="34"/>
      <c r="AM23" s="35"/>
    </row>
    <row r="24" spans="2:39" ht="42.5" customHeight="1" x14ac:dyDescent="0.2">
      <c r="B24" s="64"/>
      <c r="C24" s="9"/>
      <c r="D24" s="10"/>
      <c r="E24" s="161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 t="s">
        <v>5</v>
      </c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3"/>
      <c r="AI24" s="11"/>
      <c r="AJ24" s="36"/>
    </row>
    <row r="25" spans="2:39" ht="42.5" customHeight="1" x14ac:dyDescent="0.2">
      <c r="B25" s="64"/>
      <c r="C25" s="11"/>
      <c r="D25" s="11"/>
      <c r="E25" s="174" t="s">
        <v>35</v>
      </c>
      <c r="F25" s="174"/>
      <c r="G25" s="174"/>
      <c r="H25" s="135"/>
      <c r="I25" s="171" t="s">
        <v>38</v>
      </c>
      <c r="J25" s="172"/>
      <c r="K25" s="173"/>
      <c r="L25" s="134"/>
      <c r="M25" s="171" t="s">
        <v>39</v>
      </c>
      <c r="N25" s="172"/>
      <c r="O25" s="173"/>
      <c r="P25" s="91"/>
      <c r="Q25" s="171" t="s">
        <v>41</v>
      </c>
      <c r="R25" s="172"/>
      <c r="S25" s="173"/>
      <c r="T25" s="134"/>
      <c r="U25" s="171" t="s">
        <v>36</v>
      </c>
      <c r="V25" s="172"/>
      <c r="W25" s="173"/>
      <c r="X25" s="134"/>
      <c r="Y25" s="171" t="s">
        <v>40</v>
      </c>
      <c r="Z25" s="172"/>
      <c r="AA25" s="173"/>
      <c r="AB25" s="91"/>
      <c r="AC25" s="171" t="s">
        <v>37</v>
      </c>
      <c r="AD25" s="172"/>
      <c r="AE25" s="173"/>
      <c r="AF25" s="99"/>
      <c r="AG25" s="12"/>
      <c r="AH25" s="103"/>
      <c r="AI25" s="36"/>
      <c r="AJ25" s="36"/>
    </row>
    <row r="26" spans="2:39" ht="42.5" customHeight="1" thickBot="1" x14ac:dyDescent="0.25">
      <c r="B26" s="95" t="s">
        <v>17</v>
      </c>
      <c r="C26" s="96" t="s">
        <v>18</v>
      </c>
      <c r="D26" s="96" t="s">
        <v>19</v>
      </c>
      <c r="E26" s="97" t="s">
        <v>20</v>
      </c>
      <c r="F26" s="97" t="s">
        <v>21</v>
      </c>
      <c r="G26" s="97" t="s">
        <v>22</v>
      </c>
      <c r="H26" s="136"/>
      <c r="I26" s="97" t="s">
        <v>20</v>
      </c>
      <c r="J26" s="97" t="s">
        <v>21</v>
      </c>
      <c r="K26" s="97" t="s">
        <v>22</v>
      </c>
      <c r="L26" s="136"/>
      <c r="M26" s="97" t="s">
        <v>20</v>
      </c>
      <c r="N26" s="97" t="s">
        <v>21</v>
      </c>
      <c r="O26" s="97" t="s">
        <v>22</v>
      </c>
      <c r="P26" s="97"/>
      <c r="Q26" s="97" t="s">
        <v>20</v>
      </c>
      <c r="R26" s="97" t="s">
        <v>21</v>
      </c>
      <c r="S26" s="97" t="s">
        <v>22</v>
      </c>
      <c r="T26" s="136"/>
      <c r="U26" s="97" t="s">
        <v>20</v>
      </c>
      <c r="V26" s="97" t="s">
        <v>21</v>
      </c>
      <c r="W26" s="97" t="s">
        <v>22</v>
      </c>
      <c r="X26" s="136"/>
      <c r="Y26" s="97" t="s">
        <v>20</v>
      </c>
      <c r="Z26" s="97" t="s">
        <v>21</v>
      </c>
      <c r="AA26" s="97" t="s">
        <v>22</v>
      </c>
      <c r="AB26" s="97"/>
      <c r="AC26" s="97" t="s">
        <v>20</v>
      </c>
      <c r="AD26" s="97" t="s">
        <v>21</v>
      </c>
      <c r="AE26" s="97" t="s">
        <v>22</v>
      </c>
      <c r="AF26" s="98"/>
      <c r="AG26" s="96" t="s">
        <v>20</v>
      </c>
      <c r="AH26" s="96" t="s">
        <v>23</v>
      </c>
      <c r="AI26" s="36"/>
      <c r="AJ26" s="36"/>
    </row>
    <row r="27" spans="2:39" ht="42.5" customHeight="1" x14ac:dyDescent="0.2">
      <c r="B27" s="168" t="s">
        <v>66</v>
      </c>
      <c r="C27" s="14" t="s">
        <v>25</v>
      </c>
      <c r="D27" s="126" t="s">
        <v>26</v>
      </c>
      <c r="E27" s="76"/>
      <c r="F27" s="127">
        <v>19</v>
      </c>
      <c r="G27" s="127">
        <v>45</v>
      </c>
      <c r="H27" s="119">
        <f t="shared" ref="H27:H29" si="15">E27*F27</f>
        <v>0</v>
      </c>
      <c r="I27" s="21"/>
      <c r="J27" s="128"/>
      <c r="K27" s="128"/>
      <c r="L27" s="121"/>
      <c r="M27" s="21"/>
      <c r="N27" s="128"/>
      <c r="O27" s="128"/>
      <c r="P27" s="128"/>
      <c r="Q27" s="28"/>
      <c r="R27" s="128"/>
      <c r="S27" s="128"/>
      <c r="T27" s="121"/>
      <c r="U27" s="76"/>
      <c r="V27" s="127">
        <v>27</v>
      </c>
      <c r="W27" s="127">
        <v>69</v>
      </c>
      <c r="X27" s="117">
        <f>U27*V27</f>
        <v>0</v>
      </c>
      <c r="Y27" s="28"/>
      <c r="Z27" s="128"/>
      <c r="AA27" s="128"/>
      <c r="AB27" s="115">
        <f t="shared" ref="AB27:AB33" si="16">Y27*Z27</f>
        <v>0</v>
      </c>
      <c r="AC27" s="76"/>
      <c r="AD27" s="127">
        <v>33</v>
      </c>
      <c r="AE27" s="127">
        <v>79</v>
      </c>
      <c r="AF27" s="129">
        <f t="shared" ref="AF27:AF33" si="17">AC27*AD27</f>
        <v>0</v>
      </c>
      <c r="AG27" s="22">
        <f t="shared" ref="AG27:AG33" si="18">SUM(E27,I27,M27,Q27,U27,Y27,AC27)</f>
        <v>0</v>
      </c>
      <c r="AH27" s="130">
        <f t="shared" ref="AH27:AH33" si="19">SUM(H27,L27,P27,T27,X27,AB27,AF27)</f>
        <v>0</v>
      </c>
      <c r="AI27" s="36"/>
      <c r="AJ27" s="36"/>
    </row>
    <row r="28" spans="2:39" ht="42.5" customHeight="1" x14ac:dyDescent="0.2">
      <c r="B28" s="168"/>
      <c r="C28" s="14" t="s">
        <v>25</v>
      </c>
      <c r="D28" s="15" t="s">
        <v>56</v>
      </c>
      <c r="E28" s="75"/>
      <c r="F28" s="43">
        <f t="shared" ref="F28:G29" si="20">F27</f>
        <v>19</v>
      </c>
      <c r="G28" s="43">
        <f t="shared" si="20"/>
        <v>45</v>
      </c>
      <c r="H28" s="117">
        <f t="shared" si="15"/>
        <v>0</v>
      </c>
      <c r="I28" s="16"/>
      <c r="J28" s="39"/>
      <c r="K28" s="39"/>
      <c r="L28" s="122"/>
      <c r="M28" s="16"/>
      <c r="N28" s="39"/>
      <c r="O28" s="39"/>
      <c r="P28" s="122"/>
      <c r="Q28" s="29"/>
      <c r="R28" s="39"/>
      <c r="S28" s="39"/>
      <c r="T28" s="122"/>
      <c r="U28" s="75"/>
      <c r="V28" s="43">
        <f t="shared" ref="V28:W29" si="21">V27</f>
        <v>27</v>
      </c>
      <c r="W28" s="43">
        <f t="shared" si="21"/>
        <v>69</v>
      </c>
      <c r="X28" s="117">
        <f>U28*V28</f>
        <v>0</v>
      </c>
      <c r="Y28" s="29"/>
      <c r="Z28" s="39"/>
      <c r="AA28" s="39"/>
      <c r="AB28" s="115">
        <f t="shared" si="16"/>
        <v>0</v>
      </c>
      <c r="AC28" s="75"/>
      <c r="AD28" s="43">
        <f t="shared" ref="AD28:AE29" si="22">AD27</f>
        <v>33</v>
      </c>
      <c r="AE28" s="43">
        <f t="shared" si="22"/>
        <v>79</v>
      </c>
      <c r="AF28" s="117">
        <f t="shared" si="17"/>
        <v>0</v>
      </c>
      <c r="AG28" s="17">
        <f t="shared" si="18"/>
        <v>0</v>
      </c>
      <c r="AH28" s="18">
        <f t="shared" si="19"/>
        <v>0</v>
      </c>
      <c r="AI28" s="36"/>
      <c r="AJ28" s="36"/>
    </row>
    <row r="29" spans="2:39" ht="42.5" customHeight="1" thickBot="1" x14ac:dyDescent="0.25">
      <c r="B29" s="169"/>
      <c r="C29" s="14" t="s">
        <v>25</v>
      </c>
      <c r="D29" s="51" t="s">
        <v>69</v>
      </c>
      <c r="E29" s="78"/>
      <c r="F29" s="72">
        <f t="shared" si="20"/>
        <v>19</v>
      </c>
      <c r="G29" s="72">
        <f t="shared" si="20"/>
        <v>45</v>
      </c>
      <c r="H29" s="116">
        <f t="shared" si="15"/>
        <v>0</v>
      </c>
      <c r="I29" s="53"/>
      <c r="J29" s="54"/>
      <c r="K29" s="54"/>
      <c r="L29" s="120"/>
      <c r="M29" s="53"/>
      <c r="N29" s="54"/>
      <c r="O29" s="54"/>
      <c r="P29" s="120"/>
      <c r="Q29" s="81"/>
      <c r="R29" s="54"/>
      <c r="S29" s="54"/>
      <c r="T29" s="120"/>
      <c r="U29" s="78"/>
      <c r="V29" s="72">
        <f t="shared" si="21"/>
        <v>27</v>
      </c>
      <c r="W29" s="72">
        <f t="shared" si="21"/>
        <v>69</v>
      </c>
      <c r="X29" s="116">
        <f>U29*V29</f>
        <v>0</v>
      </c>
      <c r="Y29" s="81"/>
      <c r="Z29" s="54"/>
      <c r="AA29" s="54"/>
      <c r="AB29" s="115">
        <f t="shared" si="16"/>
        <v>0</v>
      </c>
      <c r="AC29" s="78"/>
      <c r="AD29" s="72">
        <f t="shared" si="22"/>
        <v>33</v>
      </c>
      <c r="AE29" s="72">
        <f t="shared" si="22"/>
        <v>79</v>
      </c>
      <c r="AF29" s="115">
        <f t="shared" si="17"/>
        <v>0</v>
      </c>
      <c r="AG29" s="55">
        <f t="shared" si="18"/>
        <v>0</v>
      </c>
      <c r="AH29" s="56">
        <f t="shared" si="19"/>
        <v>0</v>
      </c>
      <c r="AI29" s="36"/>
      <c r="AJ29" s="36"/>
    </row>
    <row r="30" spans="2:39" ht="42.5" customHeight="1" x14ac:dyDescent="0.2">
      <c r="B30" s="170" t="s">
        <v>67</v>
      </c>
      <c r="C30" s="66" t="s">
        <v>25</v>
      </c>
      <c r="D30" s="65" t="s">
        <v>24</v>
      </c>
      <c r="E30" s="87"/>
      <c r="F30" s="88"/>
      <c r="G30" s="88"/>
      <c r="H30" s="125"/>
      <c r="I30" s="77"/>
      <c r="J30" s="67">
        <v>16.600000000000001</v>
      </c>
      <c r="K30" s="67">
        <v>39</v>
      </c>
      <c r="L30" s="117">
        <f>I30*J30</f>
        <v>0</v>
      </c>
      <c r="M30" s="77"/>
      <c r="N30" s="67">
        <v>16.600000000000001</v>
      </c>
      <c r="O30" s="67">
        <v>39</v>
      </c>
      <c r="P30" s="117">
        <f>M30*N30</f>
        <v>0</v>
      </c>
      <c r="Q30" s="87"/>
      <c r="R30" s="88"/>
      <c r="S30" s="88"/>
      <c r="T30" s="125"/>
      <c r="U30" s="87"/>
      <c r="V30" s="88"/>
      <c r="W30" s="88"/>
      <c r="X30" s="123"/>
      <c r="Y30" s="68"/>
      <c r="Z30" s="68"/>
      <c r="AA30" s="68"/>
      <c r="AB30" s="115">
        <f t="shared" si="16"/>
        <v>0</v>
      </c>
      <c r="AC30" s="68"/>
      <c r="AD30" s="68"/>
      <c r="AE30" s="68"/>
      <c r="AF30" s="115">
        <f t="shared" si="17"/>
        <v>0</v>
      </c>
      <c r="AG30" s="89">
        <f t="shared" si="18"/>
        <v>0</v>
      </c>
      <c r="AH30" s="90">
        <f t="shared" si="19"/>
        <v>0</v>
      </c>
      <c r="AI30" s="36"/>
      <c r="AJ30" s="36"/>
    </row>
    <row r="31" spans="2:39" ht="42.5" customHeight="1" thickBot="1" x14ac:dyDescent="0.25">
      <c r="B31" s="169"/>
      <c r="C31" s="59" t="s">
        <v>25</v>
      </c>
      <c r="D31" s="49" t="s">
        <v>69</v>
      </c>
      <c r="E31" s="53"/>
      <c r="F31" s="54"/>
      <c r="G31" s="54"/>
      <c r="H31" s="120"/>
      <c r="I31" s="78"/>
      <c r="J31" s="72">
        <f t="shared" ref="J31:K31" si="23">J30</f>
        <v>16.600000000000001</v>
      </c>
      <c r="K31" s="72">
        <f t="shared" si="23"/>
        <v>39</v>
      </c>
      <c r="L31" s="116">
        <f>I31*J31</f>
        <v>0</v>
      </c>
      <c r="M31" s="78"/>
      <c r="N31" s="72">
        <f t="shared" ref="N31:O31" si="24">N30</f>
        <v>16.600000000000001</v>
      </c>
      <c r="O31" s="72">
        <f t="shared" si="24"/>
        <v>39</v>
      </c>
      <c r="P31" s="116">
        <f>M31*N31</f>
        <v>0</v>
      </c>
      <c r="Q31" s="53"/>
      <c r="R31" s="54"/>
      <c r="S31" s="54"/>
      <c r="T31" s="120"/>
      <c r="U31" s="53"/>
      <c r="V31" s="54"/>
      <c r="W31" s="54"/>
      <c r="X31" s="124"/>
      <c r="Y31" s="60"/>
      <c r="Z31" s="60"/>
      <c r="AA31" s="60"/>
      <c r="AB31" s="115">
        <f t="shared" si="16"/>
        <v>0</v>
      </c>
      <c r="AC31" s="60"/>
      <c r="AD31" s="60"/>
      <c r="AE31" s="60"/>
      <c r="AF31" s="115">
        <f t="shared" si="17"/>
        <v>0</v>
      </c>
      <c r="AG31" s="55">
        <f t="shared" si="18"/>
        <v>0</v>
      </c>
      <c r="AH31" s="56">
        <f t="shared" si="19"/>
        <v>0</v>
      </c>
      <c r="AI31" s="36"/>
      <c r="AJ31" s="36"/>
    </row>
    <row r="32" spans="2:39" ht="42.5" customHeight="1" x14ac:dyDescent="0.2">
      <c r="B32" s="170" t="s">
        <v>68</v>
      </c>
      <c r="C32" s="66" t="s">
        <v>25</v>
      </c>
      <c r="D32" s="65" t="s">
        <v>69</v>
      </c>
      <c r="E32" s="69"/>
      <c r="F32" s="69"/>
      <c r="G32" s="69"/>
      <c r="H32" s="123"/>
      <c r="I32" s="68"/>
      <c r="J32" s="69"/>
      <c r="K32" s="69"/>
      <c r="L32" s="123"/>
      <c r="M32" s="68"/>
      <c r="N32" s="69"/>
      <c r="O32" s="69"/>
      <c r="P32" s="123"/>
      <c r="Q32" s="77"/>
      <c r="R32" s="67">
        <v>19.600000000000001</v>
      </c>
      <c r="S32" s="67">
        <v>49</v>
      </c>
      <c r="T32" s="153">
        <f>Q32*R32</f>
        <v>0</v>
      </c>
      <c r="U32" s="68"/>
      <c r="V32" s="69"/>
      <c r="W32" s="69"/>
      <c r="X32" s="123"/>
      <c r="Y32" s="77"/>
      <c r="Z32" s="67">
        <v>19.600000000000001</v>
      </c>
      <c r="AA32" s="67">
        <v>49</v>
      </c>
      <c r="AB32" s="153">
        <f t="shared" si="16"/>
        <v>0</v>
      </c>
      <c r="AC32" s="77"/>
      <c r="AD32" s="67">
        <v>19.600000000000001</v>
      </c>
      <c r="AE32" s="67">
        <v>49</v>
      </c>
      <c r="AF32" s="153">
        <f t="shared" si="17"/>
        <v>0</v>
      </c>
      <c r="AG32" s="92">
        <f t="shared" si="18"/>
        <v>0</v>
      </c>
      <c r="AH32" s="70">
        <f t="shared" si="19"/>
        <v>0</v>
      </c>
      <c r="AI32" s="36"/>
      <c r="AJ32" s="36"/>
    </row>
    <row r="33" spans="2:36" ht="42.5" customHeight="1" thickBot="1" x14ac:dyDescent="0.25">
      <c r="B33" s="169"/>
      <c r="C33" s="59" t="s">
        <v>25</v>
      </c>
      <c r="D33" s="49" t="s">
        <v>56</v>
      </c>
      <c r="E33" s="60"/>
      <c r="F33" s="61"/>
      <c r="G33" s="61"/>
      <c r="H33" s="124"/>
      <c r="I33" s="60"/>
      <c r="J33" s="61"/>
      <c r="K33" s="61"/>
      <c r="L33" s="124"/>
      <c r="M33" s="60"/>
      <c r="N33" s="61"/>
      <c r="O33" s="61"/>
      <c r="P33" s="124"/>
      <c r="Q33" s="78"/>
      <c r="R33" s="72">
        <f>R32</f>
        <v>19.600000000000001</v>
      </c>
      <c r="S33" s="72">
        <f>S32</f>
        <v>49</v>
      </c>
      <c r="T33" s="118">
        <f>Q33*R33</f>
        <v>0</v>
      </c>
      <c r="U33" s="60"/>
      <c r="V33" s="61"/>
      <c r="W33" s="61"/>
      <c r="X33" s="124"/>
      <c r="Y33" s="78"/>
      <c r="Z33" s="72">
        <f>Z32</f>
        <v>19.600000000000001</v>
      </c>
      <c r="AA33" s="72">
        <f>AA32</f>
        <v>49</v>
      </c>
      <c r="AB33" s="118">
        <f t="shared" si="16"/>
        <v>0</v>
      </c>
      <c r="AC33" s="78"/>
      <c r="AD33" s="72">
        <f>AD32</f>
        <v>19.600000000000001</v>
      </c>
      <c r="AE33" s="72">
        <f>AE32</f>
        <v>49</v>
      </c>
      <c r="AF33" s="118">
        <f t="shared" si="17"/>
        <v>0</v>
      </c>
      <c r="AG33" s="62">
        <f t="shared" si="18"/>
        <v>0</v>
      </c>
      <c r="AH33" s="63">
        <f t="shared" si="19"/>
        <v>0</v>
      </c>
      <c r="AI33" s="36"/>
      <c r="AJ33" s="36"/>
    </row>
    <row r="34" spans="2:36" s="105" customFormat="1" ht="42.5" hidden="1" customHeight="1" x14ac:dyDescent="0.2">
      <c r="B34" s="106"/>
      <c r="C34" s="107"/>
      <c r="D34" s="106"/>
      <c r="AG34" s="108">
        <f>SUM(AG27:AG33)</f>
        <v>0</v>
      </c>
      <c r="AH34" s="108">
        <f>SUM(AH27:AH33)</f>
        <v>0</v>
      </c>
      <c r="AI34" s="109"/>
      <c r="AJ34" s="109"/>
    </row>
    <row r="35" spans="2:36" ht="42.5" customHeight="1" x14ac:dyDescent="0.3">
      <c r="B35" s="64"/>
      <c r="C35" s="5"/>
      <c r="D35" s="6"/>
      <c r="E35" s="7"/>
      <c r="F35" s="8"/>
      <c r="G35" s="8"/>
      <c r="H35" s="132"/>
      <c r="I35" s="8"/>
      <c r="J35" s="8"/>
      <c r="K35" s="1"/>
      <c r="L35" s="142"/>
      <c r="M35" s="1"/>
      <c r="N35" s="1"/>
      <c r="O35" s="1"/>
      <c r="P35" s="1"/>
      <c r="Q35" s="1"/>
      <c r="R35" s="1"/>
      <c r="S35" s="1"/>
      <c r="T35" s="142"/>
      <c r="U35" s="1"/>
      <c r="V35" s="1"/>
      <c r="W35" s="1"/>
      <c r="X35" s="142"/>
      <c r="Y35" s="1"/>
      <c r="Z35" s="1"/>
      <c r="AA35" s="1"/>
      <c r="AB35" s="1"/>
      <c r="AC35" s="1"/>
      <c r="AD35" s="1"/>
      <c r="AE35" s="1"/>
      <c r="AF35" s="1"/>
      <c r="AG35" s="6"/>
      <c r="AH35" s="6"/>
      <c r="AI35" s="6"/>
      <c r="AJ35" s="36"/>
    </row>
    <row r="36" spans="2:36" ht="42.5" customHeight="1" x14ac:dyDescent="0.2">
      <c r="B36" s="64"/>
      <c r="C36" s="9"/>
      <c r="D36" s="10"/>
      <c r="E36" s="161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 t="s">
        <v>5</v>
      </c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3"/>
      <c r="AI36" s="11"/>
      <c r="AJ36" s="36"/>
    </row>
    <row r="37" spans="2:36" ht="42.5" customHeight="1" x14ac:dyDescent="0.2">
      <c r="B37" s="64"/>
      <c r="C37" s="11"/>
      <c r="D37" s="11"/>
      <c r="E37" s="174" t="s">
        <v>16</v>
      </c>
      <c r="F37" s="174"/>
      <c r="G37" s="174"/>
      <c r="H37" s="135"/>
      <c r="I37" s="171" t="s">
        <v>60</v>
      </c>
      <c r="J37" s="172"/>
      <c r="K37" s="173"/>
      <c r="L37" s="134"/>
      <c r="M37" s="171" t="s">
        <v>61</v>
      </c>
      <c r="N37" s="172"/>
      <c r="O37" s="173"/>
      <c r="P37" s="91"/>
      <c r="Q37" s="171"/>
      <c r="R37" s="172"/>
      <c r="S37" s="173"/>
      <c r="T37" s="134"/>
      <c r="U37" s="171"/>
      <c r="V37" s="172"/>
      <c r="W37" s="173"/>
      <c r="X37" s="134"/>
      <c r="Y37" s="171"/>
      <c r="Z37" s="172"/>
      <c r="AA37" s="173"/>
      <c r="AB37" s="91"/>
      <c r="AC37" s="171"/>
      <c r="AD37" s="172"/>
      <c r="AE37" s="173"/>
      <c r="AF37" s="99"/>
      <c r="AG37" s="12"/>
      <c r="AH37" s="103"/>
      <c r="AI37" s="36"/>
      <c r="AJ37" s="36"/>
    </row>
    <row r="38" spans="2:36" ht="42.5" customHeight="1" thickBot="1" x14ac:dyDescent="0.25">
      <c r="B38" s="95" t="s">
        <v>17</v>
      </c>
      <c r="C38" s="96" t="s">
        <v>18</v>
      </c>
      <c r="D38" s="96" t="s">
        <v>19</v>
      </c>
      <c r="E38" s="97" t="s">
        <v>20</v>
      </c>
      <c r="F38" s="97" t="s">
        <v>21</v>
      </c>
      <c r="G38" s="97" t="s">
        <v>22</v>
      </c>
      <c r="H38" s="136"/>
      <c r="I38" s="97" t="s">
        <v>20</v>
      </c>
      <c r="J38" s="97" t="s">
        <v>21</v>
      </c>
      <c r="K38" s="97" t="s">
        <v>22</v>
      </c>
      <c r="L38" s="136"/>
      <c r="M38" s="97" t="s">
        <v>20</v>
      </c>
      <c r="N38" s="97" t="s">
        <v>21</v>
      </c>
      <c r="O38" s="97" t="s">
        <v>22</v>
      </c>
      <c r="P38" s="97"/>
      <c r="Q38" s="97" t="s">
        <v>20</v>
      </c>
      <c r="R38" s="97" t="s">
        <v>21</v>
      </c>
      <c r="S38" s="97" t="s">
        <v>22</v>
      </c>
      <c r="T38" s="136"/>
      <c r="U38" s="97" t="s">
        <v>20</v>
      </c>
      <c r="V38" s="97" t="s">
        <v>21</v>
      </c>
      <c r="W38" s="97" t="s">
        <v>22</v>
      </c>
      <c r="X38" s="136"/>
      <c r="Y38" s="97" t="s">
        <v>20</v>
      </c>
      <c r="Z38" s="97" t="s">
        <v>21</v>
      </c>
      <c r="AA38" s="97" t="s">
        <v>22</v>
      </c>
      <c r="AB38" s="97"/>
      <c r="AC38" s="97" t="s">
        <v>20</v>
      </c>
      <c r="AD38" s="97" t="s">
        <v>21</v>
      </c>
      <c r="AE38" s="97" t="s">
        <v>22</v>
      </c>
      <c r="AF38" s="98"/>
      <c r="AG38" s="96" t="s">
        <v>20</v>
      </c>
      <c r="AH38" s="13" t="s">
        <v>23</v>
      </c>
      <c r="AI38" s="36"/>
      <c r="AJ38" s="36"/>
    </row>
    <row r="39" spans="2:36" ht="42.5" customHeight="1" thickBot="1" x14ac:dyDescent="0.25">
      <c r="B39" s="151" t="s">
        <v>34</v>
      </c>
      <c r="C39" s="57" t="s">
        <v>25</v>
      </c>
      <c r="D39" s="44" t="s">
        <v>78</v>
      </c>
      <c r="E39" s="102"/>
      <c r="F39" s="94">
        <v>17</v>
      </c>
      <c r="G39" s="94">
        <v>45</v>
      </c>
      <c r="H39" s="149">
        <f t="shared" ref="H39:H46" si="25">E39*F39</f>
        <v>0</v>
      </c>
      <c r="I39" s="155"/>
      <c r="J39" s="147"/>
      <c r="K39" s="147"/>
      <c r="L39" s="149">
        <f t="shared" ref="L39:L46" si="26">I39*J39</f>
        <v>0</v>
      </c>
      <c r="M39" s="155"/>
      <c r="N39" s="147"/>
      <c r="O39" s="147"/>
      <c r="P39" s="149">
        <f t="shared" ref="P39:P46" si="27">M39*N39</f>
        <v>0</v>
      </c>
      <c r="Q39" s="155"/>
      <c r="R39" s="147"/>
      <c r="S39" s="147"/>
      <c r="T39" s="149">
        <f t="shared" ref="T39:T46" si="28">Q39*R39</f>
        <v>0</v>
      </c>
      <c r="U39" s="155"/>
      <c r="V39" s="147"/>
      <c r="W39" s="147"/>
      <c r="X39" s="149">
        <f t="shared" ref="X39:X46" si="29">U39*V39</f>
        <v>0</v>
      </c>
      <c r="Y39" s="155"/>
      <c r="Z39" s="147"/>
      <c r="AA39" s="147"/>
      <c r="AB39" s="149">
        <f t="shared" ref="AB39:AB46" si="30">Y39*Z39</f>
        <v>0</v>
      </c>
      <c r="AC39" s="155"/>
      <c r="AD39" s="147"/>
      <c r="AE39" s="147"/>
      <c r="AF39" s="149">
        <f t="shared" ref="AF39:AF46" si="31">AC39*AD39</f>
        <v>0</v>
      </c>
      <c r="AG39" s="26">
        <f t="shared" ref="AG39:AG46" si="32">SUM(E39,I39,M39,Q39,U39,Y39,AC39)</f>
        <v>0</v>
      </c>
      <c r="AH39" s="27">
        <f t="shared" ref="AH39:AH46" si="33">SUM(H39,L39,P39,T39,X39,AB39,AF39)</f>
        <v>0</v>
      </c>
      <c r="AI39" s="36"/>
      <c r="AJ39" s="36"/>
    </row>
    <row r="40" spans="2:36" ht="42.5" customHeight="1" x14ac:dyDescent="0.2">
      <c r="B40" s="170" t="s">
        <v>45</v>
      </c>
      <c r="C40" s="66" t="s">
        <v>25</v>
      </c>
      <c r="D40" s="65" t="s">
        <v>69</v>
      </c>
      <c r="E40" s="77"/>
      <c r="F40" s="67">
        <v>33</v>
      </c>
      <c r="G40" s="67">
        <v>79</v>
      </c>
      <c r="H40" s="117">
        <f t="shared" si="25"/>
        <v>0</v>
      </c>
      <c r="I40" s="21"/>
      <c r="J40" s="58"/>
      <c r="K40" s="58"/>
      <c r="L40" s="117">
        <f t="shared" si="26"/>
        <v>0</v>
      </c>
      <c r="M40" s="46"/>
      <c r="N40" s="58"/>
      <c r="O40" s="58"/>
      <c r="P40" s="117">
        <f t="shared" si="27"/>
        <v>0</v>
      </c>
      <c r="Q40" s="80"/>
      <c r="R40" s="58"/>
      <c r="S40" s="58"/>
      <c r="T40" s="117">
        <f t="shared" si="28"/>
        <v>0</v>
      </c>
      <c r="U40" s="28"/>
      <c r="V40" s="58"/>
      <c r="W40" s="58"/>
      <c r="X40" s="117">
        <f t="shared" si="29"/>
        <v>0</v>
      </c>
      <c r="Y40" s="21"/>
      <c r="Z40" s="40"/>
      <c r="AA40" s="58"/>
      <c r="AB40" s="117">
        <f t="shared" si="30"/>
        <v>0</v>
      </c>
      <c r="AC40" s="21"/>
      <c r="AD40" s="40"/>
      <c r="AE40" s="58"/>
      <c r="AF40" s="117">
        <f t="shared" si="31"/>
        <v>0</v>
      </c>
      <c r="AG40" s="22">
        <f t="shared" si="32"/>
        <v>0</v>
      </c>
      <c r="AH40" s="23">
        <f t="shared" si="33"/>
        <v>0</v>
      </c>
      <c r="AI40" s="36"/>
      <c r="AJ40" s="36"/>
    </row>
    <row r="41" spans="2:36" ht="42.5" customHeight="1" thickBot="1" x14ac:dyDescent="0.25">
      <c r="B41" s="169"/>
      <c r="C41" s="59" t="s">
        <v>25</v>
      </c>
      <c r="D41" s="49" t="s">
        <v>76</v>
      </c>
      <c r="E41" s="78"/>
      <c r="F41" s="72">
        <f>F40</f>
        <v>33</v>
      </c>
      <c r="G41" s="72">
        <f>G40</f>
        <v>79</v>
      </c>
      <c r="H41" s="116">
        <f t="shared" si="25"/>
        <v>0</v>
      </c>
      <c r="I41" s="53"/>
      <c r="J41" s="54"/>
      <c r="K41" s="54"/>
      <c r="L41" s="116">
        <f t="shared" si="26"/>
        <v>0</v>
      </c>
      <c r="M41" s="53"/>
      <c r="N41" s="54"/>
      <c r="O41" s="54"/>
      <c r="P41" s="116">
        <f t="shared" si="27"/>
        <v>0</v>
      </c>
      <c r="Q41" s="81"/>
      <c r="R41" s="54"/>
      <c r="S41" s="54"/>
      <c r="T41" s="116">
        <f t="shared" si="28"/>
        <v>0</v>
      </c>
      <c r="U41" s="81"/>
      <c r="V41" s="54"/>
      <c r="W41" s="54"/>
      <c r="X41" s="116">
        <f t="shared" si="29"/>
        <v>0</v>
      </c>
      <c r="Y41" s="60"/>
      <c r="Z41" s="61"/>
      <c r="AA41" s="54"/>
      <c r="AB41" s="116">
        <f t="shared" si="30"/>
        <v>0</v>
      </c>
      <c r="AC41" s="60"/>
      <c r="AD41" s="61"/>
      <c r="AE41" s="54"/>
      <c r="AF41" s="116">
        <f t="shared" si="31"/>
        <v>0</v>
      </c>
      <c r="AG41" s="62">
        <f t="shared" si="32"/>
        <v>0</v>
      </c>
      <c r="AH41" s="63">
        <f t="shared" si="33"/>
        <v>0</v>
      </c>
      <c r="AI41" s="36"/>
      <c r="AJ41" s="36"/>
    </row>
    <row r="42" spans="2:36" ht="42.5" customHeight="1" x14ac:dyDescent="0.2">
      <c r="B42" s="170" t="s">
        <v>70</v>
      </c>
      <c r="C42" s="14" t="s">
        <v>25</v>
      </c>
      <c r="D42" s="44" t="s">
        <v>56</v>
      </c>
      <c r="E42" s="80"/>
      <c r="F42" s="58"/>
      <c r="G42" s="58"/>
      <c r="H42" s="138">
        <f t="shared" si="25"/>
        <v>0</v>
      </c>
      <c r="I42" s="102"/>
      <c r="J42" s="100">
        <v>18.5</v>
      </c>
      <c r="K42" s="100">
        <v>39</v>
      </c>
      <c r="L42" s="144">
        <f t="shared" si="26"/>
        <v>0</v>
      </c>
      <c r="M42" s="102"/>
      <c r="N42" s="100">
        <v>19.5</v>
      </c>
      <c r="O42" s="100">
        <v>45</v>
      </c>
      <c r="P42" s="138">
        <f t="shared" si="27"/>
        <v>0</v>
      </c>
      <c r="Q42" s="80"/>
      <c r="R42" s="58"/>
      <c r="S42" s="58"/>
      <c r="T42" s="138">
        <f t="shared" si="28"/>
        <v>0</v>
      </c>
      <c r="U42" s="28"/>
      <c r="V42" s="58"/>
      <c r="W42" s="58"/>
      <c r="X42" s="138">
        <f t="shared" si="29"/>
        <v>0</v>
      </c>
      <c r="Y42" s="46"/>
      <c r="Z42" s="58"/>
      <c r="AA42" s="58"/>
      <c r="AB42" s="138">
        <f t="shared" si="30"/>
        <v>0</v>
      </c>
      <c r="AC42" s="46"/>
      <c r="AD42" s="58"/>
      <c r="AE42" s="58"/>
      <c r="AF42" s="138">
        <f t="shared" si="31"/>
        <v>0</v>
      </c>
      <c r="AG42" s="92">
        <f t="shared" si="32"/>
        <v>0</v>
      </c>
      <c r="AH42" s="23">
        <f t="shared" si="33"/>
        <v>0</v>
      </c>
      <c r="AI42" s="36"/>
      <c r="AJ42" s="36"/>
    </row>
    <row r="43" spans="2:36" ht="42.5" customHeight="1" x14ac:dyDescent="0.2">
      <c r="B43" s="168"/>
      <c r="C43" s="14" t="s">
        <v>25</v>
      </c>
      <c r="D43" s="15" t="s">
        <v>76</v>
      </c>
      <c r="E43" s="45"/>
      <c r="F43" s="41"/>
      <c r="G43" s="41"/>
      <c r="H43" s="139">
        <f t="shared" si="25"/>
        <v>0</v>
      </c>
      <c r="I43" s="76"/>
      <c r="J43" s="101">
        <f t="shared" ref="J43:K46" si="34">J42</f>
        <v>18.5</v>
      </c>
      <c r="K43" s="101">
        <f t="shared" si="34"/>
        <v>39</v>
      </c>
      <c r="L43" s="145">
        <f t="shared" si="26"/>
        <v>0</v>
      </c>
      <c r="M43" s="76">
        <v>10</v>
      </c>
      <c r="N43" s="101">
        <f t="shared" ref="N43:O46" si="35">N42</f>
        <v>19.5</v>
      </c>
      <c r="O43" s="101">
        <f t="shared" si="35"/>
        <v>45</v>
      </c>
      <c r="P43" s="139">
        <f t="shared" si="27"/>
        <v>195</v>
      </c>
      <c r="Q43" s="45"/>
      <c r="R43" s="41"/>
      <c r="S43" s="41"/>
      <c r="T43" s="139">
        <f t="shared" si="28"/>
        <v>0</v>
      </c>
      <c r="U43" s="29"/>
      <c r="V43" s="41"/>
      <c r="W43" s="41"/>
      <c r="X43" s="139">
        <f t="shared" si="29"/>
        <v>0</v>
      </c>
      <c r="Y43" s="16"/>
      <c r="Z43" s="39"/>
      <c r="AA43" s="41"/>
      <c r="AB43" s="139">
        <f t="shared" si="30"/>
        <v>0</v>
      </c>
      <c r="AC43" s="16"/>
      <c r="AD43" s="39"/>
      <c r="AE43" s="41"/>
      <c r="AF43" s="139">
        <f t="shared" si="31"/>
        <v>0</v>
      </c>
      <c r="AG43" s="22">
        <f t="shared" si="32"/>
        <v>10</v>
      </c>
      <c r="AH43" s="18">
        <f t="shared" si="33"/>
        <v>195</v>
      </c>
      <c r="AI43" s="36"/>
      <c r="AJ43" s="36"/>
    </row>
    <row r="44" spans="2:36" ht="42.5" customHeight="1" thickBot="1" x14ac:dyDescent="0.25">
      <c r="B44" s="169"/>
      <c r="C44" s="50" t="s">
        <v>25</v>
      </c>
      <c r="D44" s="51" t="s">
        <v>69</v>
      </c>
      <c r="E44" s="81"/>
      <c r="F44" s="54"/>
      <c r="G44" s="54"/>
      <c r="H44" s="157">
        <f t="shared" si="25"/>
        <v>0</v>
      </c>
      <c r="I44" s="158"/>
      <c r="J44" s="159">
        <f t="shared" si="34"/>
        <v>18.5</v>
      </c>
      <c r="K44" s="159">
        <f t="shared" si="34"/>
        <v>39</v>
      </c>
      <c r="L44" s="160">
        <f t="shared" si="26"/>
        <v>0</v>
      </c>
      <c r="M44" s="158"/>
      <c r="N44" s="159">
        <f t="shared" si="35"/>
        <v>19.5</v>
      </c>
      <c r="O44" s="159">
        <f t="shared" si="35"/>
        <v>45</v>
      </c>
      <c r="P44" s="157">
        <f t="shared" si="27"/>
        <v>0</v>
      </c>
      <c r="Q44" s="81"/>
      <c r="R44" s="54"/>
      <c r="S44" s="54"/>
      <c r="T44" s="157">
        <f t="shared" si="28"/>
        <v>0</v>
      </c>
      <c r="U44" s="81"/>
      <c r="V44" s="54"/>
      <c r="W44" s="54"/>
      <c r="X44" s="157">
        <f t="shared" si="29"/>
        <v>0</v>
      </c>
      <c r="Y44" s="53"/>
      <c r="Z44" s="54"/>
      <c r="AA44" s="54"/>
      <c r="AB44" s="157">
        <f t="shared" si="30"/>
        <v>0</v>
      </c>
      <c r="AC44" s="53"/>
      <c r="AD44" s="54"/>
      <c r="AE44" s="54"/>
      <c r="AF44" s="157">
        <f t="shared" si="31"/>
        <v>0</v>
      </c>
      <c r="AG44" s="55">
        <f t="shared" si="32"/>
        <v>0</v>
      </c>
      <c r="AH44" s="56">
        <f t="shared" si="33"/>
        <v>0</v>
      </c>
      <c r="AI44" s="36"/>
      <c r="AJ44" s="36"/>
    </row>
    <row r="45" spans="2:36" ht="42.5" customHeight="1" x14ac:dyDescent="0.2">
      <c r="B45" s="168" t="s">
        <v>77</v>
      </c>
      <c r="C45" s="19" t="s">
        <v>25</v>
      </c>
      <c r="D45" s="20" t="s">
        <v>55</v>
      </c>
      <c r="E45" s="80"/>
      <c r="F45" s="58"/>
      <c r="G45" s="58"/>
      <c r="H45" s="117">
        <f t="shared" si="25"/>
        <v>0</v>
      </c>
      <c r="I45" s="75"/>
      <c r="J45" s="156">
        <f t="shared" si="34"/>
        <v>18.5</v>
      </c>
      <c r="K45" s="156">
        <f t="shared" si="34"/>
        <v>39</v>
      </c>
      <c r="L45" s="117">
        <f t="shared" si="26"/>
        <v>0</v>
      </c>
      <c r="M45" s="75"/>
      <c r="N45" s="156">
        <f t="shared" si="35"/>
        <v>19.5</v>
      </c>
      <c r="O45" s="156">
        <f t="shared" si="35"/>
        <v>45</v>
      </c>
      <c r="P45" s="117">
        <f t="shared" si="27"/>
        <v>0</v>
      </c>
      <c r="Q45" s="80"/>
      <c r="R45" s="58"/>
      <c r="S45" s="58"/>
      <c r="T45" s="117">
        <f t="shared" si="28"/>
        <v>0</v>
      </c>
      <c r="U45" s="28"/>
      <c r="V45" s="58"/>
      <c r="W45" s="58"/>
      <c r="X45" s="117">
        <f t="shared" si="29"/>
        <v>0</v>
      </c>
      <c r="Y45" s="21"/>
      <c r="Z45" s="40"/>
      <c r="AA45" s="58"/>
      <c r="AB45" s="117">
        <f t="shared" si="30"/>
        <v>0</v>
      </c>
      <c r="AC45" s="21"/>
      <c r="AD45" s="40"/>
      <c r="AE45" s="58"/>
      <c r="AF45" s="117">
        <f t="shared" si="31"/>
        <v>0</v>
      </c>
      <c r="AG45" s="22">
        <f t="shared" si="32"/>
        <v>0</v>
      </c>
      <c r="AH45" s="23">
        <f t="shared" si="33"/>
        <v>0</v>
      </c>
      <c r="AI45" s="36"/>
      <c r="AJ45" s="36"/>
    </row>
    <row r="46" spans="2:36" ht="42.5" customHeight="1" thickBot="1" x14ac:dyDescent="0.25">
      <c r="B46" s="169"/>
      <c r="C46" s="50" t="s">
        <v>25</v>
      </c>
      <c r="D46" s="51" t="s">
        <v>76</v>
      </c>
      <c r="E46" s="81"/>
      <c r="F46" s="54"/>
      <c r="G46" s="54"/>
      <c r="H46" s="116">
        <f t="shared" si="25"/>
        <v>0</v>
      </c>
      <c r="I46" s="78"/>
      <c r="J46" s="154">
        <f>J45</f>
        <v>18.5</v>
      </c>
      <c r="K46" s="72">
        <f t="shared" si="34"/>
        <v>39</v>
      </c>
      <c r="L46" s="116">
        <f t="shared" si="26"/>
        <v>0</v>
      </c>
      <c r="M46" s="78"/>
      <c r="N46" s="72">
        <f t="shared" si="35"/>
        <v>19.5</v>
      </c>
      <c r="O46" s="72">
        <f t="shared" si="35"/>
        <v>45</v>
      </c>
      <c r="P46" s="116">
        <f t="shared" si="27"/>
        <v>0</v>
      </c>
      <c r="Q46" s="81"/>
      <c r="R46" s="54"/>
      <c r="S46" s="54"/>
      <c r="T46" s="116">
        <f t="shared" si="28"/>
        <v>0</v>
      </c>
      <c r="U46" s="81"/>
      <c r="V46" s="54"/>
      <c r="W46" s="54"/>
      <c r="X46" s="116">
        <f t="shared" si="29"/>
        <v>0</v>
      </c>
      <c r="Y46" s="53"/>
      <c r="Z46" s="54"/>
      <c r="AA46" s="54"/>
      <c r="AB46" s="116">
        <f t="shared" si="30"/>
        <v>0</v>
      </c>
      <c r="AC46" s="53"/>
      <c r="AD46" s="54"/>
      <c r="AE46" s="54"/>
      <c r="AF46" s="116">
        <f t="shared" si="31"/>
        <v>0</v>
      </c>
      <c r="AG46" s="55">
        <f t="shared" si="32"/>
        <v>0</v>
      </c>
      <c r="AH46" s="56">
        <f t="shared" si="33"/>
        <v>0</v>
      </c>
      <c r="AI46" s="36"/>
      <c r="AJ46" s="36"/>
    </row>
    <row r="47" spans="2:36" s="105" customFormat="1" ht="42.5" hidden="1" customHeight="1" x14ac:dyDescent="0.2">
      <c r="B47" s="106"/>
      <c r="C47" s="107"/>
      <c r="D47" s="106"/>
      <c r="AG47" s="108">
        <f>SUM(AG39:AG46)</f>
        <v>10</v>
      </c>
      <c r="AH47" s="108">
        <f>SUM(AH39:AH46)</f>
        <v>195</v>
      </c>
      <c r="AI47" s="109"/>
      <c r="AJ47" s="109"/>
    </row>
    <row r="48" spans="2:36" ht="42.5" customHeight="1" x14ac:dyDescent="0.3">
      <c r="B48" s="64"/>
      <c r="C48" s="5"/>
      <c r="D48" s="6"/>
      <c r="E48" s="7"/>
      <c r="F48" s="8"/>
      <c r="G48" s="8"/>
      <c r="H48" s="132"/>
      <c r="I48" s="8"/>
      <c r="J48" s="8"/>
      <c r="K48" s="1"/>
      <c r="L48" s="142"/>
      <c r="M48" s="1"/>
      <c r="N48" s="1"/>
      <c r="O48" s="1"/>
      <c r="P48" s="1"/>
      <c r="Q48" s="1"/>
      <c r="R48" s="1"/>
      <c r="S48" s="1"/>
      <c r="T48" s="142"/>
      <c r="U48" s="1"/>
      <c r="V48" s="1"/>
      <c r="W48" s="1"/>
      <c r="X48" s="142"/>
      <c r="Y48" s="1"/>
      <c r="Z48" s="1"/>
      <c r="AA48" s="1"/>
      <c r="AB48" s="1"/>
      <c r="AC48" s="1"/>
      <c r="AD48" s="1"/>
      <c r="AE48" s="1"/>
      <c r="AF48" s="1"/>
      <c r="AG48" s="6"/>
      <c r="AH48" s="6"/>
    </row>
    <row r="49" spans="2:39" ht="42.5" customHeight="1" x14ac:dyDescent="0.2">
      <c r="B49" s="64"/>
      <c r="C49" s="9"/>
      <c r="D49" s="10"/>
      <c r="E49" s="161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 t="s">
        <v>5</v>
      </c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3"/>
    </row>
    <row r="50" spans="2:39" ht="42.5" customHeight="1" x14ac:dyDescent="0.2">
      <c r="B50" s="64"/>
      <c r="C50" s="11"/>
      <c r="D50" s="11"/>
      <c r="E50" s="171" t="s">
        <v>11</v>
      </c>
      <c r="F50" s="172"/>
      <c r="G50" s="173"/>
      <c r="H50" s="135"/>
      <c r="I50" s="171" t="s">
        <v>12</v>
      </c>
      <c r="J50" s="172"/>
      <c r="K50" s="173"/>
      <c r="L50" s="134"/>
      <c r="M50" s="171" t="s">
        <v>13</v>
      </c>
      <c r="N50" s="172"/>
      <c r="O50" s="173"/>
      <c r="P50" s="91"/>
      <c r="Q50" s="171" t="s">
        <v>14</v>
      </c>
      <c r="R50" s="172"/>
      <c r="S50" s="173"/>
      <c r="T50" s="134"/>
      <c r="U50" s="171" t="s">
        <v>15</v>
      </c>
      <c r="V50" s="172"/>
      <c r="W50" s="173"/>
      <c r="X50" s="134"/>
      <c r="Y50" s="171"/>
      <c r="Z50" s="172"/>
      <c r="AA50" s="173"/>
      <c r="AB50" s="91"/>
      <c r="AC50" s="171"/>
      <c r="AD50" s="172"/>
      <c r="AE50" s="173"/>
      <c r="AF50" s="99"/>
      <c r="AG50" s="12"/>
      <c r="AH50" s="103"/>
    </row>
    <row r="51" spans="2:39" ht="42.5" customHeight="1" thickBot="1" x14ac:dyDescent="0.25">
      <c r="B51" s="95" t="s">
        <v>17</v>
      </c>
      <c r="C51" s="96" t="s">
        <v>18</v>
      </c>
      <c r="D51" s="96" t="s">
        <v>19</v>
      </c>
      <c r="E51" s="97" t="s">
        <v>20</v>
      </c>
      <c r="F51" s="97" t="s">
        <v>21</v>
      </c>
      <c r="G51" s="97" t="s">
        <v>22</v>
      </c>
      <c r="H51" s="136"/>
      <c r="I51" s="97" t="s">
        <v>20</v>
      </c>
      <c r="J51" s="97" t="s">
        <v>21</v>
      </c>
      <c r="K51" s="97" t="s">
        <v>22</v>
      </c>
      <c r="L51" s="136"/>
      <c r="M51" s="97" t="s">
        <v>20</v>
      </c>
      <c r="N51" s="97" t="s">
        <v>21</v>
      </c>
      <c r="O51" s="97" t="s">
        <v>22</v>
      </c>
      <c r="P51" s="97"/>
      <c r="Q51" s="97" t="s">
        <v>20</v>
      </c>
      <c r="R51" s="97" t="s">
        <v>21</v>
      </c>
      <c r="S51" s="97" t="s">
        <v>22</v>
      </c>
      <c r="T51" s="136"/>
      <c r="U51" s="97" t="s">
        <v>20</v>
      </c>
      <c r="V51" s="97" t="s">
        <v>21</v>
      </c>
      <c r="W51" s="97" t="s">
        <v>22</v>
      </c>
      <c r="X51" s="136"/>
      <c r="Y51" s="97" t="s">
        <v>20</v>
      </c>
      <c r="Z51" s="97" t="s">
        <v>21</v>
      </c>
      <c r="AA51" s="97" t="s">
        <v>22</v>
      </c>
      <c r="AB51" s="97"/>
      <c r="AC51" s="97" t="s">
        <v>20</v>
      </c>
      <c r="AD51" s="97" t="s">
        <v>21</v>
      </c>
      <c r="AE51" s="97" t="s">
        <v>22</v>
      </c>
      <c r="AF51" s="98"/>
      <c r="AG51" s="98" t="s">
        <v>20</v>
      </c>
      <c r="AH51" s="79" t="s">
        <v>23</v>
      </c>
    </row>
    <row r="52" spans="2:39" ht="42.5" customHeight="1" x14ac:dyDescent="0.2">
      <c r="B52" s="170" t="s">
        <v>42</v>
      </c>
      <c r="C52" s="19" t="s">
        <v>25</v>
      </c>
      <c r="D52" s="65" t="s">
        <v>24</v>
      </c>
      <c r="E52" s="102"/>
      <c r="F52" s="94">
        <v>17.8</v>
      </c>
      <c r="G52" s="94">
        <v>39</v>
      </c>
      <c r="H52" s="137">
        <f t="shared" ref="H52:H71" si="36">E52*F52</f>
        <v>0</v>
      </c>
      <c r="I52" s="102"/>
      <c r="J52" s="94">
        <v>17.8</v>
      </c>
      <c r="K52" s="94">
        <v>39</v>
      </c>
      <c r="L52" s="137">
        <f t="shared" ref="L52:L71" si="37">I52*J52</f>
        <v>0</v>
      </c>
      <c r="M52" s="102"/>
      <c r="N52" s="94">
        <v>18.8</v>
      </c>
      <c r="O52" s="94">
        <v>45</v>
      </c>
      <c r="P52" s="94">
        <f t="shared" ref="P52:P71" si="38">M52*N52</f>
        <v>0</v>
      </c>
      <c r="Q52" s="102"/>
      <c r="R52" s="94">
        <v>19.8</v>
      </c>
      <c r="S52" s="94">
        <v>45</v>
      </c>
      <c r="T52" s="137">
        <f t="shared" ref="T52:T71" si="39">Q52*R52</f>
        <v>0</v>
      </c>
      <c r="U52" s="102"/>
      <c r="V52" s="94">
        <v>20.9</v>
      </c>
      <c r="W52" s="94">
        <v>45</v>
      </c>
      <c r="X52" s="137">
        <f t="shared" ref="X52:X71" si="40">U52*V52</f>
        <v>0</v>
      </c>
      <c r="Y52" s="68"/>
      <c r="Z52" s="69"/>
      <c r="AA52" s="69"/>
      <c r="AB52" s="94">
        <f t="shared" ref="AB52:AB71" si="41">Y52*Z52</f>
        <v>0</v>
      </c>
      <c r="AC52" s="68"/>
      <c r="AD52" s="69"/>
      <c r="AE52" s="69"/>
      <c r="AF52" s="94">
        <f t="shared" ref="AF52:AF71" si="42">AC52*AD52</f>
        <v>0</v>
      </c>
      <c r="AG52" s="92">
        <f t="shared" ref="AG52:AG70" si="43">SUM(E52,I52,M52,Q52,U52,Y52,AC52)</f>
        <v>0</v>
      </c>
      <c r="AH52" s="70">
        <f t="shared" ref="AH52:AH70" si="44">SUM(H52,L52,P52,T52,X52,AB52,AF52)</f>
        <v>0</v>
      </c>
      <c r="AI52" s="36"/>
      <c r="AJ52" s="36"/>
    </row>
    <row r="53" spans="2:39" ht="42.5" customHeight="1" x14ac:dyDescent="0.2">
      <c r="B53" s="168"/>
      <c r="C53" s="14" t="s">
        <v>25</v>
      </c>
      <c r="D53" s="15" t="s">
        <v>69</v>
      </c>
      <c r="E53" s="76"/>
      <c r="F53" s="42">
        <f>F52</f>
        <v>17.8</v>
      </c>
      <c r="G53" s="42">
        <f>G52</f>
        <v>39</v>
      </c>
      <c r="H53" s="115">
        <f t="shared" si="36"/>
        <v>0</v>
      </c>
      <c r="I53" s="76"/>
      <c r="J53" s="42">
        <f>J52</f>
        <v>17.8</v>
      </c>
      <c r="K53" s="42">
        <f>K52</f>
        <v>39</v>
      </c>
      <c r="L53" s="115">
        <f t="shared" si="37"/>
        <v>0</v>
      </c>
      <c r="M53" s="76"/>
      <c r="N53" s="42">
        <f>N52</f>
        <v>18.8</v>
      </c>
      <c r="O53" s="42">
        <f>O52</f>
        <v>45</v>
      </c>
      <c r="P53" s="42">
        <f t="shared" si="38"/>
        <v>0</v>
      </c>
      <c r="Q53" s="76"/>
      <c r="R53" s="42">
        <f>R52</f>
        <v>19.8</v>
      </c>
      <c r="S53" s="42">
        <f>S52</f>
        <v>45</v>
      </c>
      <c r="T53" s="115">
        <f t="shared" si="39"/>
        <v>0</v>
      </c>
      <c r="U53" s="76"/>
      <c r="V53" s="42">
        <f>V52</f>
        <v>20.9</v>
      </c>
      <c r="W53" s="42">
        <f>W52</f>
        <v>45</v>
      </c>
      <c r="X53" s="115">
        <f t="shared" si="40"/>
        <v>0</v>
      </c>
      <c r="Y53" s="46"/>
      <c r="Z53" s="58"/>
      <c r="AA53" s="58"/>
      <c r="AB53" s="42">
        <f t="shared" si="41"/>
        <v>0</v>
      </c>
      <c r="AC53" s="46"/>
      <c r="AD53" s="58"/>
      <c r="AE53" s="58"/>
      <c r="AF53" s="42">
        <f t="shared" si="42"/>
        <v>0</v>
      </c>
      <c r="AG53" s="17">
        <f t="shared" si="43"/>
        <v>0</v>
      </c>
      <c r="AH53" s="18">
        <f t="shared" si="44"/>
        <v>0</v>
      </c>
      <c r="AI53" s="36"/>
      <c r="AJ53" s="36"/>
    </row>
    <row r="54" spans="2:39" ht="42.5" customHeight="1" x14ac:dyDescent="0.2">
      <c r="B54" s="168"/>
      <c r="C54" s="14" t="s">
        <v>25</v>
      </c>
      <c r="D54" s="15" t="s">
        <v>26</v>
      </c>
      <c r="E54" s="102"/>
      <c r="F54" s="42">
        <f>F53</f>
        <v>17.8</v>
      </c>
      <c r="G54" s="42">
        <f>G53</f>
        <v>39</v>
      </c>
      <c r="H54" s="137">
        <f t="shared" si="36"/>
        <v>0</v>
      </c>
      <c r="I54" s="102"/>
      <c r="J54" s="42">
        <f>J53</f>
        <v>17.8</v>
      </c>
      <c r="K54" s="42">
        <f>K53</f>
        <v>39</v>
      </c>
      <c r="L54" s="137">
        <f t="shared" si="37"/>
        <v>0</v>
      </c>
      <c r="M54" s="102"/>
      <c r="N54" s="42">
        <f>N53</f>
        <v>18.8</v>
      </c>
      <c r="O54" s="42">
        <f>O53</f>
        <v>45</v>
      </c>
      <c r="P54" s="94">
        <f t="shared" si="38"/>
        <v>0</v>
      </c>
      <c r="Q54" s="102"/>
      <c r="R54" s="42">
        <f>R53</f>
        <v>19.8</v>
      </c>
      <c r="S54" s="42">
        <f>S53</f>
        <v>45</v>
      </c>
      <c r="T54" s="137">
        <f t="shared" si="39"/>
        <v>0</v>
      </c>
      <c r="U54" s="102"/>
      <c r="V54" s="42">
        <f>V53</f>
        <v>20.9</v>
      </c>
      <c r="W54" s="42">
        <f>W53</f>
        <v>45</v>
      </c>
      <c r="X54" s="137">
        <f t="shared" si="40"/>
        <v>0</v>
      </c>
      <c r="Y54" s="16"/>
      <c r="Z54" s="39"/>
      <c r="AA54" s="39"/>
      <c r="AB54" s="94">
        <f t="shared" si="41"/>
        <v>0</v>
      </c>
      <c r="AC54" s="16"/>
      <c r="AD54" s="39"/>
      <c r="AE54" s="39"/>
      <c r="AF54" s="94">
        <f t="shared" si="42"/>
        <v>0</v>
      </c>
      <c r="AG54" s="17">
        <f t="shared" si="43"/>
        <v>0</v>
      </c>
      <c r="AH54" s="18">
        <f t="shared" si="44"/>
        <v>0</v>
      </c>
      <c r="AI54" s="36"/>
      <c r="AJ54" s="36"/>
    </row>
    <row r="55" spans="2:39" ht="42.5" customHeight="1" x14ac:dyDescent="0.2">
      <c r="B55" s="168"/>
      <c r="C55" s="14" t="s">
        <v>25</v>
      </c>
      <c r="D55" s="15" t="s">
        <v>79</v>
      </c>
      <c r="E55" s="76"/>
      <c r="F55" s="42">
        <f>F53</f>
        <v>17.8</v>
      </c>
      <c r="G55" s="42">
        <f>G53</f>
        <v>39</v>
      </c>
      <c r="H55" s="115">
        <f t="shared" si="36"/>
        <v>0</v>
      </c>
      <c r="I55" s="76"/>
      <c r="J55" s="42">
        <f>J53</f>
        <v>17.8</v>
      </c>
      <c r="K55" s="42">
        <f>K53</f>
        <v>39</v>
      </c>
      <c r="L55" s="115">
        <f t="shared" si="37"/>
        <v>0</v>
      </c>
      <c r="M55" s="76"/>
      <c r="N55" s="42">
        <f>N53</f>
        <v>18.8</v>
      </c>
      <c r="O55" s="42">
        <f>O53</f>
        <v>45</v>
      </c>
      <c r="P55" s="42">
        <f t="shared" si="38"/>
        <v>0</v>
      </c>
      <c r="Q55" s="76"/>
      <c r="R55" s="42">
        <f>R53</f>
        <v>19.8</v>
      </c>
      <c r="S55" s="42">
        <f>S53</f>
        <v>45</v>
      </c>
      <c r="T55" s="115">
        <f t="shared" si="39"/>
        <v>0</v>
      </c>
      <c r="U55" s="76"/>
      <c r="V55" s="42">
        <f>V53</f>
        <v>20.9</v>
      </c>
      <c r="W55" s="42">
        <f>W53</f>
        <v>45</v>
      </c>
      <c r="X55" s="115">
        <f t="shared" si="40"/>
        <v>0</v>
      </c>
      <c r="Y55" s="16"/>
      <c r="Z55" s="39"/>
      <c r="AA55" s="39"/>
      <c r="AB55" s="42">
        <f t="shared" si="41"/>
        <v>0</v>
      </c>
      <c r="AC55" s="16"/>
      <c r="AD55" s="39"/>
      <c r="AE55" s="39"/>
      <c r="AF55" s="42">
        <f t="shared" si="42"/>
        <v>0</v>
      </c>
      <c r="AG55" s="17">
        <f t="shared" si="43"/>
        <v>0</v>
      </c>
      <c r="AH55" s="18">
        <f t="shared" si="44"/>
        <v>0</v>
      </c>
      <c r="AI55" s="36"/>
      <c r="AJ55" s="36"/>
    </row>
    <row r="56" spans="2:39" ht="42.5" customHeight="1" thickBot="1" x14ac:dyDescent="0.25">
      <c r="B56" s="169"/>
      <c r="C56" s="14" t="s">
        <v>25</v>
      </c>
      <c r="D56" s="51" t="s">
        <v>56</v>
      </c>
      <c r="E56" s="78"/>
      <c r="F56" s="72">
        <f>F55</f>
        <v>17.8</v>
      </c>
      <c r="G56" s="72">
        <f>G55</f>
        <v>39</v>
      </c>
      <c r="H56" s="116">
        <f t="shared" si="36"/>
        <v>0</v>
      </c>
      <c r="I56" s="78"/>
      <c r="J56" s="72">
        <f>J55</f>
        <v>17.8</v>
      </c>
      <c r="K56" s="72">
        <f>K55</f>
        <v>39</v>
      </c>
      <c r="L56" s="116">
        <f t="shared" si="37"/>
        <v>0</v>
      </c>
      <c r="M56" s="78"/>
      <c r="N56" s="72">
        <f>N55</f>
        <v>18.8</v>
      </c>
      <c r="O56" s="72">
        <f>O55</f>
        <v>45</v>
      </c>
      <c r="P56" s="52">
        <f t="shared" si="38"/>
        <v>0</v>
      </c>
      <c r="Q56" s="78"/>
      <c r="R56" s="72">
        <f>R55</f>
        <v>19.8</v>
      </c>
      <c r="S56" s="72">
        <f>S55</f>
        <v>45</v>
      </c>
      <c r="T56" s="116">
        <f t="shared" si="39"/>
        <v>0</v>
      </c>
      <c r="U56" s="78"/>
      <c r="V56" s="72">
        <f>V55</f>
        <v>20.9</v>
      </c>
      <c r="W56" s="72">
        <f>W55</f>
        <v>45</v>
      </c>
      <c r="X56" s="116">
        <f t="shared" si="40"/>
        <v>0</v>
      </c>
      <c r="Y56" s="53"/>
      <c r="Z56" s="54"/>
      <c r="AA56" s="54"/>
      <c r="AB56" s="52">
        <f t="shared" si="41"/>
        <v>0</v>
      </c>
      <c r="AC56" s="53"/>
      <c r="AD56" s="54"/>
      <c r="AE56" s="54"/>
      <c r="AF56" s="52">
        <f t="shared" si="42"/>
        <v>0</v>
      </c>
      <c r="AG56" s="55">
        <f t="shared" si="43"/>
        <v>0</v>
      </c>
      <c r="AH56" s="56">
        <f t="shared" si="44"/>
        <v>0</v>
      </c>
      <c r="AI56" s="36"/>
      <c r="AJ56" s="36"/>
      <c r="AK56" s="36"/>
      <c r="AL56" s="37"/>
      <c r="AM56" s="37"/>
    </row>
    <row r="57" spans="2:39" ht="42.5" customHeight="1" x14ac:dyDescent="0.2">
      <c r="B57" s="170" t="s">
        <v>33</v>
      </c>
      <c r="C57" s="66" t="s">
        <v>25</v>
      </c>
      <c r="D57" s="65" t="s">
        <v>73</v>
      </c>
      <c r="E57" s="77"/>
      <c r="F57" s="67">
        <v>19.600000000000001</v>
      </c>
      <c r="G57" s="67">
        <v>45</v>
      </c>
      <c r="H57" s="117">
        <f t="shared" si="36"/>
        <v>0</v>
      </c>
      <c r="I57" s="77"/>
      <c r="J57" s="67">
        <v>19.600000000000001</v>
      </c>
      <c r="K57" s="67">
        <v>45</v>
      </c>
      <c r="L57" s="117">
        <f t="shared" si="37"/>
        <v>0</v>
      </c>
      <c r="M57" s="77"/>
      <c r="N57" s="67">
        <v>20.6</v>
      </c>
      <c r="O57" s="67">
        <v>49</v>
      </c>
      <c r="P57" s="43">
        <f t="shared" si="38"/>
        <v>0</v>
      </c>
      <c r="Q57" s="77"/>
      <c r="R57" s="67">
        <v>20.6</v>
      </c>
      <c r="S57" s="67">
        <v>49</v>
      </c>
      <c r="T57" s="117">
        <f t="shared" si="39"/>
        <v>0</v>
      </c>
      <c r="U57" s="77"/>
      <c r="V57" s="67">
        <v>21.6</v>
      </c>
      <c r="W57" s="67">
        <v>49</v>
      </c>
      <c r="X57" s="117">
        <f t="shared" si="40"/>
        <v>0</v>
      </c>
      <c r="Y57" s="68"/>
      <c r="Z57" s="69"/>
      <c r="AA57" s="69"/>
      <c r="AB57" s="43">
        <f t="shared" si="41"/>
        <v>0</v>
      </c>
      <c r="AC57" s="68"/>
      <c r="AD57" s="69"/>
      <c r="AE57" s="69"/>
      <c r="AF57" s="43">
        <f t="shared" si="42"/>
        <v>0</v>
      </c>
      <c r="AG57" s="92">
        <f t="shared" si="43"/>
        <v>0</v>
      </c>
      <c r="AH57" s="70">
        <f t="shared" si="44"/>
        <v>0</v>
      </c>
      <c r="AI57" s="36"/>
      <c r="AJ57" s="36"/>
    </row>
    <row r="58" spans="2:39" ht="42.5" customHeight="1" thickBot="1" x14ac:dyDescent="0.25">
      <c r="B58" s="169"/>
      <c r="C58" s="59" t="s">
        <v>25</v>
      </c>
      <c r="D58" s="49" t="s">
        <v>74</v>
      </c>
      <c r="E58" s="78"/>
      <c r="F58" s="72">
        <f>F57</f>
        <v>19.600000000000001</v>
      </c>
      <c r="G58" s="72">
        <f>G57</f>
        <v>45</v>
      </c>
      <c r="H58" s="116">
        <f t="shared" si="36"/>
        <v>0</v>
      </c>
      <c r="I58" s="78"/>
      <c r="J58" s="72">
        <f>J57</f>
        <v>19.600000000000001</v>
      </c>
      <c r="K58" s="72">
        <f>K57</f>
        <v>45</v>
      </c>
      <c r="L58" s="116">
        <f t="shared" si="37"/>
        <v>0</v>
      </c>
      <c r="M58" s="78"/>
      <c r="N58" s="72">
        <f>N57</f>
        <v>20.6</v>
      </c>
      <c r="O58" s="72">
        <f>O57</f>
        <v>49</v>
      </c>
      <c r="P58" s="52">
        <f t="shared" si="38"/>
        <v>0</v>
      </c>
      <c r="Q58" s="78"/>
      <c r="R58" s="72">
        <f>R57</f>
        <v>20.6</v>
      </c>
      <c r="S58" s="72">
        <f>S57</f>
        <v>49</v>
      </c>
      <c r="T58" s="116">
        <f t="shared" si="39"/>
        <v>0</v>
      </c>
      <c r="U58" s="78"/>
      <c r="V58" s="72">
        <f>V57</f>
        <v>21.6</v>
      </c>
      <c r="W58" s="72">
        <f>W57</f>
        <v>49</v>
      </c>
      <c r="X58" s="116">
        <f t="shared" si="40"/>
        <v>0</v>
      </c>
      <c r="Y58" s="60"/>
      <c r="Z58" s="61"/>
      <c r="AA58" s="61"/>
      <c r="AB58" s="52">
        <f t="shared" si="41"/>
        <v>0</v>
      </c>
      <c r="AC58" s="60"/>
      <c r="AD58" s="61"/>
      <c r="AE58" s="61"/>
      <c r="AF58" s="52">
        <f t="shared" si="42"/>
        <v>0</v>
      </c>
      <c r="AG58" s="55">
        <f t="shared" si="43"/>
        <v>0</v>
      </c>
      <c r="AH58" s="56">
        <f t="shared" si="44"/>
        <v>0</v>
      </c>
      <c r="AI58" s="36"/>
      <c r="AJ58" s="36"/>
    </row>
    <row r="59" spans="2:39" ht="42.5" customHeight="1" x14ac:dyDescent="0.2">
      <c r="B59" s="168" t="s">
        <v>59</v>
      </c>
      <c r="C59" s="57" t="s">
        <v>80</v>
      </c>
      <c r="D59" s="44" t="s">
        <v>50</v>
      </c>
      <c r="E59" s="102"/>
      <c r="F59" s="94">
        <v>82</v>
      </c>
      <c r="G59" s="94">
        <v>179</v>
      </c>
      <c r="H59" s="137">
        <f t="shared" si="36"/>
        <v>0</v>
      </c>
      <c r="I59" s="102"/>
      <c r="J59" s="94">
        <v>82</v>
      </c>
      <c r="K59" s="94">
        <v>179</v>
      </c>
      <c r="L59" s="137">
        <f t="shared" si="37"/>
        <v>0</v>
      </c>
      <c r="M59" s="102"/>
      <c r="N59" s="94">
        <v>82</v>
      </c>
      <c r="O59" s="94">
        <v>179</v>
      </c>
      <c r="P59" s="94">
        <f t="shared" si="38"/>
        <v>0</v>
      </c>
      <c r="Q59" s="102"/>
      <c r="R59" s="94">
        <v>82</v>
      </c>
      <c r="S59" s="94">
        <v>179</v>
      </c>
      <c r="T59" s="137">
        <f t="shared" si="39"/>
        <v>0</v>
      </c>
      <c r="U59" s="102"/>
      <c r="V59" s="94">
        <v>82</v>
      </c>
      <c r="W59" s="94">
        <v>179</v>
      </c>
      <c r="X59" s="137">
        <f t="shared" si="40"/>
        <v>0</v>
      </c>
      <c r="Y59" s="46"/>
      <c r="Z59" s="58"/>
      <c r="AA59" s="58"/>
      <c r="AB59" s="94">
        <f t="shared" si="41"/>
        <v>0</v>
      </c>
      <c r="AC59" s="46"/>
      <c r="AD59" s="58"/>
      <c r="AE59" s="58"/>
      <c r="AF59" s="94">
        <f t="shared" si="42"/>
        <v>0</v>
      </c>
      <c r="AG59" s="92">
        <f t="shared" si="43"/>
        <v>0</v>
      </c>
      <c r="AH59" s="70">
        <f t="shared" si="44"/>
        <v>0</v>
      </c>
    </row>
    <row r="60" spans="2:39" ht="42.5" customHeight="1" x14ac:dyDescent="0.2">
      <c r="B60" s="168"/>
      <c r="C60" s="14" t="s">
        <v>80</v>
      </c>
      <c r="D60" s="15" t="s">
        <v>46</v>
      </c>
      <c r="E60" s="76"/>
      <c r="F60" s="42">
        <f>F59</f>
        <v>82</v>
      </c>
      <c r="G60" s="42">
        <f>G59</f>
        <v>179</v>
      </c>
      <c r="H60" s="115">
        <f t="shared" si="36"/>
        <v>0</v>
      </c>
      <c r="I60" s="76"/>
      <c r="J60" s="42">
        <f>J59</f>
        <v>82</v>
      </c>
      <c r="K60" s="42">
        <f>K59</f>
        <v>179</v>
      </c>
      <c r="L60" s="115">
        <f t="shared" si="37"/>
        <v>0</v>
      </c>
      <c r="M60" s="76"/>
      <c r="N60" s="42">
        <f>N59</f>
        <v>82</v>
      </c>
      <c r="O60" s="42">
        <f>O59</f>
        <v>179</v>
      </c>
      <c r="P60" s="42">
        <f t="shared" si="38"/>
        <v>0</v>
      </c>
      <c r="Q60" s="76"/>
      <c r="R60" s="42">
        <f>R59</f>
        <v>82</v>
      </c>
      <c r="S60" s="42">
        <f>S59</f>
        <v>179</v>
      </c>
      <c r="T60" s="115">
        <f t="shared" si="39"/>
        <v>0</v>
      </c>
      <c r="U60" s="76"/>
      <c r="V60" s="42">
        <f>V59</f>
        <v>82</v>
      </c>
      <c r="W60" s="42">
        <f>W59</f>
        <v>179</v>
      </c>
      <c r="X60" s="115">
        <f t="shared" si="40"/>
        <v>0</v>
      </c>
      <c r="Y60" s="16"/>
      <c r="Z60" s="39"/>
      <c r="AA60" s="39"/>
      <c r="AB60" s="42">
        <f t="shared" si="41"/>
        <v>0</v>
      </c>
      <c r="AC60" s="16"/>
      <c r="AD60" s="39"/>
      <c r="AE60" s="39"/>
      <c r="AF60" s="42">
        <f t="shared" si="42"/>
        <v>0</v>
      </c>
      <c r="AG60" s="22">
        <f t="shared" si="43"/>
        <v>0</v>
      </c>
      <c r="AH60" s="23">
        <f t="shared" si="44"/>
        <v>0</v>
      </c>
    </row>
    <row r="61" spans="2:39" ht="42.5" customHeight="1" thickBot="1" x14ac:dyDescent="0.25">
      <c r="B61" s="169"/>
      <c r="C61" s="59" t="s">
        <v>80</v>
      </c>
      <c r="D61" s="49" t="s">
        <v>24</v>
      </c>
      <c r="E61" s="78"/>
      <c r="F61" s="72">
        <f>F60</f>
        <v>82</v>
      </c>
      <c r="G61" s="72">
        <f>G60</f>
        <v>179</v>
      </c>
      <c r="H61" s="116">
        <f t="shared" si="36"/>
        <v>0</v>
      </c>
      <c r="I61" s="78"/>
      <c r="J61" s="72">
        <f>J60</f>
        <v>82</v>
      </c>
      <c r="K61" s="72">
        <f>K60</f>
        <v>179</v>
      </c>
      <c r="L61" s="116">
        <f t="shared" si="37"/>
        <v>0</v>
      </c>
      <c r="M61" s="78"/>
      <c r="N61" s="72">
        <f>N60</f>
        <v>82</v>
      </c>
      <c r="O61" s="72">
        <f>O60</f>
        <v>179</v>
      </c>
      <c r="P61" s="52">
        <f t="shared" si="38"/>
        <v>0</v>
      </c>
      <c r="Q61" s="78"/>
      <c r="R61" s="72">
        <f>R60</f>
        <v>82</v>
      </c>
      <c r="S61" s="72">
        <f>S60</f>
        <v>179</v>
      </c>
      <c r="T61" s="116">
        <f t="shared" si="39"/>
        <v>0</v>
      </c>
      <c r="U61" s="78"/>
      <c r="V61" s="72">
        <f>V60</f>
        <v>82</v>
      </c>
      <c r="W61" s="72">
        <f>W60</f>
        <v>179</v>
      </c>
      <c r="X61" s="116">
        <f t="shared" si="40"/>
        <v>0</v>
      </c>
      <c r="Y61" s="60"/>
      <c r="Z61" s="61"/>
      <c r="AA61" s="61"/>
      <c r="AB61" s="52">
        <f t="shared" si="41"/>
        <v>0</v>
      </c>
      <c r="AC61" s="60"/>
      <c r="AD61" s="61"/>
      <c r="AE61" s="61"/>
      <c r="AF61" s="52">
        <f t="shared" si="42"/>
        <v>0</v>
      </c>
      <c r="AG61" s="62">
        <f t="shared" si="43"/>
        <v>0</v>
      </c>
      <c r="AH61" s="63">
        <f t="shared" si="44"/>
        <v>0</v>
      </c>
    </row>
    <row r="62" spans="2:39" ht="42.5" customHeight="1" x14ac:dyDescent="0.2">
      <c r="B62" s="170" t="s">
        <v>58</v>
      </c>
      <c r="C62" s="66" t="s">
        <v>80</v>
      </c>
      <c r="D62" s="44" t="s">
        <v>50</v>
      </c>
      <c r="E62" s="77"/>
      <c r="F62" s="67">
        <v>85.5</v>
      </c>
      <c r="G62" s="67">
        <v>185</v>
      </c>
      <c r="H62" s="117">
        <f t="shared" si="36"/>
        <v>0</v>
      </c>
      <c r="I62" s="77"/>
      <c r="J62" s="67">
        <v>85.5</v>
      </c>
      <c r="K62" s="67">
        <v>185</v>
      </c>
      <c r="L62" s="117">
        <f t="shared" si="37"/>
        <v>0</v>
      </c>
      <c r="M62" s="77"/>
      <c r="N62" s="67">
        <v>85.5</v>
      </c>
      <c r="O62" s="67">
        <v>185</v>
      </c>
      <c r="P62" s="43">
        <f t="shared" si="38"/>
        <v>0</v>
      </c>
      <c r="Q62" s="77"/>
      <c r="R62" s="67">
        <v>85</v>
      </c>
      <c r="S62" s="67">
        <v>185</v>
      </c>
      <c r="T62" s="117">
        <f t="shared" si="39"/>
        <v>0</v>
      </c>
      <c r="U62" s="77"/>
      <c r="V62" s="67">
        <v>85</v>
      </c>
      <c r="W62" s="67">
        <v>185</v>
      </c>
      <c r="X62" s="117">
        <f t="shared" si="40"/>
        <v>0</v>
      </c>
      <c r="Y62" s="68"/>
      <c r="Z62" s="69"/>
      <c r="AA62" s="69"/>
      <c r="AB62" s="43">
        <f t="shared" si="41"/>
        <v>0</v>
      </c>
      <c r="AC62" s="68"/>
      <c r="AD62" s="69"/>
      <c r="AE62" s="69"/>
      <c r="AF62" s="43">
        <f t="shared" si="42"/>
        <v>0</v>
      </c>
      <c r="AG62" s="92">
        <f t="shared" si="43"/>
        <v>0</v>
      </c>
      <c r="AH62" s="70">
        <f t="shared" si="44"/>
        <v>0</v>
      </c>
    </row>
    <row r="63" spans="2:39" ht="42.5" customHeight="1" x14ac:dyDescent="0.2">
      <c r="B63" s="168"/>
      <c r="C63" s="14" t="s">
        <v>80</v>
      </c>
      <c r="D63" s="15" t="s">
        <v>46</v>
      </c>
      <c r="E63" s="76"/>
      <c r="F63" s="42">
        <f>F62</f>
        <v>85.5</v>
      </c>
      <c r="G63" s="42">
        <f>G62</f>
        <v>185</v>
      </c>
      <c r="H63" s="115">
        <f t="shared" si="36"/>
        <v>0</v>
      </c>
      <c r="I63" s="76"/>
      <c r="J63" s="42">
        <f>J62</f>
        <v>85.5</v>
      </c>
      <c r="K63" s="42">
        <f>K62</f>
        <v>185</v>
      </c>
      <c r="L63" s="115">
        <f t="shared" si="37"/>
        <v>0</v>
      </c>
      <c r="M63" s="76"/>
      <c r="N63" s="42">
        <f>N62</f>
        <v>85.5</v>
      </c>
      <c r="O63" s="42">
        <f>O62</f>
        <v>185</v>
      </c>
      <c r="P63" s="42">
        <f t="shared" si="38"/>
        <v>0</v>
      </c>
      <c r="Q63" s="76"/>
      <c r="R63" s="42">
        <f>R62</f>
        <v>85</v>
      </c>
      <c r="S63" s="42">
        <f>S62</f>
        <v>185</v>
      </c>
      <c r="T63" s="115">
        <f t="shared" si="39"/>
        <v>0</v>
      </c>
      <c r="U63" s="76"/>
      <c r="V63" s="42">
        <f>V62</f>
        <v>85</v>
      </c>
      <c r="W63" s="42">
        <f>W62</f>
        <v>185</v>
      </c>
      <c r="X63" s="115">
        <f t="shared" si="40"/>
        <v>0</v>
      </c>
      <c r="Y63" s="16"/>
      <c r="Z63" s="39"/>
      <c r="AA63" s="39"/>
      <c r="AB63" s="42">
        <f t="shared" si="41"/>
        <v>0</v>
      </c>
      <c r="AC63" s="16"/>
      <c r="AD63" s="39"/>
      <c r="AE63" s="39"/>
      <c r="AF63" s="42">
        <f t="shared" si="42"/>
        <v>0</v>
      </c>
      <c r="AG63" s="17">
        <f t="shared" si="43"/>
        <v>0</v>
      </c>
      <c r="AH63" s="18">
        <f t="shared" si="44"/>
        <v>0</v>
      </c>
    </row>
    <row r="64" spans="2:39" ht="42.5" customHeight="1" thickBot="1" x14ac:dyDescent="0.25">
      <c r="B64" s="169"/>
      <c r="C64" s="59" t="s">
        <v>80</v>
      </c>
      <c r="D64" s="49" t="s">
        <v>24</v>
      </c>
      <c r="E64" s="78"/>
      <c r="F64" s="72">
        <f>F62</f>
        <v>85.5</v>
      </c>
      <c r="G64" s="72">
        <f>G62</f>
        <v>185</v>
      </c>
      <c r="H64" s="118">
        <f t="shared" si="36"/>
        <v>0</v>
      </c>
      <c r="I64" s="78"/>
      <c r="J64" s="72">
        <f>J62</f>
        <v>85.5</v>
      </c>
      <c r="K64" s="72">
        <f>K62</f>
        <v>185</v>
      </c>
      <c r="L64" s="118">
        <f t="shared" si="37"/>
        <v>0</v>
      </c>
      <c r="M64" s="78"/>
      <c r="N64" s="72">
        <f>N62</f>
        <v>85.5</v>
      </c>
      <c r="O64" s="72">
        <f>O62</f>
        <v>185</v>
      </c>
      <c r="P64" s="72">
        <f t="shared" si="38"/>
        <v>0</v>
      </c>
      <c r="Q64" s="78"/>
      <c r="R64" s="72">
        <f>R62</f>
        <v>85</v>
      </c>
      <c r="S64" s="72">
        <f>S62</f>
        <v>185</v>
      </c>
      <c r="T64" s="118">
        <f t="shared" si="39"/>
        <v>0</v>
      </c>
      <c r="U64" s="78"/>
      <c r="V64" s="72">
        <f>V62</f>
        <v>85</v>
      </c>
      <c r="W64" s="72">
        <f>W62</f>
        <v>185</v>
      </c>
      <c r="X64" s="118">
        <f t="shared" si="40"/>
        <v>0</v>
      </c>
      <c r="Y64" s="60"/>
      <c r="Z64" s="61"/>
      <c r="AA64" s="61"/>
      <c r="AB64" s="72">
        <f t="shared" si="41"/>
        <v>0</v>
      </c>
      <c r="AC64" s="60"/>
      <c r="AD64" s="61"/>
      <c r="AE64" s="61"/>
      <c r="AF64" s="72">
        <f t="shared" si="42"/>
        <v>0</v>
      </c>
      <c r="AG64" s="62">
        <f t="shared" si="43"/>
        <v>0</v>
      </c>
      <c r="AH64" s="63">
        <f t="shared" si="44"/>
        <v>0</v>
      </c>
    </row>
    <row r="65" spans="2:36" ht="42.5" customHeight="1" x14ac:dyDescent="0.2">
      <c r="B65" s="168" t="s">
        <v>48</v>
      </c>
      <c r="C65" s="57" t="s">
        <v>80</v>
      </c>
      <c r="D65" s="44" t="s">
        <v>50</v>
      </c>
      <c r="E65" s="102"/>
      <c r="F65" s="94">
        <v>64</v>
      </c>
      <c r="G65" s="94">
        <v>130</v>
      </c>
      <c r="H65" s="137">
        <f t="shared" si="36"/>
        <v>0</v>
      </c>
      <c r="I65" s="102"/>
      <c r="J65" s="94">
        <v>64</v>
      </c>
      <c r="K65" s="94">
        <v>130</v>
      </c>
      <c r="L65" s="137">
        <f t="shared" si="37"/>
        <v>0</v>
      </c>
      <c r="M65" s="102"/>
      <c r="N65" s="94">
        <v>64</v>
      </c>
      <c r="O65" s="94">
        <v>130</v>
      </c>
      <c r="P65" s="94">
        <f t="shared" si="38"/>
        <v>0</v>
      </c>
      <c r="Q65" s="102"/>
      <c r="R65" s="94">
        <v>64</v>
      </c>
      <c r="S65" s="94">
        <v>130</v>
      </c>
      <c r="T65" s="137">
        <f t="shared" si="39"/>
        <v>0</v>
      </c>
      <c r="U65" s="102"/>
      <c r="V65" s="94">
        <v>64</v>
      </c>
      <c r="W65" s="94">
        <v>130</v>
      </c>
      <c r="X65" s="137">
        <f t="shared" si="40"/>
        <v>0</v>
      </c>
      <c r="Y65" s="46"/>
      <c r="Z65" s="58"/>
      <c r="AA65" s="58"/>
      <c r="AB65" s="94">
        <f t="shared" si="41"/>
        <v>0</v>
      </c>
      <c r="AC65" s="46"/>
      <c r="AD65" s="58"/>
      <c r="AE65" s="58"/>
      <c r="AF65" s="94">
        <f t="shared" si="42"/>
        <v>0</v>
      </c>
      <c r="AG65" s="92">
        <f t="shared" si="43"/>
        <v>0</v>
      </c>
      <c r="AH65" s="23">
        <f t="shared" si="44"/>
        <v>0</v>
      </c>
    </row>
    <row r="66" spans="2:36" ht="42.5" customHeight="1" x14ac:dyDescent="0.2">
      <c r="B66" s="168"/>
      <c r="C66" s="30" t="s">
        <v>80</v>
      </c>
      <c r="D66" s="15" t="s">
        <v>46</v>
      </c>
      <c r="E66" s="76"/>
      <c r="F66" s="42">
        <f t="shared" ref="F66:G67" si="45">F65</f>
        <v>64</v>
      </c>
      <c r="G66" s="42">
        <f t="shared" si="45"/>
        <v>130</v>
      </c>
      <c r="H66" s="115">
        <f t="shared" si="36"/>
        <v>0</v>
      </c>
      <c r="I66" s="76"/>
      <c r="J66" s="42">
        <f t="shared" ref="J66:K67" si="46">J65</f>
        <v>64</v>
      </c>
      <c r="K66" s="42">
        <f t="shared" si="46"/>
        <v>130</v>
      </c>
      <c r="L66" s="115">
        <f t="shared" si="37"/>
        <v>0</v>
      </c>
      <c r="M66" s="76"/>
      <c r="N66" s="42">
        <f t="shared" ref="N66:O67" si="47">N65</f>
        <v>64</v>
      </c>
      <c r="O66" s="42">
        <f t="shared" si="47"/>
        <v>130</v>
      </c>
      <c r="P66" s="42">
        <f t="shared" si="38"/>
        <v>0</v>
      </c>
      <c r="Q66" s="76"/>
      <c r="R66" s="42">
        <f t="shared" ref="R66:S67" si="48">R65</f>
        <v>64</v>
      </c>
      <c r="S66" s="42">
        <f t="shared" si="48"/>
        <v>130</v>
      </c>
      <c r="T66" s="115">
        <f t="shared" si="39"/>
        <v>0</v>
      </c>
      <c r="U66" s="76"/>
      <c r="V66" s="42">
        <f t="shared" ref="V66:W67" si="49">V65</f>
        <v>64</v>
      </c>
      <c r="W66" s="42">
        <f t="shared" si="49"/>
        <v>130</v>
      </c>
      <c r="X66" s="115">
        <f t="shared" si="40"/>
        <v>0</v>
      </c>
      <c r="Y66" s="16"/>
      <c r="Z66" s="39"/>
      <c r="AA66" s="39"/>
      <c r="AB66" s="42">
        <f t="shared" si="41"/>
        <v>0</v>
      </c>
      <c r="AC66" s="16"/>
      <c r="AD66" s="39"/>
      <c r="AE66" s="39"/>
      <c r="AF66" s="42">
        <f t="shared" si="42"/>
        <v>0</v>
      </c>
      <c r="AG66" s="22">
        <f t="shared" si="43"/>
        <v>0</v>
      </c>
      <c r="AH66" s="18">
        <f t="shared" si="44"/>
        <v>0</v>
      </c>
    </row>
    <row r="67" spans="2:36" ht="42.5" customHeight="1" thickBot="1" x14ac:dyDescent="0.25">
      <c r="B67" s="169"/>
      <c r="C67" s="50" t="s">
        <v>80</v>
      </c>
      <c r="D67" s="49" t="s">
        <v>24</v>
      </c>
      <c r="E67" s="78"/>
      <c r="F67" s="72">
        <f t="shared" si="45"/>
        <v>64</v>
      </c>
      <c r="G67" s="72">
        <f t="shared" si="45"/>
        <v>130</v>
      </c>
      <c r="H67" s="116">
        <f t="shared" si="36"/>
        <v>0</v>
      </c>
      <c r="I67" s="78"/>
      <c r="J67" s="72">
        <f t="shared" si="46"/>
        <v>64</v>
      </c>
      <c r="K67" s="72">
        <f t="shared" si="46"/>
        <v>130</v>
      </c>
      <c r="L67" s="116">
        <f t="shared" si="37"/>
        <v>0</v>
      </c>
      <c r="M67" s="78"/>
      <c r="N67" s="72">
        <f t="shared" si="47"/>
        <v>64</v>
      </c>
      <c r="O67" s="72">
        <f t="shared" si="47"/>
        <v>130</v>
      </c>
      <c r="P67" s="52">
        <f t="shared" si="38"/>
        <v>0</v>
      </c>
      <c r="Q67" s="78"/>
      <c r="R67" s="72">
        <f t="shared" si="48"/>
        <v>64</v>
      </c>
      <c r="S67" s="72">
        <f t="shared" si="48"/>
        <v>130</v>
      </c>
      <c r="T67" s="116">
        <f t="shared" si="39"/>
        <v>0</v>
      </c>
      <c r="U67" s="78"/>
      <c r="V67" s="72">
        <f t="shared" si="49"/>
        <v>64</v>
      </c>
      <c r="W67" s="72">
        <f t="shared" si="49"/>
        <v>130</v>
      </c>
      <c r="X67" s="116">
        <f t="shared" si="40"/>
        <v>0</v>
      </c>
      <c r="Y67" s="53"/>
      <c r="Z67" s="54"/>
      <c r="AA67" s="54"/>
      <c r="AB67" s="52">
        <f t="shared" si="41"/>
        <v>0</v>
      </c>
      <c r="AC67" s="53"/>
      <c r="AD67" s="54"/>
      <c r="AE67" s="54"/>
      <c r="AF67" s="52">
        <f t="shared" si="42"/>
        <v>0</v>
      </c>
      <c r="AG67" s="55">
        <f t="shared" si="43"/>
        <v>0</v>
      </c>
      <c r="AH67" s="56">
        <f t="shared" si="44"/>
        <v>0</v>
      </c>
    </row>
    <row r="68" spans="2:36" ht="42.5" customHeight="1" x14ac:dyDescent="0.2">
      <c r="B68" s="170" t="s">
        <v>57</v>
      </c>
      <c r="C68" s="19" t="s">
        <v>25</v>
      </c>
      <c r="D68" s="65" t="s">
        <v>69</v>
      </c>
      <c r="E68" s="77"/>
      <c r="F68" s="67">
        <v>75</v>
      </c>
      <c r="G68" s="67">
        <v>179</v>
      </c>
      <c r="H68" s="153">
        <f t="shared" si="36"/>
        <v>0</v>
      </c>
      <c r="I68" s="77"/>
      <c r="J68" s="67">
        <v>75.5</v>
      </c>
      <c r="K68" s="67">
        <v>179</v>
      </c>
      <c r="L68" s="153">
        <f t="shared" si="37"/>
        <v>0</v>
      </c>
      <c r="M68" s="77"/>
      <c r="N68" s="67">
        <v>75.5</v>
      </c>
      <c r="O68" s="67">
        <v>179</v>
      </c>
      <c r="P68" s="67">
        <f t="shared" si="38"/>
        <v>0</v>
      </c>
      <c r="Q68" s="77"/>
      <c r="R68" s="67">
        <v>75.5</v>
      </c>
      <c r="S68" s="67">
        <v>179</v>
      </c>
      <c r="T68" s="153">
        <f t="shared" si="39"/>
        <v>0</v>
      </c>
      <c r="U68" s="77"/>
      <c r="V68" s="67">
        <v>75.5</v>
      </c>
      <c r="W68" s="67">
        <v>179</v>
      </c>
      <c r="X68" s="153">
        <f t="shared" si="40"/>
        <v>0</v>
      </c>
      <c r="Y68" s="68"/>
      <c r="Z68" s="69"/>
      <c r="AA68" s="69"/>
      <c r="AB68" s="67">
        <f t="shared" si="41"/>
        <v>0</v>
      </c>
      <c r="AC68" s="68"/>
      <c r="AD68" s="69"/>
      <c r="AE68" s="69"/>
      <c r="AF68" s="67">
        <f t="shared" si="42"/>
        <v>0</v>
      </c>
      <c r="AG68" s="92">
        <f t="shared" si="43"/>
        <v>0</v>
      </c>
      <c r="AH68" s="70">
        <f t="shared" si="44"/>
        <v>0</v>
      </c>
    </row>
    <row r="69" spans="2:36" ht="42.5" customHeight="1" thickBot="1" x14ac:dyDescent="0.25">
      <c r="B69" s="168"/>
      <c r="C69" s="50" t="s">
        <v>25</v>
      </c>
      <c r="D69" s="49" t="s">
        <v>76</v>
      </c>
      <c r="E69" s="78"/>
      <c r="F69" s="72">
        <f>F68</f>
        <v>75</v>
      </c>
      <c r="G69" s="72">
        <f>G68</f>
        <v>179</v>
      </c>
      <c r="H69" s="118">
        <f t="shared" si="36"/>
        <v>0</v>
      </c>
      <c r="I69" s="78"/>
      <c r="J69" s="72">
        <f>J68</f>
        <v>75.5</v>
      </c>
      <c r="K69" s="72">
        <f>K68</f>
        <v>179</v>
      </c>
      <c r="L69" s="118">
        <f t="shared" si="37"/>
        <v>0</v>
      </c>
      <c r="M69" s="78"/>
      <c r="N69" s="72">
        <f>N68</f>
        <v>75.5</v>
      </c>
      <c r="O69" s="72">
        <f>O68</f>
        <v>179</v>
      </c>
      <c r="P69" s="72">
        <f t="shared" si="38"/>
        <v>0</v>
      </c>
      <c r="Q69" s="78"/>
      <c r="R69" s="72">
        <f>R68</f>
        <v>75.5</v>
      </c>
      <c r="S69" s="72">
        <f>S68</f>
        <v>179</v>
      </c>
      <c r="T69" s="118">
        <f t="shared" si="39"/>
        <v>0</v>
      </c>
      <c r="U69" s="78"/>
      <c r="V69" s="72">
        <f>V68</f>
        <v>75.5</v>
      </c>
      <c r="W69" s="72">
        <f>W68</f>
        <v>179</v>
      </c>
      <c r="X69" s="118">
        <f t="shared" si="40"/>
        <v>0</v>
      </c>
      <c r="Y69" s="60"/>
      <c r="Z69" s="61"/>
      <c r="AA69" s="61"/>
      <c r="AB69" s="72">
        <f t="shared" si="41"/>
        <v>0</v>
      </c>
      <c r="AC69" s="60"/>
      <c r="AD69" s="61"/>
      <c r="AE69" s="61"/>
      <c r="AF69" s="72">
        <f t="shared" si="42"/>
        <v>0</v>
      </c>
      <c r="AG69" s="62">
        <f t="shared" si="43"/>
        <v>0</v>
      </c>
      <c r="AH69" s="63">
        <f t="shared" si="44"/>
        <v>0</v>
      </c>
    </row>
    <row r="70" spans="2:36" ht="42.5" customHeight="1" x14ac:dyDescent="0.2">
      <c r="B70" s="170" t="s">
        <v>47</v>
      </c>
      <c r="C70" s="66" t="s">
        <v>25</v>
      </c>
      <c r="D70" s="65" t="s">
        <v>76</v>
      </c>
      <c r="E70" s="77"/>
      <c r="F70" s="67">
        <v>95</v>
      </c>
      <c r="G70" s="67">
        <v>230</v>
      </c>
      <c r="H70" s="117">
        <f t="shared" si="36"/>
        <v>0</v>
      </c>
      <c r="I70" s="77"/>
      <c r="J70" s="67">
        <v>95</v>
      </c>
      <c r="K70" s="67">
        <v>230</v>
      </c>
      <c r="L70" s="117">
        <f t="shared" si="37"/>
        <v>0</v>
      </c>
      <c r="M70" s="77"/>
      <c r="N70" s="67">
        <v>95</v>
      </c>
      <c r="O70" s="67">
        <v>230</v>
      </c>
      <c r="P70" s="43">
        <f t="shared" si="38"/>
        <v>0</v>
      </c>
      <c r="Q70" s="77"/>
      <c r="R70" s="67">
        <v>95</v>
      </c>
      <c r="S70" s="67">
        <v>230</v>
      </c>
      <c r="T70" s="117">
        <f t="shared" si="39"/>
        <v>0</v>
      </c>
      <c r="U70" s="77"/>
      <c r="V70" s="67">
        <v>95</v>
      </c>
      <c r="W70" s="67">
        <v>230</v>
      </c>
      <c r="X70" s="117">
        <f t="shared" si="40"/>
        <v>0</v>
      </c>
      <c r="Y70" s="68"/>
      <c r="Z70" s="69"/>
      <c r="AA70" s="69"/>
      <c r="AB70" s="43">
        <f t="shared" si="41"/>
        <v>0</v>
      </c>
      <c r="AC70" s="68"/>
      <c r="AD70" s="69"/>
      <c r="AE70" s="69"/>
      <c r="AF70" s="43">
        <f t="shared" si="42"/>
        <v>0</v>
      </c>
      <c r="AG70" s="92">
        <f t="shared" si="43"/>
        <v>0</v>
      </c>
      <c r="AH70" s="70">
        <f t="shared" si="44"/>
        <v>0</v>
      </c>
    </row>
    <row r="71" spans="2:36" ht="42.5" customHeight="1" thickBot="1" x14ac:dyDescent="0.25">
      <c r="B71" s="169"/>
      <c r="C71" s="59" t="s">
        <v>25</v>
      </c>
      <c r="D71" s="49" t="s">
        <v>56</v>
      </c>
      <c r="E71" s="78"/>
      <c r="F71" s="72">
        <f t="shared" ref="F71:G71" si="50">F70</f>
        <v>95</v>
      </c>
      <c r="G71" s="72">
        <f t="shared" si="50"/>
        <v>230</v>
      </c>
      <c r="H71" s="116">
        <f t="shared" si="36"/>
        <v>0</v>
      </c>
      <c r="I71" s="78"/>
      <c r="J71" s="72">
        <f t="shared" ref="J71:K71" si="51">J70</f>
        <v>95</v>
      </c>
      <c r="K71" s="72">
        <f t="shared" si="51"/>
        <v>230</v>
      </c>
      <c r="L71" s="116">
        <f t="shared" si="37"/>
        <v>0</v>
      </c>
      <c r="M71" s="78"/>
      <c r="N71" s="72">
        <f t="shared" ref="N71:O71" si="52">N70</f>
        <v>95</v>
      </c>
      <c r="O71" s="72">
        <f t="shared" si="52"/>
        <v>230</v>
      </c>
      <c r="P71" s="52">
        <f t="shared" si="38"/>
        <v>0</v>
      </c>
      <c r="Q71" s="78"/>
      <c r="R71" s="72">
        <f t="shared" ref="R71:S71" si="53">R70</f>
        <v>95</v>
      </c>
      <c r="S71" s="72">
        <f t="shared" si="53"/>
        <v>230</v>
      </c>
      <c r="T71" s="116">
        <f t="shared" si="39"/>
        <v>0</v>
      </c>
      <c r="U71" s="78"/>
      <c r="V71" s="72">
        <f t="shared" ref="V71:W71" si="54">V70</f>
        <v>95</v>
      </c>
      <c r="W71" s="72">
        <f t="shared" si="54"/>
        <v>230</v>
      </c>
      <c r="X71" s="116">
        <f t="shared" si="40"/>
        <v>0</v>
      </c>
      <c r="Y71" s="60"/>
      <c r="Z71" s="61"/>
      <c r="AA71" s="61"/>
      <c r="AB71" s="52">
        <f t="shared" si="41"/>
        <v>0</v>
      </c>
      <c r="AC71" s="60"/>
      <c r="AD71" s="61"/>
      <c r="AE71" s="61"/>
      <c r="AF71" s="52">
        <f t="shared" si="42"/>
        <v>0</v>
      </c>
      <c r="AG71" s="55">
        <f>SUM(E71,I71,M71,Q71,U71,Y71,AC71)</f>
        <v>0</v>
      </c>
      <c r="AH71" s="56">
        <f>SUM(H71,L71,P71,T71,X71,AB71,AF71)</f>
        <v>0</v>
      </c>
    </row>
    <row r="72" spans="2:36" s="105" customFormat="1" ht="42.5" hidden="1" customHeight="1" thickBot="1" x14ac:dyDescent="0.25">
      <c r="B72" s="146"/>
      <c r="C72" s="107"/>
      <c r="D72" s="106"/>
      <c r="AG72" s="110">
        <f>SUM(AG52:AG71)</f>
        <v>0</v>
      </c>
      <c r="AH72" s="110">
        <f>SUM(AH52:AH71)</f>
        <v>0</v>
      </c>
      <c r="AI72" s="109"/>
      <c r="AJ72" s="109"/>
    </row>
    <row r="73" spans="2:36" ht="42.5" customHeight="1" x14ac:dyDescent="0.2">
      <c r="B73" s="31"/>
      <c r="C73" s="83"/>
      <c r="D73" s="84"/>
      <c r="E73" s="84"/>
      <c r="F73" s="84"/>
      <c r="G73" s="84"/>
      <c r="H73" s="140"/>
      <c r="I73" s="84"/>
      <c r="J73" s="84"/>
      <c r="K73" s="84"/>
      <c r="L73" s="140"/>
      <c r="M73" s="84"/>
      <c r="N73" s="84"/>
      <c r="O73" s="84"/>
      <c r="P73" s="84"/>
      <c r="Q73" s="84"/>
      <c r="R73" s="84"/>
      <c r="S73" s="84"/>
      <c r="T73" s="140"/>
      <c r="U73" s="84"/>
      <c r="V73" s="84"/>
      <c r="W73" s="84"/>
      <c r="X73" s="140"/>
      <c r="Y73" s="84"/>
      <c r="Z73" s="84"/>
      <c r="AA73" s="84"/>
      <c r="AB73" s="84"/>
      <c r="AC73" s="84"/>
      <c r="AD73" s="84"/>
      <c r="AE73" s="84" t="s">
        <v>83</v>
      </c>
      <c r="AF73" s="84"/>
      <c r="AG73" s="92">
        <f>SUM(AG22,AG34,AG47,AG72)</f>
        <v>19</v>
      </c>
      <c r="AH73" s="23">
        <f>SUM(AH22,AH34,AH47,AH72)</f>
        <v>562.20000000000005</v>
      </c>
    </row>
    <row r="74" spans="2:36" ht="42.5" customHeight="1" x14ac:dyDescent="0.2"/>
    <row r="75" spans="2:36" ht="42.5" customHeight="1" x14ac:dyDescent="0.2">
      <c r="B75" s="167" t="s">
        <v>87</v>
      </c>
      <c r="C75" s="14"/>
      <c r="D75" s="15"/>
      <c r="E75" s="76"/>
      <c r="F75" s="42">
        <v>10.49</v>
      </c>
      <c r="G75" s="42">
        <v>10.49</v>
      </c>
      <c r="H75" s="115">
        <f t="shared" ref="H75" si="55">E75*F75</f>
        <v>0</v>
      </c>
      <c r="I75" s="76"/>
      <c r="J75" s="42">
        <v>6.99</v>
      </c>
      <c r="K75" s="42">
        <v>6.99</v>
      </c>
      <c r="L75" s="115">
        <f t="shared" ref="L75" si="56">I75*J75</f>
        <v>0</v>
      </c>
      <c r="M75" s="76"/>
      <c r="N75" s="42">
        <v>26.99</v>
      </c>
      <c r="O75" s="42">
        <v>26.99</v>
      </c>
      <c r="P75" s="42">
        <f t="shared" ref="P75" si="57">M75*N75</f>
        <v>0</v>
      </c>
      <c r="Q75" s="76"/>
      <c r="R75" s="42"/>
      <c r="S75" s="42"/>
      <c r="T75" s="115">
        <f t="shared" ref="T75" si="58">Q75*R75</f>
        <v>0</v>
      </c>
      <c r="U75" s="76"/>
      <c r="V75" s="42"/>
      <c r="W75" s="42"/>
      <c r="X75" s="115">
        <f t="shared" ref="X75" si="59">U75*V75</f>
        <v>0</v>
      </c>
      <c r="Y75" s="16"/>
      <c r="Z75" s="39"/>
      <c r="AA75" s="39"/>
      <c r="AB75" s="42">
        <f t="shared" ref="AB75" si="60">Y75*Z75</f>
        <v>0</v>
      </c>
      <c r="AC75" s="16"/>
      <c r="AD75" s="39"/>
      <c r="AE75" s="39"/>
      <c r="AF75" s="42">
        <f t="shared" ref="AF75" si="61">AC75*AD75</f>
        <v>0</v>
      </c>
      <c r="AG75" s="17">
        <f t="shared" ref="AG75" si="62">SUM(E75,I75,M75,Q75,U75,Y75,AC75)</f>
        <v>0</v>
      </c>
      <c r="AH75" s="18">
        <f t="shared" ref="AH75" si="63">SUM(H75,L75,P75,T75,X75,AB75,AF75)</f>
        <v>0</v>
      </c>
    </row>
    <row r="76" spans="2:36" ht="34" customHeight="1" x14ac:dyDescent="0.2">
      <c r="AH76" s="18">
        <f>AH73+AH75</f>
        <v>562.20000000000005</v>
      </c>
    </row>
  </sheetData>
  <sheetProtection selectLockedCells="1"/>
  <mergeCells count="61">
    <mergeCell ref="B68:B69"/>
    <mergeCell ref="B70:B71"/>
    <mergeCell ref="AC50:AE50"/>
    <mergeCell ref="B52:B56"/>
    <mergeCell ref="B57:B58"/>
    <mergeCell ref="B59:B61"/>
    <mergeCell ref="B62:B64"/>
    <mergeCell ref="B65:B67"/>
    <mergeCell ref="AC37:AE37"/>
    <mergeCell ref="B40:B41"/>
    <mergeCell ref="B42:B44"/>
    <mergeCell ref="B45:B46"/>
    <mergeCell ref="E50:G50"/>
    <mergeCell ref="I50:K50"/>
    <mergeCell ref="M50:O50"/>
    <mergeCell ref="Q50:S50"/>
    <mergeCell ref="U50:W50"/>
    <mergeCell ref="Y50:AA50"/>
    <mergeCell ref="AC25:AE25"/>
    <mergeCell ref="B27:B29"/>
    <mergeCell ref="B30:B31"/>
    <mergeCell ref="B32:B33"/>
    <mergeCell ref="E37:G37"/>
    <mergeCell ref="I37:K37"/>
    <mergeCell ref="M37:O37"/>
    <mergeCell ref="Q37:S37"/>
    <mergeCell ref="U37:W37"/>
    <mergeCell ref="Y37:AA37"/>
    <mergeCell ref="E25:G25"/>
    <mergeCell ref="I25:K25"/>
    <mergeCell ref="M25:O25"/>
    <mergeCell ref="Q25:S25"/>
    <mergeCell ref="U25:W25"/>
    <mergeCell ref="Y25:AA25"/>
    <mergeCell ref="Q10:S10"/>
    <mergeCell ref="U10:W10"/>
    <mergeCell ref="Y10:AA10"/>
    <mergeCell ref="AC10:AE10"/>
    <mergeCell ref="B12:B14"/>
    <mergeCell ref="B15:B16"/>
    <mergeCell ref="E6:F6"/>
    <mergeCell ref="G6:N6"/>
    <mergeCell ref="B7:B10"/>
    <mergeCell ref="E7:F7"/>
    <mergeCell ref="E10:G10"/>
    <mergeCell ref="I10:K10"/>
    <mergeCell ref="M10:O10"/>
    <mergeCell ref="E4:F4"/>
    <mergeCell ref="G4:N4"/>
    <mergeCell ref="S4:Z4"/>
    <mergeCell ref="E5:F5"/>
    <mergeCell ref="G5:N5"/>
    <mergeCell ref="S5:Z5"/>
    <mergeCell ref="A1:B1"/>
    <mergeCell ref="C1:F1"/>
    <mergeCell ref="G1:N1"/>
    <mergeCell ref="B2:D2"/>
    <mergeCell ref="E2:AM2"/>
    <mergeCell ref="E3:F3"/>
    <mergeCell ref="G3:N3"/>
    <mergeCell ref="S3:Z3"/>
  </mergeCells>
  <pageMargins left="0.7" right="0.7" top="0.78740157499999996" bottom="0.78740157499999996" header="0.3" footer="0.3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9FDB2-B1C2-F943-9E1C-00659DE48535}">
  <dimension ref="A1:AM76"/>
  <sheetViews>
    <sheetView zoomScale="63" zoomScaleNormal="80" zoomScalePageLayoutView="80" workbookViewId="0">
      <pane ySplit="1" topLeftCell="A43" activePane="bottomLeft" state="frozen"/>
      <selection pane="bottomLeft" activeCell="F76" sqref="A1:XFD1048576"/>
    </sheetView>
  </sheetViews>
  <sheetFormatPr baseColWidth="10" defaultColWidth="11" defaultRowHeight="16" x14ac:dyDescent="0.2"/>
  <cols>
    <col min="1" max="1" width="11" style="32"/>
    <col min="2" max="2" width="45.33203125" style="32" customWidth="1"/>
    <col min="3" max="3" width="35.33203125" style="32" customWidth="1"/>
    <col min="4" max="4" width="27.33203125" style="32" customWidth="1"/>
    <col min="5" max="7" width="13" style="32" customWidth="1"/>
    <col min="8" max="8" width="13" style="105" hidden="1" customWidth="1"/>
    <col min="9" max="11" width="13" style="32" customWidth="1"/>
    <col min="12" max="12" width="13" style="105" hidden="1" customWidth="1"/>
    <col min="13" max="15" width="13" style="32" customWidth="1"/>
    <col min="16" max="16" width="13" style="32" hidden="1" customWidth="1"/>
    <col min="17" max="19" width="13" style="32" customWidth="1"/>
    <col min="20" max="20" width="13" style="105" hidden="1" customWidth="1"/>
    <col min="21" max="23" width="13" style="32" customWidth="1"/>
    <col min="24" max="24" width="13" style="105" hidden="1" customWidth="1"/>
    <col min="25" max="27" width="13" style="32" customWidth="1"/>
    <col min="28" max="28" width="13" style="32" hidden="1" customWidth="1"/>
    <col min="29" max="30" width="13" style="32" customWidth="1"/>
    <col min="31" max="32" width="13" style="32" hidden="1" customWidth="1"/>
    <col min="33" max="33" width="13" style="32" customWidth="1"/>
    <col min="34" max="34" width="19.33203125" style="32" customWidth="1"/>
    <col min="35" max="36" width="13" style="32" customWidth="1"/>
    <col min="37" max="37" width="16" style="32" customWidth="1"/>
    <col min="38" max="38" width="11.1640625" style="32" customWidth="1"/>
    <col min="39" max="39" width="18.33203125" style="32" customWidth="1"/>
    <col min="40" max="16384" width="11" style="32"/>
  </cols>
  <sheetData>
    <row r="1" spans="1:39" ht="41" customHeight="1" x14ac:dyDescent="0.2">
      <c r="A1" s="175" t="s">
        <v>29</v>
      </c>
      <c r="B1" s="175"/>
      <c r="C1" s="175" t="s">
        <v>30</v>
      </c>
      <c r="D1" s="175"/>
      <c r="E1" s="175"/>
      <c r="F1" s="175"/>
      <c r="G1" s="186" t="s">
        <v>31</v>
      </c>
      <c r="H1" s="186"/>
      <c r="I1" s="186"/>
      <c r="J1" s="186"/>
      <c r="K1" s="186"/>
      <c r="L1" s="186"/>
      <c r="M1" s="186"/>
      <c r="N1" s="186"/>
      <c r="O1" s="48"/>
      <c r="P1" s="48"/>
      <c r="Q1" s="48"/>
      <c r="R1" s="48"/>
      <c r="S1" s="48"/>
      <c r="T1" s="141"/>
      <c r="U1" s="48"/>
      <c r="V1" s="48"/>
      <c r="W1" s="48"/>
      <c r="X1" s="141"/>
      <c r="Y1" s="48"/>
      <c r="Z1" s="48"/>
      <c r="AA1" s="48"/>
      <c r="AB1" s="48"/>
      <c r="AC1" s="48"/>
      <c r="AD1" s="48"/>
      <c r="AE1" s="48"/>
      <c r="AF1" s="48"/>
      <c r="AG1" s="86"/>
      <c r="AH1" s="85" t="s">
        <v>82</v>
      </c>
    </row>
    <row r="2" spans="1:39" ht="23" customHeight="1" x14ac:dyDescent="0.2">
      <c r="B2" s="181"/>
      <c r="C2" s="182"/>
      <c r="D2" s="182"/>
      <c r="E2" s="183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</row>
    <row r="3" spans="1:39" ht="38.75" customHeight="1" x14ac:dyDescent="0.3">
      <c r="B3" s="1" t="s">
        <v>75</v>
      </c>
      <c r="C3" s="1"/>
      <c r="D3" s="2"/>
      <c r="E3" s="185" t="s">
        <v>0</v>
      </c>
      <c r="F3" s="185"/>
      <c r="G3" s="189" t="s">
        <v>86</v>
      </c>
      <c r="H3" s="189"/>
      <c r="I3" s="189"/>
      <c r="J3" s="189"/>
      <c r="K3" s="189"/>
      <c r="L3" s="189"/>
      <c r="M3" s="189"/>
      <c r="N3" s="189"/>
      <c r="Q3" s="3" t="s">
        <v>1</v>
      </c>
      <c r="R3" s="3"/>
      <c r="S3" s="187"/>
      <c r="T3" s="187"/>
      <c r="U3" s="187"/>
      <c r="V3" s="187"/>
      <c r="W3" s="187"/>
      <c r="X3" s="187"/>
      <c r="Y3" s="187"/>
      <c r="Z3" s="187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33"/>
      <c r="AM3" s="33"/>
    </row>
    <row r="4" spans="1:39" ht="39.25" customHeight="1" x14ac:dyDescent="0.3">
      <c r="B4" s="1"/>
      <c r="C4" s="1"/>
      <c r="D4" s="2"/>
      <c r="E4" s="178" t="s">
        <v>2</v>
      </c>
      <c r="F4" s="178"/>
      <c r="G4" s="188"/>
      <c r="H4" s="188"/>
      <c r="I4" s="188"/>
      <c r="J4" s="188"/>
      <c r="K4" s="188"/>
      <c r="L4" s="188"/>
      <c r="M4" s="188"/>
      <c r="N4" s="188"/>
      <c r="Q4" s="3" t="s">
        <v>3</v>
      </c>
      <c r="R4" s="3"/>
      <c r="S4" s="184"/>
      <c r="T4" s="184"/>
      <c r="U4" s="184"/>
      <c r="V4" s="184"/>
      <c r="W4" s="184"/>
      <c r="X4" s="184"/>
      <c r="Y4" s="184"/>
      <c r="Z4" s="184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33"/>
      <c r="AM4" s="33"/>
    </row>
    <row r="5" spans="1:39" ht="39.25" customHeight="1" x14ac:dyDescent="0.3">
      <c r="B5" s="1"/>
      <c r="C5" s="1"/>
      <c r="D5" s="2"/>
      <c r="E5" s="178" t="s">
        <v>27</v>
      </c>
      <c r="F5" s="178"/>
      <c r="G5" s="188" t="s">
        <v>85</v>
      </c>
      <c r="H5" s="188"/>
      <c r="I5" s="188"/>
      <c r="J5" s="188"/>
      <c r="K5" s="188"/>
      <c r="L5" s="188"/>
      <c r="M5" s="188"/>
      <c r="N5" s="188"/>
      <c r="Q5" s="3" t="s">
        <v>4</v>
      </c>
      <c r="R5" s="3"/>
      <c r="S5" s="184"/>
      <c r="T5" s="184"/>
      <c r="U5" s="184"/>
      <c r="V5" s="184"/>
      <c r="W5" s="184"/>
      <c r="X5" s="184"/>
      <c r="Y5" s="184"/>
      <c r="Z5" s="184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33"/>
      <c r="AM5" s="33"/>
    </row>
    <row r="6" spans="1:39" ht="39" customHeight="1" x14ac:dyDescent="0.3">
      <c r="B6" s="47"/>
      <c r="C6" s="1"/>
      <c r="D6" s="2"/>
      <c r="E6" s="178" t="s">
        <v>28</v>
      </c>
      <c r="F6" s="178"/>
      <c r="G6" s="188"/>
      <c r="H6" s="188"/>
      <c r="I6" s="188"/>
      <c r="J6" s="188"/>
      <c r="K6" s="188"/>
      <c r="L6" s="188"/>
      <c r="M6" s="188"/>
      <c r="N6" s="188"/>
      <c r="O6" s="4"/>
      <c r="P6" s="4"/>
      <c r="Q6" s="4"/>
      <c r="R6" s="2"/>
      <c r="S6" s="2"/>
      <c r="T6" s="143"/>
      <c r="U6" s="2"/>
      <c r="V6" s="2"/>
      <c r="W6" s="2"/>
      <c r="X6" s="143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33"/>
      <c r="AM6" s="33"/>
    </row>
    <row r="7" spans="1:39" ht="33" customHeight="1" x14ac:dyDescent="0.3">
      <c r="B7" s="176" t="s">
        <v>81</v>
      </c>
      <c r="C7" s="1"/>
      <c r="D7" s="2"/>
      <c r="E7" s="179"/>
      <c r="F7" s="179"/>
      <c r="G7" s="38"/>
      <c r="H7" s="131"/>
      <c r="I7" s="38"/>
      <c r="J7" s="38"/>
      <c r="K7" s="38"/>
      <c r="L7" s="131"/>
      <c r="M7" s="38"/>
      <c r="N7" s="38"/>
      <c r="O7" s="4"/>
      <c r="P7" s="4"/>
      <c r="Q7" s="4"/>
      <c r="R7" s="2"/>
      <c r="S7" s="2"/>
      <c r="T7" s="143"/>
      <c r="U7" s="2"/>
      <c r="V7" s="2"/>
      <c r="W7" s="2"/>
      <c r="X7" s="143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33"/>
      <c r="AM7" s="33"/>
    </row>
    <row r="8" spans="1:39" ht="40.25" customHeight="1" x14ac:dyDescent="0.35">
      <c r="B8" s="176"/>
      <c r="C8" s="5"/>
      <c r="D8" s="6"/>
      <c r="E8" s="7"/>
      <c r="F8" s="8"/>
      <c r="G8" s="8"/>
      <c r="H8" s="132"/>
      <c r="I8" s="8"/>
      <c r="J8" s="8"/>
      <c r="K8" s="1"/>
      <c r="L8" s="142"/>
      <c r="M8" s="1"/>
      <c r="N8" s="1"/>
      <c r="O8" s="1"/>
      <c r="P8" s="1"/>
      <c r="Q8" s="1"/>
      <c r="R8" s="1"/>
      <c r="S8" s="1"/>
      <c r="T8" s="142"/>
      <c r="U8" s="1"/>
      <c r="V8" s="1"/>
      <c r="W8" s="1"/>
      <c r="X8" s="142"/>
      <c r="Y8" s="1"/>
      <c r="Z8" s="1"/>
      <c r="AA8" s="1"/>
      <c r="AB8" s="1"/>
      <c r="AC8" s="1"/>
      <c r="AD8" s="1"/>
      <c r="AE8" s="1"/>
      <c r="AF8" s="1"/>
      <c r="AG8" s="6"/>
      <c r="AH8" s="6"/>
      <c r="AI8" s="6"/>
      <c r="AJ8" s="6"/>
      <c r="AK8" s="6"/>
      <c r="AL8" s="34"/>
      <c r="AM8" s="35"/>
    </row>
    <row r="9" spans="1:39" ht="53" customHeight="1" x14ac:dyDescent="0.2">
      <c r="B9" s="176"/>
      <c r="C9" s="9"/>
      <c r="D9" s="10"/>
      <c r="E9" s="161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 t="s">
        <v>5</v>
      </c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3"/>
      <c r="AI9" s="11"/>
      <c r="AJ9" s="9"/>
      <c r="AK9" s="11"/>
      <c r="AL9" s="36"/>
      <c r="AM9" s="36"/>
    </row>
    <row r="10" spans="1:39" ht="53" customHeight="1" x14ac:dyDescent="0.2">
      <c r="B10" s="177"/>
      <c r="C10" s="11"/>
      <c r="D10" s="11"/>
      <c r="E10" s="180" t="s">
        <v>6</v>
      </c>
      <c r="F10" s="180"/>
      <c r="G10" s="180"/>
      <c r="H10" s="133"/>
      <c r="I10" s="180" t="s">
        <v>7</v>
      </c>
      <c r="J10" s="180"/>
      <c r="K10" s="180"/>
      <c r="L10" s="133"/>
      <c r="M10" s="180" t="s">
        <v>8</v>
      </c>
      <c r="N10" s="180"/>
      <c r="O10" s="180"/>
      <c r="P10" s="82"/>
      <c r="Q10" s="180" t="s">
        <v>9</v>
      </c>
      <c r="R10" s="180"/>
      <c r="S10" s="180"/>
      <c r="T10" s="133"/>
      <c r="U10" s="180" t="s">
        <v>10</v>
      </c>
      <c r="V10" s="180"/>
      <c r="W10" s="180"/>
      <c r="X10" s="133"/>
      <c r="Y10" s="180" t="s">
        <v>43</v>
      </c>
      <c r="Z10" s="180"/>
      <c r="AA10" s="180"/>
      <c r="AB10" s="82"/>
      <c r="AC10" s="180" t="s">
        <v>44</v>
      </c>
      <c r="AD10" s="180"/>
      <c r="AE10" s="180"/>
      <c r="AF10" s="93"/>
      <c r="AG10" s="12"/>
      <c r="AH10" s="103"/>
      <c r="AI10" s="36"/>
      <c r="AJ10" s="36"/>
    </row>
    <row r="11" spans="1:39" ht="42.5" customHeight="1" thickBot="1" x14ac:dyDescent="0.25">
      <c r="B11" s="95" t="s">
        <v>17</v>
      </c>
      <c r="C11" s="96" t="s">
        <v>18</v>
      </c>
      <c r="D11" s="96" t="s">
        <v>19</v>
      </c>
      <c r="E11" s="97" t="s">
        <v>20</v>
      </c>
      <c r="F11" s="97" t="s">
        <v>21</v>
      </c>
      <c r="G11" s="97" t="s">
        <v>22</v>
      </c>
      <c r="H11" s="136"/>
      <c r="I11" s="97" t="s">
        <v>20</v>
      </c>
      <c r="J11" s="97" t="s">
        <v>21</v>
      </c>
      <c r="K11" s="97" t="s">
        <v>22</v>
      </c>
      <c r="L11" s="136"/>
      <c r="M11" s="97" t="s">
        <v>20</v>
      </c>
      <c r="N11" s="97" t="s">
        <v>21</v>
      </c>
      <c r="O11" s="97" t="s">
        <v>22</v>
      </c>
      <c r="P11" s="97"/>
      <c r="Q11" s="97" t="s">
        <v>20</v>
      </c>
      <c r="R11" s="97" t="s">
        <v>21</v>
      </c>
      <c r="S11" s="97" t="s">
        <v>22</v>
      </c>
      <c r="T11" s="136"/>
      <c r="U11" s="97" t="s">
        <v>20</v>
      </c>
      <c r="V11" s="97" t="s">
        <v>21</v>
      </c>
      <c r="W11" s="97" t="s">
        <v>22</v>
      </c>
      <c r="X11" s="136"/>
      <c r="Y11" s="97" t="s">
        <v>20</v>
      </c>
      <c r="Z11" s="97" t="s">
        <v>21</v>
      </c>
      <c r="AA11" s="97" t="s">
        <v>22</v>
      </c>
      <c r="AB11" s="97"/>
      <c r="AC11" s="97" t="s">
        <v>20</v>
      </c>
      <c r="AD11" s="97" t="s">
        <v>21</v>
      </c>
      <c r="AE11" s="97" t="s">
        <v>22</v>
      </c>
      <c r="AF11" s="98"/>
      <c r="AG11" s="96" t="s">
        <v>20</v>
      </c>
      <c r="AH11" s="96" t="s">
        <v>23</v>
      </c>
      <c r="AI11" s="36"/>
      <c r="AJ11" s="36"/>
    </row>
    <row r="12" spans="1:39" ht="42.5" customHeight="1" x14ac:dyDescent="0.2">
      <c r="B12" s="190" t="s">
        <v>62</v>
      </c>
      <c r="C12" s="14" t="s">
        <v>25</v>
      </c>
      <c r="D12" s="14" t="s">
        <v>69</v>
      </c>
      <c r="E12" s="166" t="s">
        <v>84</v>
      </c>
      <c r="F12" s="42">
        <v>36.799999999999997</v>
      </c>
      <c r="G12" s="42">
        <v>75</v>
      </c>
      <c r="H12" s="115">
        <f>E12*F12</f>
        <v>184</v>
      </c>
      <c r="I12" s="74">
        <v>3</v>
      </c>
      <c r="J12" s="42">
        <v>37.200000000000003</v>
      </c>
      <c r="K12" s="42">
        <v>78</v>
      </c>
      <c r="L12" s="115">
        <f t="shared" ref="L12:L21" si="0">I12*J12</f>
        <v>111.60000000000001</v>
      </c>
      <c r="M12" s="74">
        <v>3</v>
      </c>
      <c r="N12" s="42">
        <v>37.799999999999997</v>
      </c>
      <c r="O12" s="42">
        <v>85</v>
      </c>
      <c r="P12" s="115">
        <f t="shared" ref="P12:P21" si="1">M12*N12</f>
        <v>113.39999999999999</v>
      </c>
      <c r="Q12" s="74">
        <v>3</v>
      </c>
      <c r="R12" s="42">
        <v>39.799999999999997</v>
      </c>
      <c r="S12" s="42">
        <v>89</v>
      </c>
      <c r="T12" s="115">
        <f t="shared" ref="T12:T21" si="2">Q12*R12</f>
        <v>119.39999999999999</v>
      </c>
      <c r="U12" s="74">
        <v>6</v>
      </c>
      <c r="V12" s="42">
        <v>40.799999999999997</v>
      </c>
      <c r="W12" s="42">
        <v>95</v>
      </c>
      <c r="X12" s="115">
        <f t="shared" ref="X12:X21" si="3">U12*V12</f>
        <v>244.79999999999998</v>
      </c>
      <c r="Y12" s="113"/>
      <c r="Z12" s="42">
        <v>40.799999999999997</v>
      </c>
      <c r="AA12" s="42">
        <v>99</v>
      </c>
      <c r="AB12" s="115">
        <f t="shared" ref="AB12:AB21" si="4">Y12*Z12</f>
        <v>0</v>
      </c>
      <c r="AC12" s="16"/>
      <c r="AD12" s="40"/>
      <c r="AE12" s="40"/>
      <c r="AF12" s="115">
        <f t="shared" ref="AF12:AF21" si="5">AC12*AD12</f>
        <v>0</v>
      </c>
      <c r="AG12" s="17">
        <f t="shared" ref="AG12:AG18" si="6">SUM(E12,I12,M12,Q12,U12,Y12,AC12)</f>
        <v>15</v>
      </c>
      <c r="AH12" s="23">
        <f>SUM(H12,L12,P12,T12,X12,AB12,AF12)</f>
        <v>773.19999999999993</v>
      </c>
      <c r="AI12" s="36"/>
      <c r="AJ12" s="36"/>
    </row>
    <row r="13" spans="1:39" ht="42.5" customHeight="1" x14ac:dyDescent="0.2">
      <c r="B13" s="168"/>
      <c r="C13" s="14" t="s">
        <v>25</v>
      </c>
      <c r="D13" s="15" t="s">
        <v>55</v>
      </c>
      <c r="E13" s="74"/>
      <c r="F13" s="42">
        <f>F12</f>
        <v>36.799999999999997</v>
      </c>
      <c r="G13" s="42">
        <f>G12</f>
        <v>75</v>
      </c>
      <c r="H13" s="115">
        <f t="shared" ref="H13:H21" si="7">E13*F13</f>
        <v>0</v>
      </c>
      <c r="I13" s="74"/>
      <c r="J13" s="42">
        <f>J12</f>
        <v>37.200000000000003</v>
      </c>
      <c r="K13" s="42">
        <f>K12</f>
        <v>78</v>
      </c>
      <c r="L13" s="115">
        <f t="shared" si="0"/>
        <v>0</v>
      </c>
      <c r="M13" s="74"/>
      <c r="N13" s="42">
        <f>N12</f>
        <v>37.799999999999997</v>
      </c>
      <c r="O13" s="42">
        <f>O12</f>
        <v>85</v>
      </c>
      <c r="P13" s="115">
        <f t="shared" si="1"/>
        <v>0</v>
      </c>
      <c r="Q13" s="74"/>
      <c r="R13" s="42">
        <f>R12</f>
        <v>39.799999999999997</v>
      </c>
      <c r="S13" s="42">
        <f>S12</f>
        <v>89</v>
      </c>
      <c r="T13" s="115">
        <f t="shared" si="2"/>
        <v>0</v>
      </c>
      <c r="U13" s="74"/>
      <c r="V13" s="42">
        <f>V12</f>
        <v>40.799999999999997</v>
      </c>
      <c r="W13" s="42">
        <f>W12</f>
        <v>95</v>
      </c>
      <c r="X13" s="115">
        <f t="shared" si="3"/>
        <v>0</v>
      </c>
      <c r="Y13" s="113"/>
      <c r="Z13" s="42">
        <f>Z12</f>
        <v>40.799999999999997</v>
      </c>
      <c r="AA13" s="42">
        <f>AA12</f>
        <v>99</v>
      </c>
      <c r="AB13" s="115">
        <f t="shared" si="4"/>
        <v>0</v>
      </c>
      <c r="AC13" s="16"/>
      <c r="AD13" s="39"/>
      <c r="AE13" s="39"/>
      <c r="AF13" s="115">
        <f t="shared" si="5"/>
        <v>0</v>
      </c>
      <c r="AG13" s="17">
        <f t="shared" si="6"/>
        <v>0</v>
      </c>
      <c r="AH13" s="18">
        <f t="shared" ref="AH13:AH21" si="8">SUM(H13,L13,P13,T13,X13,AB13,AF13)</f>
        <v>0</v>
      </c>
      <c r="AI13" s="36"/>
      <c r="AJ13" s="36"/>
    </row>
    <row r="14" spans="1:39" ht="42.5" customHeight="1" thickBot="1" x14ac:dyDescent="0.25">
      <c r="B14" s="168"/>
      <c r="C14" s="50" t="s">
        <v>25</v>
      </c>
      <c r="D14" s="51" t="s">
        <v>26</v>
      </c>
      <c r="E14" s="164"/>
      <c r="F14" s="52">
        <f t="shared" ref="F14:G14" si="9">F13</f>
        <v>36.799999999999997</v>
      </c>
      <c r="G14" s="52">
        <f t="shared" si="9"/>
        <v>75</v>
      </c>
      <c r="H14" s="116">
        <f t="shared" si="7"/>
        <v>0</v>
      </c>
      <c r="I14" s="164"/>
      <c r="J14" s="52">
        <f t="shared" ref="J14:K14" si="10">J13</f>
        <v>37.200000000000003</v>
      </c>
      <c r="K14" s="52">
        <f t="shared" si="10"/>
        <v>78</v>
      </c>
      <c r="L14" s="116">
        <f t="shared" si="0"/>
        <v>0</v>
      </c>
      <c r="M14" s="164"/>
      <c r="N14" s="52">
        <f t="shared" ref="N14:O14" si="11">N13</f>
        <v>37.799999999999997</v>
      </c>
      <c r="O14" s="52">
        <f t="shared" si="11"/>
        <v>85</v>
      </c>
      <c r="P14" s="116">
        <f t="shared" si="1"/>
        <v>0</v>
      </c>
      <c r="Q14" s="164"/>
      <c r="R14" s="52">
        <f t="shared" ref="R14:S14" si="12">R13</f>
        <v>39.799999999999997</v>
      </c>
      <c r="S14" s="52">
        <f t="shared" si="12"/>
        <v>89</v>
      </c>
      <c r="T14" s="116">
        <f t="shared" si="2"/>
        <v>0</v>
      </c>
      <c r="U14" s="164"/>
      <c r="V14" s="52">
        <f t="shared" ref="V14:W14" si="13">V13</f>
        <v>40.799999999999997</v>
      </c>
      <c r="W14" s="52">
        <f t="shared" si="13"/>
        <v>95</v>
      </c>
      <c r="X14" s="116">
        <f t="shared" si="3"/>
        <v>0</v>
      </c>
      <c r="Y14" s="165"/>
      <c r="Z14" s="52">
        <f t="shared" ref="Z14:AA14" si="14">Z13</f>
        <v>40.799999999999997</v>
      </c>
      <c r="AA14" s="52">
        <f t="shared" si="14"/>
        <v>99</v>
      </c>
      <c r="AB14" s="116">
        <f t="shared" si="4"/>
        <v>0</v>
      </c>
      <c r="AC14" s="53"/>
      <c r="AD14" s="54"/>
      <c r="AE14" s="54"/>
      <c r="AF14" s="116">
        <f t="shared" si="5"/>
        <v>0</v>
      </c>
      <c r="AG14" s="55">
        <f t="shared" si="6"/>
        <v>0</v>
      </c>
      <c r="AH14" s="56">
        <f t="shared" si="8"/>
        <v>0</v>
      </c>
      <c r="AI14" s="36"/>
      <c r="AJ14" s="36"/>
    </row>
    <row r="15" spans="1:39" ht="42.5" customHeight="1" x14ac:dyDescent="0.2">
      <c r="B15" s="170" t="s">
        <v>63</v>
      </c>
      <c r="C15" s="19" t="s">
        <v>25</v>
      </c>
      <c r="D15" s="20" t="s">
        <v>69</v>
      </c>
      <c r="E15" s="75"/>
      <c r="F15" s="43">
        <v>33</v>
      </c>
      <c r="G15" s="43">
        <v>69</v>
      </c>
      <c r="H15" s="117">
        <f t="shared" si="7"/>
        <v>0</v>
      </c>
      <c r="I15" s="75"/>
      <c r="J15" s="43">
        <v>36</v>
      </c>
      <c r="K15" s="43">
        <v>74</v>
      </c>
      <c r="L15" s="117">
        <f t="shared" si="0"/>
        <v>0</v>
      </c>
      <c r="M15" s="75"/>
      <c r="N15" s="43">
        <v>37</v>
      </c>
      <c r="O15" s="43">
        <v>79</v>
      </c>
      <c r="P15" s="117">
        <f t="shared" si="1"/>
        <v>0</v>
      </c>
      <c r="Q15" s="75"/>
      <c r="R15" s="43">
        <v>37</v>
      </c>
      <c r="S15" s="43">
        <v>85</v>
      </c>
      <c r="T15" s="117">
        <f t="shared" si="2"/>
        <v>0</v>
      </c>
      <c r="U15" s="75"/>
      <c r="V15" s="43">
        <v>37</v>
      </c>
      <c r="W15" s="43">
        <v>89</v>
      </c>
      <c r="X15" s="117">
        <f t="shared" si="3"/>
        <v>0</v>
      </c>
      <c r="Y15" s="21"/>
      <c r="Z15" s="40"/>
      <c r="AA15" s="40"/>
      <c r="AB15" s="117">
        <f t="shared" si="4"/>
        <v>0</v>
      </c>
      <c r="AC15" s="21"/>
      <c r="AD15" s="40"/>
      <c r="AE15" s="40"/>
      <c r="AF15" s="117">
        <f t="shared" si="5"/>
        <v>0</v>
      </c>
      <c r="AG15" s="22">
        <f t="shared" si="6"/>
        <v>0</v>
      </c>
      <c r="AH15" s="23">
        <f t="shared" si="8"/>
        <v>0</v>
      </c>
      <c r="AI15" s="36"/>
      <c r="AJ15" s="36"/>
    </row>
    <row r="16" spans="1:39" ht="42.5" customHeight="1" thickBot="1" x14ac:dyDescent="0.25">
      <c r="B16" s="169"/>
      <c r="C16" s="50" t="s">
        <v>25</v>
      </c>
      <c r="D16" s="51" t="s">
        <v>55</v>
      </c>
      <c r="E16" s="158">
        <v>3</v>
      </c>
      <c r="F16" s="52">
        <f>F15</f>
        <v>33</v>
      </c>
      <c r="G16" s="52">
        <f>G15</f>
        <v>69</v>
      </c>
      <c r="H16" s="116">
        <f t="shared" si="7"/>
        <v>99</v>
      </c>
      <c r="I16" s="158">
        <v>3</v>
      </c>
      <c r="J16" s="52">
        <f>J15</f>
        <v>36</v>
      </c>
      <c r="K16" s="52">
        <f>K15</f>
        <v>74</v>
      </c>
      <c r="L16" s="116">
        <f t="shared" si="0"/>
        <v>108</v>
      </c>
      <c r="M16" s="158">
        <v>4</v>
      </c>
      <c r="N16" s="52">
        <f>N15</f>
        <v>37</v>
      </c>
      <c r="O16" s="52">
        <f>O15</f>
        <v>79</v>
      </c>
      <c r="P16" s="116">
        <f t="shared" si="1"/>
        <v>148</v>
      </c>
      <c r="Q16" s="158">
        <v>3</v>
      </c>
      <c r="R16" s="52">
        <f>R15</f>
        <v>37</v>
      </c>
      <c r="S16" s="52">
        <f>S15</f>
        <v>85</v>
      </c>
      <c r="T16" s="116">
        <f t="shared" si="2"/>
        <v>111</v>
      </c>
      <c r="U16" s="158">
        <v>3</v>
      </c>
      <c r="V16" s="52">
        <f>V15</f>
        <v>37</v>
      </c>
      <c r="W16" s="52">
        <f>W15</f>
        <v>89</v>
      </c>
      <c r="X16" s="116">
        <f t="shared" si="3"/>
        <v>111</v>
      </c>
      <c r="Y16" s="53"/>
      <c r="Z16" s="54"/>
      <c r="AA16" s="54"/>
      <c r="AB16" s="116">
        <f t="shared" si="4"/>
        <v>0</v>
      </c>
      <c r="AC16" s="53"/>
      <c r="AD16" s="54"/>
      <c r="AE16" s="54"/>
      <c r="AF16" s="116">
        <f t="shared" si="5"/>
        <v>0</v>
      </c>
      <c r="AG16" s="55">
        <f t="shared" si="6"/>
        <v>16</v>
      </c>
      <c r="AH16" s="56">
        <f t="shared" si="8"/>
        <v>577</v>
      </c>
      <c r="AI16" s="36"/>
      <c r="AJ16" s="36"/>
    </row>
    <row r="17" spans="2:39" ht="42.5" customHeight="1" thickBot="1" x14ac:dyDescent="0.25">
      <c r="B17" s="150" t="s">
        <v>65</v>
      </c>
      <c r="C17" s="59" t="s">
        <v>49</v>
      </c>
      <c r="D17" s="49" t="s">
        <v>50</v>
      </c>
      <c r="E17" s="78"/>
      <c r="F17" s="72">
        <v>37.200000000000003</v>
      </c>
      <c r="G17" s="72">
        <v>85</v>
      </c>
      <c r="H17" s="117">
        <f t="shared" si="7"/>
        <v>0</v>
      </c>
      <c r="I17" s="78"/>
      <c r="J17" s="72">
        <v>37.200000000000003</v>
      </c>
      <c r="K17" s="72">
        <v>85</v>
      </c>
      <c r="L17" s="118">
        <f t="shared" si="0"/>
        <v>0</v>
      </c>
      <c r="M17" s="78"/>
      <c r="N17" s="72">
        <v>39.200000000000003</v>
      </c>
      <c r="O17" s="72">
        <v>89</v>
      </c>
      <c r="P17" s="118">
        <f t="shared" si="1"/>
        <v>0</v>
      </c>
      <c r="Q17" s="78"/>
      <c r="R17" s="72">
        <v>39.200000000000003</v>
      </c>
      <c r="S17" s="72">
        <v>89</v>
      </c>
      <c r="T17" s="118">
        <f t="shared" si="2"/>
        <v>0</v>
      </c>
      <c r="U17" s="78"/>
      <c r="V17" s="72">
        <v>39.200000000000003</v>
      </c>
      <c r="W17" s="72">
        <v>89</v>
      </c>
      <c r="X17" s="118">
        <f t="shared" si="3"/>
        <v>0</v>
      </c>
      <c r="Y17" s="60"/>
      <c r="Z17" s="61"/>
      <c r="AA17" s="61"/>
      <c r="AB17" s="117">
        <f t="shared" si="4"/>
        <v>0</v>
      </c>
      <c r="AC17" s="60"/>
      <c r="AD17" s="61"/>
      <c r="AE17" s="61"/>
      <c r="AF17" s="117">
        <f t="shared" si="5"/>
        <v>0</v>
      </c>
      <c r="AG17" s="62">
        <f t="shared" si="6"/>
        <v>0</v>
      </c>
      <c r="AH17" s="63">
        <f t="shared" si="8"/>
        <v>0</v>
      </c>
      <c r="AI17" s="36"/>
      <c r="AJ17" s="36"/>
    </row>
    <row r="18" spans="2:39" ht="42.5" customHeight="1" thickBot="1" x14ac:dyDescent="0.25">
      <c r="B18" s="152" t="s">
        <v>51</v>
      </c>
      <c r="C18" s="25" t="s">
        <v>52</v>
      </c>
      <c r="D18" s="24" t="s">
        <v>72</v>
      </c>
      <c r="E18" s="147"/>
      <c r="F18" s="147"/>
      <c r="G18" s="147"/>
      <c r="H18" s="148">
        <f t="shared" si="7"/>
        <v>0</v>
      </c>
      <c r="I18" s="147"/>
      <c r="J18" s="147"/>
      <c r="K18" s="147"/>
      <c r="L18" s="148">
        <f t="shared" si="0"/>
        <v>0</v>
      </c>
      <c r="M18" s="111"/>
      <c r="N18" s="73">
        <v>87</v>
      </c>
      <c r="O18" s="73">
        <v>175</v>
      </c>
      <c r="P18" s="149">
        <f t="shared" si="1"/>
        <v>0</v>
      </c>
      <c r="Q18" s="111"/>
      <c r="R18" s="73">
        <v>87</v>
      </c>
      <c r="S18" s="73">
        <v>175</v>
      </c>
      <c r="T18" s="149">
        <f t="shared" si="2"/>
        <v>0</v>
      </c>
      <c r="U18" s="111"/>
      <c r="V18" s="73">
        <v>87</v>
      </c>
      <c r="W18" s="73">
        <v>175</v>
      </c>
      <c r="X18" s="149">
        <f t="shared" si="3"/>
        <v>0</v>
      </c>
      <c r="Y18" s="111"/>
      <c r="Z18" s="73">
        <v>89</v>
      </c>
      <c r="AA18" s="73">
        <v>185</v>
      </c>
      <c r="AB18" s="149">
        <f t="shared" si="4"/>
        <v>0</v>
      </c>
      <c r="AC18" s="111"/>
      <c r="AD18" s="73">
        <v>89</v>
      </c>
      <c r="AE18" s="73">
        <v>185</v>
      </c>
      <c r="AF18" s="149">
        <f t="shared" si="5"/>
        <v>0</v>
      </c>
      <c r="AG18" s="26">
        <f t="shared" si="6"/>
        <v>0</v>
      </c>
      <c r="AH18" s="27">
        <f t="shared" si="8"/>
        <v>0</v>
      </c>
      <c r="AI18" s="36"/>
      <c r="AJ18" s="36"/>
    </row>
    <row r="19" spans="2:39" ht="42.5" customHeight="1" thickBot="1" x14ac:dyDescent="0.25">
      <c r="B19" s="150" t="s">
        <v>64</v>
      </c>
      <c r="C19" s="59" t="s">
        <v>52</v>
      </c>
      <c r="D19" s="49" t="s">
        <v>72</v>
      </c>
      <c r="E19" s="61"/>
      <c r="F19" s="61"/>
      <c r="G19" s="61"/>
      <c r="H19" s="124">
        <f t="shared" si="7"/>
        <v>0</v>
      </c>
      <c r="I19" s="61"/>
      <c r="J19" s="61"/>
      <c r="K19" s="61"/>
      <c r="L19" s="124">
        <f t="shared" si="0"/>
        <v>0</v>
      </c>
      <c r="M19" s="78"/>
      <c r="N19" s="72">
        <v>87</v>
      </c>
      <c r="O19" s="72">
        <v>175</v>
      </c>
      <c r="P19" s="118">
        <f t="shared" si="1"/>
        <v>0</v>
      </c>
      <c r="Q19" s="78"/>
      <c r="R19" s="72">
        <v>87</v>
      </c>
      <c r="S19" s="72">
        <v>175</v>
      </c>
      <c r="T19" s="118">
        <f t="shared" si="2"/>
        <v>0</v>
      </c>
      <c r="U19" s="78"/>
      <c r="V19" s="72">
        <v>87</v>
      </c>
      <c r="W19" s="72">
        <v>175</v>
      </c>
      <c r="X19" s="118">
        <f t="shared" si="3"/>
        <v>0</v>
      </c>
      <c r="Y19" s="78"/>
      <c r="Z19" s="72">
        <v>89</v>
      </c>
      <c r="AA19" s="72">
        <v>185</v>
      </c>
      <c r="AB19" s="118">
        <f t="shared" si="4"/>
        <v>0</v>
      </c>
      <c r="AC19" s="78"/>
      <c r="AD19" s="72">
        <v>89</v>
      </c>
      <c r="AE19" s="72">
        <v>185</v>
      </c>
      <c r="AF19" s="118">
        <f t="shared" si="5"/>
        <v>0</v>
      </c>
      <c r="AG19" s="62">
        <f>SUM(E19,I19,M19,Q19,U19,Y19,AC19)</f>
        <v>0</v>
      </c>
      <c r="AH19" s="63">
        <f t="shared" si="8"/>
        <v>0</v>
      </c>
      <c r="AI19" s="36"/>
      <c r="AJ19" s="36"/>
    </row>
    <row r="20" spans="2:39" ht="42.5" customHeight="1" thickBot="1" x14ac:dyDescent="0.25">
      <c r="B20" s="150" t="s">
        <v>32</v>
      </c>
      <c r="C20" s="59" t="s">
        <v>53</v>
      </c>
      <c r="D20" s="49" t="s">
        <v>54</v>
      </c>
      <c r="E20" s="61"/>
      <c r="F20" s="61"/>
      <c r="G20" s="61"/>
      <c r="H20" s="124">
        <f t="shared" si="7"/>
        <v>0</v>
      </c>
      <c r="I20" s="61"/>
      <c r="J20" s="61"/>
      <c r="K20" s="61"/>
      <c r="L20" s="124">
        <f t="shared" si="0"/>
        <v>0</v>
      </c>
      <c r="M20" s="78"/>
      <c r="N20" s="72">
        <v>99</v>
      </c>
      <c r="O20" s="72">
        <v>220</v>
      </c>
      <c r="P20" s="118">
        <f t="shared" si="1"/>
        <v>0</v>
      </c>
      <c r="Q20" s="78"/>
      <c r="R20" s="72">
        <v>99</v>
      </c>
      <c r="S20" s="72">
        <v>220</v>
      </c>
      <c r="T20" s="118">
        <f t="shared" si="2"/>
        <v>0</v>
      </c>
      <c r="U20" s="78"/>
      <c r="V20" s="72">
        <v>99</v>
      </c>
      <c r="W20" s="72">
        <v>220</v>
      </c>
      <c r="X20" s="118">
        <f t="shared" si="3"/>
        <v>0</v>
      </c>
      <c r="Y20" s="78"/>
      <c r="Z20" s="72">
        <v>99</v>
      </c>
      <c r="AA20" s="72">
        <v>220</v>
      </c>
      <c r="AB20" s="118">
        <f t="shared" si="4"/>
        <v>0</v>
      </c>
      <c r="AC20" s="78"/>
      <c r="AD20" s="72">
        <v>99</v>
      </c>
      <c r="AE20" s="72">
        <v>220</v>
      </c>
      <c r="AF20" s="118">
        <f t="shared" si="5"/>
        <v>0</v>
      </c>
      <c r="AG20" s="62">
        <f>SUM(E20,I20,M20,Q20,U20,Y20,AC20)</f>
        <v>0</v>
      </c>
      <c r="AH20" s="63">
        <f t="shared" si="8"/>
        <v>0</v>
      </c>
      <c r="AI20" s="36"/>
      <c r="AJ20" s="36"/>
    </row>
    <row r="21" spans="2:39" ht="42.5" customHeight="1" thickBot="1" x14ac:dyDescent="0.25">
      <c r="B21" s="152" t="s">
        <v>71</v>
      </c>
      <c r="C21" s="59" t="s">
        <v>53</v>
      </c>
      <c r="D21" s="49" t="s">
        <v>54</v>
      </c>
      <c r="E21" s="61"/>
      <c r="F21" s="61"/>
      <c r="G21" s="61"/>
      <c r="H21" s="124">
        <f t="shared" si="7"/>
        <v>0</v>
      </c>
      <c r="I21" s="61"/>
      <c r="J21" s="61"/>
      <c r="K21" s="61"/>
      <c r="L21" s="124">
        <f t="shared" si="0"/>
        <v>0</v>
      </c>
      <c r="M21" s="112"/>
      <c r="N21" s="71">
        <v>122</v>
      </c>
      <c r="O21" s="71">
        <v>280</v>
      </c>
      <c r="P21" s="116">
        <f t="shared" si="1"/>
        <v>0</v>
      </c>
      <c r="Q21" s="114"/>
      <c r="R21" s="71">
        <v>122</v>
      </c>
      <c r="S21" s="71">
        <v>280</v>
      </c>
      <c r="T21" s="116">
        <f t="shared" si="2"/>
        <v>0</v>
      </c>
      <c r="U21" s="114"/>
      <c r="V21" s="71">
        <v>122</v>
      </c>
      <c r="W21" s="71">
        <v>280</v>
      </c>
      <c r="X21" s="116">
        <f t="shared" si="3"/>
        <v>0</v>
      </c>
      <c r="Y21" s="114"/>
      <c r="Z21" s="71">
        <v>122</v>
      </c>
      <c r="AA21" s="71">
        <v>280</v>
      </c>
      <c r="AB21" s="116">
        <f t="shared" si="4"/>
        <v>0</v>
      </c>
      <c r="AC21" s="114"/>
      <c r="AD21" s="71">
        <v>122</v>
      </c>
      <c r="AE21" s="71">
        <v>280</v>
      </c>
      <c r="AF21" s="116">
        <f t="shared" si="5"/>
        <v>0</v>
      </c>
      <c r="AG21" s="62">
        <f>SUM(E21,I21,M21,Q21,U21,Y21,AC21)</f>
        <v>0</v>
      </c>
      <c r="AH21" s="63">
        <f t="shared" si="8"/>
        <v>0</v>
      </c>
      <c r="AI21" s="36"/>
      <c r="AJ21" s="36"/>
    </row>
    <row r="22" spans="2:39" s="105" customFormat="1" ht="42.5" hidden="1" customHeight="1" x14ac:dyDescent="0.2">
      <c r="B22" s="106"/>
      <c r="C22" s="107"/>
      <c r="D22" s="106"/>
      <c r="AG22" s="108">
        <f>SUM(AG12:AG21)</f>
        <v>31</v>
      </c>
      <c r="AH22" s="108">
        <f>SUM(AH12:AH21)</f>
        <v>1350.1999999999998</v>
      </c>
      <c r="AI22" s="109"/>
      <c r="AJ22" s="109"/>
    </row>
    <row r="23" spans="2:39" ht="40.25" customHeight="1" x14ac:dyDescent="0.35">
      <c r="B23" s="64"/>
      <c r="C23" s="5"/>
      <c r="D23" s="6"/>
      <c r="E23" s="104"/>
      <c r="F23" s="104"/>
      <c r="G23" s="104"/>
      <c r="H23" s="107"/>
      <c r="I23" s="104"/>
      <c r="J23" s="104"/>
      <c r="K23" s="104"/>
      <c r="L23" s="107"/>
      <c r="M23" s="104"/>
      <c r="N23" s="104"/>
      <c r="O23" s="104"/>
      <c r="P23" s="104"/>
      <c r="Q23" s="104"/>
      <c r="R23" s="104"/>
      <c r="S23" s="104"/>
      <c r="T23" s="107"/>
      <c r="U23" s="104"/>
      <c r="V23" s="104"/>
      <c r="W23" s="104"/>
      <c r="X23" s="107"/>
      <c r="Y23" s="104"/>
      <c r="Z23" s="104"/>
      <c r="AA23" s="104"/>
      <c r="AB23" s="104"/>
      <c r="AC23" s="104"/>
      <c r="AD23" s="104"/>
      <c r="AE23" s="104"/>
      <c r="AF23" s="104"/>
      <c r="AG23" s="6"/>
      <c r="AH23" s="6"/>
      <c r="AI23" s="6"/>
      <c r="AJ23" s="6"/>
      <c r="AK23" s="6"/>
      <c r="AL23" s="34"/>
      <c r="AM23" s="35"/>
    </row>
    <row r="24" spans="2:39" ht="42.5" customHeight="1" x14ac:dyDescent="0.2">
      <c r="B24" s="64"/>
      <c r="C24" s="9"/>
      <c r="D24" s="10"/>
      <c r="E24" s="161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 t="s">
        <v>5</v>
      </c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3"/>
      <c r="AI24" s="11"/>
      <c r="AJ24" s="36"/>
    </row>
    <row r="25" spans="2:39" ht="42.5" customHeight="1" x14ac:dyDescent="0.2">
      <c r="B25" s="64"/>
      <c r="C25" s="11"/>
      <c r="D25" s="11"/>
      <c r="E25" s="174" t="s">
        <v>35</v>
      </c>
      <c r="F25" s="174"/>
      <c r="G25" s="174"/>
      <c r="H25" s="135"/>
      <c r="I25" s="171" t="s">
        <v>38</v>
      </c>
      <c r="J25" s="172"/>
      <c r="K25" s="173"/>
      <c r="L25" s="134"/>
      <c r="M25" s="171" t="s">
        <v>39</v>
      </c>
      <c r="N25" s="172"/>
      <c r="O25" s="173"/>
      <c r="P25" s="91"/>
      <c r="Q25" s="171" t="s">
        <v>41</v>
      </c>
      <c r="R25" s="172"/>
      <c r="S25" s="173"/>
      <c r="T25" s="134"/>
      <c r="U25" s="171" t="s">
        <v>36</v>
      </c>
      <c r="V25" s="172"/>
      <c r="W25" s="173"/>
      <c r="X25" s="134"/>
      <c r="Y25" s="171" t="s">
        <v>40</v>
      </c>
      <c r="Z25" s="172"/>
      <c r="AA25" s="173"/>
      <c r="AB25" s="91"/>
      <c r="AC25" s="171" t="s">
        <v>37</v>
      </c>
      <c r="AD25" s="172"/>
      <c r="AE25" s="173"/>
      <c r="AF25" s="99"/>
      <c r="AG25" s="12"/>
      <c r="AH25" s="103"/>
      <c r="AI25" s="36"/>
      <c r="AJ25" s="36"/>
    </row>
    <row r="26" spans="2:39" ht="42.5" customHeight="1" thickBot="1" x14ac:dyDescent="0.25">
      <c r="B26" s="95" t="s">
        <v>17</v>
      </c>
      <c r="C26" s="96" t="s">
        <v>18</v>
      </c>
      <c r="D26" s="96" t="s">
        <v>19</v>
      </c>
      <c r="E26" s="97" t="s">
        <v>20</v>
      </c>
      <c r="F26" s="97" t="s">
        <v>21</v>
      </c>
      <c r="G26" s="97" t="s">
        <v>22</v>
      </c>
      <c r="H26" s="136"/>
      <c r="I26" s="97" t="s">
        <v>20</v>
      </c>
      <c r="J26" s="97" t="s">
        <v>21</v>
      </c>
      <c r="K26" s="97" t="s">
        <v>22</v>
      </c>
      <c r="L26" s="136"/>
      <c r="M26" s="97" t="s">
        <v>20</v>
      </c>
      <c r="N26" s="97" t="s">
        <v>21</v>
      </c>
      <c r="O26" s="97" t="s">
        <v>22</v>
      </c>
      <c r="P26" s="97"/>
      <c r="Q26" s="97" t="s">
        <v>20</v>
      </c>
      <c r="R26" s="97" t="s">
        <v>21</v>
      </c>
      <c r="S26" s="97" t="s">
        <v>22</v>
      </c>
      <c r="T26" s="136"/>
      <c r="U26" s="97" t="s">
        <v>20</v>
      </c>
      <c r="V26" s="97" t="s">
        <v>21</v>
      </c>
      <c r="W26" s="97" t="s">
        <v>22</v>
      </c>
      <c r="X26" s="136"/>
      <c r="Y26" s="97" t="s">
        <v>20</v>
      </c>
      <c r="Z26" s="97" t="s">
        <v>21</v>
      </c>
      <c r="AA26" s="97" t="s">
        <v>22</v>
      </c>
      <c r="AB26" s="97"/>
      <c r="AC26" s="97" t="s">
        <v>20</v>
      </c>
      <c r="AD26" s="97" t="s">
        <v>21</v>
      </c>
      <c r="AE26" s="97" t="s">
        <v>22</v>
      </c>
      <c r="AF26" s="98"/>
      <c r="AG26" s="96" t="s">
        <v>20</v>
      </c>
      <c r="AH26" s="96" t="s">
        <v>23</v>
      </c>
      <c r="AI26" s="36"/>
      <c r="AJ26" s="36"/>
    </row>
    <row r="27" spans="2:39" ht="42.5" customHeight="1" x14ac:dyDescent="0.2">
      <c r="B27" s="168" t="s">
        <v>66</v>
      </c>
      <c r="C27" s="14" t="s">
        <v>25</v>
      </c>
      <c r="D27" s="126" t="s">
        <v>26</v>
      </c>
      <c r="E27" s="76"/>
      <c r="F27" s="127">
        <v>19</v>
      </c>
      <c r="G27" s="127">
        <v>45</v>
      </c>
      <c r="H27" s="119">
        <f t="shared" ref="H27:H29" si="15">E27*F27</f>
        <v>0</v>
      </c>
      <c r="I27" s="21"/>
      <c r="J27" s="128"/>
      <c r="K27" s="128"/>
      <c r="L27" s="121"/>
      <c r="M27" s="21"/>
      <c r="N27" s="128"/>
      <c r="O27" s="128"/>
      <c r="P27" s="128"/>
      <c r="Q27" s="28"/>
      <c r="R27" s="128"/>
      <c r="S27" s="128"/>
      <c r="T27" s="121"/>
      <c r="U27" s="76"/>
      <c r="V27" s="127">
        <v>27</v>
      </c>
      <c r="W27" s="127">
        <v>69</v>
      </c>
      <c r="X27" s="117">
        <f>U27*V27</f>
        <v>0</v>
      </c>
      <c r="Y27" s="28"/>
      <c r="Z27" s="128"/>
      <c r="AA27" s="128"/>
      <c r="AB27" s="115">
        <f t="shared" ref="AB27:AB33" si="16">Y27*Z27</f>
        <v>0</v>
      </c>
      <c r="AC27" s="76"/>
      <c r="AD27" s="127">
        <v>33</v>
      </c>
      <c r="AE27" s="127">
        <v>79</v>
      </c>
      <c r="AF27" s="129">
        <f t="shared" ref="AF27:AF33" si="17">AC27*AD27</f>
        <v>0</v>
      </c>
      <c r="AG27" s="22">
        <f t="shared" ref="AG27:AG33" si="18">SUM(E27,I27,M27,Q27,U27,Y27,AC27)</f>
        <v>0</v>
      </c>
      <c r="AH27" s="130">
        <f t="shared" ref="AH27:AH33" si="19">SUM(H27,L27,P27,T27,X27,AB27,AF27)</f>
        <v>0</v>
      </c>
      <c r="AI27" s="36"/>
      <c r="AJ27" s="36"/>
    </row>
    <row r="28" spans="2:39" ht="42.5" customHeight="1" x14ac:dyDescent="0.2">
      <c r="B28" s="168"/>
      <c r="C28" s="14" t="s">
        <v>25</v>
      </c>
      <c r="D28" s="15" t="s">
        <v>56</v>
      </c>
      <c r="E28" s="75"/>
      <c r="F28" s="43">
        <f t="shared" ref="F28:G29" si="20">F27</f>
        <v>19</v>
      </c>
      <c r="G28" s="43">
        <f t="shared" si="20"/>
        <v>45</v>
      </c>
      <c r="H28" s="117">
        <f t="shared" si="15"/>
        <v>0</v>
      </c>
      <c r="I28" s="16"/>
      <c r="J28" s="39"/>
      <c r="K28" s="39"/>
      <c r="L28" s="122"/>
      <c r="M28" s="16"/>
      <c r="N28" s="39"/>
      <c r="O28" s="39"/>
      <c r="P28" s="122"/>
      <c r="Q28" s="29"/>
      <c r="R28" s="39"/>
      <c r="S28" s="39"/>
      <c r="T28" s="122"/>
      <c r="U28" s="75"/>
      <c r="V28" s="43">
        <f t="shared" ref="V28:W29" si="21">V27</f>
        <v>27</v>
      </c>
      <c r="W28" s="43">
        <f t="shared" si="21"/>
        <v>69</v>
      </c>
      <c r="X28" s="117">
        <f>U28*V28</f>
        <v>0</v>
      </c>
      <c r="Y28" s="29"/>
      <c r="Z28" s="39"/>
      <c r="AA28" s="39"/>
      <c r="AB28" s="115">
        <f t="shared" si="16"/>
        <v>0</v>
      </c>
      <c r="AC28" s="75"/>
      <c r="AD28" s="43">
        <f t="shared" ref="AD28:AE29" si="22">AD27</f>
        <v>33</v>
      </c>
      <c r="AE28" s="43">
        <f t="shared" si="22"/>
        <v>79</v>
      </c>
      <c r="AF28" s="117">
        <f t="shared" si="17"/>
        <v>0</v>
      </c>
      <c r="AG28" s="17">
        <f t="shared" si="18"/>
        <v>0</v>
      </c>
      <c r="AH28" s="18">
        <f t="shared" si="19"/>
        <v>0</v>
      </c>
      <c r="AI28" s="36"/>
      <c r="AJ28" s="36"/>
    </row>
    <row r="29" spans="2:39" ht="42.5" customHeight="1" thickBot="1" x14ac:dyDescent="0.25">
      <c r="B29" s="169"/>
      <c r="C29" s="14" t="s">
        <v>25</v>
      </c>
      <c r="D29" s="51" t="s">
        <v>69</v>
      </c>
      <c r="E29" s="78"/>
      <c r="F29" s="72">
        <f t="shared" si="20"/>
        <v>19</v>
      </c>
      <c r="G29" s="72">
        <f t="shared" si="20"/>
        <v>45</v>
      </c>
      <c r="H29" s="116">
        <f t="shared" si="15"/>
        <v>0</v>
      </c>
      <c r="I29" s="53"/>
      <c r="J29" s="54"/>
      <c r="K29" s="54"/>
      <c r="L29" s="120"/>
      <c r="M29" s="53"/>
      <c r="N29" s="54"/>
      <c r="O29" s="54"/>
      <c r="P29" s="120"/>
      <c r="Q29" s="81"/>
      <c r="R29" s="54"/>
      <c r="S29" s="54"/>
      <c r="T29" s="120"/>
      <c r="U29" s="78"/>
      <c r="V29" s="72">
        <f t="shared" si="21"/>
        <v>27</v>
      </c>
      <c r="W29" s="72">
        <f t="shared" si="21"/>
        <v>69</v>
      </c>
      <c r="X29" s="116">
        <f>U29*V29</f>
        <v>0</v>
      </c>
      <c r="Y29" s="81"/>
      <c r="Z29" s="54"/>
      <c r="AA29" s="54"/>
      <c r="AB29" s="115">
        <f t="shared" si="16"/>
        <v>0</v>
      </c>
      <c r="AC29" s="78"/>
      <c r="AD29" s="72">
        <f t="shared" si="22"/>
        <v>33</v>
      </c>
      <c r="AE29" s="72">
        <f t="shared" si="22"/>
        <v>79</v>
      </c>
      <c r="AF29" s="115">
        <f t="shared" si="17"/>
        <v>0</v>
      </c>
      <c r="AG29" s="55">
        <f t="shared" si="18"/>
        <v>0</v>
      </c>
      <c r="AH29" s="56">
        <f t="shared" si="19"/>
        <v>0</v>
      </c>
      <c r="AI29" s="36"/>
      <c r="AJ29" s="36"/>
    </row>
    <row r="30" spans="2:39" ht="42.5" customHeight="1" x14ac:dyDescent="0.2">
      <c r="B30" s="170" t="s">
        <v>67</v>
      </c>
      <c r="C30" s="66" t="s">
        <v>25</v>
      </c>
      <c r="D30" s="65" t="s">
        <v>24</v>
      </c>
      <c r="E30" s="87"/>
      <c r="F30" s="88"/>
      <c r="G30" s="88"/>
      <c r="H30" s="125"/>
      <c r="I30" s="77"/>
      <c r="J30" s="67">
        <v>16.600000000000001</v>
      </c>
      <c r="K30" s="67">
        <v>39</v>
      </c>
      <c r="L30" s="117">
        <f>I30*J30</f>
        <v>0</v>
      </c>
      <c r="M30" s="77"/>
      <c r="N30" s="67">
        <v>16.600000000000001</v>
      </c>
      <c r="O30" s="67">
        <v>39</v>
      </c>
      <c r="P30" s="117">
        <f>M30*N30</f>
        <v>0</v>
      </c>
      <c r="Q30" s="87"/>
      <c r="R30" s="88"/>
      <c r="S30" s="88"/>
      <c r="T30" s="125"/>
      <c r="U30" s="87"/>
      <c r="V30" s="88"/>
      <c r="W30" s="88"/>
      <c r="X30" s="123"/>
      <c r="Y30" s="68"/>
      <c r="Z30" s="68"/>
      <c r="AA30" s="68"/>
      <c r="AB30" s="115">
        <f t="shared" si="16"/>
        <v>0</v>
      </c>
      <c r="AC30" s="68"/>
      <c r="AD30" s="68"/>
      <c r="AE30" s="68"/>
      <c r="AF30" s="115">
        <f t="shared" si="17"/>
        <v>0</v>
      </c>
      <c r="AG30" s="89">
        <f t="shared" si="18"/>
        <v>0</v>
      </c>
      <c r="AH30" s="90">
        <f t="shared" si="19"/>
        <v>0</v>
      </c>
      <c r="AI30" s="36"/>
      <c r="AJ30" s="36"/>
    </row>
    <row r="31" spans="2:39" ht="42.5" customHeight="1" thickBot="1" x14ac:dyDescent="0.25">
      <c r="B31" s="169"/>
      <c r="C31" s="59" t="s">
        <v>25</v>
      </c>
      <c r="D31" s="49" t="s">
        <v>69</v>
      </c>
      <c r="E31" s="53"/>
      <c r="F31" s="54"/>
      <c r="G31" s="54"/>
      <c r="H31" s="120"/>
      <c r="I31" s="78"/>
      <c r="J31" s="72">
        <f t="shared" ref="J31:K31" si="23">J30</f>
        <v>16.600000000000001</v>
      </c>
      <c r="K31" s="72">
        <f t="shared" si="23"/>
        <v>39</v>
      </c>
      <c r="L31" s="116">
        <f>I31*J31</f>
        <v>0</v>
      </c>
      <c r="M31" s="78"/>
      <c r="N31" s="72">
        <f t="shared" ref="N31:O31" si="24">N30</f>
        <v>16.600000000000001</v>
      </c>
      <c r="O31" s="72">
        <f t="shared" si="24"/>
        <v>39</v>
      </c>
      <c r="P31" s="116">
        <f>M31*N31</f>
        <v>0</v>
      </c>
      <c r="Q31" s="53"/>
      <c r="R31" s="54"/>
      <c r="S31" s="54"/>
      <c r="T31" s="120"/>
      <c r="U31" s="53"/>
      <c r="V31" s="54"/>
      <c r="W31" s="54"/>
      <c r="X31" s="124"/>
      <c r="Y31" s="60"/>
      <c r="Z31" s="60"/>
      <c r="AA31" s="60"/>
      <c r="AB31" s="115">
        <f t="shared" si="16"/>
        <v>0</v>
      </c>
      <c r="AC31" s="60"/>
      <c r="AD31" s="60"/>
      <c r="AE31" s="60"/>
      <c r="AF31" s="115">
        <f t="shared" si="17"/>
        <v>0</v>
      </c>
      <c r="AG31" s="55">
        <f t="shared" si="18"/>
        <v>0</v>
      </c>
      <c r="AH31" s="56">
        <f t="shared" si="19"/>
        <v>0</v>
      </c>
      <c r="AI31" s="36"/>
      <c r="AJ31" s="36"/>
    </row>
    <row r="32" spans="2:39" ht="42.5" customHeight="1" x14ac:dyDescent="0.2">
      <c r="B32" s="170" t="s">
        <v>68</v>
      </c>
      <c r="C32" s="66" t="s">
        <v>25</v>
      </c>
      <c r="D32" s="65" t="s">
        <v>69</v>
      </c>
      <c r="E32" s="69"/>
      <c r="F32" s="69"/>
      <c r="G32" s="69"/>
      <c r="H32" s="123"/>
      <c r="I32" s="68"/>
      <c r="J32" s="69"/>
      <c r="K32" s="69"/>
      <c r="L32" s="123"/>
      <c r="M32" s="68"/>
      <c r="N32" s="69"/>
      <c r="O32" s="69"/>
      <c r="P32" s="123"/>
      <c r="Q32" s="77"/>
      <c r="R32" s="67">
        <v>19.600000000000001</v>
      </c>
      <c r="S32" s="67">
        <v>49</v>
      </c>
      <c r="T32" s="153">
        <f>Q32*R32</f>
        <v>0</v>
      </c>
      <c r="U32" s="68"/>
      <c r="V32" s="69"/>
      <c r="W32" s="69"/>
      <c r="X32" s="123"/>
      <c r="Y32" s="77"/>
      <c r="Z32" s="67">
        <v>19.600000000000001</v>
      </c>
      <c r="AA32" s="67">
        <v>49</v>
      </c>
      <c r="AB32" s="153">
        <f t="shared" si="16"/>
        <v>0</v>
      </c>
      <c r="AC32" s="77"/>
      <c r="AD32" s="67">
        <v>19.600000000000001</v>
      </c>
      <c r="AE32" s="67">
        <v>49</v>
      </c>
      <c r="AF32" s="153">
        <f t="shared" si="17"/>
        <v>0</v>
      </c>
      <c r="AG32" s="92">
        <f t="shared" si="18"/>
        <v>0</v>
      </c>
      <c r="AH32" s="70">
        <f t="shared" si="19"/>
        <v>0</v>
      </c>
      <c r="AI32" s="36"/>
      <c r="AJ32" s="36"/>
    </row>
    <row r="33" spans="2:36" ht="42.5" customHeight="1" thickBot="1" x14ac:dyDescent="0.25">
      <c r="B33" s="169"/>
      <c r="C33" s="59" t="s">
        <v>25</v>
      </c>
      <c r="D33" s="49" t="s">
        <v>56</v>
      </c>
      <c r="E33" s="60"/>
      <c r="F33" s="61"/>
      <c r="G33" s="61"/>
      <c r="H33" s="124"/>
      <c r="I33" s="60"/>
      <c r="J33" s="61"/>
      <c r="K33" s="61"/>
      <c r="L33" s="124"/>
      <c r="M33" s="60"/>
      <c r="N33" s="61"/>
      <c r="O33" s="61"/>
      <c r="P33" s="124"/>
      <c r="Q33" s="78"/>
      <c r="R33" s="72">
        <f>R32</f>
        <v>19.600000000000001</v>
      </c>
      <c r="S33" s="72">
        <f>S32</f>
        <v>49</v>
      </c>
      <c r="T33" s="118">
        <f>Q33*R33</f>
        <v>0</v>
      </c>
      <c r="U33" s="60"/>
      <c r="V33" s="61"/>
      <c r="W33" s="61"/>
      <c r="X33" s="124"/>
      <c r="Y33" s="78"/>
      <c r="Z33" s="72">
        <f>Z32</f>
        <v>19.600000000000001</v>
      </c>
      <c r="AA33" s="72">
        <f>AA32</f>
        <v>49</v>
      </c>
      <c r="AB33" s="118">
        <f t="shared" si="16"/>
        <v>0</v>
      </c>
      <c r="AC33" s="78"/>
      <c r="AD33" s="72">
        <f>AD32</f>
        <v>19.600000000000001</v>
      </c>
      <c r="AE33" s="72">
        <f>AE32</f>
        <v>49</v>
      </c>
      <c r="AF33" s="118">
        <f t="shared" si="17"/>
        <v>0</v>
      </c>
      <c r="AG33" s="62">
        <f t="shared" si="18"/>
        <v>0</v>
      </c>
      <c r="AH33" s="63">
        <f t="shared" si="19"/>
        <v>0</v>
      </c>
      <c r="AI33" s="36"/>
      <c r="AJ33" s="36"/>
    </row>
    <row r="34" spans="2:36" s="105" customFormat="1" ht="42.5" hidden="1" customHeight="1" x14ac:dyDescent="0.2">
      <c r="B34" s="106"/>
      <c r="C34" s="107"/>
      <c r="D34" s="106"/>
      <c r="AG34" s="108">
        <f>SUM(AG27:AG33)</f>
        <v>0</v>
      </c>
      <c r="AH34" s="108">
        <f>SUM(AH27:AH33)</f>
        <v>0</v>
      </c>
      <c r="AI34" s="109"/>
      <c r="AJ34" s="109"/>
    </row>
    <row r="35" spans="2:36" ht="42.5" customHeight="1" x14ac:dyDescent="0.3">
      <c r="B35" s="64"/>
      <c r="C35" s="5"/>
      <c r="D35" s="6"/>
      <c r="E35" s="7"/>
      <c r="F35" s="8"/>
      <c r="G35" s="8"/>
      <c r="H35" s="132"/>
      <c r="I35" s="8"/>
      <c r="J35" s="8"/>
      <c r="K35" s="1"/>
      <c r="L35" s="142"/>
      <c r="M35" s="1"/>
      <c r="N35" s="1"/>
      <c r="O35" s="1"/>
      <c r="P35" s="1"/>
      <c r="Q35" s="1"/>
      <c r="R35" s="1"/>
      <c r="S35" s="1"/>
      <c r="T35" s="142"/>
      <c r="U35" s="1"/>
      <c r="V35" s="1"/>
      <c r="W35" s="1"/>
      <c r="X35" s="142"/>
      <c r="Y35" s="1"/>
      <c r="Z35" s="1"/>
      <c r="AA35" s="1"/>
      <c r="AB35" s="1"/>
      <c r="AC35" s="1"/>
      <c r="AD35" s="1"/>
      <c r="AE35" s="1"/>
      <c r="AF35" s="1"/>
      <c r="AG35" s="6"/>
      <c r="AH35" s="6"/>
      <c r="AI35" s="6"/>
      <c r="AJ35" s="36"/>
    </row>
    <row r="36" spans="2:36" ht="42.5" customHeight="1" x14ac:dyDescent="0.2">
      <c r="B36" s="64"/>
      <c r="C36" s="9"/>
      <c r="D36" s="10"/>
      <c r="E36" s="161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 t="s">
        <v>5</v>
      </c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3"/>
      <c r="AI36" s="11"/>
      <c r="AJ36" s="36"/>
    </row>
    <row r="37" spans="2:36" ht="42.5" customHeight="1" x14ac:dyDescent="0.2">
      <c r="B37" s="64"/>
      <c r="C37" s="11"/>
      <c r="D37" s="11"/>
      <c r="E37" s="174" t="s">
        <v>16</v>
      </c>
      <c r="F37" s="174"/>
      <c r="G37" s="174"/>
      <c r="H37" s="135"/>
      <c r="I37" s="171" t="s">
        <v>60</v>
      </c>
      <c r="J37" s="172"/>
      <c r="K37" s="173"/>
      <c r="L37" s="134"/>
      <c r="M37" s="171" t="s">
        <v>61</v>
      </c>
      <c r="N37" s="172"/>
      <c r="O37" s="173"/>
      <c r="P37" s="91"/>
      <c r="Q37" s="171"/>
      <c r="R37" s="172"/>
      <c r="S37" s="173"/>
      <c r="T37" s="134"/>
      <c r="U37" s="171"/>
      <c r="V37" s="172"/>
      <c r="W37" s="173"/>
      <c r="X37" s="134"/>
      <c r="Y37" s="171"/>
      <c r="Z37" s="172"/>
      <c r="AA37" s="173"/>
      <c r="AB37" s="91"/>
      <c r="AC37" s="171"/>
      <c r="AD37" s="172"/>
      <c r="AE37" s="173"/>
      <c r="AF37" s="99"/>
      <c r="AG37" s="12"/>
      <c r="AH37" s="103"/>
      <c r="AI37" s="36"/>
      <c r="AJ37" s="36"/>
    </row>
    <row r="38" spans="2:36" ht="42.5" customHeight="1" thickBot="1" x14ac:dyDescent="0.25">
      <c r="B38" s="95" t="s">
        <v>17</v>
      </c>
      <c r="C38" s="96" t="s">
        <v>18</v>
      </c>
      <c r="D38" s="96" t="s">
        <v>19</v>
      </c>
      <c r="E38" s="97" t="s">
        <v>20</v>
      </c>
      <c r="F38" s="97" t="s">
        <v>21</v>
      </c>
      <c r="G38" s="97" t="s">
        <v>22</v>
      </c>
      <c r="H38" s="136"/>
      <c r="I38" s="97" t="s">
        <v>20</v>
      </c>
      <c r="J38" s="97" t="s">
        <v>21</v>
      </c>
      <c r="K38" s="97" t="s">
        <v>22</v>
      </c>
      <c r="L38" s="136"/>
      <c r="M38" s="97" t="s">
        <v>20</v>
      </c>
      <c r="N38" s="97" t="s">
        <v>21</v>
      </c>
      <c r="O38" s="97" t="s">
        <v>22</v>
      </c>
      <c r="P38" s="97"/>
      <c r="Q38" s="97" t="s">
        <v>20</v>
      </c>
      <c r="R38" s="97" t="s">
        <v>21</v>
      </c>
      <c r="S38" s="97" t="s">
        <v>22</v>
      </c>
      <c r="T38" s="136"/>
      <c r="U38" s="97" t="s">
        <v>20</v>
      </c>
      <c r="V38" s="97" t="s">
        <v>21</v>
      </c>
      <c r="W38" s="97" t="s">
        <v>22</v>
      </c>
      <c r="X38" s="136"/>
      <c r="Y38" s="97" t="s">
        <v>20</v>
      </c>
      <c r="Z38" s="97" t="s">
        <v>21</v>
      </c>
      <c r="AA38" s="97" t="s">
        <v>22</v>
      </c>
      <c r="AB38" s="97"/>
      <c r="AC38" s="97" t="s">
        <v>20</v>
      </c>
      <c r="AD38" s="97" t="s">
        <v>21</v>
      </c>
      <c r="AE38" s="97" t="s">
        <v>22</v>
      </c>
      <c r="AF38" s="98"/>
      <c r="AG38" s="96" t="s">
        <v>20</v>
      </c>
      <c r="AH38" s="13" t="s">
        <v>23</v>
      </c>
      <c r="AI38" s="36"/>
      <c r="AJ38" s="36"/>
    </row>
    <row r="39" spans="2:36" ht="42.5" customHeight="1" thickBot="1" x14ac:dyDescent="0.25">
      <c r="B39" s="151" t="s">
        <v>34</v>
      </c>
      <c r="C39" s="57" t="s">
        <v>25</v>
      </c>
      <c r="D39" s="44" t="s">
        <v>78</v>
      </c>
      <c r="E39" s="102">
        <v>3</v>
      </c>
      <c r="F39" s="94">
        <v>17</v>
      </c>
      <c r="G39" s="94">
        <v>45</v>
      </c>
      <c r="H39" s="149">
        <f t="shared" ref="H39:H46" si="25">E39*F39</f>
        <v>51</v>
      </c>
      <c r="I39" s="155"/>
      <c r="J39" s="147"/>
      <c r="K39" s="147"/>
      <c r="L39" s="149">
        <f t="shared" ref="L39:L46" si="26">I39*J39</f>
        <v>0</v>
      </c>
      <c r="M39" s="155"/>
      <c r="N39" s="147"/>
      <c r="O39" s="147"/>
      <c r="P39" s="149">
        <f t="shared" ref="P39:P46" si="27">M39*N39</f>
        <v>0</v>
      </c>
      <c r="Q39" s="155"/>
      <c r="R39" s="147"/>
      <c r="S39" s="147"/>
      <c r="T39" s="149">
        <f t="shared" ref="T39:T46" si="28">Q39*R39</f>
        <v>0</v>
      </c>
      <c r="U39" s="155"/>
      <c r="V39" s="147"/>
      <c r="W39" s="147"/>
      <c r="X39" s="149">
        <f t="shared" ref="X39:X46" si="29">U39*V39</f>
        <v>0</v>
      </c>
      <c r="Y39" s="155"/>
      <c r="Z39" s="147"/>
      <c r="AA39" s="147"/>
      <c r="AB39" s="149">
        <f t="shared" ref="AB39:AB46" si="30">Y39*Z39</f>
        <v>0</v>
      </c>
      <c r="AC39" s="155"/>
      <c r="AD39" s="147"/>
      <c r="AE39" s="147"/>
      <c r="AF39" s="149">
        <f t="shared" ref="AF39:AF46" si="31">AC39*AD39</f>
        <v>0</v>
      </c>
      <c r="AG39" s="26">
        <f t="shared" ref="AG39:AG46" si="32">SUM(E39,I39,M39,Q39,U39,Y39,AC39)</f>
        <v>3</v>
      </c>
      <c r="AH39" s="27">
        <f t="shared" ref="AH39:AH46" si="33">SUM(H39,L39,P39,T39,X39,AB39,AF39)</f>
        <v>51</v>
      </c>
      <c r="AI39" s="36"/>
      <c r="AJ39" s="36"/>
    </row>
    <row r="40" spans="2:36" ht="42.5" customHeight="1" x14ac:dyDescent="0.2">
      <c r="B40" s="170" t="s">
        <v>45</v>
      </c>
      <c r="C40" s="66" t="s">
        <v>25</v>
      </c>
      <c r="D40" s="65" t="s">
        <v>69</v>
      </c>
      <c r="E40" s="77"/>
      <c r="F40" s="67">
        <v>33</v>
      </c>
      <c r="G40" s="67">
        <v>79</v>
      </c>
      <c r="H40" s="117">
        <f t="shared" si="25"/>
        <v>0</v>
      </c>
      <c r="I40" s="21"/>
      <c r="J40" s="58"/>
      <c r="K40" s="58"/>
      <c r="L40" s="117">
        <f t="shared" si="26"/>
        <v>0</v>
      </c>
      <c r="M40" s="46"/>
      <c r="N40" s="58"/>
      <c r="O40" s="58"/>
      <c r="P40" s="117">
        <f t="shared" si="27"/>
        <v>0</v>
      </c>
      <c r="Q40" s="80"/>
      <c r="R40" s="58"/>
      <c r="S40" s="58"/>
      <c r="T40" s="117">
        <f t="shared" si="28"/>
        <v>0</v>
      </c>
      <c r="U40" s="28"/>
      <c r="V40" s="58"/>
      <c r="W40" s="58"/>
      <c r="X40" s="117">
        <f t="shared" si="29"/>
        <v>0</v>
      </c>
      <c r="Y40" s="21"/>
      <c r="Z40" s="40"/>
      <c r="AA40" s="58"/>
      <c r="AB40" s="117">
        <f t="shared" si="30"/>
        <v>0</v>
      </c>
      <c r="AC40" s="21"/>
      <c r="AD40" s="40"/>
      <c r="AE40" s="58"/>
      <c r="AF40" s="117">
        <f t="shared" si="31"/>
        <v>0</v>
      </c>
      <c r="AG40" s="22">
        <f t="shared" si="32"/>
        <v>0</v>
      </c>
      <c r="AH40" s="23">
        <f t="shared" si="33"/>
        <v>0</v>
      </c>
      <c r="AI40" s="36"/>
      <c r="AJ40" s="36"/>
    </row>
    <row r="41" spans="2:36" ht="42.5" customHeight="1" thickBot="1" x14ac:dyDescent="0.25">
      <c r="B41" s="169"/>
      <c r="C41" s="59" t="s">
        <v>25</v>
      </c>
      <c r="D41" s="49" t="s">
        <v>76</v>
      </c>
      <c r="E41" s="78"/>
      <c r="F41" s="72">
        <f>F40</f>
        <v>33</v>
      </c>
      <c r="G41" s="72">
        <f>G40</f>
        <v>79</v>
      </c>
      <c r="H41" s="116">
        <f t="shared" si="25"/>
        <v>0</v>
      </c>
      <c r="I41" s="53"/>
      <c r="J41" s="54"/>
      <c r="K41" s="54"/>
      <c r="L41" s="116">
        <f t="shared" si="26"/>
        <v>0</v>
      </c>
      <c r="M41" s="53"/>
      <c r="N41" s="54"/>
      <c r="O41" s="54"/>
      <c r="P41" s="116">
        <f t="shared" si="27"/>
        <v>0</v>
      </c>
      <c r="Q41" s="81"/>
      <c r="R41" s="54"/>
      <c r="S41" s="54"/>
      <c r="T41" s="116">
        <f t="shared" si="28"/>
        <v>0</v>
      </c>
      <c r="U41" s="81"/>
      <c r="V41" s="54"/>
      <c r="W41" s="54"/>
      <c r="X41" s="116">
        <f t="shared" si="29"/>
        <v>0</v>
      </c>
      <c r="Y41" s="60"/>
      <c r="Z41" s="61"/>
      <c r="AA41" s="54"/>
      <c r="AB41" s="116">
        <f t="shared" si="30"/>
        <v>0</v>
      </c>
      <c r="AC41" s="60"/>
      <c r="AD41" s="61"/>
      <c r="AE41" s="54"/>
      <c r="AF41" s="116">
        <f t="shared" si="31"/>
        <v>0</v>
      </c>
      <c r="AG41" s="62">
        <f t="shared" si="32"/>
        <v>0</v>
      </c>
      <c r="AH41" s="63">
        <f t="shared" si="33"/>
        <v>0</v>
      </c>
      <c r="AI41" s="36"/>
      <c r="AJ41" s="36"/>
    </row>
    <row r="42" spans="2:36" ht="42.5" customHeight="1" x14ac:dyDescent="0.2">
      <c r="B42" s="170" t="s">
        <v>70</v>
      </c>
      <c r="C42" s="14" t="s">
        <v>25</v>
      </c>
      <c r="D42" s="44" t="s">
        <v>56</v>
      </c>
      <c r="E42" s="80"/>
      <c r="F42" s="58"/>
      <c r="G42" s="58"/>
      <c r="H42" s="138">
        <f t="shared" si="25"/>
        <v>0</v>
      </c>
      <c r="I42" s="102">
        <v>12</v>
      </c>
      <c r="J42" s="100">
        <v>18.5</v>
      </c>
      <c r="K42" s="100">
        <v>39</v>
      </c>
      <c r="L42" s="144">
        <f t="shared" si="26"/>
        <v>222</v>
      </c>
      <c r="M42" s="102"/>
      <c r="N42" s="100">
        <v>19.5</v>
      </c>
      <c r="O42" s="100">
        <v>45</v>
      </c>
      <c r="P42" s="138">
        <f t="shared" si="27"/>
        <v>0</v>
      </c>
      <c r="Q42" s="80"/>
      <c r="R42" s="58"/>
      <c r="S42" s="58"/>
      <c r="T42" s="138">
        <f t="shared" si="28"/>
        <v>0</v>
      </c>
      <c r="U42" s="28"/>
      <c r="V42" s="58"/>
      <c r="W42" s="58"/>
      <c r="X42" s="138">
        <f t="shared" si="29"/>
        <v>0</v>
      </c>
      <c r="Y42" s="46"/>
      <c r="Z42" s="58"/>
      <c r="AA42" s="58"/>
      <c r="AB42" s="138">
        <f t="shared" si="30"/>
        <v>0</v>
      </c>
      <c r="AC42" s="46"/>
      <c r="AD42" s="58"/>
      <c r="AE42" s="58"/>
      <c r="AF42" s="138">
        <f t="shared" si="31"/>
        <v>0</v>
      </c>
      <c r="AG42" s="92">
        <f t="shared" si="32"/>
        <v>12</v>
      </c>
      <c r="AH42" s="23">
        <f t="shared" si="33"/>
        <v>222</v>
      </c>
      <c r="AI42" s="36"/>
      <c r="AJ42" s="36"/>
    </row>
    <row r="43" spans="2:36" ht="42.5" customHeight="1" x14ac:dyDescent="0.2">
      <c r="B43" s="168"/>
      <c r="C43" s="14" t="s">
        <v>25</v>
      </c>
      <c r="D43" s="15" t="s">
        <v>76</v>
      </c>
      <c r="E43" s="45"/>
      <c r="F43" s="41"/>
      <c r="G43" s="41"/>
      <c r="H43" s="139">
        <f t="shared" si="25"/>
        <v>0</v>
      </c>
      <c r="I43" s="76">
        <v>10</v>
      </c>
      <c r="J43" s="101">
        <f t="shared" ref="J43:K46" si="34">J42</f>
        <v>18.5</v>
      </c>
      <c r="K43" s="101">
        <f t="shared" si="34"/>
        <v>39</v>
      </c>
      <c r="L43" s="145">
        <f t="shared" si="26"/>
        <v>185</v>
      </c>
      <c r="M43" s="76"/>
      <c r="N43" s="101">
        <f t="shared" ref="N43:O46" si="35">N42</f>
        <v>19.5</v>
      </c>
      <c r="O43" s="101">
        <f t="shared" si="35"/>
        <v>45</v>
      </c>
      <c r="P43" s="139">
        <f t="shared" si="27"/>
        <v>0</v>
      </c>
      <c r="Q43" s="45"/>
      <c r="R43" s="41"/>
      <c r="S43" s="41"/>
      <c r="T43" s="139">
        <f t="shared" si="28"/>
        <v>0</v>
      </c>
      <c r="U43" s="29"/>
      <c r="V43" s="41"/>
      <c r="W43" s="41"/>
      <c r="X43" s="139">
        <f t="shared" si="29"/>
        <v>0</v>
      </c>
      <c r="Y43" s="16"/>
      <c r="Z43" s="39"/>
      <c r="AA43" s="41"/>
      <c r="AB43" s="139">
        <f t="shared" si="30"/>
        <v>0</v>
      </c>
      <c r="AC43" s="16"/>
      <c r="AD43" s="39"/>
      <c r="AE43" s="41"/>
      <c r="AF43" s="139">
        <f t="shared" si="31"/>
        <v>0</v>
      </c>
      <c r="AG43" s="22">
        <f t="shared" si="32"/>
        <v>10</v>
      </c>
      <c r="AH43" s="18">
        <f t="shared" si="33"/>
        <v>185</v>
      </c>
      <c r="AI43" s="36"/>
      <c r="AJ43" s="36"/>
    </row>
    <row r="44" spans="2:36" ht="42.5" customHeight="1" thickBot="1" x14ac:dyDescent="0.25">
      <c r="B44" s="169"/>
      <c r="C44" s="50" t="s">
        <v>25</v>
      </c>
      <c r="D44" s="51" t="s">
        <v>69</v>
      </c>
      <c r="E44" s="81"/>
      <c r="F44" s="54"/>
      <c r="G44" s="54"/>
      <c r="H44" s="157">
        <f t="shared" si="25"/>
        <v>0</v>
      </c>
      <c r="I44" s="158">
        <v>12</v>
      </c>
      <c r="J44" s="159">
        <f t="shared" si="34"/>
        <v>18.5</v>
      </c>
      <c r="K44" s="159">
        <f t="shared" si="34"/>
        <v>39</v>
      </c>
      <c r="L44" s="160">
        <f t="shared" si="26"/>
        <v>222</v>
      </c>
      <c r="M44" s="158"/>
      <c r="N44" s="159">
        <f t="shared" si="35"/>
        <v>19.5</v>
      </c>
      <c r="O44" s="159">
        <f t="shared" si="35"/>
        <v>45</v>
      </c>
      <c r="P44" s="157">
        <f t="shared" si="27"/>
        <v>0</v>
      </c>
      <c r="Q44" s="81"/>
      <c r="R44" s="54"/>
      <c r="S44" s="54"/>
      <c r="T44" s="157">
        <f t="shared" si="28"/>
        <v>0</v>
      </c>
      <c r="U44" s="81"/>
      <c r="V44" s="54"/>
      <c r="W44" s="54"/>
      <c r="X44" s="157">
        <f t="shared" si="29"/>
        <v>0</v>
      </c>
      <c r="Y44" s="53"/>
      <c r="Z44" s="54"/>
      <c r="AA44" s="54"/>
      <c r="AB44" s="157">
        <f t="shared" si="30"/>
        <v>0</v>
      </c>
      <c r="AC44" s="53"/>
      <c r="AD44" s="54"/>
      <c r="AE44" s="54"/>
      <c r="AF44" s="157">
        <f t="shared" si="31"/>
        <v>0</v>
      </c>
      <c r="AG44" s="55">
        <f t="shared" si="32"/>
        <v>12</v>
      </c>
      <c r="AH44" s="56">
        <f t="shared" si="33"/>
        <v>222</v>
      </c>
      <c r="AI44" s="36"/>
      <c r="AJ44" s="36"/>
    </row>
    <row r="45" spans="2:36" ht="42.5" customHeight="1" x14ac:dyDescent="0.2">
      <c r="B45" s="168" t="s">
        <v>77</v>
      </c>
      <c r="C45" s="19" t="s">
        <v>25</v>
      </c>
      <c r="D45" s="20" t="s">
        <v>55</v>
      </c>
      <c r="E45" s="80"/>
      <c r="F45" s="58"/>
      <c r="G45" s="58"/>
      <c r="H45" s="117">
        <f t="shared" si="25"/>
        <v>0</v>
      </c>
      <c r="I45" s="75"/>
      <c r="J45" s="156">
        <f t="shared" si="34"/>
        <v>18.5</v>
      </c>
      <c r="K45" s="156">
        <f t="shared" si="34"/>
        <v>39</v>
      </c>
      <c r="L45" s="117">
        <f t="shared" si="26"/>
        <v>0</v>
      </c>
      <c r="M45" s="75"/>
      <c r="N45" s="156">
        <f t="shared" si="35"/>
        <v>19.5</v>
      </c>
      <c r="O45" s="156">
        <f t="shared" si="35"/>
        <v>45</v>
      </c>
      <c r="P45" s="117">
        <f t="shared" si="27"/>
        <v>0</v>
      </c>
      <c r="Q45" s="80"/>
      <c r="R45" s="58"/>
      <c r="S45" s="58"/>
      <c r="T45" s="117">
        <f t="shared" si="28"/>
        <v>0</v>
      </c>
      <c r="U45" s="28"/>
      <c r="V45" s="58"/>
      <c r="W45" s="58"/>
      <c r="X45" s="117">
        <f t="shared" si="29"/>
        <v>0</v>
      </c>
      <c r="Y45" s="21"/>
      <c r="Z45" s="40"/>
      <c r="AA45" s="58"/>
      <c r="AB45" s="117">
        <f t="shared" si="30"/>
        <v>0</v>
      </c>
      <c r="AC45" s="21"/>
      <c r="AD45" s="40"/>
      <c r="AE45" s="58"/>
      <c r="AF45" s="117">
        <f t="shared" si="31"/>
        <v>0</v>
      </c>
      <c r="AG45" s="22">
        <f t="shared" si="32"/>
        <v>0</v>
      </c>
      <c r="AH45" s="23">
        <f t="shared" si="33"/>
        <v>0</v>
      </c>
      <c r="AI45" s="36"/>
      <c r="AJ45" s="36"/>
    </row>
    <row r="46" spans="2:36" ht="42.5" customHeight="1" thickBot="1" x14ac:dyDescent="0.25">
      <c r="B46" s="169"/>
      <c r="C46" s="50" t="s">
        <v>25</v>
      </c>
      <c r="D46" s="51" t="s">
        <v>76</v>
      </c>
      <c r="E46" s="81"/>
      <c r="F46" s="54"/>
      <c r="G46" s="54"/>
      <c r="H46" s="116">
        <f t="shared" si="25"/>
        <v>0</v>
      </c>
      <c r="I46" s="78"/>
      <c r="J46" s="154">
        <f>J45</f>
        <v>18.5</v>
      </c>
      <c r="K46" s="72">
        <f t="shared" si="34"/>
        <v>39</v>
      </c>
      <c r="L46" s="116">
        <f t="shared" si="26"/>
        <v>0</v>
      </c>
      <c r="M46" s="78"/>
      <c r="N46" s="72">
        <f t="shared" si="35"/>
        <v>19.5</v>
      </c>
      <c r="O46" s="72">
        <f t="shared" si="35"/>
        <v>45</v>
      </c>
      <c r="P46" s="116">
        <f t="shared" si="27"/>
        <v>0</v>
      </c>
      <c r="Q46" s="81"/>
      <c r="R46" s="54"/>
      <c r="S46" s="54"/>
      <c r="T46" s="116">
        <f t="shared" si="28"/>
        <v>0</v>
      </c>
      <c r="U46" s="81"/>
      <c r="V46" s="54"/>
      <c r="W46" s="54"/>
      <c r="X46" s="116">
        <f t="shared" si="29"/>
        <v>0</v>
      </c>
      <c r="Y46" s="53"/>
      <c r="Z46" s="54"/>
      <c r="AA46" s="54"/>
      <c r="AB46" s="116">
        <f t="shared" si="30"/>
        <v>0</v>
      </c>
      <c r="AC46" s="53"/>
      <c r="AD46" s="54"/>
      <c r="AE46" s="54"/>
      <c r="AF46" s="116">
        <f t="shared" si="31"/>
        <v>0</v>
      </c>
      <c r="AG46" s="55">
        <f t="shared" si="32"/>
        <v>0</v>
      </c>
      <c r="AH46" s="56">
        <f t="shared" si="33"/>
        <v>0</v>
      </c>
      <c r="AI46" s="36"/>
      <c r="AJ46" s="36"/>
    </row>
    <row r="47" spans="2:36" s="105" customFormat="1" ht="42.5" hidden="1" customHeight="1" x14ac:dyDescent="0.2">
      <c r="B47" s="106"/>
      <c r="C47" s="107"/>
      <c r="D47" s="106"/>
      <c r="AG47" s="108">
        <f>SUM(AG39:AG46)</f>
        <v>37</v>
      </c>
      <c r="AH47" s="108">
        <f>SUM(AH39:AH46)</f>
        <v>680</v>
      </c>
      <c r="AI47" s="109"/>
      <c r="AJ47" s="109"/>
    </row>
    <row r="48" spans="2:36" ht="42.5" customHeight="1" x14ac:dyDescent="0.3">
      <c r="B48" s="64"/>
      <c r="C48" s="5"/>
      <c r="D48" s="6"/>
      <c r="E48" s="7"/>
      <c r="F48" s="8"/>
      <c r="G48" s="8"/>
      <c r="H48" s="132"/>
      <c r="I48" s="8"/>
      <c r="J48" s="8"/>
      <c r="K48" s="1"/>
      <c r="L48" s="142"/>
      <c r="M48" s="1"/>
      <c r="N48" s="1"/>
      <c r="O48" s="1"/>
      <c r="P48" s="1"/>
      <c r="Q48" s="1"/>
      <c r="R48" s="1"/>
      <c r="S48" s="1"/>
      <c r="T48" s="142"/>
      <c r="U48" s="1"/>
      <c r="V48" s="1"/>
      <c r="W48" s="1"/>
      <c r="X48" s="142"/>
      <c r="Y48" s="1"/>
      <c r="Z48" s="1"/>
      <c r="AA48" s="1"/>
      <c r="AB48" s="1"/>
      <c r="AC48" s="1"/>
      <c r="AD48" s="1"/>
      <c r="AE48" s="1"/>
      <c r="AF48" s="1"/>
      <c r="AG48" s="6"/>
      <c r="AH48" s="6"/>
    </row>
    <row r="49" spans="2:39" ht="42.5" customHeight="1" x14ac:dyDescent="0.2">
      <c r="B49" s="64"/>
      <c r="C49" s="9"/>
      <c r="D49" s="10"/>
      <c r="E49" s="161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 t="s">
        <v>5</v>
      </c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3"/>
    </row>
    <row r="50" spans="2:39" ht="42.5" customHeight="1" x14ac:dyDescent="0.2">
      <c r="B50" s="64"/>
      <c r="C50" s="11"/>
      <c r="D50" s="11"/>
      <c r="E50" s="171" t="s">
        <v>11</v>
      </c>
      <c r="F50" s="172"/>
      <c r="G50" s="173"/>
      <c r="H50" s="135"/>
      <c r="I50" s="171" t="s">
        <v>12</v>
      </c>
      <c r="J50" s="172"/>
      <c r="K50" s="173"/>
      <c r="L50" s="134"/>
      <c r="M50" s="171" t="s">
        <v>13</v>
      </c>
      <c r="N50" s="172"/>
      <c r="O50" s="173"/>
      <c r="P50" s="91"/>
      <c r="Q50" s="171" t="s">
        <v>14</v>
      </c>
      <c r="R50" s="172"/>
      <c r="S50" s="173"/>
      <c r="T50" s="134"/>
      <c r="U50" s="171" t="s">
        <v>15</v>
      </c>
      <c r="V50" s="172"/>
      <c r="W50" s="173"/>
      <c r="X50" s="134"/>
      <c r="Y50" s="171"/>
      <c r="Z50" s="172"/>
      <c r="AA50" s="173"/>
      <c r="AB50" s="91"/>
      <c r="AC50" s="171"/>
      <c r="AD50" s="172"/>
      <c r="AE50" s="173"/>
      <c r="AF50" s="99"/>
      <c r="AG50" s="12"/>
      <c r="AH50" s="103"/>
    </row>
    <row r="51" spans="2:39" ht="42.5" customHeight="1" thickBot="1" x14ac:dyDescent="0.25">
      <c r="B51" s="95" t="s">
        <v>17</v>
      </c>
      <c r="C51" s="96" t="s">
        <v>18</v>
      </c>
      <c r="D51" s="96" t="s">
        <v>19</v>
      </c>
      <c r="E51" s="97" t="s">
        <v>20</v>
      </c>
      <c r="F51" s="97" t="s">
        <v>21</v>
      </c>
      <c r="G51" s="97" t="s">
        <v>22</v>
      </c>
      <c r="H51" s="136"/>
      <c r="I51" s="97" t="s">
        <v>20</v>
      </c>
      <c r="J51" s="97" t="s">
        <v>21</v>
      </c>
      <c r="K51" s="97" t="s">
        <v>22</v>
      </c>
      <c r="L51" s="136"/>
      <c r="M51" s="97" t="s">
        <v>20</v>
      </c>
      <c r="N51" s="97" t="s">
        <v>21</v>
      </c>
      <c r="O51" s="97" t="s">
        <v>22</v>
      </c>
      <c r="P51" s="97"/>
      <c r="Q51" s="97" t="s">
        <v>20</v>
      </c>
      <c r="R51" s="97" t="s">
        <v>21</v>
      </c>
      <c r="S51" s="97" t="s">
        <v>22</v>
      </c>
      <c r="T51" s="136"/>
      <c r="U51" s="97" t="s">
        <v>20</v>
      </c>
      <c r="V51" s="97" t="s">
        <v>21</v>
      </c>
      <c r="W51" s="97" t="s">
        <v>22</v>
      </c>
      <c r="X51" s="136"/>
      <c r="Y51" s="97" t="s">
        <v>20</v>
      </c>
      <c r="Z51" s="97" t="s">
        <v>21</v>
      </c>
      <c r="AA51" s="97" t="s">
        <v>22</v>
      </c>
      <c r="AB51" s="97"/>
      <c r="AC51" s="97" t="s">
        <v>20</v>
      </c>
      <c r="AD51" s="97" t="s">
        <v>21</v>
      </c>
      <c r="AE51" s="97" t="s">
        <v>22</v>
      </c>
      <c r="AF51" s="98"/>
      <c r="AG51" s="98" t="s">
        <v>20</v>
      </c>
      <c r="AH51" s="79" t="s">
        <v>23</v>
      </c>
    </row>
    <row r="52" spans="2:39" ht="42.5" customHeight="1" x14ac:dyDescent="0.2">
      <c r="B52" s="170" t="s">
        <v>42</v>
      </c>
      <c r="C52" s="19" t="s">
        <v>25</v>
      </c>
      <c r="D52" s="65" t="s">
        <v>24</v>
      </c>
      <c r="E52" s="102">
        <v>3</v>
      </c>
      <c r="F52" s="94">
        <v>17.8</v>
      </c>
      <c r="G52" s="94">
        <v>39</v>
      </c>
      <c r="H52" s="137">
        <f t="shared" ref="H52:H71" si="36">E52*F52</f>
        <v>53.400000000000006</v>
      </c>
      <c r="I52" s="102">
        <v>5</v>
      </c>
      <c r="J52" s="94">
        <v>17.8</v>
      </c>
      <c r="K52" s="94">
        <v>39</v>
      </c>
      <c r="L52" s="137">
        <f t="shared" ref="L52:L71" si="37">I52*J52</f>
        <v>89</v>
      </c>
      <c r="M52" s="102">
        <v>8</v>
      </c>
      <c r="N52" s="94">
        <v>18.8</v>
      </c>
      <c r="O52" s="94">
        <v>45</v>
      </c>
      <c r="P52" s="94">
        <f t="shared" ref="P52:P71" si="38">M52*N52</f>
        <v>150.4</v>
      </c>
      <c r="Q52" s="102">
        <v>8</v>
      </c>
      <c r="R52" s="94">
        <v>19.8</v>
      </c>
      <c r="S52" s="94">
        <v>45</v>
      </c>
      <c r="T52" s="137">
        <f t="shared" ref="T52:T71" si="39">Q52*R52</f>
        <v>158.4</v>
      </c>
      <c r="U52" s="102"/>
      <c r="V52" s="94">
        <v>20.9</v>
      </c>
      <c r="W52" s="94">
        <v>45</v>
      </c>
      <c r="X52" s="137">
        <f t="shared" ref="X52:X71" si="40">U52*V52</f>
        <v>0</v>
      </c>
      <c r="Y52" s="68"/>
      <c r="Z52" s="69"/>
      <c r="AA52" s="69"/>
      <c r="AB52" s="94">
        <f t="shared" ref="AB52:AB71" si="41">Y52*Z52</f>
        <v>0</v>
      </c>
      <c r="AC52" s="68"/>
      <c r="AD52" s="69"/>
      <c r="AE52" s="69"/>
      <c r="AF52" s="94">
        <f t="shared" ref="AF52:AF71" si="42">AC52*AD52</f>
        <v>0</v>
      </c>
      <c r="AG52" s="92">
        <f t="shared" ref="AG52:AG70" si="43">SUM(E52,I52,M52,Q52,U52,Y52,AC52)</f>
        <v>24</v>
      </c>
      <c r="AH52" s="70">
        <f t="shared" ref="AH52:AH70" si="44">SUM(H52,L52,P52,T52,X52,AB52,AF52)</f>
        <v>451.20000000000005</v>
      </c>
      <c r="AI52" s="36"/>
      <c r="AJ52" s="36"/>
    </row>
    <row r="53" spans="2:39" ht="42.5" customHeight="1" x14ac:dyDescent="0.2">
      <c r="B53" s="168"/>
      <c r="C53" s="14" t="s">
        <v>25</v>
      </c>
      <c r="D53" s="15" t="s">
        <v>69</v>
      </c>
      <c r="E53" s="76"/>
      <c r="F53" s="42">
        <f>F52</f>
        <v>17.8</v>
      </c>
      <c r="G53" s="42">
        <f>G52</f>
        <v>39</v>
      </c>
      <c r="H53" s="115">
        <f t="shared" si="36"/>
        <v>0</v>
      </c>
      <c r="I53" s="76"/>
      <c r="J53" s="42">
        <f>J52</f>
        <v>17.8</v>
      </c>
      <c r="K53" s="42">
        <f>K52</f>
        <v>39</v>
      </c>
      <c r="L53" s="115">
        <f t="shared" si="37"/>
        <v>0</v>
      </c>
      <c r="M53" s="76"/>
      <c r="N53" s="42">
        <f>N52</f>
        <v>18.8</v>
      </c>
      <c r="O53" s="42">
        <f>O52</f>
        <v>45</v>
      </c>
      <c r="P53" s="42">
        <f t="shared" si="38"/>
        <v>0</v>
      </c>
      <c r="Q53" s="76">
        <v>3</v>
      </c>
      <c r="R53" s="42">
        <f>R52</f>
        <v>19.8</v>
      </c>
      <c r="S53" s="42">
        <f>S52</f>
        <v>45</v>
      </c>
      <c r="T53" s="115">
        <f t="shared" si="39"/>
        <v>59.400000000000006</v>
      </c>
      <c r="U53" s="76"/>
      <c r="V53" s="42">
        <f>V52</f>
        <v>20.9</v>
      </c>
      <c r="W53" s="42">
        <f>W52</f>
        <v>45</v>
      </c>
      <c r="X53" s="115">
        <f t="shared" si="40"/>
        <v>0</v>
      </c>
      <c r="Y53" s="46"/>
      <c r="Z53" s="58"/>
      <c r="AA53" s="58"/>
      <c r="AB53" s="42">
        <f t="shared" si="41"/>
        <v>0</v>
      </c>
      <c r="AC53" s="46"/>
      <c r="AD53" s="58"/>
      <c r="AE53" s="58"/>
      <c r="AF53" s="42">
        <f t="shared" si="42"/>
        <v>0</v>
      </c>
      <c r="AG53" s="17">
        <f t="shared" si="43"/>
        <v>3</v>
      </c>
      <c r="AH53" s="18">
        <f t="shared" si="44"/>
        <v>59.400000000000006</v>
      </c>
      <c r="AI53" s="36"/>
      <c r="AJ53" s="36"/>
    </row>
    <row r="54" spans="2:39" ht="42.5" customHeight="1" x14ac:dyDescent="0.2">
      <c r="B54" s="168"/>
      <c r="C54" s="14" t="s">
        <v>25</v>
      </c>
      <c r="D54" s="15" t="s">
        <v>26</v>
      </c>
      <c r="E54" s="102"/>
      <c r="F54" s="42">
        <f>F53</f>
        <v>17.8</v>
      </c>
      <c r="G54" s="42">
        <f>G53</f>
        <v>39</v>
      </c>
      <c r="H54" s="137">
        <f t="shared" si="36"/>
        <v>0</v>
      </c>
      <c r="I54" s="102"/>
      <c r="J54" s="42">
        <f>J53</f>
        <v>17.8</v>
      </c>
      <c r="K54" s="42">
        <f>K53</f>
        <v>39</v>
      </c>
      <c r="L54" s="137">
        <f t="shared" si="37"/>
        <v>0</v>
      </c>
      <c r="M54" s="102"/>
      <c r="N54" s="42">
        <f>N53</f>
        <v>18.8</v>
      </c>
      <c r="O54" s="42">
        <f>O53</f>
        <v>45</v>
      </c>
      <c r="P54" s="94">
        <f t="shared" si="38"/>
        <v>0</v>
      </c>
      <c r="Q54" s="102"/>
      <c r="R54" s="42">
        <f>R53</f>
        <v>19.8</v>
      </c>
      <c r="S54" s="42">
        <f>S53</f>
        <v>45</v>
      </c>
      <c r="T54" s="137">
        <f t="shared" si="39"/>
        <v>0</v>
      </c>
      <c r="U54" s="102"/>
      <c r="V54" s="42">
        <f>V53</f>
        <v>20.9</v>
      </c>
      <c r="W54" s="42">
        <f>W53</f>
        <v>45</v>
      </c>
      <c r="X54" s="137">
        <f t="shared" si="40"/>
        <v>0</v>
      </c>
      <c r="Y54" s="16"/>
      <c r="Z54" s="39"/>
      <c r="AA54" s="39"/>
      <c r="AB54" s="94">
        <f t="shared" si="41"/>
        <v>0</v>
      </c>
      <c r="AC54" s="16"/>
      <c r="AD54" s="39"/>
      <c r="AE54" s="39"/>
      <c r="AF54" s="94">
        <f t="shared" si="42"/>
        <v>0</v>
      </c>
      <c r="AG54" s="17">
        <f t="shared" si="43"/>
        <v>0</v>
      </c>
      <c r="AH54" s="18">
        <f t="shared" si="44"/>
        <v>0</v>
      </c>
      <c r="AI54" s="36"/>
      <c r="AJ54" s="36"/>
    </row>
    <row r="55" spans="2:39" ht="42.5" customHeight="1" x14ac:dyDescent="0.2">
      <c r="B55" s="168"/>
      <c r="C55" s="14" t="s">
        <v>25</v>
      </c>
      <c r="D55" s="15" t="s">
        <v>79</v>
      </c>
      <c r="E55" s="76"/>
      <c r="F55" s="42">
        <f>F53</f>
        <v>17.8</v>
      </c>
      <c r="G55" s="42">
        <f>G53</f>
        <v>39</v>
      </c>
      <c r="H55" s="115">
        <f t="shared" si="36"/>
        <v>0</v>
      </c>
      <c r="I55" s="76">
        <v>10</v>
      </c>
      <c r="J55" s="42">
        <f>J53</f>
        <v>17.8</v>
      </c>
      <c r="K55" s="42">
        <f>K53</f>
        <v>39</v>
      </c>
      <c r="L55" s="115">
        <f t="shared" si="37"/>
        <v>178</v>
      </c>
      <c r="M55" s="76">
        <v>15</v>
      </c>
      <c r="N55" s="42">
        <f>N53</f>
        <v>18.8</v>
      </c>
      <c r="O55" s="42">
        <f>O53</f>
        <v>45</v>
      </c>
      <c r="P55" s="42">
        <f t="shared" si="38"/>
        <v>282</v>
      </c>
      <c r="Q55" s="76">
        <v>15</v>
      </c>
      <c r="R55" s="42">
        <f>R53</f>
        <v>19.8</v>
      </c>
      <c r="S55" s="42">
        <f>S53</f>
        <v>45</v>
      </c>
      <c r="T55" s="115">
        <f t="shared" si="39"/>
        <v>297</v>
      </c>
      <c r="U55" s="76"/>
      <c r="V55" s="42">
        <f>V53</f>
        <v>20.9</v>
      </c>
      <c r="W55" s="42">
        <f>W53</f>
        <v>45</v>
      </c>
      <c r="X55" s="115">
        <f t="shared" si="40"/>
        <v>0</v>
      </c>
      <c r="Y55" s="16"/>
      <c r="Z55" s="39"/>
      <c r="AA55" s="39"/>
      <c r="AB55" s="42">
        <f t="shared" si="41"/>
        <v>0</v>
      </c>
      <c r="AC55" s="16"/>
      <c r="AD55" s="39"/>
      <c r="AE55" s="39"/>
      <c r="AF55" s="42">
        <f t="shared" si="42"/>
        <v>0</v>
      </c>
      <c r="AG55" s="17">
        <f t="shared" si="43"/>
        <v>40</v>
      </c>
      <c r="AH55" s="18">
        <f t="shared" si="44"/>
        <v>757</v>
      </c>
      <c r="AI55" s="36"/>
      <c r="AJ55" s="36"/>
    </row>
    <row r="56" spans="2:39" ht="42.5" customHeight="1" thickBot="1" x14ac:dyDescent="0.25">
      <c r="B56" s="169"/>
      <c r="C56" s="14" t="s">
        <v>25</v>
      </c>
      <c r="D56" s="51" t="s">
        <v>56</v>
      </c>
      <c r="E56" s="78">
        <v>3</v>
      </c>
      <c r="F56" s="72">
        <f>F55</f>
        <v>17.8</v>
      </c>
      <c r="G56" s="72">
        <f>G55</f>
        <v>39</v>
      </c>
      <c r="H56" s="116">
        <f t="shared" si="36"/>
        <v>53.400000000000006</v>
      </c>
      <c r="I56" s="78">
        <v>8</v>
      </c>
      <c r="J56" s="72">
        <f>J55</f>
        <v>17.8</v>
      </c>
      <c r="K56" s="72">
        <f>K55</f>
        <v>39</v>
      </c>
      <c r="L56" s="116">
        <f t="shared" si="37"/>
        <v>142.4</v>
      </c>
      <c r="M56" s="78">
        <v>8</v>
      </c>
      <c r="N56" s="72">
        <f>N55</f>
        <v>18.8</v>
      </c>
      <c r="O56" s="72">
        <f>O55</f>
        <v>45</v>
      </c>
      <c r="P56" s="52">
        <f t="shared" si="38"/>
        <v>150.4</v>
      </c>
      <c r="Q56" s="78">
        <v>8</v>
      </c>
      <c r="R56" s="72">
        <f>R55</f>
        <v>19.8</v>
      </c>
      <c r="S56" s="72">
        <f>S55</f>
        <v>45</v>
      </c>
      <c r="T56" s="116">
        <f t="shared" si="39"/>
        <v>158.4</v>
      </c>
      <c r="U56" s="78"/>
      <c r="V56" s="72">
        <f>V55</f>
        <v>20.9</v>
      </c>
      <c r="W56" s="72">
        <f>W55</f>
        <v>45</v>
      </c>
      <c r="X56" s="116">
        <f t="shared" si="40"/>
        <v>0</v>
      </c>
      <c r="Y56" s="53"/>
      <c r="Z56" s="54"/>
      <c r="AA56" s="54"/>
      <c r="AB56" s="52">
        <f t="shared" si="41"/>
        <v>0</v>
      </c>
      <c r="AC56" s="53"/>
      <c r="AD56" s="54"/>
      <c r="AE56" s="54"/>
      <c r="AF56" s="52">
        <f t="shared" si="42"/>
        <v>0</v>
      </c>
      <c r="AG56" s="55">
        <f t="shared" si="43"/>
        <v>27</v>
      </c>
      <c r="AH56" s="56">
        <f t="shared" si="44"/>
        <v>504.6</v>
      </c>
      <c r="AI56" s="36"/>
      <c r="AJ56" s="36"/>
      <c r="AK56" s="36"/>
      <c r="AL56" s="37"/>
      <c r="AM56" s="37"/>
    </row>
    <row r="57" spans="2:39" ht="42.5" customHeight="1" x14ac:dyDescent="0.2">
      <c r="B57" s="170" t="s">
        <v>33</v>
      </c>
      <c r="C57" s="66" t="s">
        <v>25</v>
      </c>
      <c r="D57" s="65" t="s">
        <v>73</v>
      </c>
      <c r="E57" s="77"/>
      <c r="F57" s="67">
        <v>19.600000000000001</v>
      </c>
      <c r="G57" s="67">
        <v>45</v>
      </c>
      <c r="H57" s="117">
        <f t="shared" si="36"/>
        <v>0</v>
      </c>
      <c r="I57" s="77">
        <v>8</v>
      </c>
      <c r="J57" s="67">
        <v>19.600000000000001</v>
      </c>
      <c r="K57" s="67">
        <v>45</v>
      </c>
      <c r="L57" s="117">
        <f t="shared" si="37"/>
        <v>156.80000000000001</v>
      </c>
      <c r="M57" s="77">
        <v>8</v>
      </c>
      <c r="N57" s="67">
        <v>20.6</v>
      </c>
      <c r="O57" s="67">
        <v>49</v>
      </c>
      <c r="P57" s="43">
        <f t="shared" si="38"/>
        <v>164.8</v>
      </c>
      <c r="Q57" s="77">
        <v>8</v>
      </c>
      <c r="R57" s="67">
        <v>20.6</v>
      </c>
      <c r="S57" s="67">
        <v>49</v>
      </c>
      <c r="T57" s="117">
        <f t="shared" si="39"/>
        <v>164.8</v>
      </c>
      <c r="U57" s="77">
        <v>12</v>
      </c>
      <c r="V57" s="67">
        <v>21.6</v>
      </c>
      <c r="W57" s="67">
        <v>49</v>
      </c>
      <c r="X57" s="117">
        <f t="shared" si="40"/>
        <v>259.20000000000005</v>
      </c>
      <c r="Y57" s="68"/>
      <c r="Z57" s="69"/>
      <c r="AA57" s="69"/>
      <c r="AB57" s="43">
        <f t="shared" si="41"/>
        <v>0</v>
      </c>
      <c r="AC57" s="68"/>
      <c r="AD57" s="69"/>
      <c r="AE57" s="69"/>
      <c r="AF57" s="43">
        <f t="shared" si="42"/>
        <v>0</v>
      </c>
      <c r="AG57" s="92">
        <f t="shared" si="43"/>
        <v>36</v>
      </c>
      <c r="AH57" s="70">
        <f t="shared" si="44"/>
        <v>745.60000000000014</v>
      </c>
      <c r="AI57" s="36"/>
      <c r="AJ57" s="36"/>
    </row>
    <row r="58" spans="2:39" ht="42.5" customHeight="1" thickBot="1" x14ac:dyDescent="0.25">
      <c r="B58" s="169"/>
      <c r="C58" s="59" t="s">
        <v>25</v>
      </c>
      <c r="D58" s="49" t="s">
        <v>74</v>
      </c>
      <c r="E58" s="78"/>
      <c r="F58" s="72">
        <f>F57</f>
        <v>19.600000000000001</v>
      </c>
      <c r="G58" s="72">
        <f>G57</f>
        <v>45</v>
      </c>
      <c r="H58" s="116">
        <f t="shared" si="36"/>
        <v>0</v>
      </c>
      <c r="I58" s="78">
        <v>4</v>
      </c>
      <c r="J58" s="72">
        <f>J57</f>
        <v>19.600000000000001</v>
      </c>
      <c r="K58" s="72">
        <f>K57</f>
        <v>45</v>
      </c>
      <c r="L58" s="116">
        <f t="shared" si="37"/>
        <v>78.400000000000006</v>
      </c>
      <c r="M58" s="78">
        <v>4</v>
      </c>
      <c r="N58" s="72">
        <f>N57</f>
        <v>20.6</v>
      </c>
      <c r="O58" s="72">
        <f>O57</f>
        <v>49</v>
      </c>
      <c r="P58" s="52">
        <f t="shared" si="38"/>
        <v>82.4</v>
      </c>
      <c r="Q58" s="78">
        <v>4</v>
      </c>
      <c r="R58" s="72">
        <f>R57</f>
        <v>20.6</v>
      </c>
      <c r="S58" s="72">
        <f>S57</f>
        <v>49</v>
      </c>
      <c r="T58" s="116">
        <f t="shared" si="39"/>
        <v>82.4</v>
      </c>
      <c r="U58" s="78">
        <v>8</v>
      </c>
      <c r="V58" s="72">
        <f>V57</f>
        <v>21.6</v>
      </c>
      <c r="W58" s="72">
        <f>W57</f>
        <v>49</v>
      </c>
      <c r="X58" s="116">
        <f t="shared" si="40"/>
        <v>172.8</v>
      </c>
      <c r="Y58" s="60"/>
      <c r="Z58" s="61"/>
      <c r="AA58" s="61"/>
      <c r="AB58" s="52">
        <f t="shared" si="41"/>
        <v>0</v>
      </c>
      <c r="AC58" s="60"/>
      <c r="AD58" s="61"/>
      <c r="AE58" s="61"/>
      <c r="AF58" s="52">
        <f t="shared" si="42"/>
        <v>0</v>
      </c>
      <c r="AG58" s="55">
        <f t="shared" si="43"/>
        <v>20</v>
      </c>
      <c r="AH58" s="56">
        <f t="shared" si="44"/>
        <v>416</v>
      </c>
      <c r="AI58" s="36"/>
      <c r="AJ58" s="36"/>
    </row>
    <row r="59" spans="2:39" ht="42.5" customHeight="1" x14ac:dyDescent="0.2">
      <c r="B59" s="168" t="s">
        <v>59</v>
      </c>
      <c r="C59" s="57" t="s">
        <v>80</v>
      </c>
      <c r="D59" s="44" t="s">
        <v>50</v>
      </c>
      <c r="E59" s="102"/>
      <c r="F59" s="94">
        <v>82</v>
      </c>
      <c r="G59" s="94">
        <v>179</v>
      </c>
      <c r="H59" s="137">
        <f t="shared" si="36"/>
        <v>0</v>
      </c>
      <c r="I59" s="102"/>
      <c r="J59" s="94">
        <v>82</v>
      </c>
      <c r="K59" s="94">
        <v>179</v>
      </c>
      <c r="L59" s="137">
        <f t="shared" si="37"/>
        <v>0</v>
      </c>
      <c r="M59" s="102"/>
      <c r="N59" s="94">
        <v>82</v>
      </c>
      <c r="O59" s="94">
        <v>179</v>
      </c>
      <c r="P59" s="94">
        <f t="shared" si="38"/>
        <v>0</v>
      </c>
      <c r="Q59" s="102"/>
      <c r="R59" s="94">
        <v>82</v>
      </c>
      <c r="S59" s="94">
        <v>179</v>
      </c>
      <c r="T59" s="137">
        <f t="shared" si="39"/>
        <v>0</v>
      </c>
      <c r="U59" s="102"/>
      <c r="V59" s="94">
        <v>82</v>
      </c>
      <c r="W59" s="94">
        <v>179</v>
      </c>
      <c r="X59" s="137">
        <f t="shared" si="40"/>
        <v>0</v>
      </c>
      <c r="Y59" s="46"/>
      <c r="Z59" s="58"/>
      <c r="AA59" s="58"/>
      <c r="AB59" s="94">
        <f t="shared" si="41"/>
        <v>0</v>
      </c>
      <c r="AC59" s="46"/>
      <c r="AD59" s="58"/>
      <c r="AE59" s="58"/>
      <c r="AF59" s="94">
        <f t="shared" si="42"/>
        <v>0</v>
      </c>
      <c r="AG59" s="92">
        <f t="shared" si="43"/>
        <v>0</v>
      </c>
      <c r="AH59" s="70">
        <f t="shared" si="44"/>
        <v>0</v>
      </c>
    </row>
    <row r="60" spans="2:39" ht="42.5" customHeight="1" x14ac:dyDescent="0.2">
      <c r="B60" s="168"/>
      <c r="C60" s="14" t="s">
        <v>80</v>
      </c>
      <c r="D60" s="15" t="s">
        <v>46</v>
      </c>
      <c r="E60" s="76"/>
      <c r="F60" s="42">
        <f>F59</f>
        <v>82</v>
      </c>
      <c r="G60" s="42">
        <f>G59</f>
        <v>179</v>
      </c>
      <c r="H60" s="115">
        <f t="shared" si="36"/>
        <v>0</v>
      </c>
      <c r="I60" s="76"/>
      <c r="J60" s="42">
        <f>J59</f>
        <v>82</v>
      </c>
      <c r="K60" s="42">
        <f>K59</f>
        <v>179</v>
      </c>
      <c r="L60" s="115">
        <f t="shared" si="37"/>
        <v>0</v>
      </c>
      <c r="M60" s="76"/>
      <c r="N60" s="42">
        <f>N59</f>
        <v>82</v>
      </c>
      <c r="O60" s="42">
        <f>O59</f>
        <v>179</v>
      </c>
      <c r="P60" s="42">
        <f t="shared" si="38"/>
        <v>0</v>
      </c>
      <c r="Q60" s="76"/>
      <c r="R60" s="42">
        <f>R59</f>
        <v>82</v>
      </c>
      <c r="S60" s="42">
        <f>S59</f>
        <v>179</v>
      </c>
      <c r="T60" s="115">
        <f t="shared" si="39"/>
        <v>0</v>
      </c>
      <c r="U60" s="76"/>
      <c r="V60" s="42">
        <f>V59</f>
        <v>82</v>
      </c>
      <c r="W60" s="42">
        <f>W59</f>
        <v>179</v>
      </c>
      <c r="X60" s="115">
        <f t="shared" si="40"/>
        <v>0</v>
      </c>
      <c r="Y60" s="16"/>
      <c r="Z60" s="39"/>
      <c r="AA60" s="39"/>
      <c r="AB60" s="42">
        <f t="shared" si="41"/>
        <v>0</v>
      </c>
      <c r="AC60" s="16"/>
      <c r="AD60" s="39"/>
      <c r="AE60" s="39"/>
      <c r="AF60" s="42">
        <f t="shared" si="42"/>
        <v>0</v>
      </c>
      <c r="AG60" s="22">
        <f t="shared" si="43"/>
        <v>0</v>
      </c>
      <c r="AH60" s="23">
        <f t="shared" si="44"/>
        <v>0</v>
      </c>
    </row>
    <row r="61" spans="2:39" ht="42.5" customHeight="1" thickBot="1" x14ac:dyDescent="0.25">
      <c r="B61" s="169"/>
      <c r="C61" s="59" t="s">
        <v>80</v>
      </c>
      <c r="D61" s="49" t="s">
        <v>24</v>
      </c>
      <c r="E61" s="78"/>
      <c r="F61" s="72">
        <f>F60</f>
        <v>82</v>
      </c>
      <c r="G61" s="72">
        <f>G60</f>
        <v>179</v>
      </c>
      <c r="H61" s="116">
        <f t="shared" si="36"/>
        <v>0</v>
      </c>
      <c r="I61" s="78"/>
      <c r="J61" s="72">
        <f>J60</f>
        <v>82</v>
      </c>
      <c r="K61" s="72">
        <f>K60</f>
        <v>179</v>
      </c>
      <c r="L61" s="116">
        <f t="shared" si="37"/>
        <v>0</v>
      </c>
      <c r="M61" s="78"/>
      <c r="N61" s="72">
        <f>N60</f>
        <v>82</v>
      </c>
      <c r="O61" s="72">
        <f>O60</f>
        <v>179</v>
      </c>
      <c r="P61" s="52">
        <f t="shared" si="38"/>
        <v>0</v>
      </c>
      <c r="Q61" s="78"/>
      <c r="R61" s="72">
        <f>R60</f>
        <v>82</v>
      </c>
      <c r="S61" s="72">
        <f>S60</f>
        <v>179</v>
      </c>
      <c r="T61" s="116">
        <f t="shared" si="39"/>
        <v>0</v>
      </c>
      <c r="U61" s="78"/>
      <c r="V61" s="72">
        <f>V60</f>
        <v>82</v>
      </c>
      <c r="W61" s="72">
        <f>W60</f>
        <v>179</v>
      </c>
      <c r="X61" s="116">
        <f t="shared" si="40"/>
        <v>0</v>
      </c>
      <c r="Y61" s="60"/>
      <c r="Z61" s="61"/>
      <c r="AA61" s="61"/>
      <c r="AB61" s="52">
        <f t="shared" si="41"/>
        <v>0</v>
      </c>
      <c r="AC61" s="60"/>
      <c r="AD61" s="61"/>
      <c r="AE61" s="61"/>
      <c r="AF61" s="52">
        <f t="shared" si="42"/>
        <v>0</v>
      </c>
      <c r="AG61" s="62">
        <f t="shared" si="43"/>
        <v>0</v>
      </c>
      <c r="AH61" s="63">
        <f t="shared" si="44"/>
        <v>0</v>
      </c>
    </row>
    <row r="62" spans="2:39" ht="42.5" customHeight="1" x14ac:dyDescent="0.2">
      <c r="B62" s="170" t="s">
        <v>58</v>
      </c>
      <c r="C62" s="66" t="s">
        <v>80</v>
      </c>
      <c r="D62" s="44" t="s">
        <v>50</v>
      </c>
      <c r="E62" s="77"/>
      <c r="F62" s="67">
        <v>85.5</v>
      </c>
      <c r="G62" s="67">
        <v>185</v>
      </c>
      <c r="H62" s="117">
        <f t="shared" si="36"/>
        <v>0</v>
      </c>
      <c r="I62" s="77"/>
      <c r="J62" s="67">
        <v>85.5</v>
      </c>
      <c r="K62" s="67">
        <v>185</v>
      </c>
      <c r="L62" s="117">
        <f t="shared" si="37"/>
        <v>0</v>
      </c>
      <c r="M62" s="77"/>
      <c r="N62" s="67">
        <v>85.5</v>
      </c>
      <c r="O62" s="67">
        <v>185</v>
      </c>
      <c r="P62" s="43">
        <f t="shared" si="38"/>
        <v>0</v>
      </c>
      <c r="Q62" s="77"/>
      <c r="R62" s="67">
        <v>85</v>
      </c>
      <c r="S62" s="67">
        <v>185</v>
      </c>
      <c r="T62" s="117">
        <f t="shared" si="39"/>
        <v>0</v>
      </c>
      <c r="U62" s="77"/>
      <c r="V62" s="67">
        <v>85</v>
      </c>
      <c r="W62" s="67">
        <v>185</v>
      </c>
      <c r="X62" s="117">
        <f t="shared" si="40"/>
        <v>0</v>
      </c>
      <c r="Y62" s="68"/>
      <c r="Z62" s="69"/>
      <c r="AA62" s="69"/>
      <c r="AB62" s="43">
        <f t="shared" si="41"/>
        <v>0</v>
      </c>
      <c r="AC62" s="68"/>
      <c r="AD62" s="69"/>
      <c r="AE62" s="69"/>
      <c r="AF62" s="43">
        <f t="shared" si="42"/>
        <v>0</v>
      </c>
      <c r="AG62" s="92">
        <f t="shared" si="43"/>
        <v>0</v>
      </c>
      <c r="AH62" s="70">
        <f t="shared" si="44"/>
        <v>0</v>
      </c>
    </row>
    <row r="63" spans="2:39" ht="42.5" customHeight="1" x14ac:dyDescent="0.2">
      <c r="B63" s="168"/>
      <c r="C63" s="14" t="s">
        <v>80</v>
      </c>
      <c r="D63" s="15" t="s">
        <v>46</v>
      </c>
      <c r="E63" s="76"/>
      <c r="F63" s="42">
        <f>F62</f>
        <v>85.5</v>
      </c>
      <c r="G63" s="42">
        <f>G62</f>
        <v>185</v>
      </c>
      <c r="H63" s="115">
        <f t="shared" si="36"/>
        <v>0</v>
      </c>
      <c r="I63" s="76"/>
      <c r="J63" s="42">
        <f>J62</f>
        <v>85.5</v>
      </c>
      <c r="K63" s="42">
        <f>K62</f>
        <v>185</v>
      </c>
      <c r="L63" s="115">
        <f t="shared" si="37"/>
        <v>0</v>
      </c>
      <c r="M63" s="76"/>
      <c r="N63" s="42">
        <f>N62</f>
        <v>85.5</v>
      </c>
      <c r="O63" s="42">
        <f>O62</f>
        <v>185</v>
      </c>
      <c r="P63" s="42">
        <f t="shared" si="38"/>
        <v>0</v>
      </c>
      <c r="Q63" s="76"/>
      <c r="R63" s="42">
        <f>R62</f>
        <v>85</v>
      </c>
      <c r="S63" s="42">
        <f>S62</f>
        <v>185</v>
      </c>
      <c r="T63" s="115">
        <f t="shared" si="39"/>
        <v>0</v>
      </c>
      <c r="U63" s="76"/>
      <c r="V63" s="42">
        <f>V62</f>
        <v>85</v>
      </c>
      <c r="W63" s="42">
        <f>W62</f>
        <v>185</v>
      </c>
      <c r="X63" s="115">
        <f t="shared" si="40"/>
        <v>0</v>
      </c>
      <c r="Y63" s="16"/>
      <c r="Z63" s="39"/>
      <c r="AA63" s="39"/>
      <c r="AB63" s="42">
        <f t="shared" si="41"/>
        <v>0</v>
      </c>
      <c r="AC63" s="16"/>
      <c r="AD63" s="39"/>
      <c r="AE63" s="39"/>
      <c r="AF63" s="42">
        <f t="shared" si="42"/>
        <v>0</v>
      </c>
      <c r="AG63" s="17">
        <f t="shared" si="43"/>
        <v>0</v>
      </c>
      <c r="AH63" s="18">
        <f t="shared" si="44"/>
        <v>0</v>
      </c>
    </row>
    <row r="64" spans="2:39" ht="42.5" customHeight="1" thickBot="1" x14ac:dyDescent="0.25">
      <c r="B64" s="169"/>
      <c r="C64" s="59" t="s">
        <v>80</v>
      </c>
      <c r="D64" s="49" t="s">
        <v>24</v>
      </c>
      <c r="E64" s="78"/>
      <c r="F64" s="72">
        <f>F62</f>
        <v>85.5</v>
      </c>
      <c r="G64" s="72">
        <f>G62</f>
        <v>185</v>
      </c>
      <c r="H64" s="118">
        <f t="shared" si="36"/>
        <v>0</v>
      </c>
      <c r="I64" s="78"/>
      <c r="J64" s="72">
        <f>J62</f>
        <v>85.5</v>
      </c>
      <c r="K64" s="72">
        <f>K62</f>
        <v>185</v>
      </c>
      <c r="L64" s="118">
        <f t="shared" si="37"/>
        <v>0</v>
      </c>
      <c r="M64" s="78"/>
      <c r="N64" s="72">
        <f>N62</f>
        <v>85.5</v>
      </c>
      <c r="O64" s="72">
        <f>O62</f>
        <v>185</v>
      </c>
      <c r="P64" s="72">
        <f t="shared" si="38"/>
        <v>0</v>
      </c>
      <c r="Q64" s="78"/>
      <c r="R64" s="72">
        <f>R62</f>
        <v>85</v>
      </c>
      <c r="S64" s="72">
        <f>S62</f>
        <v>185</v>
      </c>
      <c r="T64" s="118">
        <f t="shared" si="39"/>
        <v>0</v>
      </c>
      <c r="U64" s="78"/>
      <c r="V64" s="72">
        <f>V62</f>
        <v>85</v>
      </c>
      <c r="W64" s="72">
        <f>W62</f>
        <v>185</v>
      </c>
      <c r="X64" s="118">
        <f t="shared" si="40"/>
        <v>0</v>
      </c>
      <c r="Y64" s="60"/>
      <c r="Z64" s="61"/>
      <c r="AA64" s="61"/>
      <c r="AB64" s="72">
        <f t="shared" si="41"/>
        <v>0</v>
      </c>
      <c r="AC64" s="60"/>
      <c r="AD64" s="61"/>
      <c r="AE64" s="61"/>
      <c r="AF64" s="72">
        <f t="shared" si="42"/>
        <v>0</v>
      </c>
      <c r="AG64" s="62">
        <f t="shared" si="43"/>
        <v>0</v>
      </c>
      <c r="AH64" s="63">
        <f t="shared" si="44"/>
        <v>0</v>
      </c>
    </row>
    <row r="65" spans="2:36" ht="42.5" customHeight="1" x14ac:dyDescent="0.2">
      <c r="B65" s="168" t="s">
        <v>48</v>
      </c>
      <c r="C65" s="57" t="s">
        <v>80</v>
      </c>
      <c r="D65" s="44" t="s">
        <v>50</v>
      </c>
      <c r="E65" s="102"/>
      <c r="F65" s="94">
        <v>64</v>
      </c>
      <c r="G65" s="94">
        <v>130</v>
      </c>
      <c r="H65" s="137">
        <f t="shared" si="36"/>
        <v>0</v>
      </c>
      <c r="I65" s="102"/>
      <c r="J65" s="94">
        <v>64</v>
      </c>
      <c r="K65" s="94">
        <v>130</v>
      </c>
      <c r="L65" s="137">
        <f t="shared" si="37"/>
        <v>0</v>
      </c>
      <c r="M65" s="102"/>
      <c r="N65" s="94">
        <v>64</v>
      </c>
      <c r="O65" s="94">
        <v>130</v>
      </c>
      <c r="P65" s="94">
        <f t="shared" si="38"/>
        <v>0</v>
      </c>
      <c r="Q65" s="102"/>
      <c r="R65" s="94">
        <v>64</v>
      </c>
      <c r="S65" s="94">
        <v>130</v>
      </c>
      <c r="T65" s="137">
        <f t="shared" si="39"/>
        <v>0</v>
      </c>
      <c r="U65" s="102"/>
      <c r="V65" s="94">
        <v>64</v>
      </c>
      <c r="W65" s="94">
        <v>130</v>
      </c>
      <c r="X65" s="137">
        <f t="shared" si="40"/>
        <v>0</v>
      </c>
      <c r="Y65" s="46"/>
      <c r="Z65" s="58"/>
      <c r="AA65" s="58"/>
      <c r="AB65" s="94">
        <f t="shared" si="41"/>
        <v>0</v>
      </c>
      <c r="AC65" s="46"/>
      <c r="AD65" s="58"/>
      <c r="AE65" s="58"/>
      <c r="AF65" s="94">
        <f t="shared" si="42"/>
        <v>0</v>
      </c>
      <c r="AG65" s="92">
        <f t="shared" si="43"/>
        <v>0</v>
      </c>
      <c r="AH65" s="23">
        <f t="shared" si="44"/>
        <v>0</v>
      </c>
    </row>
    <row r="66" spans="2:36" ht="42.5" customHeight="1" x14ac:dyDescent="0.2">
      <c r="B66" s="168"/>
      <c r="C66" s="30" t="s">
        <v>80</v>
      </c>
      <c r="D66" s="15" t="s">
        <v>46</v>
      </c>
      <c r="E66" s="76"/>
      <c r="F66" s="42">
        <f t="shared" ref="F66:G67" si="45">F65</f>
        <v>64</v>
      </c>
      <c r="G66" s="42">
        <f t="shared" si="45"/>
        <v>130</v>
      </c>
      <c r="H66" s="115">
        <f t="shared" si="36"/>
        <v>0</v>
      </c>
      <c r="I66" s="76"/>
      <c r="J66" s="42">
        <f t="shared" ref="J66:K67" si="46">J65</f>
        <v>64</v>
      </c>
      <c r="K66" s="42">
        <f t="shared" si="46"/>
        <v>130</v>
      </c>
      <c r="L66" s="115">
        <f t="shared" si="37"/>
        <v>0</v>
      </c>
      <c r="M66" s="76"/>
      <c r="N66" s="42">
        <f t="shared" ref="N66:O67" si="47">N65</f>
        <v>64</v>
      </c>
      <c r="O66" s="42">
        <f t="shared" si="47"/>
        <v>130</v>
      </c>
      <c r="P66" s="42">
        <f t="shared" si="38"/>
        <v>0</v>
      </c>
      <c r="Q66" s="76"/>
      <c r="R66" s="42">
        <f t="shared" ref="R66:S67" si="48">R65</f>
        <v>64</v>
      </c>
      <c r="S66" s="42">
        <f t="shared" si="48"/>
        <v>130</v>
      </c>
      <c r="T66" s="115">
        <f t="shared" si="39"/>
        <v>0</v>
      </c>
      <c r="U66" s="76"/>
      <c r="V66" s="42">
        <f t="shared" ref="V66:W67" si="49">V65</f>
        <v>64</v>
      </c>
      <c r="W66" s="42">
        <f t="shared" si="49"/>
        <v>130</v>
      </c>
      <c r="X66" s="115">
        <f t="shared" si="40"/>
        <v>0</v>
      </c>
      <c r="Y66" s="16"/>
      <c r="Z66" s="39"/>
      <c r="AA66" s="39"/>
      <c r="AB66" s="42">
        <f t="shared" si="41"/>
        <v>0</v>
      </c>
      <c r="AC66" s="16"/>
      <c r="AD66" s="39"/>
      <c r="AE66" s="39"/>
      <c r="AF66" s="42">
        <f t="shared" si="42"/>
        <v>0</v>
      </c>
      <c r="AG66" s="22">
        <f t="shared" si="43"/>
        <v>0</v>
      </c>
      <c r="AH66" s="18">
        <f t="shared" si="44"/>
        <v>0</v>
      </c>
    </row>
    <row r="67" spans="2:36" ht="42.5" customHeight="1" thickBot="1" x14ac:dyDescent="0.25">
      <c r="B67" s="169"/>
      <c r="C67" s="50" t="s">
        <v>80</v>
      </c>
      <c r="D67" s="49" t="s">
        <v>24</v>
      </c>
      <c r="E67" s="78"/>
      <c r="F67" s="72">
        <f t="shared" si="45"/>
        <v>64</v>
      </c>
      <c r="G67" s="72">
        <f t="shared" si="45"/>
        <v>130</v>
      </c>
      <c r="H67" s="116">
        <f t="shared" si="36"/>
        <v>0</v>
      </c>
      <c r="I67" s="78"/>
      <c r="J67" s="72">
        <f t="shared" si="46"/>
        <v>64</v>
      </c>
      <c r="K67" s="72">
        <f t="shared" si="46"/>
        <v>130</v>
      </c>
      <c r="L67" s="116">
        <f t="shared" si="37"/>
        <v>0</v>
      </c>
      <c r="M67" s="78"/>
      <c r="N67" s="72">
        <f t="shared" si="47"/>
        <v>64</v>
      </c>
      <c r="O67" s="72">
        <f t="shared" si="47"/>
        <v>130</v>
      </c>
      <c r="P67" s="52">
        <f t="shared" si="38"/>
        <v>0</v>
      </c>
      <c r="Q67" s="78"/>
      <c r="R67" s="72">
        <f t="shared" si="48"/>
        <v>64</v>
      </c>
      <c r="S67" s="72">
        <f t="shared" si="48"/>
        <v>130</v>
      </c>
      <c r="T67" s="116">
        <f t="shared" si="39"/>
        <v>0</v>
      </c>
      <c r="U67" s="78"/>
      <c r="V67" s="72">
        <f t="shared" si="49"/>
        <v>64</v>
      </c>
      <c r="W67" s="72">
        <f t="shared" si="49"/>
        <v>130</v>
      </c>
      <c r="X67" s="116">
        <f t="shared" si="40"/>
        <v>0</v>
      </c>
      <c r="Y67" s="53"/>
      <c r="Z67" s="54"/>
      <c r="AA67" s="54"/>
      <c r="AB67" s="52">
        <f t="shared" si="41"/>
        <v>0</v>
      </c>
      <c r="AC67" s="53"/>
      <c r="AD67" s="54"/>
      <c r="AE67" s="54"/>
      <c r="AF67" s="52">
        <f t="shared" si="42"/>
        <v>0</v>
      </c>
      <c r="AG67" s="55">
        <f t="shared" si="43"/>
        <v>0</v>
      </c>
      <c r="AH67" s="56">
        <f t="shared" si="44"/>
        <v>0</v>
      </c>
    </row>
    <row r="68" spans="2:36" ht="42.5" customHeight="1" x14ac:dyDescent="0.2">
      <c r="B68" s="170" t="s">
        <v>57</v>
      </c>
      <c r="C68" s="19" t="s">
        <v>25</v>
      </c>
      <c r="D68" s="65" t="s">
        <v>69</v>
      </c>
      <c r="E68" s="77"/>
      <c r="F68" s="67">
        <v>75</v>
      </c>
      <c r="G68" s="67">
        <v>179</v>
      </c>
      <c r="H68" s="153">
        <f t="shared" si="36"/>
        <v>0</v>
      </c>
      <c r="I68" s="77"/>
      <c r="J68" s="67">
        <v>75.5</v>
      </c>
      <c r="K68" s="67">
        <v>179</v>
      </c>
      <c r="L68" s="153">
        <f t="shared" si="37"/>
        <v>0</v>
      </c>
      <c r="M68" s="77"/>
      <c r="N68" s="67">
        <v>75.5</v>
      </c>
      <c r="O68" s="67">
        <v>179</v>
      </c>
      <c r="P68" s="67">
        <f t="shared" si="38"/>
        <v>0</v>
      </c>
      <c r="Q68" s="77"/>
      <c r="R68" s="67">
        <v>75.5</v>
      </c>
      <c r="S68" s="67">
        <v>179</v>
      </c>
      <c r="T68" s="153">
        <f t="shared" si="39"/>
        <v>0</v>
      </c>
      <c r="U68" s="77"/>
      <c r="V68" s="67">
        <v>75.5</v>
      </c>
      <c r="W68" s="67">
        <v>179</v>
      </c>
      <c r="X68" s="153">
        <f t="shared" si="40"/>
        <v>0</v>
      </c>
      <c r="Y68" s="68"/>
      <c r="Z68" s="69"/>
      <c r="AA68" s="69"/>
      <c r="AB68" s="67">
        <f t="shared" si="41"/>
        <v>0</v>
      </c>
      <c r="AC68" s="68"/>
      <c r="AD68" s="69"/>
      <c r="AE68" s="69"/>
      <c r="AF68" s="67">
        <f t="shared" si="42"/>
        <v>0</v>
      </c>
      <c r="AG68" s="92">
        <f t="shared" si="43"/>
        <v>0</v>
      </c>
      <c r="AH68" s="70">
        <f t="shared" si="44"/>
        <v>0</v>
      </c>
    </row>
    <row r="69" spans="2:36" ht="42.5" customHeight="1" thickBot="1" x14ac:dyDescent="0.25">
      <c r="B69" s="168"/>
      <c r="C69" s="50" t="s">
        <v>25</v>
      </c>
      <c r="D69" s="49" t="s">
        <v>76</v>
      </c>
      <c r="E69" s="78"/>
      <c r="F69" s="72">
        <f>F68</f>
        <v>75</v>
      </c>
      <c r="G69" s="72">
        <f>G68</f>
        <v>179</v>
      </c>
      <c r="H69" s="118">
        <f t="shared" si="36"/>
        <v>0</v>
      </c>
      <c r="I69" s="78">
        <v>3</v>
      </c>
      <c r="J69" s="72">
        <f>J68</f>
        <v>75.5</v>
      </c>
      <c r="K69" s="72">
        <f>K68</f>
        <v>179</v>
      </c>
      <c r="L69" s="118">
        <f t="shared" si="37"/>
        <v>226.5</v>
      </c>
      <c r="M69" s="78">
        <v>4</v>
      </c>
      <c r="N69" s="72">
        <f>N68</f>
        <v>75.5</v>
      </c>
      <c r="O69" s="72">
        <f>O68</f>
        <v>179</v>
      </c>
      <c r="P69" s="72">
        <f t="shared" si="38"/>
        <v>302</v>
      </c>
      <c r="Q69" s="78">
        <v>4</v>
      </c>
      <c r="R69" s="72">
        <f>R68</f>
        <v>75.5</v>
      </c>
      <c r="S69" s="72">
        <f>S68</f>
        <v>179</v>
      </c>
      <c r="T69" s="118">
        <f t="shared" si="39"/>
        <v>302</v>
      </c>
      <c r="U69" s="78"/>
      <c r="V69" s="72">
        <f>V68</f>
        <v>75.5</v>
      </c>
      <c r="W69" s="72">
        <f>W68</f>
        <v>179</v>
      </c>
      <c r="X69" s="118">
        <f t="shared" si="40"/>
        <v>0</v>
      </c>
      <c r="Y69" s="60"/>
      <c r="Z69" s="61"/>
      <c r="AA69" s="61"/>
      <c r="AB69" s="72">
        <f t="shared" si="41"/>
        <v>0</v>
      </c>
      <c r="AC69" s="60"/>
      <c r="AD69" s="61"/>
      <c r="AE69" s="61"/>
      <c r="AF69" s="72">
        <f t="shared" si="42"/>
        <v>0</v>
      </c>
      <c r="AG69" s="62">
        <f t="shared" si="43"/>
        <v>11</v>
      </c>
      <c r="AH69" s="63">
        <f t="shared" si="44"/>
        <v>830.5</v>
      </c>
    </row>
    <row r="70" spans="2:36" ht="42.5" customHeight="1" x14ac:dyDescent="0.2">
      <c r="B70" s="170" t="s">
        <v>47</v>
      </c>
      <c r="C70" s="66" t="s">
        <v>25</v>
      </c>
      <c r="D70" s="65" t="s">
        <v>76</v>
      </c>
      <c r="E70" s="77"/>
      <c r="F70" s="67">
        <v>95</v>
      </c>
      <c r="G70" s="67">
        <v>230</v>
      </c>
      <c r="H70" s="117">
        <f t="shared" si="36"/>
        <v>0</v>
      </c>
      <c r="I70" s="77"/>
      <c r="J70" s="67">
        <v>95</v>
      </c>
      <c r="K70" s="67">
        <v>230</v>
      </c>
      <c r="L70" s="117">
        <f t="shared" si="37"/>
        <v>0</v>
      </c>
      <c r="M70" s="77"/>
      <c r="N70" s="67">
        <v>95</v>
      </c>
      <c r="O70" s="67">
        <v>230</v>
      </c>
      <c r="P70" s="43">
        <f t="shared" si="38"/>
        <v>0</v>
      </c>
      <c r="Q70" s="77"/>
      <c r="R70" s="67">
        <v>95</v>
      </c>
      <c r="S70" s="67">
        <v>230</v>
      </c>
      <c r="T70" s="117">
        <f t="shared" si="39"/>
        <v>0</v>
      </c>
      <c r="U70" s="77"/>
      <c r="V70" s="67">
        <v>95</v>
      </c>
      <c r="W70" s="67">
        <v>230</v>
      </c>
      <c r="X70" s="117">
        <f t="shared" si="40"/>
        <v>0</v>
      </c>
      <c r="Y70" s="68"/>
      <c r="Z70" s="69"/>
      <c r="AA70" s="69"/>
      <c r="AB70" s="43">
        <f t="shared" si="41"/>
        <v>0</v>
      </c>
      <c r="AC70" s="68"/>
      <c r="AD70" s="69"/>
      <c r="AE70" s="69"/>
      <c r="AF70" s="43">
        <f t="shared" si="42"/>
        <v>0</v>
      </c>
      <c r="AG70" s="92">
        <f t="shared" si="43"/>
        <v>0</v>
      </c>
      <c r="AH70" s="70">
        <f t="shared" si="44"/>
        <v>0</v>
      </c>
    </row>
    <row r="71" spans="2:36" ht="42.5" customHeight="1" thickBot="1" x14ac:dyDescent="0.25">
      <c r="B71" s="169"/>
      <c r="C71" s="59" t="s">
        <v>25</v>
      </c>
      <c r="D71" s="49" t="s">
        <v>56</v>
      </c>
      <c r="E71" s="78"/>
      <c r="F71" s="72">
        <f t="shared" ref="F71:G71" si="50">F70</f>
        <v>95</v>
      </c>
      <c r="G71" s="72">
        <f t="shared" si="50"/>
        <v>230</v>
      </c>
      <c r="H71" s="116">
        <f t="shared" si="36"/>
        <v>0</v>
      </c>
      <c r="I71" s="78"/>
      <c r="J71" s="72">
        <f t="shared" ref="J71:K71" si="51">J70</f>
        <v>95</v>
      </c>
      <c r="K71" s="72">
        <f t="shared" si="51"/>
        <v>230</v>
      </c>
      <c r="L71" s="116">
        <f t="shared" si="37"/>
        <v>0</v>
      </c>
      <c r="M71" s="78"/>
      <c r="N71" s="72">
        <f t="shared" ref="N71:O71" si="52">N70</f>
        <v>95</v>
      </c>
      <c r="O71" s="72">
        <f t="shared" si="52"/>
        <v>230</v>
      </c>
      <c r="P71" s="52">
        <f t="shared" si="38"/>
        <v>0</v>
      </c>
      <c r="Q71" s="78"/>
      <c r="R71" s="72">
        <f t="shared" ref="R71:S71" si="53">R70</f>
        <v>95</v>
      </c>
      <c r="S71" s="72">
        <f t="shared" si="53"/>
        <v>230</v>
      </c>
      <c r="T71" s="116">
        <f t="shared" si="39"/>
        <v>0</v>
      </c>
      <c r="U71" s="78"/>
      <c r="V71" s="72">
        <f t="shared" ref="V71:W71" si="54">V70</f>
        <v>95</v>
      </c>
      <c r="W71" s="72">
        <f t="shared" si="54"/>
        <v>230</v>
      </c>
      <c r="X71" s="116">
        <f t="shared" si="40"/>
        <v>0</v>
      </c>
      <c r="Y71" s="60"/>
      <c r="Z71" s="61"/>
      <c r="AA71" s="61"/>
      <c r="AB71" s="52">
        <f t="shared" si="41"/>
        <v>0</v>
      </c>
      <c r="AC71" s="60"/>
      <c r="AD71" s="61"/>
      <c r="AE71" s="61"/>
      <c r="AF71" s="52">
        <f t="shared" si="42"/>
        <v>0</v>
      </c>
      <c r="AG71" s="55">
        <f>SUM(E71,I71,M71,Q71,U71,Y71,AC71)</f>
        <v>0</v>
      </c>
      <c r="AH71" s="56">
        <f>SUM(H71,L71,P71,T71,X71,AB71,AF71)</f>
        <v>0</v>
      </c>
    </row>
    <row r="72" spans="2:36" s="105" customFormat="1" ht="42.5" hidden="1" customHeight="1" thickBot="1" x14ac:dyDescent="0.25">
      <c r="B72" s="146"/>
      <c r="C72" s="107"/>
      <c r="D72" s="106"/>
      <c r="AG72" s="110">
        <f>SUM(AG52:AG71)</f>
        <v>161</v>
      </c>
      <c r="AH72" s="110">
        <f>SUM(AH52:AH71)</f>
        <v>3764.3</v>
      </c>
      <c r="AI72" s="109"/>
      <c r="AJ72" s="109"/>
    </row>
    <row r="73" spans="2:36" ht="42.5" customHeight="1" x14ac:dyDescent="0.2">
      <c r="B73" s="31"/>
      <c r="C73" s="83"/>
      <c r="D73" s="84"/>
      <c r="E73" s="84"/>
      <c r="F73" s="84"/>
      <c r="G73" s="84"/>
      <c r="H73" s="140"/>
      <c r="I73" s="84"/>
      <c r="J73" s="84"/>
      <c r="K73" s="84"/>
      <c r="L73" s="140"/>
      <c r="M73" s="84"/>
      <c r="N73" s="84"/>
      <c r="O73" s="84"/>
      <c r="P73" s="84"/>
      <c r="Q73" s="84"/>
      <c r="R73" s="84"/>
      <c r="S73" s="84"/>
      <c r="T73" s="140"/>
      <c r="U73" s="84"/>
      <c r="V73" s="84"/>
      <c r="W73" s="84"/>
      <c r="X73" s="140"/>
      <c r="Y73" s="84"/>
      <c r="Z73" s="84"/>
      <c r="AA73" s="84"/>
      <c r="AB73" s="84"/>
      <c r="AC73" s="84"/>
      <c r="AD73" s="84"/>
      <c r="AE73" s="84" t="s">
        <v>83</v>
      </c>
      <c r="AF73" s="84"/>
      <c r="AG73" s="92">
        <f>SUM(AG22,AG34,AG47,AG72)</f>
        <v>229</v>
      </c>
      <c r="AH73" s="23">
        <f>SUM(AH22,AH34,AH47,AH72)</f>
        <v>5794.5</v>
      </c>
    </row>
    <row r="74" spans="2:36" ht="42.5" customHeight="1" x14ac:dyDescent="0.2"/>
    <row r="75" spans="2:36" ht="42.5" customHeight="1" x14ac:dyDescent="0.2">
      <c r="B75" s="167" t="s">
        <v>87</v>
      </c>
      <c r="C75" s="14"/>
      <c r="D75" s="15"/>
      <c r="E75" s="76">
        <v>3</v>
      </c>
      <c r="F75" s="42">
        <v>10.49</v>
      </c>
      <c r="G75" s="42">
        <v>10.49</v>
      </c>
      <c r="H75" s="115">
        <f t="shared" ref="H75" si="55">E75*F75</f>
        <v>31.47</v>
      </c>
      <c r="I75" s="76">
        <v>1</v>
      </c>
      <c r="J75" s="42">
        <v>6.99</v>
      </c>
      <c r="K75" s="42">
        <v>6.99</v>
      </c>
      <c r="L75" s="115">
        <f t="shared" ref="L75" si="56">I75*J75</f>
        <v>6.99</v>
      </c>
      <c r="M75" s="76"/>
      <c r="N75" s="42">
        <v>26.99</v>
      </c>
      <c r="O75" s="42">
        <v>26.99</v>
      </c>
      <c r="P75" s="42">
        <f t="shared" ref="P75" si="57">M75*N75</f>
        <v>0</v>
      </c>
      <c r="Q75" s="76"/>
      <c r="R75" s="42"/>
      <c r="S75" s="42"/>
      <c r="T75" s="115">
        <f t="shared" ref="T75" si="58">Q75*R75</f>
        <v>0</v>
      </c>
      <c r="U75" s="76"/>
      <c r="V75" s="42"/>
      <c r="W75" s="42"/>
      <c r="X75" s="115">
        <f t="shared" ref="X75" si="59">U75*V75</f>
        <v>0</v>
      </c>
      <c r="Y75" s="16"/>
      <c r="Z75" s="39"/>
      <c r="AA75" s="39"/>
      <c r="AB75" s="42">
        <f t="shared" ref="AB75" si="60">Y75*Z75</f>
        <v>0</v>
      </c>
      <c r="AC75" s="16"/>
      <c r="AD75" s="39"/>
      <c r="AE75" s="39"/>
      <c r="AF75" s="42">
        <f t="shared" ref="AF75" si="61">AC75*AD75</f>
        <v>0</v>
      </c>
      <c r="AG75" s="17">
        <f t="shared" ref="AG75" si="62">SUM(E75,I75,M75,Q75,U75,Y75,AC75)</f>
        <v>4</v>
      </c>
      <c r="AH75" s="18">
        <f t="shared" ref="AH75" si="63">SUM(H75,L75,P75,T75,X75,AB75,AF75)</f>
        <v>38.46</v>
      </c>
    </row>
    <row r="76" spans="2:36" ht="34" customHeight="1" x14ac:dyDescent="0.2">
      <c r="AH76" s="18">
        <f>AH73+AH75</f>
        <v>5832.96</v>
      </c>
    </row>
  </sheetData>
  <sheetProtection selectLockedCells="1"/>
  <mergeCells count="61">
    <mergeCell ref="E3:F3"/>
    <mergeCell ref="G3:N3"/>
    <mergeCell ref="S3:Z3"/>
    <mergeCell ref="A1:B1"/>
    <mergeCell ref="C1:F1"/>
    <mergeCell ref="G1:N1"/>
    <mergeCell ref="B2:D2"/>
    <mergeCell ref="E2:AM2"/>
    <mergeCell ref="E4:F4"/>
    <mergeCell ref="G4:N4"/>
    <mergeCell ref="S4:Z4"/>
    <mergeCell ref="E5:F5"/>
    <mergeCell ref="G5:N5"/>
    <mergeCell ref="S5:Z5"/>
    <mergeCell ref="B15:B16"/>
    <mergeCell ref="E6:F6"/>
    <mergeCell ref="G6:N6"/>
    <mergeCell ref="B7:B10"/>
    <mergeCell ref="E7:F7"/>
    <mergeCell ref="E10:G10"/>
    <mergeCell ref="I10:K10"/>
    <mergeCell ref="M10:O10"/>
    <mergeCell ref="Q10:S10"/>
    <mergeCell ref="U10:W10"/>
    <mergeCell ref="Y10:AA10"/>
    <mergeCell ref="AC10:AE10"/>
    <mergeCell ref="B12:B14"/>
    <mergeCell ref="AC25:AE25"/>
    <mergeCell ref="B27:B29"/>
    <mergeCell ref="B30:B31"/>
    <mergeCell ref="B32:B33"/>
    <mergeCell ref="E37:G37"/>
    <mergeCell ref="I37:K37"/>
    <mergeCell ref="M37:O37"/>
    <mergeCell ref="Q37:S37"/>
    <mergeCell ref="U37:W37"/>
    <mergeCell ref="Y37:AA37"/>
    <mergeCell ref="E25:G25"/>
    <mergeCell ref="I25:K25"/>
    <mergeCell ref="M25:O25"/>
    <mergeCell ref="Q25:S25"/>
    <mergeCell ref="U25:W25"/>
    <mergeCell ref="Y25:AA25"/>
    <mergeCell ref="AC37:AE37"/>
    <mergeCell ref="B40:B41"/>
    <mergeCell ref="B42:B44"/>
    <mergeCell ref="B45:B46"/>
    <mergeCell ref="E50:G50"/>
    <mergeCell ref="I50:K50"/>
    <mergeCell ref="M50:O50"/>
    <mergeCell ref="Q50:S50"/>
    <mergeCell ref="U50:W50"/>
    <mergeCell ref="Y50:AA50"/>
    <mergeCell ref="B68:B69"/>
    <mergeCell ref="B70:B71"/>
    <mergeCell ref="AC50:AE50"/>
    <mergeCell ref="B52:B56"/>
    <mergeCell ref="B57:B58"/>
    <mergeCell ref="B59:B61"/>
    <mergeCell ref="B62:B64"/>
    <mergeCell ref="B65:B67"/>
  </mergeCells>
  <pageMargins left="0.7" right="0.7" top="0.78740157499999996" bottom="0.78740157499999996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Ordersheet harfmann</vt:lpstr>
      <vt:lpstr>Lieferung</vt:lpstr>
      <vt:lpstr>Lieferung2</vt:lpstr>
      <vt:lpstr>Lieferung3</vt:lpstr>
      <vt:lpstr>LieferungALT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Richter</dc:creator>
  <cp:lastModifiedBy>Lena Heischkamp</cp:lastModifiedBy>
  <cp:lastPrinted>2022-03-02T08:55:18Z</cp:lastPrinted>
  <dcterms:created xsi:type="dcterms:W3CDTF">2021-02-09T18:07:39Z</dcterms:created>
  <dcterms:modified xsi:type="dcterms:W3CDTF">2023-11-15T16:39:55Z</dcterms:modified>
</cp:coreProperties>
</file>