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/Projects/harfmann/src/assets/"/>
    </mc:Choice>
  </mc:AlternateContent>
  <xr:revisionPtr revIDLastSave="0" documentId="13_ncr:1_{FD6250EC-1343-D647-A34C-86DC7F81E344}" xr6:coauthVersionLast="47" xr6:coauthVersionMax="47" xr10:uidLastSave="{00000000-0000-0000-0000-000000000000}"/>
  <bookViews>
    <workbookView xWindow="1940" yWindow="1180" windowWidth="26860" windowHeight="17180" xr2:uid="{00000000-000D-0000-FFFF-FFFF00000000}"/>
  </bookViews>
  <sheets>
    <sheet name="Ordersheet harfman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5" i="1" l="1"/>
  <c r="V55" i="1"/>
  <c r="S55" i="1"/>
  <c r="R55" i="1"/>
  <c r="T55" i="1" s="1"/>
  <c r="O55" i="1"/>
  <c r="N55" i="1"/>
  <c r="K55" i="1"/>
  <c r="J55" i="1"/>
  <c r="G55" i="1"/>
  <c r="F55" i="1"/>
  <c r="J71" i="1"/>
  <c r="AG75" i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60" i="1"/>
  <c r="X59" i="1"/>
  <c r="X58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1" i="1"/>
  <c r="L70" i="1"/>
  <c r="L68" i="1"/>
  <c r="L65" i="1"/>
  <c r="L62" i="1"/>
  <c r="L59" i="1"/>
  <c r="L57" i="1"/>
  <c r="L52" i="1"/>
  <c r="H70" i="1"/>
  <c r="AH70" i="1" s="1"/>
  <c r="H68" i="1"/>
  <c r="AH68" i="1" s="1"/>
  <c r="H65" i="1"/>
  <c r="H62" i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H30" i="1" s="1"/>
  <c r="AB29" i="1"/>
  <c r="AB28" i="1"/>
  <c r="AB27" i="1"/>
  <c r="X27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2" i="1"/>
  <c r="H21" i="1"/>
  <c r="H20" i="1"/>
  <c r="H19" i="1"/>
  <c r="H18" i="1"/>
  <c r="H17" i="1"/>
  <c r="H15" i="1"/>
  <c r="AH15" i="1" s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 s="1"/>
  <c r="F53" i="1"/>
  <c r="H53" i="1" s="1"/>
  <c r="G53" i="1"/>
  <c r="G56" i="1" s="1"/>
  <c r="J53" i="1"/>
  <c r="K53" i="1"/>
  <c r="K56" i="1" s="1"/>
  <c r="N53" i="1"/>
  <c r="N54" i="1" s="1"/>
  <c r="P54" i="1" s="1"/>
  <c r="O53" i="1"/>
  <c r="O54" i="1" s="1"/>
  <c r="R53" i="1"/>
  <c r="R54" i="1" s="1"/>
  <c r="T54" i="1" s="1"/>
  <c r="S53" i="1"/>
  <c r="V53" i="1"/>
  <c r="X53" i="1" s="1"/>
  <c r="W53" i="1"/>
  <c r="W54" i="1" s="1"/>
  <c r="AG53" i="1"/>
  <c r="AG42" i="1"/>
  <c r="J43" i="1"/>
  <c r="L43" i="1" s="1"/>
  <c r="K43" i="1"/>
  <c r="K44" i="1"/>
  <c r="K45" i="1" s="1"/>
  <c r="K46" i="1" s="1"/>
  <c r="N43" i="1"/>
  <c r="P43" i="1" s="1"/>
  <c r="O43" i="1"/>
  <c r="AG43" i="1"/>
  <c r="O44" i="1"/>
  <c r="O45" i="1" s="1"/>
  <c r="O46" i="1" s="1"/>
  <c r="AG44" i="1"/>
  <c r="F16" i="1"/>
  <c r="H16" i="1" s="1"/>
  <c r="G16" i="1"/>
  <c r="J16" i="1"/>
  <c r="L16" i="1" s="1"/>
  <c r="K16" i="1"/>
  <c r="N16" i="1"/>
  <c r="P16" i="1" s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X66" i="1" s="1"/>
  <c r="V67" i="1"/>
  <c r="X67" i="1" s="1"/>
  <c r="W64" i="1"/>
  <c r="V64" i="1"/>
  <c r="X64" i="1" s="1"/>
  <c r="W60" i="1"/>
  <c r="W61" i="1" s="1"/>
  <c r="V60" i="1"/>
  <c r="V61" i="1" s="1"/>
  <c r="X61" i="1" s="1"/>
  <c r="W58" i="1"/>
  <c r="V58" i="1"/>
  <c r="S71" i="1"/>
  <c r="R71" i="1"/>
  <c r="T71" i="1" s="1"/>
  <c r="S66" i="1"/>
  <c r="S67" i="1"/>
  <c r="R66" i="1"/>
  <c r="T66" i="1" s="1"/>
  <c r="S64" i="1"/>
  <c r="R64" i="1"/>
  <c r="T64" i="1" s="1"/>
  <c r="S60" i="1"/>
  <c r="R60" i="1"/>
  <c r="T60" i="1" s="1"/>
  <c r="S58" i="1"/>
  <c r="R58" i="1"/>
  <c r="T58" i="1" s="1"/>
  <c r="O71" i="1"/>
  <c r="N71" i="1"/>
  <c r="P71" i="1" s="1"/>
  <c r="O66" i="1"/>
  <c r="O67" i="1" s="1"/>
  <c r="N66" i="1"/>
  <c r="N67" i="1" s="1"/>
  <c r="P67" i="1" s="1"/>
  <c r="O64" i="1"/>
  <c r="N64" i="1"/>
  <c r="P64" i="1" s="1"/>
  <c r="O60" i="1"/>
  <c r="O61" i="1" s="1"/>
  <c r="N60" i="1"/>
  <c r="P60" i="1" s="1"/>
  <c r="N61" i="1"/>
  <c r="P61" i="1" s="1"/>
  <c r="O58" i="1"/>
  <c r="N58" i="1"/>
  <c r="P58" i="1" s="1"/>
  <c r="K71" i="1"/>
  <c r="K66" i="1"/>
  <c r="K67" i="1" s="1"/>
  <c r="G66" i="1"/>
  <c r="G67" i="1" s="1"/>
  <c r="J66" i="1"/>
  <c r="L66" i="1" s="1"/>
  <c r="K64" i="1"/>
  <c r="J64" i="1"/>
  <c r="L64" i="1" s="1"/>
  <c r="K60" i="1"/>
  <c r="K61" i="1"/>
  <c r="J60" i="1"/>
  <c r="L60" i="1" s="1"/>
  <c r="K58" i="1"/>
  <c r="J58" i="1"/>
  <c r="L58" i="1" s="1"/>
  <c r="F71" i="1"/>
  <c r="H71" i="1" s="1"/>
  <c r="F66" i="1"/>
  <c r="F67" i="1" s="1"/>
  <c r="H67" i="1" s="1"/>
  <c r="G64" i="1"/>
  <c r="F64" i="1"/>
  <c r="H64" i="1" s="1"/>
  <c r="G60" i="1"/>
  <c r="G61" i="1" s="1"/>
  <c r="F60" i="1"/>
  <c r="H60" i="1" s="1"/>
  <c r="F61" i="1"/>
  <c r="H61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Z14" i="1"/>
  <c r="AB14" i="1" s="1"/>
  <c r="AE28" i="1"/>
  <c r="AE29" i="1" s="1"/>
  <c r="AD28" i="1"/>
  <c r="AF28" i="1" s="1"/>
  <c r="W28" i="1"/>
  <c r="W29" i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L31" i="1" s="1"/>
  <c r="G28" i="1"/>
  <c r="F28" i="1"/>
  <c r="H28" i="1" s="1"/>
  <c r="F29" i="1"/>
  <c r="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X13" i="1" s="1"/>
  <c r="V14" i="1"/>
  <c r="X14" i="1" s="1"/>
  <c r="S13" i="1"/>
  <c r="S14" i="1"/>
  <c r="R13" i="1"/>
  <c r="R14" i="1" s="1"/>
  <c r="T14" i="1" s="1"/>
  <c r="O13" i="1"/>
  <c r="O14" i="1" s="1"/>
  <c r="N13" i="1"/>
  <c r="N14" i="1" s="1"/>
  <c r="P14" i="1" s="1"/>
  <c r="K13" i="1"/>
  <c r="K14" i="1" s="1"/>
  <c r="J13" i="1"/>
  <c r="L13" i="1" s="1"/>
  <c r="J14" i="1"/>
  <c r="L14" i="1" s="1"/>
  <c r="G13" i="1"/>
  <c r="F13" i="1"/>
  <c r="H13" i="1" s="1"/>
  <c r="F14" i="1"/>
  <c r="H14" i="1" s="1"/>
  <c r="S56" i="1"/>
  <c r="G29" i="1"/>
  <c r="S61" i="1"/>
  <c r="W67" i="1"/>
  <c r="S54" i="1"/>
  <c r="W14" i="1"/>
  <c r="G14" i="1"/>
  <c r="AH75" i="1" l="1"/>
  <c r="AH58" i="1"/>
  <c r="J61" i="1"/>
  <c r="L61" i="1" s="1"/>
  <c r="AG22" i="1"/>
  <c r="AH12" i="1"/>
  <c r="V54" i="1"/>
  <c r="X54" i="1" s="1"/>
  <c r="AG47" i="1"/>
  <c r="AH27" i="1"/>
  <c r="AH32" i="1"/>
  <c r="AH21" i="1"/>
  <c r="AH20" i="1"/>
  <c r="AH57" i="1"/>
  <c r="J54" i="1"/>
  <c r="L54" i="1" s="1"/>
  <c r="AG72" i="1"/>
  <c r="O56" i="1"/>
  <c r="AH33" i="1"/>
  <c r="AD29" i="1"/>
  <c r="AF29" i="1" s="1"/>
  <c r="K54" i="1"/>
  <c r="N44" i="1"/>
  <c r="P44" i="1" s="1"/>
  <c r="AH19" i="1"/>
  <c r="AH42" i="1"/>
  <c r="AH52" i="1"/>
  <c r="AH59" i="1"/>
  <c r="AG34" i="1"/>
  <c r="J44" i="1"/>
  <c r="J45" i="1" s="1"/>
  <c r="AH65" i="1"/>
  <c r="AH17" i="1"/>
  <c r="AH39" i="1"/>
  <c r="P66" i="1"/>
  <c r="AH29" i="1"/>
  <c r="AH31" i="1"/>
  <c r="AH40" i="1"/>
  <c r="G54" i="1"/>
  <c r="AH41" i="1"/>
  <c r="AH18" i="1"/>
  <c r="AH62" i="1"/>
  <c r="AH63" i="1"/>
  <c r="L55" i="1"/>
  <c r="J56" i="1"/>
  <c r="L56" i="1" s="1"/>
  <c r="AH14" i="1"/>
  <c r="AH43" i="1"/>
  <c r="AH16" i="1"/>
  <c r="AH28" i="1"/>
  <c r="J46" i="1"/>
  <c r="L46" i="1" s="1"/>
  <c r="L45" i="1"/>
  <c r="AH69" i="1"/>
  <c r="AH60" i="1"/>
  <c r="AH64" i="1"/>
  <c r="AH71" i="1"/>
  <c r="L53" i="1"/>
  <c r="P53" i="1"/>
  <c r="F54" i="1"/>
  <c r="H54" i="1" s="1"/>
  <c r="AH54" i="1" s="1"/>
  <c r="T53" i="1"/>
  <c r="J67" i="1"/>
  <c r="L67" i="1" s="1"/>
  <c r="R67" i="1"/>
  <c r="T67" i="1" s="1"/>
  <c r="P13" i="1"/>
  <c r="T13" i="1"/>
  <c r="H66" i="1"/>
  <c r="AH66" i="1" s="1"/>
  <c r="L44" i="1"/>
  <c r="W56" i="1"/>
  <c r="R61" i="1"/>
  <c r="T61" i="1" s="1"/>
  <c r="AH61" i="1" s="1"/>
  <c r="AG73" i="1" l="1"/>
  <c r="AH34" i="1"/>
  <c r="AH44" i="1"/>
  <c r="AH53" i="1"/>
  <c r="N45" i="1"/>
  <c r="X55" i="1"/>
  <c r="V56" i="1"/>
  <c r="X56" i="1" s="1"/>
  <c r="AH13" i="1"/>
  <c r="AH22" i="1" s="1"/>
  <c r="AH67" i="1"/>
  <c r="AH45" i="1"/>
  <c r="R56" i="1"/>
  <c r="T56" i="1" s="1"/>
  <c r="F56" i="1"/>
  <c r="H56" i="1" s="1"/>
  <c r="H55" i="1"/>
  <c r="N56" i="1"/>
  <c r="P56" i="1" s="1"/>
  <c r="P55" i="1"/>
  <c r="N46" i="1"/>
  <c r="P46" i="1" s="1"/>
  <c r="AH46" i="1" s="1"/>
  <c r="P45" i="1"/>
  <c r="AH47" i="1" l="1"/>
  <c r="AH55" i="1"/>
  <c r="AH56" i="1"/>
  <c r="AH72" i="1" l="1"/>
  <c r="AH73" i="1" s="1"/>
  <c r="AH76" i="1" s="1"/>
</calcChain>
</file>

<file path=xl/sharedStrings.xml><?xml version="1.0" encoding="utf-8"?>
<sst xmlns="http://schemas.openxmlformats.org/spreadsheetml/2006/main" count="259" uniqueCount="87">
  <si>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</si>
  <si>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</si>
  <si>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</si>
  <si>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</si>
  <si>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</si>
  <si>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</si>
  <si>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</si>
  <si>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</si>
  <si>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</si>
  <si>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</si>
  <si>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</si>
  <si>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</si>
  <si>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</si>
  <si>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</si>
  <si>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</si>
  <si>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</si>
  <si>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</si>
  <si>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</si>
  <si>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</si>
  <si>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</si>
  <si>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</si>
  <si>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</si>
  <si>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</si>
  <si>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</si>
  <si>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</si>
  <si>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</si>
  <si>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</si>
  <si>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</si>
  <si>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</si>
  <si>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</si>
  <si>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</si>
  <si>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</si>
  <si>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</si>
  <si>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</si>
  <si>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</si>
  <si>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</si>
  <si>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</si>
  <si>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</si>
  <si>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</si>
  <si>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</si>
  <si>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</si>
  <si>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</si>
  <si>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</si>
  <si>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</si>
  <si>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</si>
  <si>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</si>
  <si>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</si>
  <si>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</si>
  <si>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</si>
  <si>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</si>
  <si>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</si>
  <si>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</si>
  <si>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</si>
  <si>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</si>
  <si>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</si>
  <si>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</si>
  <si>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</si>
  <si>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</si>
  <si>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</si>
  <si>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</si>
  <si>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</si>
  <si>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</si>
  <si>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</si>
  <si>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</si>
  <si>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</si>
  <si>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</si>
  <si>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</si>
  <si>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</si>
  <si>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</si>
  <si>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</si>
  <si>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</si>
  <si>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</si>
  <si>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</si>
  <si>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</si>
  <si>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</si>
  <si>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</si>
  <si>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</si>
  <si>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</si>
  <si>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</si>
  <si>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</si>
  <si>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</si>
  <si>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</si>
  <si>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</si>
  <si>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</si>
  <si>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Versandkosten</t>
  </si>
  <si>
    <t>153 - Zeitlos</t>
  </si>
  <si>
    <t>Geyerswörthplatz 3, 96049 Bamberg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</si>
</sst>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4" fillId="4" borderId="2" xfId="0" applyNumberFormat="1" applyFont="1" applyFill="1" applyBorder="1" applyAlignment="1">
      <alignment horizontal="center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zoomScale="85" zoomScaleNormal="75" zoomScalePageLayoutView="75" workbookViewId="0">
      <pane ySplit="1" topLeftCell="A57" activePane="bottomLeft" state="frozen"/>
      <selection pane="bottomLeft" activeCell="I52" sqref="I52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8" t="s">
        <v>29</v>
      </c>
      <c r="B1" s="178"/>
      <c r="C1" s="178" t="s">
        <v>30</v>
      </c>
      <c r="D1" s="178"/>
      <c r="E1" s="178"/>
      <c r="F1" s="178"/>
      <c r="G1" s="188" t="s">
        <v>31</v>
      </c>
      <c r="H1" s="188"/>
      <c r="I1" s="188"/>
      <c r="J1" s="188"/>
      <c r="K1" s="188"/>
      <c r="L1" s="188"/>
      <c r="M1" s="188"/>
      <c r="N1" s="188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3"/>
      <c r="C2" s="184"/>
      <c r="D2" s="184"/>
      <c r="E2" s="185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</row>
    <row r="3" spans="1:39" ht="38.75" customHeight="1" x14ac:dyDescent="0.3">
      <c r="B3" s="1" t="s">
        <v>75</v>
      </c>
      <c r="C3" s="1"/>
      <c r="D3" s="2"/>
      <c r="E3" s="187" t="s">
        <v>0</v>
      </c>
      <c r="F3" s="187"/>
      <c r="G3" s="175" t="s">
        <v>85</v>
      </c>
      <c r="H3" s="175"/>
      <c r="I3" s="175"/>
      <c r="J3" s="175"/>
      <c r="K3" s="175"/>
      <c r="L3" s="175"/>
      <c r="M3" s="175"/>
      <c r="N3" s="175"/>
      <c r="Q3" s="3" t="s">
        <v>1</v>
      </c>
      <c r="R3" s="3"/>
      <c r="S3" s="189"/>
      <c r="T3" s="189"/>
      <c r="U3" s="189"/>
      <c r="V3" s="189"/>
      <c r="W3" s="189"/>
      <c r="X3" s="189"/>
      <c r="Y3" s="189"/>
      <c r="Z3" s="18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1" t="s">
        <v>2</v>
      </c>
      <c r="F4" s="181"/>
      <c r="G4" s="174"/>
      <c r="H4" s="174"/>
      <c r="I4" s="174"/>
      <c r="J4" s="174"/>
      <c r="K4" s="174"/>
      <c r="L4" s="174"/>
      <c r="M4" s="174"/>
      <c r="N4" s="174"/>
      <c r="Q4" s="3" t="s">
        <v>3</v>
      </c>
      <c r="R4" s="3"/>
      <c r="S4" s="186"/>
      <c r="T4" s="186"/>
      <c r="U4" s="186"/>
      <c r="V4" s="186"/>
      <c r="W4" s="186"/>
      <c r="X4" s="186"/>
      <c r="Y4" s="186"/>
      <c r="Z4" s="18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1" t="s">
        <v>27</v>
      </c>
      <c r="F5" s="181"/>
      <c r="G5" s="174" t="s">
        <v>86</v>
      </c>
      <c r="H5" s="174"/>
      <c r="I5" s="174"/>
      <c r="J5" s="174"/>
      <c r="K5" s="174"/>
      <c r="L5" s="174"/>
      <c r="M5" s="174"/>
      <c r="N5" s="174"/>
      <c r="Q5" s="3" t="s">
        <v>4</v>
      </c>
      <c r="R5" s="3"/>
      <c r="S5" s="186"/>
      <c r="T5" s="186"/>
      <c r="U5" s="186"/>
      <c r="V5" s="186"/>
      <c r="W5" s="186"/>
      <c r="X5" s="186"/>
      <c r="Y5" s="186"/>
      <c r="Z5" s="18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1" t="s">
        <v>28</v>
      </c>
      <c r="F6" s="181"/>
      <c r="G6" s="174" t="s">
        <v>86</v>
      </c>
      <c r="H6" s="174"/>
      <c r="I6" s="174"/>
      <c r="J6" s="174"/>
      <c r="K6" s="174"/>
      <c r="L6" s="174"/>
      <c r="M6" s="174"/>
      <c r="N6" s="174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9" t="s">
        <v>81</v>
      </c>
      <c r="C7" s="1"/>
      <c r="D7" s="2"/>
      <c r="E7" s="182"/>
      <c r="F7" s="182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9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9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0"/>
      <c r="C10" s="11"/>
      <c r="D10" s="11"/>
      <c r="E10" s="177" t="s">
        <v>6</v>
      </c>
      <c r="F10" s="177"/>
      <c r="G10" s="177"/>
      <c r="H10" s="133"/>
      <c r="I10" s="177" t="s">
        <v>7</v>
      </c>
      <c r="J10" s="177"/>
      <c r="K10" s="177"/>
      <c r="L10" s="133"/>
      <c r="M10" s="177" t="s">
        <v>8</v>
      </c>
      <c r="N10" s="177"/>
      <c r="O10" s="177"/>
      <c r="P10" s="82"/>
      <c r="Q10" s="177" t="s">
        <v>9</v>
      </c>
      <c r="R10" s="177"/>
      <c r="S10" s="177"/>
      <c r="T10" s="133"/>
      <c r="U10" s="177" t="s">
        <v>10</v>
      </c>
      <c r="V10" s="177"/>
      <c r="W10" s="177"/>
      <c r="X10" s="133"/>
      <c r="Y10" s="177" t="s">
        <v>43</v>
      </c>
      <c r="Z10" s="177"/>
      <c r="AA10" s="177"/>
      <c r="AB10" s="82"/>
      <c r="AC10" s="177" t="s">
        <v>44</v>
      </c>
      <c r="AD10" s="177"/>
      <c r="AE10" s="177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6" t="s">
        <v>62</v>
      </c>
      <c r="C12" s="14" t="s">
        <v>25</v>
      </c>
      <c r="D12" s="14" t="s">
        <v>69</v>
      </c>
      <c r="E12" s="190">
        <v>1</v>
      </c>
      <c r="F12" s="42">
        <v>36.799999999999997</v>
      </c>
      <c r="G12" s="42">
        <v>75</v>
      </c>
      <c r="H12" s="115">
        <f>E12*F12</f>
        <v>36.799999999999997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3</v>
      </c>
      <c r="AH12" s="23">
        <f>SUM(H12,L12,P12,T12,X12,AB12,AF12)</f>
        <v>111.8</v>
      </c>
      <c r="AI12" s="36"/>
      <c r="AJ12" s="36"/>
    </row>
    <row r="13" spans="1:39" ht="42.5" customHeight="1" x14ac:dyDescent="0.2">
      <c r="B13" s="172"/>
      <c r="C13" s="14" t="s">
        <v>25</v>
      </c>
      <c r="D13" s="15" t="s">
        <v>55</v>
      </c>
      <c r="E13" s="74">
        <v>1</v>
      </c>
      <c r="F13" s="42">
        <f>F12</f>
        <v>36.799999999999997</v>
      </c>
      <c r="G13" s="42">
        <f>G12</f>
        <v>75</v>
      </c>
      <c r="H13" s="115">
        <f t="shared" ref="H13:H21" si="7">E13*F13</f>
        <v>36.799999999999997</v>
      </c>
      <c r="I13" s="74">
        <v>1</v>
      </c>
      <c r="J13" s="42">
        <f>J12</f>
        <v>37.200000000000003</v>
      </c>
      <c r="K13" s="42">
        <f>K12</f>
        <v>78</v>
      </c>
      <c r="L13" s="115">
        <f t="shared" si="0"/>
        <v>37.200000000000003</v>
      </c>
      <c r="M13" s="74">
        <v>1</v>
      </c>
      <c r="N13" s="42">
        <f>N12</f>
        <v>37.799999999999997</v>
      </c>
      <c r="O13" s="42">
        <f>O12</f>
        <v>85</v>
      </c>
      <c r="P13" s="115">
        <f t="shared" si="1"/>
        <v>37.799999999999997</v>
      </c>
      <c r="Q13" s="74">
        <v>1</v>
      </c>
      <c r="R13" s="42">
        <f>R12</f>
        <v>39.799999999999997</v>
      </c>
      <c r="S13" s="42">
        <f>S12</f>
        <v>89</v>
      </c>
      <c r="T13" s="115">
        <f t="shared" si="2"/>
        <v>39.799999999999997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4</v>
      </c>
      <c r="AH13" s="18">
        <f t="shared" ref="AH13:AH21" si="8">SUM(H13,L13,P13,T13,X13,AB13,AF13)</f>
        <v>151.6</v>
      </c>
      <c r="AI13" s="36"/>
      <c r="AJ13" s="36"/>
    </row>
    <row r="14" spans="1:39" ht="42.5" customHeight="1" thickBot="1" x14ac:dyDescent="0.25">
      <c r="B14" s="172"/>
      <c r="C14" s="50" t="s">
        <v>25</v>
      </c>
      <c r="D14" s="51" t="s">
        <v>26</v>
      </c>
      <c r="E14" s="164">
        <v>1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36.799999999999997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>
        <v>1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37.799999999999997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2</v>
      </c>
      <c r="AH14" s="56">
        <f t="shared" si="8"/>
        <v>74.599999999999994</v>
      </c>
      <c r="AI14" s="36"/>
      <c r="AJ14" s="36"/>
    </row>
    <row r="15" spans="1:39" ht="42.5" customHeight="1" x14ac:dyDescent="0.2">
      <c r="B15" s="167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9</v>
      </c>
      <c r="AH22" s="108">
        <f>SUM(AH12:AH21)</f>
        <v>338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69" t="s">
        <v>38</v>
      </c>
      <c r="J25" s="170"/>
      <c r="K25" s="171"/>
      <c r="L25" s="134"/>
      <c r="M25" s="169" t="s">
        <v>39</v>
      </c>
      <c r="N25" s="170"/>
      <c r="O25" s="171"/>
      <c r="P25" s="91"/>
      <c r="Q25" s="169" t="s">
        <v>41</v>
      </c>
      <c r="R25" s="170"/>
      <c r="S25" s="171"/>
      <c r="T25" s="134"/>
      <c r="U25" s="169" t="s">
        <v>36</v>
      </c>
      <c r="V25" s="170"/>
      <c r="W25" s="171"/>
      <c r="X25" s="134"/>
      <c r="Y25" s="169" t="s">
        <v>40</v>
      </c>
      <c r="Z25" s="170"/>
      <c r="AA25" s="171"/>
      <c r="AB25" s="91"/>
      <c r="AC25" s="169" t="s">
        <v>37</v>
      </c>
      <c r="AD25" s="170"/>
      <c r="AE25" s="171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2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72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7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7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69" t="s">
        <v>60</v>
      </c>
      <c r="J37" s="170"/>
      <c r="K37" s="171"/>
      <c r="L37" s="134"/>
      <c r="M37" s="169" t="s">
        <v>61</v>
      </c>
      <c r="N37" s="170"/>
      <c r="O37" s="171"/>
      <c r="P37" s="91"/>
      <c r="Q37" s="169"/>
      <c r="R37" s="170"/>
      <c r="S37" s="171"/>
      <c r="T37" s="134"/>
      <c r="U37" s="169"/>
      <c r="V37" s="170"/>
      <c r="W37" s="171"/>
      <c r="X37" s="134"/>
      <c r="Y37" s="169"/>
      <c r="Z37" s="170"/>
      <c r="AA37" s="171"/>
      <c r="AB37" s="91"/>
      <c r="AC37" s="169"/>
      <c r="AD37" s="170"/>
      <c r="AE37" s="171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/>
      <c r="F39" s="94">
        <v>17</v>
      </c>
      <c r="G39" s="94">
        <v>45</v>
      </c>
      <c r="H39" s="149">
        <f t="shared" ref="H39:H46" si="36">E39*F39</f>
        <v>0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0</v>
      </c>
      <c r="AH39" s="27">
        <f t="shared" ref="AH39:AH46" si="44">SUM(H39,L39,P39,T39,X39,AB39,AF39)</f>
        <v>0</v>
      </c>
      <c r="AI39" s="36"/>
      <c r="AJ39" s="36"/>
    </row>
    <row r="40" spans="2:36" ht="42.5" customHeight="1" x14ac:dyDescent="0.2">
      <c r="B40" s="167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36"/>
        <v>0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0</v>
      </c>
      <c r="AH40" s="23">
        <f t="shared" si="44"/>
        <v>0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36"/>
        <v>0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0</v>
      </c>
      <c r="AH41" s="63">
        <f t="shared" si="44"/>
        <v>0</v>
      </c>
      <c r="AI41" s="36"/>
      <c r="AJ41" s="36"/>
    </row>
    <row r="42" spans="2:36" ht="42.5" customHeight="1" x14ac:dyDescent="0.2">
      <c r="B42" s="167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/>
      <c r="J42" s="100">
        <v>18.5</v>
      </c>
      <c r="K42" s="100">
        <v>39</v>
      </c>
      <c r="L42" s="144">
        <f t="shared" si="37"/>
        <v>0</v>
      </c>
      <c r="M42" s="102"/>
      <c r="N42" s="100">
        <v>19.5</v>
      </c>
      <c r="O42" s="100">
        <v>45</v>
      </c>
      <c r="P42" s="138">
        <f t="shared" si="38"/>
        <v>0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0</v>
      </c>
      <c r="AH42" s="23">
        <f t="shared" si="44"/>
        <v>0</v>
      </c>
      <c r="AI42" s="36"/>
      <c r="AJ42" s="36"/>
    </row>
    <row r="43" spans="2:36" ht="42.5" customHeight="1" x14ac:dyDescent="0.2">
      <c r="B43" s="172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/>
      <c r="J44" s="159">
        <f t="shared" si="45"/>
        <v>18.5</v>
      </c>
      <c r="K44" s="159">
        <f t="shared" si="45"/>
        <v>39</v>
      </c>
      <c r="L44" s="160">
        <f t="shared" si="37"/>
        <v>0</v>
      </c>
      <c r="M44" s="158"/>
      <c r="N44" s="159">
        <f t="shared" si="46"/>
        <v>19.5</v>
      </c>
      <c r="O44" s="159">
        <f t="shared" si="46"/>
        <v>45</v>
      </c>
      <c r="P44" s="157">
        <f t="shared" si="38"/>
        <v>0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0</v>
      </c>
      <c r="AH44" s="56">
        <f t="shared" si="44"/>
        <v>0</v>
      </c>
      <c r="AI44" s="36"/>
      <c r="AJ44" s="36"/>
    </row>
    <row r="45" spans="2:36" ht="42.5" customHeight="1" x14ac:dyDescent="0.2">
      <c r="B45" s="172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0</v>
      </c>
      <c r="AH47" s="108">
        <f>SUM(AH39:AH46)</f>
        <v>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69" t="s">
        <v>11</v>
      </c>
      <c r="F50" s="170"/>
      <c r="G50" s="171"/>
      <c r="H50" s="135"/>
      <c r="I50" s="169" t="s">
        <v>12</v>
      </c>
      <c r="J50" s="170"/>
      <c r="K50" s="171"/>
      <c r="L50" s="134"/>
      <c r="M50" s="169" t="s">
        <v>13</v>
      </c>
      <c r="N50" s="170"/>
      <c r="O50" s="171"/>
      <c r="P50" s="91"/>
      <c r="Q50" s="169" t="s">
        <v>14</v>
      </c>
      <c r="R50" s="170"/>
      <c r="S50" s="171"/>
      <c r="T50" s="134"/>
      <c r="U50" s="169" t="s">
        <v>15</v>
      </c>
      <c r="V50" s="170"/>
      <c r="W50" s="171"/>
      <c r="X50" s="134"/>
      <c r="Y50" s="169"/>
      <c r="Z50" s="170"/>
      <c r="AA50" s="171"/>
      <c r="AB50" s="91"/>
      <c r="AC50" s="169"/>
      <c r="AD50" s="170"/>
      <c r="AE50" s="171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7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/>
      <c r="J52" s="94">
        <v>17.8</v>
      </c>
      <c r="K52" s="94">
        <v>39</v>
      </c>
      <c r="L52" s="137">
        <f t="shared" ref="L52:L71" si="50">I52*J52</f>
        <v>0</v>
      </c>
      <c r="M52" s="102"/>
      <c r="N52" s="94">
        <v>18.8</v>
      </c>
      <c r="O52" s="94">
        <v>45</v>
      </c>
      <c r="P52" s="94">
        <f t="shared" ref="P52:P71" si="51">M52*N52</f>
        <v>0</v>
      </c>
      <c r="Q52" s="102"/>
      <c r="R52" s="94">
        <v>19.8</v>
      </c>
      <c r="S52" s="94">
        <v>45</v>
      </c>
      <c r="T52" s="137">
        <f t="shared" ref="T52:T71" si="52">Q52*R52</f>
        <v>0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0</v>
      </c>
      <c r="AH52" s="70">
        <f t="shared" ref="AH52:AH58" si="57">SUM(H52,L52,P52,T52,X52,AB52,AF52)</f>
        <v>0</v>
      </c>
      <c r="AI52" s="36"/>
      <c r="AJ52" s="36"/>
    </row>
    <row r="53" spans="2:39" ht="42.5" customHeight="1" x14ac:dyDescent="0.2">
      <c r="B53" s="172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>
        <v>1</v>
      </c>
      <c r="J53" s="42">
        <f>J52</f>
        <v>17.8</v>
      </c>
      <c r="K53" s="42">
        <f>K52</f>
        <v>39</v>
      </c>
      <c r="L53" s="115">
        <f t="shared" si="50"/>
        <v>17.8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/>
      <c r="R53" s="42">
        <f>R52</f>
        <v>19.8</v>
      </c>
      <c r="S53" s="42">
        <f>S52</f>
        <v>45</v>
      </c>
      <c r="T53" s="115">
        <f t="shared" si="52"/>
        <v>0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1</v>
      </c>
      <c r="AH53" s="18">
        <f t="shared" si="57"/>
        <v>17.8</v>
      </c>
      <c r="AI53" s="36"/>
      <c r="AJ53" s="36"/>
    </row>
    <row r="54" spans="2:39" ht="42.5" customHeight="1" x14ac:dyDescent="0.2">
      <c r="B54" s="172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2"/>
      <c r="C55" s="14" t="s">
        <v>25</v>
      </c>
      <c r="D55" s="15" t="s">
        <v>79</v>
      </c>
      <c r="E55" s="76"/>
      <c r="F55" s="42">
        <f>F54</f>
        <v>17.8</v>
      </c>
      <c r="G55" s="42">
        <f>G54</f>
        <v>39</v>
      </c>
      <c r="H55" s="115">
        <f t="shared" si="49"/>
        <v>0</v>
      </c>
      <c r="I55" s="76">
        <v>1</v>
      </c>
      <c r="J55" s="42">
        <f>J54</f>
        <v>17.8</v>
      </c>
      <c r="K55" s="42">
        <f>K54</f>
        <v>39</v>
      </c>
      <c r="L55" s="115">
        <f t="shared" si="50"/>
        <v>17.8</v>
      </c>
      <c r="M55" s="76"/>
      <c r="N55" s="42">
        <f>N54</f>
        <v>18.8</v>
      </c>
      <c r="O55" s="42">
        <f>O54</f>
        <v>45</v>
      </c>
      <c r="P55" s="42">
        <f t="shared" si="51"/>
        <v>0</v>
      </c>
      <c r="Q55" s="76"/>
      <c r="R55" s="42">
        <f>R54</f>
        <v>19.8</v>
      </c>
      <c r="S55" s="42">
        <f>S54</f>
        <v>45</v>
      </c>
      <c r="T55" s="137">
        <f t="shared" ref="T55" si="58">Q55*R55</f>
        <v>0</v>
      </c>
      <c r="U55" s="102"/>
      <c r="V55" s="42">
        <f>V54</f>
        <v>20.9</v>
      </c>
      <c r="W55" s="42">
        <f>W54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1</v>
      </c>
      <c r="AH55" s="18">
        <f t="shared" si="57"/>
        <v>17.8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49"/>
        <v>0</v>
      </c>
      <c r="I56" s="78">
        <v>1</v>
      </c>
      <c r="J56" s="72">
        <f>J55</f>
        <v>17.8</v>
      </c>
      <c r="K56" s="72">
        <f>K55</f>
        <v>39</v>
      </c>
      <c r="L56" s="116">
        <f t="shared" si="50"/>
        <v>17.8</v>
      </c>
      <c r="M56" s="78"/>
      <c r="N56" s="72">
        <f>N55</f>
        <v>18.8</v>
      </c>
      <c r="O56" s="72">
        <f>O55</f>
        <v>45</v>
      </c>
      <c r="P56" s="52">
        <f t="shared" si="51"/>
        <v>0</v>
      </c>
      <c r="Q56" s="78"/>
      <c r="R56" s="72">
        <f>R55</f>
        <v>19.8</v>
      </c>
      <c r="S56" s="72">
        <f>S55</f>
        <v>45</v>
      </c>
      <c r="T56" s="116">
        <f t="shared" si="52"/>
        <v>0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1</v>
      </c>
      <c r="AH56" s="56">
        <f t="shared" si="57"/>
        <v>17.8</v>
      </c>
      <c r="AI56" s="36"/>
      <c r="AJ56" s="36"/>
      <c r="AK56" s="36"/>
      <c r="AL56" s="37"/>
      <c r="AM56" s="37"/>
    </row>
    <row r="57" spans="2:39" ht="42.5" customHeight="1" x14ac:dyDescent="0.2">
      <c r="B57" s="167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/>
      <c r="J57" s="67">
        <v>19.600000000000001</v>
      </c>
      <c r="K57" s="67">
        <v>45</v>
      </c>
      <c r="L57" s="117">
        <f t="shared" si="50"/>
        <v>0</v>
      </c>
      <c r="M57" s="77"/>
      <c r="N57" s="67">
        <v>20.6</v>
      </c>
      <c r="O57" s="67">
        <v>49</v>
      </c>
      <c r="P57" s="43">
        <f t="shared" si="51"/>
        <v>0</v>
      </c>
      <c r="Q57" s="77"/>
      <c r="R57" s="67">
        <v>20.6</v>
      </c>
      <c r="S57" s="67">
        <v>49</v>
      </c>
      <c r="T57" s="117">
        <f t="shared" si="52"/>
        <v>0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0</v>
      </c>
      <c r="AH57" s="70">
        <f t="shared" si="57"/>
        <v>0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/>
      <c r="J58" s="72">
        <f>J57</f>
        <v>19.600000000000001</v>
      </c>
      <c r="K58" s="72">
        <f>K57</f>
        <v>45</v>
      </c>
      <c r="L58" s="116">
        <f t="shared" si="50"/>
        <v>0</v>
      </c>
      <c r="M58" s="78"/>
      <c r="N58" s="72">
        <f>N57</f>
        <v>20.6</v>
      </c>
      <c r="O58" s="72">
        <f>O57</f>
        <v>49</v>
      </c>
      <c r="P58" s="52">
        <f t="shared" si="51"/>
        <v>0</v>
      </c>
      <c r="Q58" s="78"/>
      <c r="R58" s="72">
        <f>R57</f>
        <v>20.6</v>
      </c>
      <c r="S58" s="72">
        <f>S57</f>
        <v>49</v>
      </c>
      <c r="T58" s="116">
        <f t="shared" si="52"/>
        <v>0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0</v>
      </c>
      <c r="AH58" s="56">
        <f t="shared" si="57"/>
        <v>0</v>
      </c>
      <c r="AI58" s="36"/>
      <c r="AJ58" s="36"/>
    </row>
    <row r="59" spans="2:39" ht="42.5" customHeight="1" x14ac:dyDescent="0.2">
      <c r="B59" s="172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9">SUM(E59,I59,M59,Q59,U59,Y59,AC59)</f>
        <v>0</v>
      </c>
      <c r="AH59" s="70">
        <f t="shared" ref="AH59:AH70" si="60">SUM(H59,L59,P59,T59,X59,AB59,AF59)</f>
        <v>0</v>
      </c>
    </row>
    <row r="60" spans="2:39" ht="42.5" customHeight="1" x14ac:dyDescent="0.2">
      <c r="B60" s="172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9"/>
        <v>0</v>
      </c>
      <c r="AH60" s="23">
        <f t="shared" si="60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9"/>
        <v>0</v>
      </c>
      <c r="AH61" s="63">
        <f t="shared" si="60"/>
        <v>0</v>
      </c>
    </row>
    <row r="62" spans="2:39" ht="42.5" customHeight="1" x14ac:dyDescent="0.2">
      <c r="B62" s="167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9"/>
        <v>0</v>
      </c>
      <c r="AH62" s="70">
        <f t="shared" si="60"/>
        <v>0</v>
      </c>
    </row>
    <row r="63" spans="2:39" ht="42.5" customHeight="1" x14ac:dyDescent="0.2">
      <c r="B63" s="172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1">SUM(E63,I63,M63,Q63,U63,Y63,AC63)</f>
        <v>0</v>
      </c>
      <c r="AH63" s="18">
        <f t="shared" ref="AH63" si="62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9"/>
        <v>0</v>
      </c>
      <c r="AH64" s="63">
        <f t="shared" si="60"/>
        <v>0</v>
      </c>
    </row>
    <row r="65" spans="2:36" ht="42.5" customHeight="1" x14ac:dyDescent="0.2">
      <c r="B65" s="172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9"/>
        <v>0</v>
      </c>
      <c r="AH65" s="23">
        <f t="shared" si="60"/>
        <v>0</v>
      </c>
    </row>
    <row r="66" spans="2:36" ht="42.5" customHeight="1" x14ac:dyDescent="0.2">
      <c r="B66" s="172"/>
      <c r="C66" s="30" t="s">
        <v>80</v>
      </c>
      <c r="D66" s="15" t="s">
        <v>46</v>
      </c>
      <c r="E66" s="76"/>
      <c r="F66" s="42">
        <f t="shared" ref="F66:G67" si="63">F65</f>
        <v>64</v>
      </c>
      <c r="G66" s="42">
        <f t="shared" si="63"/>
        <v>130</v>
      </c>
      <c r="H66" s="115">
        <f t="shared" si="49"/>
        <v>0</v>
      </c>
      <c r="I66" s="76"/>
      <c r="J66" s="42">
        <f t="shared" ref="J66:K67" si="64">J65</f>
        <v>64</v>
      </c>
      <c r="K66" s="42">
        <f t="shared" si="64"/>
        <v>130</v>
      </c>
      <c r="L66" s="115">
        <f t="shared" si="50"/>
        <v>0</v>
      </c>
      <c r="M66" s="76"/>
      <c r="N66" s="42">
        <f t="shared" ref="N66:O67" si="65">N65</f>
        <v>64</v>
      </c>
      <c r="O66" s="42">
        <f t="shared" si="65"/>
        <v>130</v>
      </c>
      <c r="P66" s="42">
        <f t="shared" si="51"/>
        <v>0</v>
      </c>
      <c r="Q66" s="76"/>
      <c r="R66" s="42">
        <f t="shared" ref="R66:S67" si="66">R65</f>
        <v>64</v>
      </c>
      <c r="S66" s="42">
        <f t="shared" si="66"/>
        <v>130</v>
      </c>
      <c r="T66" s="115">
        <f t="shared" si="52"/>
        <v>0</v>
      </c>
      <c r="U66" s="76"/>
      <c r="V66" s="42">
        <f t="shared" ref="V66:W67" si="67">V65</f>
        <v>64</v>
      </c>
      <c r="W66" s="42">
        <f t="shared" si="67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9"/>
        <v>0</v>
      </c>
      <c r="AH66" s="18">
        <f t="shared" si="60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3"/>
        <v>64</v>
      </c>
      <c r="G67" s="72">
        <f t="shared" si="63"/>
        <v>130</v>
      </c>
      <c r="H67" s="116">
        <f t="shared" si="49"/>
        <v>0</v>
      </c>
      <c r="I67" s="78"/>
      <c r="J67" s="72">
        <f t="shared" si="64"/>
        <v>64</v>
      </c>
      <c r="K67" s="72">
        <f t="shared" si="64"/>
        <v>130</v>
      </c>
      <c r="L67" s="116">
        <f t="shared" si="50"/>
        <v>0</v>
      </c>
      <c r="M67" s="78"/>
      <c r="N67" s="72">
        <f t="shared" si="65"/>
        <v>64</v>
      </c>
      <c r="O67" s="72">
        <f t="shared" si="65"/>
        <v>130</v>
      </c>
      <c r="P67" s="52">
        <f t="shared" si="51"/>
        <v>0</v>
      </c>
      <c r="Q67" s="78"/>
      <c r="R67" s="72">
        <f t="shared" si="66"/>
        <v>64</v>
      </c>
      <c r="S67" s="72">
        <f t="shared" si="66"/>
        <v>130</v>
      </c>
      <c r="T67" s="116">
        <f t="shared" si="52"/>
        <v>0</v>
      </c>
      <c r="U67" s="78"/>
      <c r="V67" s="72">
        <f t="shared" si="67"/>
        <v>64</v>
      </c>
      <c r="W67" s="72">
        <f t="shared" si="67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9"/>
        <v>0</v>
      </c>
      <c r="AH67" s="56">
        <f t="shared" si="60"/>
        <v>0</v>
      </c>
    </row>
    <row r="68" spans="2:36" ht="42.5" customHeight="1" x14ac:dyDescent="0.2">
      <c r="B68" s="167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/>
      <c r="J68" s="67">
        <v>75.5</v>
      </c>
      <c r="K68" s="67">
        <v>179</v>
      </c>
      <c r="L68" s="153">
        <f t="shared" si="50"/>
        <v>0</v>
      </c>
      <c r="M68" s="77"/>
      <c r="N68" s="67">
        <v>75.5</v>
      </c>
      <c r="O68" s="67">
        <v>179</v>
      </c>
      <c r="P68" s="67">
        <f t="shared" si="51"/>
        <v>0</v>
      </c>
      <c r="Q68" s="77"/>
      <c r="R68" s="67">
        <v>75.5</v>
      </c>
      <c r="S68" s="67">
        <v>179</v>
      </c>
      <c r="T68" s="153">
        <f t="shared" si="52"/>
        <v>0</v>
      </c>
      <c r="U68" s="77"/>
      <c r="V68" s="67">
        <v>75.5</v>
      </c>
      <c r="W68" s="67">
        <v>179</v>
      </c>
      <c r="X68" s="153">
        <f t="shared" si="53"/>
        <v>0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9"/>
        <v>0</v>
      </c>
      <c r="AH68" s="70">
        <f t="shared" si="60"/>
        <v>0</v>
      </c>
    </row>
    <row r="69" spans="2:36" ht="42.5" customHeight="1" thickBot="1" x14ac:dyDescent="0.25">
      <c r="B69" s="172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/>
      <c r="J69" s="72">
        <f>J68</f>
        <v>75.5</v>
      </c>
      <c r="K69" s="72">
        <f>K68</f>
        <v>179</v>
      </c>
      <c r="L69" s="118">
        <f t="shared" si="50"/>
        <v>0</v>
      </c>
      <c r="M69" s="78"/>
      <c r="N69" s="72">
        <f>N68</f>
        <v>75.5</v>
      </c>
      <c r="O69" s="72">
        <f>O68</f>
        <v>179</v>
      </c>
      <c r="P69" s="72">
        <f t="shared" si="51"/>
        <v>0</v>
      </c>
      <c r="Q69" s="78"/>
      <c r="R69" s="72">
        <f>R68</f>
        <v>75.5</v>
      </c>
      <c r="S69" s="72">
        <f>S68</f>
        <v>179</v>
      </c>
      <c r="T69" s="118">
        <f t="shared" si="52"/>
        <v>0</v>
      </c>
      <c r="U69" s="78"/>
      <c r="V69" s="72">
        <f>V68</f>
        <v>75.5</v>
      </c>
      <c r="W69" s="72">
        <f>W68</f>
        <v>179</v>
      </c>
      <c r="X69" s="118">
        <f t="shared" si="53"/>
        <v>0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9"/>
        <v>0</v>
      </c>
      <c r="AH69" s="63">
        <f t="shared" si="60"/>
        <v>0</v>
      </c>
    </row>
    <row r="70" spans="2:36" ht="42.5" customHeight="1" x14ac:dyDescent="0.2">
      <c r="B70" s="167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9"/>
        <v>0</v>
      </c>
      <c r="AH70" s="70">
        <f t="shared" si="60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8">F70</f>
        <v>95</v>
      </c>
      <c r="G71" s="72">
        <f t="shared" si="68"/>
        <v>230</v>
      </c>
      <c r="H71" s="116">
        <f t="shared" si="49"/>
        <v>0</v>
      </c>
      <c r="I71" s="78"/>
      <c r="J71" s="72">
        <f>J70</f>
        <v>95</v>
      </c>
      <c r="K71" s="72">
        <f t="shared" ref="J71:K71" si="69">K70</f>
        <v>230</v>
      </c>
      <c r="L71" s="116">
        <f t="shared" si="50"/>
        <v>0</v>
      </c>
      <c r="M71" s="78"/>
      <c r="N71" s="72">
        <f t="shared" ref="N71:O71" si="70">N70</f>
        <v>95</v>
      </c>
      <c r="O71" s="72">
        <f t="shared" si="70"/>
        <v>230</v>
      </c>
      <c r="P71" s="52">
        <f t="shared" si="51"/>
        <v>0</v>
      </c>
      <c r="Q71" s="78"/>
      <c r="R71" s="72">
        <f t="shared" ref="R71:S71" si="71">R70</f>
        <v>95</v>
      </c>
      <c r="S71" s="72">
        <f t="shared" si="71"/>
        <v>230</v>
      </c>
      <c r="T71" s="116">
        <f t="shared" si="52"/>
        <v>0</v>
      </c>
      <c r="U71" s="78"/>
      <c r="V71" s="72">
        <f t="shared" ref="V71:W71" si="72">V70</f>
        <v>95</v>
      </c>
      <c r="W71" s="72">
        <f t="shared" si="72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3</v>
      </c>
      <c r="AH72" s="110">
        <f>SUM(AH52:AH71)</f>
        <v>53.400000000000006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12</v>
      </c>
      <c r="AH73" s="23">
        <f>SUM(AH22,AH34,AH47,AH72)</f>
        <v>391.4</v>
      </c>
    </row>
    <row r="74" spans="2:36" ht="42.5" customHeight="1" x14ac:dyDescent="0.2"/>
    <row r="75" spans="2:36" ht="42.5" customHeight="1" x14ac:dyDescent="0.2">
      <c r="B75" s="166" t="s">
        <v>84</v>
      </c>
      <c r="C75" s="14"/>
      <c r="D75" s="15"/>
      <c r="E75" s="76"/>
      <c r="F75" s="42">
        <v>10.49</v>
      </c>
      <c r="G75" s="42">
        <v>10.49</v>
      </c>
      <c r="H75" s="115">
        <f t="shared" ref="H75" si="73">E75*F75</f>
        <v>0</v>
      </c>
      <c r="I75" s="76">
        <v>1</v>
      </c>
      <c r="J75" s="42">
        <v>6.99</v>
      </c>
      <c r="K75" s="42">
        <v>6.99</v>
      </c>
      <c r="L75" s="115">
        <f t="shared" ref="L75" si="74">I75*J75</f>
        <v>6.99</v>
      </c>
      <c r="M75" s="76"/>
      <c r="N75" s="42">
        <v>26.99</v>
      </c>
      <c r="O75" s="42">
        <v>26.99</v>
      </c>
      <c r="P75" s="42">
        <f t="shared" ref="P75" si="75">M75*N75</f>
        <v>0</v>
      </c>
      <c r="Q75" s="76"/>
      <c r="R75" s="42"/>
      <c r="S75" s="42"/>
      <c r="T75" s="115">
        <f t="shared" ref="T75" si="76">Q75*R75</f>
        <v>0</v>
      </c>
      <c r="U75" s="76"/>
      <c r="V75" s="42"/>
      <c r="W75" s="42"/>
      <c r="X75" s="115">
        <f t="shared" ref="X75" si="77">U75*V75</f>
        <v>0</v>
      </c>
      <c r="Y75" s="16"/>
      <c r="Z75" s="39"/>
      <c r="AA75" s="39"/>
      <c r="AB75" s="42">
        <f t="shared" ref="AB75" si="78">Y75*Z75</f>
        <v>0</v>
      </c>
      <c r="AC75" s="16"/>
      <c r="AD75" s="39"/>
      <c r="AE75" s="39"/>
      <c r="AF75" s="42">
        <f t="shared" ref="AF75" si="79">AC75*AD75</f>
        <v>0</v>
      </c>
      <c r="AG75" s="17">
        <f t="shared" ref="AG75" si="80">SUM(E75,I75,M75,Q75,U75,Y75,AC75)</f>
        <v>1</v>
      </c>
      <c r="AH75" s="18">
        <f t="shared" ref="AH75" si="81">SUM(H75,L75,P75,T75,X75,AB75,AF75)</f>
        <v>6.99</v>
      </c>
    </row>
    <row r="76" spans="2:36" ht="34" customHeight="1" x14ac:dyDescent="0.2">
      <c r="AH76" s="18">
        <f>AH73+AH75</f>
        <v>398.39</v>
      </c>
    </row>
    <row r="77" spans="2:36" ht="42.5" customHeight="1" x14ac:dyDescent="0.2"/>
  </sheetData>
  <sheetProtection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Lena Heischkamp</cp:lastModifiedBy>
  <cp:lastPrinted>2022-03-02T08:55:18Z</cp:lastPrinted>
  <dcterms:created xsi:type="dcterms:W3CDTF">2021-02-09T18:07:39Z</dcterms:created>
  <dcterms:modified xsi:type="dcterms:W3CDTF">2023-10-18T20:32:52Z</dcterms:modified>
</cp:coreProperties>
</file>