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71358E9C-1BA3-874C-9EF5-BC6C83809A28}" xr6:coauthVersionLast="47" xr6:coauthVersionMax="47" xr10:uidLastSave="{00000000-0000-0000-0000-000000000000}"/>
  <bookViews>
    <workbookView xWindow="0" yWindow="760" windowWidth="25600" windowHeight="1552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60" i="1"/>
  <c r="X59" i="1"/>
  <c r="X58" i="1"/>
  <c r="X57" i="1"/>
  <c r="X55" i="1"/>
  <c r="X52" i="1"/>
  <c r="T70" i="1"/>
  <c r="T68" i="1"/>
  <c r="T65" i="1"/>
  <c r="AH65" i="1" s="1"/>
  <c r="T62" i="1"/>
  <c r="T59" i="1"/>
  <c r="T58" i="1"/>
  <c r="T57" i="1"/>
  <c r="T52" i="1"/>
  <c r="P70" i="1"/>
  <c r="P69" i="1"/>
  <c r="P68" i="1"/>
  <c r="P66" i="1"/>
  <c r="P65" i="1"/>
  <c r="P62" i="1"/>
  <c r="P61" i="1"/>
  <c r="P59" i="1"/>
  <c r="P57" i="1"/>
  <c r="P52" i="1"/>
  <c r="L71" i="1"/>
  <c r="L70" i="1"/>
  <c r="L69" i="1"/>
  <c r="L68" i="1"/>
  <c r="L65" i="1"/>
  <c r="L62" i="1"/>
  <c r="L59" i="1"/>
  <c r="AH59" i="1" s="1"/>
  <c r="L57" i="1"/>
  <c r="L52" i="1"/>
  <c r="H70" i="1"/>
  <c r="H68" i="1"/>
  <c r="H65" i="1"/>
  <c r="H62" i="1"/>
  <c r="AH62" i="1" s="1"/>
  <c r="H60" i="1"/>
  <c r="H59" i="1"/>
  <c r="H57" i="1"/>
  <c r="H52" i="1"/>
  <c r="AH52" i="1" s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AH40" i="1" s="1"/>
  <c r="L39" i="1"/>
  <c r="H46" i="1"/>
  <c r="H45" i="1"/>
  <c r="H44" i="1"/>
  <c r="H43" i="1"/>
  <c r="H42" i="1"/>
  <c r="AH42" i="1" s="1"/>
  <c r="H40" i="1"/>
  <c r="H39" i="1"/>
  <c r="AH39" i="1" s="1"/>
  <c r="AF32" i="1"/>
  <c r="AF31" i="1"/>
  <c r="AF30" i="1"/>
  <c r="AF29" i="1"/>
  <c r="AF27" i="1"/>
  <c r="AB32" i="1"/>
  <c r="AB31" i="1"/>
  <c r="AB30" i="1"/>
  <c r="AB29" i="1"/>
  <c r="AB28" i="1"/>
  <c r="AB27" i="1"/>
  <c r="X27" i="1"/>
  <c r="T32" i="1"/>
  <c r="P30" i="1"/>
  <c r="L30" i="1"/>
  <c r="H28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3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4" i="1"/>
  <c r="L12" i="1"/>
  <c r="H21" i="1"/>
  <c r="H20" i="1"/>
  <c r="H19" i="1"/>
  <c r="AH19" i="1" s="1"/>
  <c r="H18" i="1"/>
  <c r="AH18" i="1" s="1"/>
  <c r="H17" i="1"/>
  <c r="AH17" i="1" s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K69" i="1"/>
  <c r="J69" i="1"/>
  <c r="G69" i="1"/>
  <c r="F69" i="1"/>
  <c r="H69" i="1" s="1"/>
  <c r="F53" i="1"/>
  <c r="H53" i="1" s="1"/>
  <c r="G53" i="1"/>
  <c r="J53" i="1"/>
  <c r="J55" i="1" s="1"/>
  <c r="K53" i="1"/>
  <c r="N53" i="1"/>
  <c r="N54" i="1" s="1"/>
  <c r="P54" i="1" s="1"/>
  <c r="O53" i="1"/>
  <c r="R53" i="1"/>
  <c r="R54" i="1" s="1"/>
  <c r="T54" i="1" s="1"/>
  <c r="S53" i="1"/>
  <c r="V53" i="1"/>
  <c r="X53" i="1" s="1"/>
  <c r="W53" i="1"/>
  <c r="W54" i="1" s="1"/>
  <c r="AG53" i="1"/>
  <c r="AG42" i="1"/>
  <c r="J43" i="1"/>
  <c r="L43" i="1" s="1"/>
  <c r="K43" i="1"/>
  <c r="K44" i="1"/>
  <c r="K45" i="1" s="1"/>
  <c r="K46" i="1" s="1"/>
  <c r="N43" i="1"/>
  <c r="P43" i="1" s="1"/>
  <c r="N44" i="1"/>
  <c r="P44" i="1" s="1"/>
  <c r="O43" i="1"/>
  <c r="AG43" i="1"/>
  <c r="J44" i="1"/>
  <c r="J45" i="1" s="1"/>
  <c r="O44" i="1"/>
  <c r="O45" i="1" s="1"/>
  <c r="O46" i="1" s="1"/>
  <c r="AG44" i="1"/>
  <c r="F16" i="1"/>
  <c r="H16" i="1" s="1"/>
  <c r="G16" i="1"/>
  <c r="J16" i="1"/>
  <c r="L16" i="1" s="1"/>
  <c r="K16" i="1"/>
  <c r="N16" i="1"/>
  <c r="P16" i="1" s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 s="1"/>
  <c r="S63" i="1"/>
  <c r="R63" i="1"/>
  <c r="T63" i="1" s="1"/>
  <c r="O63" i="1"/>
  <c r="N63" i="1"/>
  <c r="P63" i="1" s="1"/>
  <c r="K63" i="1"/>
  <c r="G63" i="1"/>
  <c r="J63" i="1"/>
  <c r="L63" i="1" s="1"/>
  <c r="F63" i="1"/>
  <c r="H63" i="1" s="1"/>
  <c r="AG55" i="1"/>
  <c r="AG18" i="1"/>
  <c r="W71" i="1"/>
  <c r="V71" i="1"/>
  <c r="X71" i="1" s="1"/>
  <c r="W66" i="1"/>
  <c r="V66" i="1"/>
  <c r="X66" i="1" s="1"/>
  <c r="V67" i="1"/>
  <c r="X67" i="1" s="1"/>
  <c r="W64" i="1"/>
  <c r="V64" i="1"/>
  <c r="X64" i="1" s="1"/>
  <c r="W60" i="1"/>
  <c r="W61" i="1"/>
  <c r="V60" i="1"/>
  <c r="V61" i="1" s="1"/>
  <c r="X61" i="1" s="1"/>
  <c r="W58" i="1"/>
  <c r="V58" i="1"/>
  <c r="V54" i="1"/>
  <c r="X54" i="1" s="1"/>
  <c r="S71" i="1"/>
  <c r="R71" i="1"/>
  <c r="T71" i="1" s="1"/>
  <c r="S66" i="1"/>
  <c r="S67" i="1"/>
  <c r="R66" i="1"/>
  <c r="T66" i="1" s="1"/>
  <c r="S64" i="1"/>
  <c r="R64" i="1"/>
  <c r="T64" i="1" s="1"/>
  <c r="S60" i="1"/>
  <c r="R60" i="1"/>
  <c r="T60" i="1" s="1"/>
  <c r="S58" i="1"/>
  <c r="R58" i="1"/>
  <c r="O71" i="1"/>
  <c r="N71" i="1"/>
  <c r="P71" i="1" s="1"/>
  <c r="O66" i="1"/>
  <c r="N66" i="1"/>
  <c r="N67" i="1" s="1"/>
  <c r="P67" i="1" s="1"/>
  <c r="O64" i="1"/>
  <c r="N64" i="1"/>
  <c r="P64" i="1" s="1"/>
  <c r="O60" i="1"/>
  <c r="O61" i="1" s="1"/>
  <c r="N60" i="1"/>
  <c r="P60" i="1" s="1"/>
  <c r="N61" i="1"/>
  <c r="O58" i="1"/>
  <c r="N58" i="1"/>
  <c r="P58" i="1" s="1"/>
  <c r="O54" i="1"/>
  <c r="K71" i="1"/>
  <c r="J71" i="1"/>
  <c r="K66" i="1"/>
  <c r="K67" i="1" s="1"/>
  <c r="G66" i="1"/>
  <c r="J66" i="1"/>
  <c r="L66" i="1" s="1"/>
  <c r="K64" i="1"/>
  <c r="J64" i="1"/>
  <c r="L64" i="1" s="1"/>
  <c r="K60" i="1"/>
  <c r="K61" i="1"/>
  <c r="J60" i="1"/>
  <c r="L60" i="1" s="1"/>
  <c r="J61" i="1"/>
  <c r="L61" i="1" s="1"/>
  <c r="K58" i="1"/>
  <c r="J58" i="1"/>
  <c r="L58" i="1" s="1"/>
  <c r="K54" i="1"/>
  <c r="F71" i="1"/>
  <c r="H71" i="1" s="1"/>
  <c r="G67" i="1"/>
  <c r="F66" i="1"/>
  <c r="F67" i="1" s="1"/>
  <c r="H67" i="1" s="1"/>
  <c r="G64" i="1"/>
  <c r="F64" i="1"/>
  <c r="H64" i="1" s="1"/>
  <c r="G60" i="1"/>
  <c r="G61" i="1" s="1"/>
  <c r="F60" i="1"/>
  <c r="F61" i="1"/>
  <c r="H61" i="1" s="1"/>
  <c r="F58" i="1"/>
  <c r="H58" i="1" s="1"/>
  <c r="AH58" i="1" s="1"/>
  <c r="AG58" i="1"/>
  <c r="AG57" i="1"/>
  <c r="AG56" i="1"/>
  <c r="AG54" i="1"/>
  <c r="AG52" i="1"/>
  <c r="AA13" i="1"/>
  <c r="AA14" i="1" s="1"/>
  <c r="Z13" i="1"/>
  <c r="Z14" i="1"/>
  <c r="AB14" i="1" s="1"/>
  <c r="AE28" i="1"/>
  <c r="AD28" i="1"/>
  <c r="AF28" i="1" s="1"/>
  <c r="AD29" i="1"/>
  <c r="W28" i="1"/>
  <c r="W29" i="1"/>
  <c r="V28" i="1"/>
  <c r="X28" i="1" s="1"/>
  <c r="V29" i="1"/>
  <c r="X29" i="1" s="1"/>
  <c r="AE33" i="1"/>
  <c r="S33" i="1"/>
  <c r="AA33" i="1"/>
  <c r="AD33" i="1"/>
  <c r="AF33" i="1" s="1"/>
  <c r="Z33" i="1"/>
  <c r="AB33" i="1" s="1"/>
  <c r="R33" i="1"/>
  <c r="T33" i="1" s="1"/>
  <c r="AH33" i="1" s="1"/>
  <c r="O31" i="1"/>
  <c r="N31" i="1"/>
  <c r="P31" i="1" s="1"/>
  <c r="K31" i="1"/>
  <c r="J31" i="1"/>
  <c r="L31" i="1" s="1"/>
  <c r="AH31" i="1" s="1"/>
  <c r="G28" i="1"/>
  <c r="F28" i="1"/>
  <c r="F29" i="1"/>
  <c r="H29" i="1" s="1"/>
  <c r="AH29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AG72" i="1"/>
  <c r="G41" i="1"/>
  <c r="F41" i="1"/>
  <c r="H41" i="1" s="1"/>
  <c r="AH41" i="1" s="1"/>
  <c r="AG46" i="1"/>
  <c r="AG45" i="1"/>
  <c r="AG39" i="1"/>
  <c r="AG40" i="1"/>
  <c r="AG41" i="1"/>
  <c r="AG47" i="1" s="1"/>
  <c r="AG33" i="1"/>
  <c r="AG32" i="1"/>
  <c r="AG31" i="1"/>
  <c r="AG30" i="1"/>
  <c r="AG29" i="1"/>
  <c r="AG28" i="1"/>
  <c r="AG27" i="1"/>
  <c r="AG34" i="1" s="1"/>
  <c r="W13" i="1"/>
  <c r="V13" i="1"/>
  <c r="X13" i="1" s="1"/>
  <c r="V14" i="1"/>
  <c r="X14" i="1" s="1"/>
  <c r="S13" i="1"/>
  <c r="S14" i="1"/>
  <c r="R13" i="1"/>
  <c r="R14" i="1" s="1"/>
  <c r="T14" i="1" s="1"/>
  <c r="O13" i="1"/>
  <c r="O14" i="1" s="1"/>
  <c r="N13" i="1"/>
  <c r="N14" i="1" s="1"/>
  <c r="P14" i="1" s="1"/>
  <c r="K13" i="1"/>
  <c r="K14" i="1"/>
  <c r="J13" i="1"/>
  <c r="L13" i="1" s="1"/>
  <c r="J14" i="1"/>
  <c r="G13" i="1"/>
  <c r="F13" i="1"/>
  <c r="H13" i="1" s="1"/>
  <c r="F14" i="1"/>
  <c r="H14" i="1" s="1"/>
  <c r="O55" i="1"/>
  <c r="O56" i="1" s="1"/>
  <c r="S55" i="1"/>
  <c r="V55" i="1"/>
  <c r="V56" i="1"/>
  <c r="X56" i="1" s="1"/>
  <c r="K55" i="1"/>
  <c r="K56" i="1"/>
  <c r="G29" i="1"/>
  <c r="AE29" i="1"/>
  <c r="J54" i="1"/>
  <c r="L54" i="1" s="1"/>
  <c r="AH30" i="1"/>
  <c r="AH27" i="1"/>
  <c r="AH15" i="1"/>
  <c r="AH12" i="1"/>
  <c r="AG22" i="1"/>
  <c r="AH21" i="1"/>
  <c r="AH57" i="1"/>
  <c r="AH68" i="1"/>
  <c r="O67" i="1"/>
  <c r="S61" i="1"/>
  <c r="W67" i="1"/>
  <c r="S56" i="1"/>
  <c r="G55" i="1"/>
  <c r="AH20" i="1"/>
  <c r="G54" i="1"/>
  <c r="S54" i="1"/>
  <c r="AH70" i="1"/>
  <c r="AH32" i="1"/>
  <c r="W14" i="1"/>
  <c r="G14" i="1"/>
  <c r="G56" i="1"/>
  <c r="AH63" i="1" l="1"/>
  <c r="L55" i="1"/>
  <c r="J56" i="1"/>
  <c r="L56" i="1" s="1"/>
  <c r="AH14" i="1"/>
  <c r="AH43" i="1"/>
  <c r="AH61" i="1"/>
  <c r="AH16" i="1"/>
  <c r="AH28" i="1"/>
  <c r="AH34" i="1" s="1"/>
  <c r="J46" i="1"/>
  <c r="L46" i="1" s="1"/>
  <c r="L45" i="1"/>
  <c r="AH69" i="1"/>
  <c r="AH60" i="1"/>
  <c r="AH64" i="1"/>
  <c r="AH53" i="1"/>
  <c r="AG73" i="1"/>
  <c r="AH71" i="1"/>
  <c r="N45" i="1"/>
  <c r="L53" i="1"/>
  <c r="P53" i="1"/>
  <c r="F54" i="1"/>
  <c r="H54" i="1" s="1"/>
  <c r="AH54" i="1" s="1"/>
  <c r="T53" i="1"/>
  <c r="J67" i="1"/>
  <c r="L67" i="1" s="1"/>
  <c r="AH67" i="1" s="1"/>
  <c r="R67" i="1"/>
  <c r="T67" i="1" s="1"/>
  <c r="P13" i="1"/>
  <c r="AH13" i="1" s="1"/>
  <c r="AH22" i="1" s="1"/>
  <c r="T13" i="1"/>
  <c r="H66" i="1"/>
  <c r="AH66" i="1" s="1"/>
  <c r="R55" i="1"/>
  <c r="L44" i="1"/>
  <c r="AH44" i="1" s="1"/>
  <c r="N55" i="1"/>
  <c r="F55" i="1"/>
  <c r="W55" i="1"/>
  <c r="W56" i="1" s="1"/>
  <c r="R61" i="1"/>
  <c r="T61" i="1" s="1"/>
  <c r="AH45" i="1" l="1"/>
  <c r="AH47" i="1" s="1"/>
  <c r="AH46" i="1"/>
  <c r="T55" i="1"/>
  <c r="R56" i="1"/>
  <c r="T56" i="1" s="1"/>
  <c r="F56" i="1"/>
  <c r="H56" i="1" s="1"/>
  <c r="H55" i="1"/>
  <c r="AH55" i="1" s="1"/>
  <c r="N56" i="1"/>
  <c r="P56" i="1" s="1"/>
  <c r="P55" i="1"/>
  <c r="N46" i="1"/>
  <c r="P46" i="1" s="1"/>
  <c r="P45" i="1"/>
  <c r="AH56" i="1" l="1"/>
  <c r="AH72" i="1" s="1"/>
  <c r="AH73" i="1" s="1"/>
</calcChain>
</file>

<file path=xl/sharedStrings.xml><?xml version="1.0" encoding="utf-8"?>
<sst xmlns="http://schemas.openxmlformats.org/spreadsheetml/2006/main" count="262" uniqueCount="90">
  <si>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</si>
  <si>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</si>
  <si>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</si>
  <si>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</si>
  <si>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</si>
  <si>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</si>
  <si>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</si>
  <si>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</si>
  <si>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</si>
  <si>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</si>
  <si>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</si>
  <si>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</si>
  <si>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</si>
  <si>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</si>
  <si>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</si>
  <si>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</si>
  <si>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</si>
  <si>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</si>
  <si>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</si>
  <si>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</si>
  <si>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</si>
  <si>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</si>
  <si>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</si>
  <si>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</si>
  <si>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</si>
  <si>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</si>
  <si>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</si>
  <si>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</si>
  <si>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</si>
  <si>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</si>
  <si>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</si>
  <si>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</si>
  <si>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</si>
  <si>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</si>
  <si>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</si>
  <si>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</si>
  <si>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</si>
  <si>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</si>
  <si>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</si>
  <si>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</si>
  <si>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</si>
  <si>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</si>
  <si>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</si>
  <si>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</si>
  <si>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</si>
  <si>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</si>
  <si>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</si>
  <si>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</si>
  <si>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</si>
  <si>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</si>
  <si>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</si>
  <si>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</si>
  <si>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</si>
  <si>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</si>
  <si>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</si>
  <si>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</si>
  <si>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</si>
  <si>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</si>
  <si>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</si>
  <si>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</si>
  <si>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</si>
  <si>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</si>
  <si>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</si>
  <si>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</si>
  <si>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</si>
  <si>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</si>
  <si>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</si>
  <si>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</si>
  <si>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</si>
  <si>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</si>
  <si>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</si>
  <si>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</si>
  <si>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</si>
  <si>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</si>
  <si>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</si>
  <si>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</si>
  <si>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</si>
  <si>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</si>
  <si>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</si>
  <si>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</si>
  <si>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</si>
  <si>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</si>
  <si>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</si>
  <si>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</si>
  <si>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DE320663769</t>
  </si>
  <si>
    <t>Zur Sternwarte 1, 06116 Halle / Kanena</t>
  </si>
  <si>
    <t>astrid@raeubersachen.de</t>
  </si>
  <si>
    <t>0176/22904244</t>
  </si>
  <si>
    <t>Astrid Sönning</t>
  </si>
  <si>
    <t>144 - Räubersachen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</si>
</sst>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0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zoomScale="85" zoomScaleNormal="75" zoomScalePageLayoutView="75" workbookViewId="0">
      <pane ySplit="1" topLeftCell="A2" activePane="bottomLeft" state="frozen"/>
      <selection pane="bottomLeft" activeCell="G4" sqref="G4:N4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4" t="s">
        <v>29</v>
      </c>
      <c r="B1" s="174"/>
      <c r="C1" s="174" t="s">
        <v>30</v>
      </c>
      <c r="D1" s="174"/>
      <c r="E1" s="174"/>
      <c r="F1" s="174"/>
      <c r="G1" s="185" t="s">
        <v>31</v>
      </c>
      <c r="H1" s="185"/>
      <c r="I1" s="185"/>
      <c r="J1" s="185"/>
      <c r="K1" s="185"/>
      <c r="L1" s="185"/>
      <c r="M1" s="185"/>
      <c r="N1" s="185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0"/>
      <c r="C2" s="181"/>
      <c r="D2" s="181"/>
      <c r="E2" s="182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38.75" customHeight="1" x14ac:dyDescent="0.3">
      <c r="B3" s="1" t="s">
        <v>75</v>
      </c>
      <c r="C3" s="1"/>
      <c r="D3" s="2"/>
      <c r="E3" s="184" t="s">
        <v>0</v>
      </c>
      <c r="F3" s="184"/>
      <c r="G3" s="188" t="s">
        <v>89</v>
      </c>
      <c r="H3" s="188"/>
      <c r="I3" s="188"/>
      <c r="J3" s="188"/>
      <c r="K3" s="188"/>
      <c r="L3" s="188"/>
      <c r="M3" s="188"/>
      <c r="N3" s="188"/>
      <c r="Q3" s="3" t="s">
        <v>1</v>
      </c>
      <c r="R3" s="3"/>
      <c r="S3" s="186" t="s">
        <v>88</v>
      </c>
      <c r="T3" s="186"/>
      <c r="U3" s="186"/>
      <c r="V3" s="186"/>
      <c r="W3" s="186"/>
      <c r="X3" s="186"/>
      <c r="Y3" s="186"/>
      <c r="Z3" s="18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7" t="s">
        <v>2</v>
      </c>
      <c r="F4" s="177"/>
      <c r="G4" s="187" t="s">
        <v>84</v>
      </c>
      <c r="H4" s="187"/>
      <c r="I4" s="187"/>
      <c r="J4" s="187"/>
      <c r="K4" s="187"/>
      <c r="L4" s="187"/>
      <c r="M4" s="187"/>
      <c r="N4" s="187"/>
      <c r="Q4" s="3" t="s">
        <v>3</v>
      </c>
      <c r="R4" s="3"/>
      <c r="S4" s="183" t="s">
        <v>87</v>
      </c>
      <c r="T4" s="183"/>
      <c r="U4" s="183"/>
      <c r="V4" s="183"/>
      <c r="W4" s="183"/>
      <c r="X4" s="183"/>
      <c r="Y4" s="183"/>
      <c r="Z4" s="18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7" t="s">
        <v>27</v>
      </c>
      <c r="F5" s="177"/>
      <c r="G5" s="187" t="s">
        <v>85</v>
      </c>
      <c r="H5" s="187"/>
      <c r="I5" s="187"/>
      <c r="J5" s="187"/>
      <c r="K5" s="187"/>
      <c r="L5" s="187"/>
      <c r="M5" s="187"/>
      <c r="N5" s="187"/>
      <c r="Q5" s="3" t="s">
        <v>4</v>
      </c>
      <c r="R5" s="3"/>
      <c r="S5" s="183" t="s">
        <v>86</v>
      </c>
      <c r="T5" s="183"/>
      <c r="U5" s="183"/>
      <c r="V5" s="183"/>
      <c r="W5" s="183"/>
      <c r="X5" s="183"/>
      <c r="Y5" s="183"/>
      <c r="Z5" s="18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7" t="s">
        <v>28</v>
      </c>
      <c r="F6" s="177"/>
      <c r="G6" s="187" t="s">
        <v>85</v>
      </c>
      <c r="H6" s="187"/>
      <c r="I6" s="187"/>
      <c r="J6" s="187"/>
      <c r="K6" s="187"/>
      <c r="L6" s="187"/>
      <c r="M6" s="187"/>
      <c r="N6" s="187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5" t="s">
        <v>81</v>
      </c>
      <c r="C7" s="1"/>
      <c r="D7" s="2"/>
      <c r="E7" s="178"/>
      <c r="F7" s="178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5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5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6"/>
      <c r="C10" s="11"/>
      <c r="D10" s="11"/>
      <c r="E10" s="179" t="s">
        <v>6</v>
      </c>
      <c r="F10" s="179"/>
      <c r="G10" s="179"/>
      <c r="H10" s="133"/>
      <c r="I10" s="179" t="s">
        <v>7</v>
      </c>
      <c r="J10" s="179"/>
      <c r="K10" s="179"/>
      <c r="L10" s="133"/>
      <c r="M10" s="179" t="s">
        <v>8</v>
      </c>
      <c r="N10" s="179"/>
      <c r="O10" s="179"/>
      <c r="P10" s="82"/>
      <c r="Q10" s="179" t="s">
        <v>9</v>
      </c>
      <c r="R10" s="179"/>
      <c r="S10" s="179"/>
      <c r="T10" s="133"/>
      <c r="U10" s="179" t="s">
        <v>10</v>
      </c>
      <c r="V10" s="179"/>
      <c r="W10" s="179"/>
      <c r="X10" s="133"/>
      <c r="Y10" s="179" t="s">
        <v>43</v>
      </c>
      <c r="Z10" s="179"/>
      <c r="AA10" s="179"/>
      <c r="AB10" s="82"/>
      <c r="AC10" s="179" t="s">
        <v>44</v>
      </c>
      <c r="AD10" s="179"/>
      <c r="AE10" s="179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89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/>
      <c r="J12" s="42">
        <v>37.200000000000003</v>
      </c>
      <c r="K12" s="42">
        <v>78</v>
      </c>
      <c r="L12" s="115">
        <f t="shared" ref="L12:L21" si="0">I12*J12</f>
        <v>0</v>
      </c>
      <c r="M12" s="74"/>
      <c r="N12" s="42">
        <v>37.799999999999997</v>
      </c>
      <c r="O12" s="42">
        <v>85</v>
      </c>
      <c r="P12" s="115">
        <f t="shared" ref="P12:P21" si="1">M12*N12</f>
        <v>0</v>
      </c>
      <c r="Q12" s="74"/>
      <c r="R12" s="42">
        <v>39.799999999999997</v>
      </c>
      <c r="S12" s="42">
        <v>89</v>
      </c>
      <c r="T12" s="115">
        <f t="shared" ref="T12:T21" si="2">Q12*R12</f>
        <v>0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0</v>
      </c>
      <c r="AH12" s="23">
        <f>SUM(H12,L12,P12,T12,X12,AB12,AF12)</f>
        <v>0</v>
      </c>
      <c r="AI12" s="36"/>
      <c r="AJ12" s="36"/>
    </row>
    <row r="13" spans="1:39" ht="42.5" customHeight="1" x14ac:dyDescent="0.2">
      <c r="B13" s="167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7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9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0</v>
      </c>
      <c r="AH22" s="108">
        <f>SUM(AH12:AH21)</f>
        <v>0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7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67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9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9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40</v>
      </c>
      <c r="F39" s="94">
        <v>17</v>
      </c>
      <c r="G39" s="94">
        <v>45</v>
      </c>
      <c r="H39" s="149">
        <f t="shared" ref="H39:H46" si="36">E39*F39</f>
        <v>680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40</v>
      </c>
      <c r="AH39" s="27">
        <f t="shared" ref="AH39:AH46" si="44">SUM(H39,L39,P39,T39,X39,AB39,AF39)</f>
        <v>680</v>
      </c>
      <c r="AI39" s="36"/>
      <c r="AJ39" s="36"/>
    </row>
    <row r="40" spans="2:36" ht="42.5" customHeight="1" x14ac:dyDescent="0.2">
      <c r="B40" s="169" t="s">
        <v>45</v>
      </c>
      <c r="C40" s="66" t="s">
        <v>25</v>
      </c>
      <c r="D40" s="65" t="s">
        <v>69</v>
      </c>
      <c r="E40" s="77"/>
      <c r="F40" s="67">
        <v>33</v>
      </c>
      <c r="G40" s="67">
        <v>79</v>
      </c>
      <c r="H40" s="117">
        <f t="shared" si="36"/>
        <v>0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0</v>
      </c>
      <c r="AH40" s="23">
        <f t="shared" si="44"/>
        <v>0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36"/>
        <v>0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0</v>
      </c>
      <c r="AH41" s="63">
        <f t="shared" si="44"/>
        <v>0</v>
      </c>
      <c r="AI41" s="36"/>
      <c r="AJ41" s="36"/>
    </row>
    <row r="42" spans="2:36" ht="42.5" customHeight="1" x14ac:dyDescent="0.2">
      <c r="B42" s="169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/>
      <c r="J42" s="100">
        <v>18.5</v>
      </c>
      <c r="K42" s="100">
        <v>39</v>
      </c>
      <c r="L42" s="144">
        <f t="shared" si="37"/>
        <v>0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0</v>
      </c>
      <c r="AH42" s="23">
        <f t="shared" si="44"/>
        <v>0</v>
      </c>
      <c r="AI42" s="36"/>
      <c r="AJ42" s="36"/>
    </row>
    <row r="43" spans="2:36" ht="42.5" customHeight="1" x14ac:dyDescent="0.2">
      <c r="B43" s="167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/>
      <c r="J44" s="159">
        <f t="shared" si="45"/>
        <v>18.5</v>
      </c>
      <c r="K44" s="159">
        <f t="shared" si="45"/>
        <v>39</v>
      </c>
      <c r="L44" s="160">
        <f t="shared" si="37"/>
        <v>0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0</v>
      </c>
      <c r="AH44" s="56">
        <f t="shared" si="44"/>
        <v>0</v>
      </c>
      <c r="AI44" s="36"/>
      <c r="AJ44" s="36"/>
    </row>
    <row r="45" spans="2:36" ht="42.5" customHeight="1" x14ac:dyDescent="0.2">
      <c r="B45" s="167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40</v>
      </c>
      <c r="AH47" s="108">
        <f>SUM(AH39:AH46)</f>
        <v>680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9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67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/>
      <c r="R53" s="42">
        <f>R52</f>
        <v>19.8</v>
      </c>
      <c r="S53" s="42">
        <f>S52</f>
        <v>45</v>
      </c>
      <c r="T53" s="115">
        <f t="shared" si="52"/>
        <v>0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0</v>
      </c>
      <c r="AH53" s="18">
        <f t="shared" si="57"/>
        <v>0</v>
      </c>
      <c r="AI53" s="36"/>
      <c r="AJ53" s="36"/>
    </row>
    <row r="54" spans="2:39" ht="42.5" customHeight="1" x14ac:dyDescent="0.2">
      <c r="B54" s="167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7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/>
      <c r="F56" s="72">
        <f>F55</f>
        <v>17.8</v>
      </c>
      <c r="G56" s="72">
        <f>G55</f>
        <v>39</v>
      </c>
      <c r="H56" s="116">
        <f t="shared" si="49"/>
        <v>0</v>
      </c>
      <c r="I56" s="78"/>
      <c r="J56" s="72">
        <f>J55</f>
        <v>17.8</v>
      </c>
      <c r="K56" s="72">
        <f>K55</f>
        <v>39</v>
      </c>
      <c r="L56" s="116">
        <f t="shared" si="50"/>
        <v>0</v>
      </c>
      <c r="M56" s="78"/>
      <c r="N56" s="72">
        <f>N55</f>
        <v>18.8</v>
      </c>
      <c r="O56" s="72">
        <f>O55</f>
        <v>45</v>
      </c>
      <c r="P56" s="52">
        <f t="shared" si="51"/>
        <v>0</v>
      </c>
      <c r="Q56" s="78"/>
      <c r="R56" s="72">
        <f>R55</f>
        <v>19.8</v>
      </c>
      <c r="S56" s="72">
        <f>S55</f>
        <v>45</v>
      </c>
      <c r="T56" s="116">
        <f t="shared" si="52"/>
        <v>0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0</v>
      </c>
      <c r="AH56" s="56">
        <f t="shared" si="57"/>
        <v>0</v>
      </c>
      <c r="AI56" s="36"/>
      <c r="AJ56" s="36"/>
      <c r="AK56" s="36"/>
      <c r="AL56" s="37"/>
      <c r="AM56" s="37"/>
    </row>
    <row r="57" spans="2:39" ht="42.5" customHeight="1" x14ac:dyDescent="0.2">
      <c r="B57" s="169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18</v>
      </c>
      <c r="J57" s="67">
        <v>19.600000000000001</v>
      </c>
      <c r="K57" s="67">
        <v>45</v>
      </c>
      <c r="L57" s="117">
        <f t="shared" si="50"/>
        <v>352.8</v>
      </c>
      <c r="M57" s="77">
        <v>40</v>
      </c>
      <c r="N57" s="67">
        <v>20.6</v>
      </c>
      <c r="O57" s="67">
        <v>49</v>
      </c>
      <c r="P57" s="43">
        <f t="shared" si="51"/>
        <v>824</v>
      </c>
      <c r="Q57" s="77">
        <v>20</v>
      </c>
      <c r="R57" s="67">
        <v>20.6</v>
      </c>
      <c r="S57" s="67">
        <v>49</v>
      </c>
      <c r="T57" s="117">
        <f t="shared" si="52"/>
        <v>412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78</v>
      </c>
      <c r="AH57" s="70">
        <f t="shared" si="57"/>
        <v>1588.8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10</v>
      </c>
      <c r="J58" s="72">
        <f>J57</f>
        <v>19.600000000000001</v>
      </c>
      <c r="K58" s="72">
        <f>K57</f>
        <v>45</v>
      </c>
      <c r="L58" s="116">
        <f t="shared" si="50"/>
        <v>196</v>
      </c>
      <c r="M58" s="78">
        <v>15</v>
      </c>
      <c r="N58" s="72">
        <f>N57</f>
        <v>20.6</v>
      </c>
      <c r="O58" s="72">
        <f>O57</f>
        <v>49</v>
      </c>
      <c r="P58" s="52">
        <f t="shared" si="51"/>
        <v>309</v>
      </c>
      <c r="Q58" s="78">
        <v>10</v>
      </c>
      <c r="R58" s="72">
        <f>R57</f>
        <v>20.6</v>
      </c>
      <c r="S58" s="72">
        <f>S57</f>
        <v>49</v>
      </c>
      <c r="T58" s="116">
        <f t="shared" si="52"/>
        <v>206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35</v>
      </c>
      <c r="AH58" s="56">
        <f t="shared" si="57"/>
        <v>711</v>
      </c>
      <c r="AI58" s="36"/>
      <c r="AJ58" s="36"/>
    </row>
    <row r="59" spans="2:39" ht="42.5" customHeight="1" x14ac:dyDescent="0.2">
      <c r="B59" s="167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7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9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7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7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7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9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67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69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113</v>
      </c>
      <c r="AH72" s="110">
        <f>SUM(AH52:AH71)</f>
        <v>2299.8000000000002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153</v>
      </c>
      <c r="AH73" s="23">
        <f>SUM(AH22,AH34,AH47,AH72)</f>
        <v>2979.8</v>
      </c>
    </row>
    <row r="74" spans="2:36" ht="42.5" customHeight="1" x14ac:dyDescent="0.2"/>
    <row r="75" spans="2:36" ht="42.5" customHeight="1" x14ac:dyDescent="0.2"/>
  </sheetData>
  <sheetProtection algorithmName="SHA-512" hashValue="0nqJO02hVEoMxXi2eRaYVfeQhSQfnH8ErZGZrMvMdc5vl2IIvsw5A+0tdQNKhl8sA2RAkMmyN6bSp6GO0nXmgQ==" saltValue="BI9KhyblbcAKKNIwwivtmg==" spinCount="100000" sheet="1" objects="1" scenarios="1"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2023-07-09T20:49:29Z</dcterms:modified>
</cp:coreProperties>
</file>