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6F428D19-E8B4-4083-B9E7-E040A4CE2207}" xr6:coauthVersionLast="36" xr6:coauthVersionMax="36" xr10:uidLastSave="{00000000-0000-0000-0000-000000000000}"/>
  <bookViews>
    <workbookView xWindow="0" yWindow="0" windowWidth="24530" windowHeight="12300" xr2:uid="{00000000-000D-0000-FFFF-FFFF00000000}"/>
  </bookViews>
  <sheets>
    <sheet name="pot_et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2" l="1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5" i="2"/>
  <c r="H5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<sst xmlns="http://schemas.openxmlformats.org/spreadsheetml/2006/main" count="88" uniqueCount="50">
  <si>
    <t>Name</t>
  </si>
  <si>
    <t>Group</t>
  </si>
  <si>
    <t>Measured</t>
  </si>
  <si>
    <t>Residual</t>
  </si>
  <si>
    <t>sanel_0</t>
  </si>
  <si>
    <t>head</t>
  </si>
  <si>
    <t>sanel_1</t>
  </si>
  <si>
    <t>sanel_2</t>
  </si>
  <si>
    <t>sanel_3</t>
  </si>
  <si>
    <t>sanel_4</t>
  </si>
  <si>
    <t>sanel_5</t>
  </si>
  <si>
    <t>sanel_6</t>
  </si>
  <si>
    <t>sanel_7</t>
  </si>
  <si>
    <t>sanel_8</t>
  </si>
  <si>
    <t>sanel_9</t>
  </si>
  <si>
    <t>sanel_10</t>
  </si>
  <si>
    <t>sanel_11</t>
  </si>
  <si>
    <t>healdsburg_0</t>
  </si>
  <si>
    <t>healdsburg_1</t>
  </si>
  <si>
    <t>healdsburg_2</t>
  </si>
  <si>
    <t>healdsburg_3</t>
  </si>
  <si>
    <t>healdsburg_4</t>
  </si>
  <si>
    <t>healdsburg_5</t>
  </si>
  <si>
    <t>healdsburg_6</t>
  </si>
  <si>
    <t>healdsburg_7</t>
  </si>
  <si>
    <t>healdsburg_8</t>
  </si>
  <si>
    <t>healdsburg_9</t>
  </si>
  <si>
    <t>healdsburg_10</t>
  </si>
  <si>
    <t>healdsburg_11</t>
  </si>
  <si>
    <t>Month</t>
  </si>
  <si>
    <t>Parameter</t>
  </si>
  <si>
    <t>Estimated</t>
  </si>
  <si>
    <t>value</t>
  </si>
  <si>
    <t>jh_cof_1</t>
  </si>
  <si>
    <t>jh_cof_2</t>
  </si>
  <si>
    <t>jh_cof_3</t>
  </si>
  <si>
    <t>jh_cof_4</t>
  </si>
  <si>
    <t>jh_cof_5</t>
  </si>
  <si>
    <t>jh_cof_6</t>
  </si>
  <si>
    <t>jh_cof_7</t>
  </si>
  <si>
    <t>jh_cof_8</t>
  </si>
  <si>
    <t>jh_cof_9</t>
  </si>
  <si>
    <t>jh_cof_10</t>
  </si>
  <si>
    <t>jh_cof_11</t>
  </si>
  <si>
    <t>jh_cof_12</t>
  </si>
  <si>
    <t>Current Calibration</t>
  </si>
  <si>
    <t>Previous Calibration</t>
  </si>
  <si>
    <t>Difference</t>
  </si>
  <si>
    <t>Diff %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</si>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</sst>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pot_et!$D$1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pot_et!$C$2:$C$13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pot_et!$D$2:$D$13</c:f>
              <c:numCache>
                <c:formatCode>General</c:formatCode>
                <c:ptCount val="12"/>
                <c:pt idx="0">
                  <c:v>1</c:v>
                </c:pt>
                <c:pt idx="1">
                  <c:v>1.57</c:v>
                </c:pt>
                <c:pt idx="2">
                  <c:v>2.64</c:v>
                </c:pt>
                <c:pt idx="3">
                  <c:v>3.89</c:v>
                </c:pt>
                <c:pt idx="4">
                  <c:v>5.0999999999999996</c:v>
                </c:pt>
                <c:pt idx="5">
                  <c:v>6.11</c:v>
                </c:pt>
                <c:pt idx="6">
                  <c:v>6.59</c:v>
                </c:pt>
                <c:pt idx="7">
                  <c:v>5.79</c:v>
                </c:pt>
                <c:pt idx="8">
                  <c:v>4.4800000000000004</c:v>
                </c:pt>
                <c:pt idx="9">
                  <c:v>2.82</c:v>
                </c:pt>
                <c:pt idx="10">
                  <c:v>1.31</c:v>
                </c:pt>
                <c:pt idx="1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C-495B-A552-B7B70A6E4AAC}"/>
            </c:ext>
          </c:extLst>
        </c:ser>
        <c:ser>
          <c:idx val="1"/>
          <c:order val="1"/>
          <c:tx>
            <c:strRef>
              <c:f>pot_et!$E$1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pot_et!$C$2:$C$13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pot_et!$E$2:$E$13</c:f>
              <c:numCache>
                <c:formatCode>General</c:formatCode>
                <c:ptCount val="12"/>
                <c:pt idx="0">
                  <c:v>1.0632699999999999</c:v>
                </c:pt>
                <c:pt idx="1">
                  <c:v>1.6043700000000001</c:v>
                </c:pt>
                <c:pt idx="2">
                  <c:v>2.5549200000000001</c:v>
                </c:pt>
                <c:pt idx="3">
                  <c:v>3.9320400000000002</c:v>
                </c:pt>
                <c:pt idx="4">
                  <c:v>4.7610400000000004</c:v>
                </c:pt>
                <c:pt idx="5">
                  <c:v>5.8380999999999998</c:v>
                </c:pt>
                <c:pt idx="6">
                  <c:v>6.56419</c:v>
                </c:pt>
                <c:pt idx="7">
                  <c:v>5.8052400000000004</c:v>
                </c:pt>
                <c:pt idx="8">
                  <c:v>4.59748</c:v>
                </c:pt>
                <c:pt idx="9">
                  <c:v>3.0119400000000001</c:v>
                </c:pt>
                <c:pt idx="10">
                  <c:v>1.60216</c:v>
                </c:pt>
                <c:pt idx="11">
                  <c:v>0.94841699999999995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C-495B-A552-B7B70A6E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9696"/>
        <c:axId val="561150352"/>
      </c:scatterChart>
      <c:valAx>
        <c:axId val="5611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0352"/>
        <c:crosses val="autoZero"/>
        <c:crossBetween val="midCat"/>
      </c:valAx>
      <c:valAx>
        <c:axId val="5611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ETp 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Healdsburg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pot_et!$C$14:$C$25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pot_et!$D$14:$D$25</c:f>
              <c:numCache>
                <c:formatCode>General</c:formatCode>
                <c:ptCount val="12"/>
                <c:pt idx="0">
                  <c:v>1.02</c:v>
                </c:pt>
                <c:pt idx="1">
                  <c:v>1.55</c:v>
                </c:pt>
                <c:pt idx="2">
                  <c:v>2.41</c:v>
                </c:pt>
                <c:pt idx="3">
                  <c:v>4.05</c:v>
                </c:pt>
                <c:pt idx="4">
                  <c:v>4.49</c:v>
                </c:pt>
                <c:pt idx="5">
                  <c:v>5.67</c:v>
                </c:pt>
                <c:pt idx="6">
                  <c:v>6.14</c:v>
                </c:pt>
                <c:pt idx="7">
                  <c:v>5.51</c:v>
                </c:pt>
                <c:pt idx="8">
                  <c:v>4.45</c:v>
                </c:pt>
                <c:pt idx="9">
                  <c:v>3.06</c:v>
                </c:pt>
                <c:pt idx="10">
                  <c:v>1.83</c:v>
                </c:pt>
                <c:pt idx="11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4415-A7A4-A4F848E178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pot_et!$C$14:$C$25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pot_et!$E$14:$E$25</c:f>
              <c:numCache>
                <c:formatCode>General</c:formatCode>
                <c:ptCount val="12"/>
                <c:pt idx="0">
                  <c:v>0.94959800000000005</c:v>
                </c:pt>
                <c:pt idx="1">
                  <c:v>1.51339</c:v>
                </c:pt>
                <c:pt idx="2">
                  <c:v>2.4979300000000002</c:v>
                </c:pt>
                <c:pt idx="3">
                  <c:v>4.0095499999999999</c:v>
                </c:pt>
                <c:pt idx="4">
                  <c:v>4.8249500000000003</c:v>
                </c:pt>
                <c:pt idx="5">
                  <c:v>5.9369800000000001</c:v>
                </c:pt>
                <c:pt idx="6">
                  <c:v>6.1664099999999999</c:v>
                </c:pt>
                <c:pt idx="7">
                  <c:v>5.4934099999999999</c:v>
                </c:pt>
                <c:pt idx="8">
                  <c:v>4.32585</c:v>
                </c:pt>
                <c:pt idx="9">
                  <c:v>2.8588300000000002</c:v>
                </c:pt>
                <c:pt idx="10">
                  <c:v>1.5223</c:v>
                </c:pt>
                <c:pt idx="11">
                  <c:v>0.87506700000000004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A-4415-A7A4-A4F848E1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52320"/>
        <c:axId val="561156584"/>
      </c:scatterChart>
      <c:valAx>
        <c:axId val="5611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6584"/>
        <c:crosses val="autoZero"/>
        <c:crossBetween val="midCat"/>
      </c:valAx>
      <c:valAx>
        <c:axId val="5611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38100</xdr:rowOff>
    </xdr:from>
    <xdr:to>
      <xdr:col>14</xdr:col>
      <xdr:colOff>571500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17</xdr:row>
      <xdr:rowOff>142875</xdr:rowOff>
    </xdr:from>
    <xdr:to>
      <xdr:col>14</xdr:col>
      <xdr:colOff>552450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27" sqref="C27"/>
    </sheetView>
  </sheetViews>
  <sheetFormatPr defaultRowHeight="14.5" x14ac:dyDescent="0.35"/>
  <cols>
    <col min="1" max="1" width="12.81640625" bestFit="1" customWidth="1"/>
  </cols>
  <sheetData>
    <row r="1" spans="1:6" x14ac:dyDescent="0.35">
      <c r="A1" t="s">
        <v>0</v>
      </c>
      <c r="B1" t="s">
        <v>1</v>
      </c>
      <c r="C1" t="s">
        <v>29</v>
      </c>
      <c r="D1" t="s">
        <v>2</v>
      </c>
      <c r="E1" t="s">
        <v>49</v>
      </c>
      <c r="F1" t="s">
        <v>3</v>
      </c>
    </row>
    <row r="2" spans="1:6" x14ac:dyDescent="0.35">
      <c r="A2" t="s">
        <v>4</v>
      </c>
      <c r="B2" t="s">
        <v>5</v>
      </c>
      <c r="C2">
        <v>1</v>
      </c>
      <c r="D2">
        <v>1</v>
      </c>
      <c r="E2">
        <v>1.0632699999999999</v>
      </c>
      <c r="F2" s="1">
        <f>D2-E2</f>
        <v>-6.3269999999999937E-2</v>
      </c>
    </row>
    <row r="3" spans="1:6" x14ac:dyDescent="0.35">
      <c r="A3" t="s">
        <v>6</v>
      </c>
      <c r="B3" t="s">
        <v>5</v>
      </c>
      <c r="C3">
        <v>2</v>
      </c>
      <c r="D3">
        <v>1.57</v>
      </c>
      <c r="E3">
        <v>1.6043700000000001</v>
      </c>
      <c r="F3" s="1">
        <f t="shared" ref="F3:F25" si="0">D3-E3</f>
        <v>-3.4370000000000012E-2</v>
      </c>
    </row>
    <row r="4" spans="1:6" x14ac:dyDescent="0.35">
      <c r="A4" t="s">
        <v>7</v>
      </c>
      <c r="B4" t="s">
        <v>5</v>
      </c>
      <c r="C4">
        <v>3</v>
      </c>
      <c r="D4">
        <v>2.64</v>
      </c>
      <c r="E4">
        <v>2.5549200000000001</v>
      </c>
      <c r="F4" s="1">
        <f t="shared" si="0"/>
        <v>8.5080000000000044E-2</v>
      </c>
    </row>
    <row r="5" spans="1:6" x14ac:dyDescent="0.35">
      <c r="A5" t="s">
        <v>8</v>
      </c>
      <c r="B5" t="s">
        <v>5</v>
      </c>
      <c r="C5">
        <v>4</v>
      </c>
      <c r="D5">
        <v>3.89</v>
      </c>
      <c r="E5">
        <v>3.9320400000000002</v>
      </c>
      <c r="F5" s="1">
        <f t="shared" si="0"/>
        <v>-4.2040000000000077E-2</v>
      </c>
    </row>
    <row r="6" spans="1:6" x14ac:dyDescent="0.35">
      <c r="A6" t="s">
        <v>9</v>
      </c>
      <c r="B6" t="s">
        <v>5</v>
      </c>
      <c r="C6">
        <v>5</v>
      </c>
      <c r="D6">
        <v>5.0999999999999996</v>
      </c>
      <c r="E6">
        <v>4.7610400000000004</v>
      </c>
      <c r="F6" s="1">
        <f t="shared" si="0"/>
        <v>0.33895999999999926</v>
      </c>
    </row>
    <row r="7" spans="1:6" x14ac:dyDescent="0.35">
      <c r="A7" t="s">
        <v>10</v>
      </c>
      <c r="B7" t="s">
        <v>5</v>
      </c>
      <c r="C7">
        <v>6</v>
      </c>
      <c r="D7">
        <v>6.11</v>
      </c>
      <c r="E7">
        <v>5.8380999999999998</v>
      </c>
      <c r="F7" s="1">
        <f t="shared" si="0"/>
        <v>0.27190000000000047</v>
      </c>
    </row>
    <row r="8" spans="1:6" x14ac:dyDescent="0.35">
      <c r="A8" t="s">
        <v>11</v>
      </c>
      <c r="B8" t="s">
        <v>5</v>
      </c>
      <c r="C8">
        <v>7</v>
      </c>
      <c r="D8">
        <v>6.59</v>
      </c>
      <c r="E8">
        <v>6.56419</v>
      </c>
      <c r="F8" s="1">
        <f t="shared" si="0"/>
        <v>2.5809999999999889E-2</v>
      </c>
    </row>
    <row r="9" spans="1:6" x14ac:dyDescent="0.35">
      <c r="A9" t="s">
        <v>12</v>
      </c>
      <c r="B9" t="s">
        <v>5</v>
      </c>
      <c r="C9">
        <v>8</v>
      </c>
      <c r="D9">
        <v>5.79</v>
      </c>
      <c r="E9">
        <v>5.8052400000000004</v>
      </c>
      <c r="F9" s="1">
        <f t="shared" si="0"/>
        <v>-1.5240000000000364E-2</v>
      </c>
    </row>
    <row r="10" spans="1:6" x14ac:dyDescent="0.35">
      <c r="A10" t="s">
        <v>13</v>
      </c>
      <c r="B10" t="s">
        <v>5</v>
      </c>
      <c r="C10">
        <v>9</v>
      </c>
      <c r="D10">
        <v>4.4800000000000004</v>
      </c>
      <c r="E10">
        <v>4.59748</v>
      </c>
      <c r="F10" s="1">
        <f t="shared" si="0"/>
        <v>-0.11747999999999958</v>
      </c>
    </row>
    <row r="11" spans="1:6" x14ac:dyDescent="0.35">
      <c r="A11" t="s">
        <v>14</v>
      </c>
      <c r="B11" t="s">
        <v>5</v>
      </c>
      <c r="C11">
        <v>10</v>
      </c>
      <c r="D11">
        <v>2.82</v>
      </c>
      <c r="E11">
        <v>3.0119400000000001</v>
      </c>
      <c r="F11" s="1">
        <f t="shared" si="0"/>
        <v>-0.19194000000000022</v>
      </c>
    </row>
    <row r="12" spans="1:6" x14ac:dyDescent="0.35">
      <c r="A12" t="s">
        <v>15</v>
      </c>
      <c r="B12" t="s">
        <v>5</v>
      </c>
      <c r="C12">
        <v>11</v>
      </c>
      <c r="D12">
        <v>1.31</v>
      </c>
      <c r="E12">
        <v>1.60216</v>
      </c>
      <c r="F12" s="1">
        <f t="shared" si="0"/>
        <v>-0.29215999999999998</v>
      </c>
    </row>
    <row r="13" spans="1:6" x14ac:dyDescent="0.35">
      <c r="A13" t="s">
        <v>16</v>
      </c>
      <c r="B13" t="s">
        <v>5</v>
      </c>
      <c r="C13">
        <v>12</v>
      </c>
      <c r="D13">
        <v>0.85</v>
      </c>
      <c r="E13">
        <v>0.94841699999999995</v>
      </c>
      <c r="F13" s="1">
        <f t="shared" si="0"/>
        <v>-9.8416999999999977E-2</v>
      </c>
    </row>
    <row r="14" spans="1:6" x14ac:dyDescent="0.35">
      <c r="A14" t="s">
        <v>17</v>
      </c>
      <c r="B14" t="s">
        <v>5</v>
      </c>
      <c r="C14">
        <v>1</v>
      </c>
      <c r="D14">
        <v>1.02</v>
      </c>
      <c r="E14">
        <v>0.94959800000000005</v>
      </c>
      <c r="F14" s="1">
        <f t="shared" si="0"/>
        <v>7.0401999999999965E-2</v>
      </c>
    </row>
    <row r="15" spans="1:6" x14ac:dyDescent="0.35">
      <c r="A15" t="s">
        <v>18</v>
      </c>
      <c r="B15" t="s">
        <v>5</v>
      </c>
      <c r="C15">
        <v>2</v>
      </c>
      <c r="D15">
        <v>1.55</v>
      </c>
      <c r="E15">
        <v>1.51339</v>
      </c>
      <c r="F15" s="1">
        <f t="shared" si="0"/>
        <v>3.6610000000000031E-2</v>
      </c>
    </row>
    <row r="16" spans="1:6" x14ac:dyDescent="0.35">
      <c r="A16" t="s">
        <v>19</v>
      </c>
      <c r="B16" t="s">
        <v>5</v>
      </c>
      <c r="C16">
        <v>3</v>
      </c>
      <c r="D16">
        <v>2.41</v>
      </c>
      <c r="E16">
        <v>2.4979300000000002</v>
      </c>
      <c r="F16" s="1">
        <f t="shared" si="0"/>
        <v>-8.7930000000000064E-2</v>
      </c>
    </row>
    <row r="17" spans="1:6" x14ac:dyDescent="0.35">
      <c r="A17" t="s">
        <v>20</v>
      </c>
      <c r="B17" t="s">
        <v>5</v>
      </c>
      <c r="C17">
        <v>4</v>
      </c>
      <c r="D17">
        <v>4.05</v>
      </c>
      <c r="E17">
        <v>4.0095499999999999</v>
      </c>
      <c r="F17" s="1">
        <f t="shared" si="0"/>
        <v>4.0449999999999875E-2</v>
      </c>
    </row>
    <row r="18" spans="1:6" x14ac:dyDescent="0.35">
      <c r="A18" t="s">
        <v>21</v>
      </c>
      <c r="B18" t="s">
        <v>5</v>
      </c>
      <c r="C18">
        <v>5</v>
      </c>
      <c r="D18">
        <v>4.49</v>
      </c>
      <c r="E18">
        <v>4.8249500000000003</v>
      </c>
      <c r="F18" s="1">
        <f t="shared" si="0"/>
        <v>-0.33495000000000008</v>
      </c>
    </row>
    <row r="19" spans="1:6" x14ac:dyDescent="0.35">
      <c r="A19" t="s">
        <v>22</v>
      </c>
      <c r="B19" t="s">
        <v>5</v>
      </c>
      <c r="C19">
        <v>6</v>
      </c>
      <c r="D19">
        <v>5.67</v>
      </c>
      <c r="E19">
        <v>5.9369800000000001</v>
      </c>
      <c r="F19" s="1">
        <f t="shared" si="0"/>
        <v>-0.26698000000000022</v>
      </c>
    </row>
    <row r="20" spans="1:6" x14ac:dyDescent="0.35">
      <c r="A20" t="s">
        <v>23</v>
      </c>
      <c r="B20" t="s">
        <v>5</v>
      </c>
      <c r="C20">
        <v>7</v>
      </c>
      <c r="D20">
        <v>6.14</v>
      </c>
      <c r="E20">
        <v>6.1664099999999999</v>
      </c>
      <c r="F20" s="1">
        <f t="shared" si="0"/>
        <v>-2.6410000000000267E-2</v>
      </c>
    </row>
    <row r="21" spans="1:6" x14ac:dyDescent="0.35">
      <c r="A21" t="s">
        <v>24</v>
      </c>
      <c r="B21" t="s">
        <v>5</v>
      </c>
      <c r="C21">
        <v>8</v>
      </c>
      <c r="D21">
        <v>5.51</v>
      </c>
      <c r="E21">
        <v>5.4934099999999999</v>
      </c>
      <c r="F21" s="1">
        <f t="shared" si="0"/>
        <v>1.6589999999999883E-2</v>
      </c>
    </row>
    <row r="22" spans="1:6" x14ac:dyDescent="0.35">
      <c r="A22" t="s">
        <v>25</v>
      </c>
      <c r="B22" t="s">
        <v>5</v>
      </c>
      <c r="C22">
        <v>9</v>
      </c>
      <c r="D22">
        <v>4.45</v>
      </c>
      <c r="E22">
        <v>4.32585</v>
      </c>
      <c r="F22" s="1">
        <f t="shared" si="0"/>
        <v>0.1241500000000002</v>
      </c>
    </row>
    <row r="23" spans="1:6" x14ac:dyDescent="0.35">
      <c r="A23" t="s">
        <v>26</v>
      </c>
      <c r="B23" t="s">
        <v>5</v>
      </c>
      <c r="C23">
        <v>10</v>
      </c>
      <c r="D23">
        <v>3.06</v>
      </c>
      <c r="E23">
        <v>2.8588300000000002</v>
      </c>
      <c r="F23" s="1">
        <f t="shared" si="0"/>
        <v>0.20116999999999985</v>
      </c>
    </row>
    <row r="24" spans="1:6" x14ac:dyDescent="0.35">
      <c r="A24" t="s">
        <v>27</v>
      </c>
      <c r="B24" t="s">
        <v>5</v>
      </c>
      <c r="C24">
        <v>11</v>
      </c>
      <c r="D24">
        <v>1.83</v>
      </c>
      <c r="E24">
        <v>1.5223</v>
      </c>
      <c r="F24" s="1">
        <f t="shared" si="0"/>
        <v>0.30770000000000008</v>
      </c>
    </row>
    <row r="25" spans="1:6" x14ac:dyDescent="0.35">
      <c r="A25" t="s">
        <v>28</v>
      </c>
      <c r="B25" t="s">
        <v>5</v>
      </c>
      <c r="C25">
        <v>12</v>
      </c>
      <c r="D25">
        <v>0.98</v>
      </c>
      <c r="E25">
        <v>0.87506700000000004</v>
      </c>
      <c r="F25" s="1">
        <f t="shared" si="0"/>
        <v>0.10493299999999994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F19" sqref="F19"/>
    </sheetView>
  </sheetViews>
  <sheetFormatPr defaultRowHeight="14.5" x14ac:dyDescent="0.35"/>
  <cols>
    <col min="2" max="3" width="11.54296875" bestFit="1" customWidth="1"/>
    <col min="5" max="5" width="11.54296875" bestFit="1" customWidth="1"/>
    <col min="7" max="7" width="12.1796875" bestFit="1" customWidth="1"/>
  </cols>
  <sheetData>
    <row r="1" spans="1:8" x14ac:dyDescent="0.35">
      <c r="A1" s="5" t="s">
        <v>45</v>
      </c>
      <c r="B1" s="5"/>
      <c r="C1" s="5"/>
      <c r="D1" s="5" t="s">
        <v>46</v>
      </c>
      <c r="E1" s="5"/>
      <c r="F1" s="5"/>
      <c r="G1" s="5" t="s">
        <v>47</v>
      </c>
      <c r="H1" s="5" t="s">
        <v>48</v>
      </c>
    </row>
    <row r="3" spans="1:8" x14ac:dyDescent="0.35">
      <c r="A3" t="s">
        <v>30</v>
      </c>
      <c r="B3" t="s">
        <v>31</v>
      </c>
      <c r="C3" s="2"/>
      <c r="D3" t="s">
        <v>30</v>
      </c>
      <c r="E3" t="s">
        <v>31</v>
      </c>
      <c r="F3" s="2"/>
    </row>
    <row r="4" spans="1:8" x14ac:dyDescent="0.35">
      <c r="B4" t="s">
        <v>32</v>
      </c>
      <c r="E4" t="s">
        <v>32</v>
      </c>
    </row>
    <row r="5" spans="1:8" x14ac:dyDescent="0.35">
      <c r="A5" t="s">
        <v>33</v>
      </c>
      <c r="B5" s="4">
        <v>1.208357E-2</v>
      </c>
      <c r="C5" s="4"/>
      <c r="D5" t="s">
        <v>33</v>
      </c>
      <c r="E5" s="4">
        <v>1.2218649999999999E-2</v>
      </c>
      <c r="F5" s="1"/>
      <c r="G5" s="4">
        <f>B5-E5</f>
        <v>-1.3507999999999923E-4</v>
      </c>
      <c r="H5" s="3">
        <f>(G5/E5)*100</f>
        <v>-1.1055231142556603</v>
      </c>
    </row>
    <row r="6" spans="1:8" x14ac:dyDescent="0.35">
      <c r="A6" t="s">
        <v>34</v>
      </c>
      <c r="B6" s="4">
        <v>1.2138680000000001E-2</v>
      </c>
      <c r="C6" s="4"/>
      <c r="D6" t="s">
        <v>34</v>
      </c>
      <c r="E6" s="4">
        <v>1.313928E-2</v>
      </c>
      <c r="F6" s="1"/>
      <c r="G6" s="4">
        <f t="shared" ref="G6:G16" si="0">B6-E6</f>
        <v>-1.0005999999999991E-3</v>
      </c>
      <c r="H6" s="3">
        <f t="shared" ref="H6:H16" si="1">(G6/E6)*100</f>
        <v>-7.6153335647006468</v>
      </c>
    </row>
    <row r="7" spans="1:8" x14ac:dyDescent="0.35">
      <c r="A7" t="s">
        <v>35</v>
      </c>
      <c r="B7" s="4">
        <v>1.229123E-2</v>
      </c>
      <c r="C7" s="4"/>
      <c r="D7" t="s">
        <v>35</v>
      </c>
      <c r="E7" s="4">
        <v>1.318925E-2</v>
      </c>
      <c r="F7" s="1"/>
      <c r="G7" s="4">
        <f t="shared" si="0"/>
        <v>-8.9801999999999937E-4</v>
      </c>
      <c r="H7" s="3">
        <f t="shared" si="1"/>
        <v>-6.8087268040260014</v>
      </c>
    </row>
    <row r="8" spans="1:8" x14ac:dyDescent="0.35">
      <c r="A8" t="s">
        <v>36</v>
      </c>
      <c r="B8" s="4">
        <v>1.319057E-2</v>
      </c>
      <c r="C8" s="4"/>
      <c r="D8" t="s">
        <v>36</v>
      </c>
      <c r="E8" s="4">
        <v>1.417011E-2</v>
      </c>
      <c r="F8" s="1"/>
      <c r="G8" s="4">
        <f t="shared" si="0"/>
        <v>-9.7953999999999923E-4</v>
      </c>
      <c r="H8" s="3">
        <f t="shared" si="1"/>
        <v>-6.9127198024574206</v>
      </c>
    </row>
    <row r="9" spans="1:8" x14ac:dyDescent="0.35">
      <c r="A9" t="s">
        <v>37</v>
      </c>
      <c r="B9" s="4">
        <v>1.164974E-2</v>
      </c>
      <c r="C9" s="4"/>
      <c r="D9" t="s">
        <v>37</v>
      </c>
      <c r="E9" s="4">
        <v>1.20838E-2</v>
      </c>
      <c r="F9" s="1"/>
      <c r="G9" s="4">
        <f t="shared" si="0"/>
        <v>-4.3406E-4</v>
      </c>
      <c r="H9" s="3">
        <f t="shared" si="1"/>
        <v>-3.5920819609725414</v>
      </c>
    </row>
    <row r="10" spans="1:8" x14ac:dyDescent="0.35">
      <c r="A10" t="s">
        <v>38</v>
      </c>
      <c r="B10" s="4">
        <v>1.1564359999999999E-2</v>
      </c>
      <c r="C10" s="4"/>
      <c r="D10" t="s">
        <v>38</v>
      </c>
      <c r="E10" s="4">
        <v>1.145463E-2</v>
      </c>
      <c r="F10" s="1"/>
      <c r="G10" s="4">
        <f t="shared" si="0"/>
        <v>1.0972999999999886E-4</v>
      </c>
      <c r="H10" s="3">
        <f t="shared" si="1"/>
        <v>0.95795324685300931</v>
      </c>
    </row>
    <row r="11" spans="1:8" x14ac:dyDescent="0.35">
      <c r="A11" t="s">
        <v>39</v>
      </c>
      <c r="B11" s="4">
        <v>1.120386E-2</v>
      </c>
      <c r="C11" s="4"/>
      <c r="D11" t="s">
        <v>39</v>
      </c>
      <c r="E11" s="4">
        <v>1.09818E-2</v>
      </c>
      <c r="F11" s="1"/>
      <c r="G11" s="4">
        <f t="shared" si="0"/>
        <v>2.2205999999999962E-4</v>
      </c>
      <c r="H11" s="3">
        <f t="shared" si="1"/>
        <v>2.0220728842266262</v>
      </c>
    </row>
    <row r="12" spans="1:8" x14ac:dyDescent="0.35">
      <c r="A12" t="s">
        <v>40</v>
      </c>
      <c r="B12" s="4">
        <v>1.103818E-2</v>
      </c>
      <c r="C12" s="4"/>
      <c r="D12" t="s">
        <v>40</v>
      </c>
      <c r="E12" s="4">
        <v>1.0727520000000001E-2</v>
      </c>
      <c r="F12" s="1"/>
      <c r="G12" s="4">
        <f t="shared" si="0"/>
        <v>3.1065999999999906E-4</v>
      </c>
      <c r="H12" s="3">
        <f t="shared" si="1"/>
        <v>2.8959162975226245</v>
      </c>
    </row>
    <row r="13" spans="1:8" x14ac:dyDescent="0.35">
      <c r="A13" t="s">
        <v>41</v>
      </c>
      <c r="B13" s="4">
        <v>1.1443470000000001E-2</v>
      </c>
      <c r="C13" s="4"/>
      <c r="D13" t="s">
        <v>41</v>
      </c>
      <c r="E13" s="4">
        <v>1.140591E-2</v>
      </c>
      <c r="F13" s="1"/>
      <c r="G13" s="4">
        <f t="shared" si="0"/>
        <v>3.7560000000000718E-5</v>
      </c>
      <c r="H13" s="3">
        <f t="shared" si="1"/>
        <v>0.32930296661994279</v>
      </c>
    </row>
    <row r="14" spans="1:8" x14ac:dyDescent="0.35">
      <c r="A14" t="s">
        <v>42</v>
      </c>
      <c r="B14" s="4">
        <v>1.2459609999999999E-2</v>
      </c>
      <c r="C14" s="4"/>
      <c r="D14" t="s">
        <v>42</v>
      </c>
      <c r="E14" s="4">
        <v>1.3155750000000001E-2</v>
      </c>
      <c r="F14" s="1"/>
      <c r="G14" s="4">
        <f t="shared" si="0"/>
        <v>-6.9614000000000134E-4</v>
      </c>
      <c r="H14" s="3">
        <f t="shared" si="1"/>
        <v>-5.291526518822578</v>
      </c>
    </row>
    <row r="15" spans="1:8" x14ac:dyDescent="0.35">
      <c r="A15" t="s">
        <v>43</v>
      </c>
      <c r="B15" s="4">
        <v>1.2828579999999999E-2</v>
      </c>
      <c r="C15" s="4"/>
      <c r="D15" t="s">
        <v>43</v>
      </c>
      <c r="E15" s="4">
        <v>1.359455E-2</v>
      </c>
      <c r="F15" s="1"/>
      <c r="G15" s="4">
        <f t="shared" si="0"/>
        <v>-7.6597000000000123E-4</v>
      </c>
      <c r="H15" s="3">
        <f t="shared" si="1"/>
        <v>-5.6343902519759848</v>
      </c>
    </row>
    <row r="16" spans="1:8" x14ac:dyDescent="0.35">
      <c r="A16" t="s">
        <v>44</v>
      </c>
      <c r="B16" s="4">
        <v>1.3027209999999999E-2</v>
      </c>
      <c r="C16" s="4"/>
      <c r="D16" t="s">
        <v>44</v>
      </c>
      <c r="E16" s="4">
        <v>1.327688E-2</v>
      </c>
      <c r="F16" s="1"/>
      <c r="G16" s="4">
        <f t="shared" si="0"/>
        <v>-2.4967000000000045E-4</v>
      </c>
      <c r="H16" s="3">
        <f t="shared" si="1"/>
        <v>-1.8804869818812888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pot_et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Engott, John A.</cp:lastModifiedBy>
  <dcterms:created xsi:type="dcterms:W3CDTF">2017-10-17T19:41:20Z</dcterms:created>
  <dcterms:modified xsi:type="dcterms:W3CDTF">2019-03-20T17:29:41Z</dcterms:modified>
</cp:coreProperties>
</file>